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Marijan\Desktop\"/>
    </mc:Choice>
  </mc:AlternateContent>
  <xr:revisionPtr revIDLastSave="0" documentId="13_ncr:1_{8E469B18-D3EB-4929-BB37-60E5D2F685D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EU M1" sheetId="1" r:id="rId1"/>
    <sheet name="Rules" sheetId="3" r:id="rId2"/>
  </sheets>
  <definedNames>
    <definedName name="_xlchart.v1.0" hidden="1">'EU M1'!$AX$24:$AX$250</definedName>
    <definedName name="_xlchart.v1.1" hidden="1">'EU M1'!$J$24:$J$250</definedName>
    <definedName name="_xlchart.v1.2" hidden="1">'EU M1'!$AX$24:$AX$250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50" i="1" l="1"/>
  <c r="AY250" i="1" s="1"/>
  <c r="J249" i="1"/>
  <c r="J248" i="1"/>
  <c r="AY248" i="1" s="1"/>
  <c r="J247" i="1"/>
  <c r="J246" i="1"/>
  <c r="AY246" i="1" s="1"/>
  <c r="J245" i="1"/>
  <c r="AY245" i="1" s="1"/>
  <c r="J244" i="1"/>
  <c r="AY244" i="1" s="1"/>
  <c r="J243" i="1"/>
  <c r="AY243" i="1" s="1"/>
  <c r="J242" i="1"/>
  <c r="J241" i="1"/>
  <c r="J240" i="1"/>
  <c r="AY240" i="1" s="1"/>
  <c r="J239" i="1"/>
  <c r="J238" i="1"/>
  <c r="AY238" i="1" s="1"/>
  <c r="J237" i="1"/>
  <c r="AY237" i="1" s="1"/>
  <c r="J236" i="1"/>
  <c r="AY236" i="1" s="1"/>
  <c r="J235" i="1"/>
  <c r="J234" i="1"/>
  <c r="AY234" i="1" s="1"/>
  <c r="J233" i="1"/>
  <c r="AY233" i="1" s="1"/>
  <c r="J232" i="1"/>
  <c r="AY232" i="1" s="1"/>
  <c r="J231" i="1"/>
  <c r="J230" i="1"/>
  <c r="J229" i="1"/>
  <c r="J228" i="1"/>
  <c r="J227" i="1"/>
  <c r="J226" i="1"/>
  <c r="AY226" i="1" s="1"/>
  <c r="J225" i="1"/>
  <c r="J224" i="1"/>
  <c r="AY224" i="1" s="1"/>
  <c r="J223" i="1"/>
  <c r="J222" i="1"/>
  <c r="AY222" i="1" s="1"/>
  <c r="J221" i="1"/>
  <c r="AY220" i="1"/>
  <c r="J220" i="1"/>
  <c r="J219" i="1"/>
  <c r="J218" i="1"/>
  <c r="J217" i="1"/>
  <c r="J216" i="1"/>
  <c r="AY216" i="1" s="1"/>
  <c r="J215" i="1"/>
  <c r="J214" i="1"/>
  <c r="J213" i="1"/>
  <c r="J212" i="1"/>
  <c r="AY212" i="1" s="1"/>
  <c r="J211" i="1"/>
  <c r="AY211" i="1" s="1"/>
  <c r="J210" i="1"/>
  <c r="AY210" i="1" s="1"/>
  <c r="J209" i="1"/>
  <c r="AY209" i="1" s="1"/>
  <c r="AY208" i="1"/>
  <c r="J208" i="1"/>
  <c r="J207" i="1"/>
  <c r="AY207" i="1" s="1"/>
  <c r="J206" i="1"/>
  <c r="AY206" i="1" s="1"/>
  <c r="J205" i="1"/>
  <c r="AY205" i="1" s="1"/>
  <c r="AY204" i="1"/>
  <c r="J204" i="1"/>
  <c r="J203" i="1"/>
  <c r="K211" i="1" s="1"/>
  <c r="AY202" i="1"/>
  <c r="J202" i="1"/>
  <c r="J201" i="1"/>
  <c r="AY201" i="1" s="1"/>
  <c r="AZ202" i="1" s="1"/>
  <c r="J200" i="1"/>
  <c r="J199" i="1"/>
  <c r="AY199" i="1" s="1"/>
  <c r="J198" i="1"/>
  <c r="AY198" i="1" s="1"/>
  <c r="AY197" i="1"/>
  <c r="J197" i="1"/>
  <c r="J196" i="1"/>
  <c r="AY196" i="1" s="1"/>
  <c r="AY195" i="1"/>
  <c r="J195" i="1"/>
  <c r="J194" i="1"/>
  <c r="AY194" i="1" s="1"/>
  <c r="AZ195" i="1" s="1"/>
  <c r="J193" i="1"/>
  <c r="AY193" i="1" s="1"/>
  <c r="AY192" i="1"/>
  <c r="J192" i="1"/>
  <c r="J191" i="1"/>
  <c r="AY191" i="1" s="1"/>
  <c r="J190" i="1"/>
  <c r="J189" i="1"/>
  <c r="AY189" i="1" s="1"/>
  <c r="J188" i="1"/>
  <c r="AY188" i="1" s="1"/>
  <c r="AY187" i="1"/>
  <c r="J187" i="1"/>
  <c r="J186" i="1"/>
  <c r="AY186" i="1" s="1"/>
  <c r="AZ187" i="1" s="1"/>
  <c r="J185" i="1"/>
  <c r="J184" i="1"/>
  <c r="AY184" i="1" s="1"/>
  <c r="J183" i="1"/>
  <c r="BD202" i="1" s="1"/>
  <c r="AY182" i="1"/>
  <c r="J182" i="1"/>
  <c r="J181" i="1"/>
  <c r="AY180" i="1"/>
  <c r="J180" i="1"/>
  <c r="J179" i="1"/>
  <c r="J178" i="1"/>
  <c r="AY178" i="1" s="1"/>
  <c r="J177" i="1"/>
  <c r="J176" i="1"/>
  <c r="J175" i="1"/>
  <c r="AY175" i="1" s="1"/>
  <c r="J174" i="1"/>
  <c r="J173" i="1"/>
  <c r="AY173" i="1" s="1"/>
  <c r="J172" i="1"/>
  <c r="J171" i="1"/>
  <c r="AY171" i="1" s="1"/>
  <c r="J170" i="1"/>
  <c r="J169" i="1"/>
  <c r="AY169" i="1" s="1"/>
  <c r="J168" i="1"/>
  <c r="J167" i="1"/>
  <c r="AY167" i="1" s="1"/>
  <c r="J166" i="1"/>
  <c r="AY165" i="1"/>
  <c r="J165" i="1"/>
  <c r="J164" i="1"/>
  <c r="J163" i="1"/>
  <c r="AY163" i="1" s="1"/>
  <c r="J162" i="1"/>
  <c r="J161" i="1"/>
  <c r="AY161" i="1" s="1"/>
  <c r="J160" i="1"/>
  <c r="J159" i="1"/>
  <c r="AY159" i="1" s="1"/>
  <c r="J158" i="1"/>
  <c r="J157" i="1"/>
  <c r="AY157" i="1" s="1"/>
  <c r="J156" i="1"/>
  <c r="AY155" i="1"/>
  <c r="J155" i="1"/>
  <c r="J154" i="1"/>
  <c r="AY153" i="1"/>
  <c r="J153" i="1"/>
  <c r="J152" i="1"/>
  <c r="J151" i="1"/>
  <c r="J150" i="1"/>
  <c r="J149" i="1"/>
  <c r="J148" i="1"/>
  <c r="AY148" i="1" s="1"/>
  <c r="J147" i="1"/>
  <c r="AY146" i="1"/>
  <c r="J146" i="1"/>
  <c r="J145" i="1"/>
  <c r="J144" i="1"/>
  <c r="AY144" i="1" s="1"/>
  <c r="J143" i="1"/>
  <c r="J142" i="1"/>
  <c r="J141" i="1"/>
  <c r="J140" i="1"/>
  <c r="AY140" i="1" s="1"/>
  <c r="J139" i="1"/>
  <c r="J138" i="1"/>
  <c r="AY138" i="1" s="1"/>
  <c r="J137" i="1"/>
  <c r="AY136" i="1"/>
  <c r="J136" i="1"/>
  <c r="J135" i="1"/>
  <c r="J134" i="1"/>
  <c r="J133" i="1"/>
  <c r="J132" i="1"/>
  <c r="AY132" i="1" s="1"/>
  <c r="J131" i="1"/>
  <c r="AY130" i="1"/>
  <c r="J130" i="1"/>
  <c r="J129" i="1"/>
  <c r="J128" i="1"/>
  <c r="J127" i="1"/>
  <c r="J126" i="1"/>
  <c r="AY126" i="1" s="1"/>
  <c r="J125" i="1"/>
  <c r="J124" i="1"/>
  <c r="AY124" i="1" s="1"/>
  <c r="J123" i="1"/>
  <c r="J122" i="1"/>
  <c r="AY122" i="1" s="1"/>
  <c r="J121" i="1"/>
  <c r="J120" i="1"/>
  <c r="AY120" i="1" s="1"/>
  <c r="J119" i="1"/>
  <c r="AY119" i="1" s="1"/>
  <c r="AZ120" i="1" s="1"/>
  <c r="J118" i="1"/>
  <c r="AY118" i="1" s="1"/>
  <c r="J117" i="1"/>
  <c r="J116" i="1"/>
  <c r="J115" i="1"/>
  <c r="J114" i="1"/>
  <c r="AY113" i="1"/>
  <c r="J113" i="1"/>
  <c r="J112" i="1"/>
  <c r="AY112" i="1" s="1"/>
  <c r="J111" i="1"/>
  <c r="J110" i="1"/>
  <c r="AY110" i="1" s="1"/>
  <c r="J109" i="1"/>
  <c r="J108" i="1"/>
  <c r="J107" i="1"/>
  <c r="J106" i="1"/>
  <c r="J105" i="1"/>
  <c r="AY105" i="1" s="1"/>
  <c r="J104" i="1"/>
  <c r="AY104" i="1" s="1"/>
  <c r="AY103" i="1"/>
  <c r="J103" i="1"/>
  <c r="J102" i="1"/>
  <c r="J101" i="1"/>
  <c r="J100" i="1"/>
  <c r="J99" i="1"/>
  <c r="AY99" i="1" s="1"/>
  <c r="J98" i="1"/>
  <c r="J97" i="1"/>
  <c r="AY97" i="1" s="1"/>
  <c r="AY96" i="1"/>
  <c r="J96" i="1"/>
  <c r="J95" i="1"/>
  <c r="J94" i="1"/>
  <c r="J93" i="1"/>
  <c r="J92" i="1"/>
  <c r="J91" i="1"/>
  <c r="AY91" i="1" s="1"/>
  <c r="J90" i="1"/>
  <c r="J89" i="1"/>
  <c r="AY89" i="1" s="1"/>
  <c r="J88" i="1"/>
  <c r="AY88" i="1" s="1"/>
  <c r="J87" i="1"/>
  <c r="J86" i="1"/>
  <c r="J85" i="1"/>
  <c r="J84" i="1"/>
  <c r="J83" i="1"/>
  <c r="AY83" i="1" s="1"/>
  <c r="J82" i="1"/>
  <c r="J81" i="1"/>
  <c r="J80" i="1"/>
  <c r="AY80" i="1" s="1"/>
  <c r="J79" i="1"/>
  <c r="J78" i="1"/>
  <c r="J77" i="1"/>
  <c r="J76" i="1"/>
  <c r="J75" i="1"/>
  <c r="J74" i="1"/>
  <c r="AY74" i="1" s="1"/>
  <c r="J73" i="1"/>
  <c r="J72" i="1"/>
  <c r="J71" i="1"/>
  <c r="J70" i="1"/>
  <c r="J69" i="1"/>
  <c r="AY69" i="1" s="1"/>
  <c r="J68" i="1"/>
  <c r="AY67" i="1"/>
  <c r="J67" i="1"/>
  <c r="J66" i="1"/>
  <c r="AY66" i="1" s="1"/>
  <c r="J65" i="1"/>
  <c r="AY65" i="1" s="1"/>
  <c r="AZ66" i="1" s="1"/>
  <c r="J64" i="1"/>
  <c r="J63" i="1"/>
  <c r="AY63" i="1" s="1"/>
  <c r="J62" i="1"/>
  <c r="J61" i="1"/>
  <c r="AY61" i="1" s="1"/>
  <c r="J60" i="1"/>
  <c r="J59" i="1"/>
  <c r="AY59" i="1" s="1"/>
  <c r="J58" i="1"/>
  <c r="AY58" i="1" s="1"/>
  <c r="AY57" i="1"/>
  <c r="AZ58" i="1" s="1"/>
  <c r="J57" i="1"/>
  <c r="J56" i="1"/>
  <c r="J55" i="1"/>
  <c r="AY55" i="1" s="1"/>
  <c r="J54" i="1"/>
  <c r="AY54" i="1" s="1"/>
  <c r="J53" i="1"/>
  <c r="J52" i="1"/>
  <c r="AY51" i="1"/>
  <c r="J51" i="1"/>
  <c r="J50" i="1"/>
  <c r="J49" i="1"/>
  <c r="AY49" i="1" s="1"/>
  <c r="J48" i="1"/>
  <c r="AY47" i="1"/>
  <c r="J47" i="1"/>
  <c r="J46" i="1"/>
  <c r="J45" i="1"/>
  <c r="J44" i="1"/>
  <c r="J43" i="1"/>
  <c r="AY43" i="1" s="1"/>
  <c r="J42" i="1"/>
  <c r="K51" i="1" s="1"/>
  <c r="AY41" i="1"/>
  <c r="J41" i="1"/>
  <c r="J40" i="1"/>
  <c r="AY39" i="1"/>
  <c r="J39" i="1"/>
  <c r="J38" i="1"/>
  <c r="J37" i="1"/>
  <c r="J36" i="1"/>
  <c r="J35" i="1"/>
  <c r="AY35" i="1" s="1"/>
  <c r="J34" i="1"/>
  <c r="J33" i="1"/>
  <c r="AY33" i="1" s="1"/>
  <c r="J32" i="1"/>
  <c r="J31" i="1"/>
  <c r="AY31" i="1" s="1"/>
  <c r="J30" i="1"/>
  <c r="AY29" i="1"/>
  <c r="J29" i="1"/>
  <c r="J28" i="1"/>
  <c r="AY27" i="1"/>
  <c r="J27" i="1"/>
  <c r="J26" i="1"/>
  <c r="J25" i="1"/>
  <c r="AY25" i="1" s="1"/>
  <c r="J24" i="1"/>
  <c r="AY23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BD29" i="1" s="1"/>
  <c r="J9" i="1"/>
  <c r="J8" i="1"/>
  <c r="AY8" i="1" s="1"/>
  <c r="J7" i="1"/>
  <c r="J6" i="1"/>
  <c r="AY6" i="1" s="1"/>
  <c r="J5" i="1"/>
  <c r="AY5" i="1" s="1"/>
  <c r="J4" i="1"/>
  <c r="J3" i="1"/>
  <c r="AY3" i="1" s="1"/>
  <c r="J2" i="1"/>
  <c r="AY2" i="1" s="1"/>
  <c r="K71" i="1" l="1"/>
  <c r="O71" i="1" s="1"/>
  <c r="AZ189" i="1"/>
  <c r="AY10" i="1"/>
  <c r="BD56" i="1"/>
  <c r="BE91" i="1"/>
  <c r="BD200" i="1"/>
  <c r="AZ197" i="1"/>
  <c r="BE69" i="1"/>
  <c r="BD72" i="1"/>
  <c r="BE198" i="1"/>
  <c r="AZ208" i="1"/>
  <c r="BE28" i="1"/>
  <c r="BD64" i="1"/>
  <c r="K63" i="1"/>
  <c r="O63" i="1" s="1"/>
  <c r="AZ97" i="1"/>
  <c r="BD136" i="1"/>
  <c r="BD204" i="1"/>
  <c r="K199" i="1"/>
  <c r="K209" i="1"/>
  <c r="AZ206" i="1"/>
  <c r="AZ211" i="1"/>
  <c r="AZ244" i="1"/>
  <c r="AZ246" i="1"/>
  <c r="K61" i="1"/>
  <c r="BE66" i="1"/>
  <c r="K69" i="1"/>
  <c r="BD73" i="1"/>
  <c r="K188" i="1"/>
  <c r="K196" i="1"/>
  <c r="BE197" i="1"/>
  <c r="K200" i="1"/>
  <c r="K203" i="1"/>
  <c r="BE42" i="1"/>
  <c r="AY37" i="1"/>
  <c r="BE58" i="1"/>
  <c r="AY45" i="1"/>
  <c r="BE67" i="1"/>
  <c r="BD70" i="1"/>
  <c r="AY53" i="1"/>
  <c r="AZ54" i="1" s="1"/>
  <c r="BE75" i="1"/>
  <c r="AZ59" i="1"/>
  <c r="K65" i="1"/>
  <c r="BD87" i="1"/>
  <c r="AY72" i="1"/>
  <c r="BD77" i="1"/>
  <c r="BE87" i="1"/>
  <c r="BE120" i="1"/>
  <c r="AZ105" i="1"/>
  <c r="AZ119" i="1"/>
  <c r="K132" i="1"/>
  <c r="K138" i="1"/>
  <c r="K140" i="1"/>
  <c r="AY179" i="1"/>
  <c r="AZ180" i="1" s="1"/>
  <c r="AY181" i="1"/>
  <c r="AY183" i="1"/>
  <c r="AY185" i="1"/>
  <c r="BD206" i="1"/>
  <c r="K190" i="1"/>
  <c r="K201" i="1"/>
  <c r="O201" i="1" s="1"/>
  <c r="AY200" i="1"/>
  <c r="AZ201" i="1" s="1"/>
  <c r="AY203" i="1"/>
  <c r="AZ204" i="1" s="1"/>
  <c r="K207" i="1"/>
  <c r="K212" i="1"/>
  <c r="AY9" i="1"/>
  <c r="AZ10" i="1" s="1"/>
  <c r="BD45" i="1"/>
  <c r="BD68" i="1"/>
  <c r="AZ55" i="1"/>
  <c r="BD79" i="1"/>
  <c r="BE81" i="1"/>
  <c r="K67" i="1"/>
  <c r="O67" i="1" s="1"/>
  <c r="BE68" i="1"/>
  <c r="BE89" i="1"/>
  <c r="BE95" i="1"/>
  <c r="BE114" i="1"/>
  <c r="AZ113" i="1"/>
  <c r="BD118" i="1"/>
  <c r="BD197" i="1"/>
  <c r="BD199" i="1"/>
  <c r="K191" i="1"/>
  <c r="K193" i="1"/>
  <c r="K195" i="1"/>
  <c r="BD208" i="1"/>
  <c r="AY190" i="1"/>
  <c r="AZ191" i="1" s="1"/>
  <c r="K192" i="1"/>
  <c r="K198" i="1"/>
  <c r="BE199" i="1"/>
  <c r="K210" i="1"/>
  <c r="AZ212" i="1"/>
  <c r="AZ234" i="1"/>
  <c r="AZ245" i="1"/>
  <c r="AZ3" i="1"/>
  <c r="AZ6" i="1"/>
  <c r="BE29" i="1"/>
  <c r="BF29" i="1" s="1"/>
  <c r="BG29" i="1" s="1"/>
  <c r="BH29" i="1" s="1"/>
  <c r="BI29" i="1" s="1"/>
  <c r="BD43" i="1"/>
  <c r="BD48" i="1"/>
  <c r="BD66" i="1"/>
  <c r="BD71" i="1"/>
  <c r="K57" i="1"/>
  <c r="K59" i="1"/>
  <c r="O59" i="1" s="1"/>
  <c r="BE83" i="1"/>
  <c r="AZ67" i="1"/>
  <c r="BE70" i="1"/>
  <c r="BE71" i="1"/>
  <c r="K88" i="1"/>
  <c r="AZ89" i="1"/>
  <c r="AZ181" i="1"/>
  <c r="AZ183" i="1"/>
  <c r="AZ185" i="1"/>
  <c r="K186" i="1"/>
  <c r="K197" i="1"/>
  <c r="BD210" i="1"/>
  <c r="AZ193" i="1"/>
  <c r="K194" i="1"/>
  <c r="K205" i="1"/>
  <c r="AZ199" i="1"/>
  <c r="AZ210" i="1"/>
  <c r="AZ238" i="1"/>
  <c r="BD26" i="1"/>
  <c r="AY7" i="1"/>
  <c r="AZ8" i="1" s="1"/>
  <c r="BD25" i="1"/>
  <c r="BE24" i="1"/>
  <c r="BE26" i="1"/>
  <c r="BE36" i="1"/>
  <c r="BD37" i="1"/>
  <c r="BE44" i="1"/>
  <c r="BE49" i="1"/>
  <c r="AY30" i="1"/>
  <c r="AZ31" i="1" s="1"/>
  <c r="K30" i="1"/>
  <c r="BD49" i="1"/>
  <c r="BE48" i="1"/>
  <c r="BF48" i="1" s="1"/>
  <c r="BG48" i="1" s="1"/>
  <c r="BH48" i="1" s="1"/>
  <c r="BI48" i="1" s="1"/>
  <c r="K31" i="1"/>
  <c r="BE57" i="1"/>
  <c r="AY38" i="1"/>
  <c r="AZ39" i="1" s="1"/>
  <c r="K38" i="1"/>
  <c r="BD57" i="1"/>
  <c r="BE56" i="1"/>
  <c r="BF56" i="1" s="1"/>
  <c r="BG56" i="1" s="1"/>
  <c r="BH56" i="1" s="1"/>
  <c r="BI56" i="1" s="1"/>
  <c r="BE54" i="1"/>
  <c r="K39" i="1"/>
  <c r="N51" i="1"/>
  <c r="M51" i="1"/>
  <c r="L51" i="1"/>
  <c r="O51" i="1"/>
  <c r="BE65" i="1"/>
  <c r="AY46" i="1"/>
  <c r="AZ47" i="1" s="1"/>
  <c r="K46" i="1"/>
  <c r="BD65" i="1"/>
  <c r="K55" i="1"/>
  <c r="K53" i="1"/>
  <c r="BE64" i="1"/>
  <c r="BE62" i="1"/>
  <c r="K49" i="1"/>
  <c r="K47" i="1"/>
  <c r="BE23" i="1"/>
  <c r="BD23" i="1"/>
  <c r="BD22" i="1"/>
  <c r="AY4" i="1"/>
  <c r="AZ5" i="1" s="1"/>
  <c r="AZ9" i="1"/>
  <c r="M88" i="1"/>
  <c r="L88" i="1"/>
  <c r="O88" i="1"/>
  <c r="N88" i="1"/>
  <c r="BF70" i="1"/>
  <c r="BG70" i="1" s="1"/>
  <c r="BH70" i="1" s="1"/>
  <c r="BI70" i="1" s="1"/>
  <c r="N57" i="1"/>
  <c r="M57" i="1"/>
  <c r="L57" i="1"/>
  <c r="N65" i="1"/>
  <c r="M65" i="1"/>
  <c r="L65" i="1"/>
  <c r="BE113" i="1"/>
  <c r="BD113" i="1"/>
  <c r="BE112" i="1"/>
  <c r="AY94" i="1"/>
  <c r="K94" i="1"/>
  <c r="BD102" i="1"/>
  <c r="M132" i="1"/>
  <c r="O132" i="1"/>
  <c r="N132" i="1"/>
  <c r="L132" i="1"/>
  <c r="BD179" i="1"/>
  <c r="BE179" i="1"/>
  <c r="AY160" i="1"/>
  <c r="AZ161" i="1" s="1"/>
  <c r="K160" i="1"/>
  <c r="K169" i="1"/>
  <c r="BE25" i="1"/>
  <c r="BE27" i="1"/>
  <c r="BD30" i="1"/>
  <c r="AY11" i="1"/>
  <c r="K11" i="1"/>
  <c r="AY12" i="1"/>
  <c r="BE31" i="1"/>
  <c r="K12" i="1"/>
  <c r="BD32" i="1"/>
  <c r="AY13" i="1"/>
  <c r="AZ14" i="1" s="1"/>
  <c r="K13" i="1"/>
  <c r="AY14" i="1"/>
  <c r="BE33" i="1"/>
  <c r="K14" i="1"/>
  <c r="BD34" i="1"/>
  <c r="AY15" i="1"/>
  <c r="K15" i="1"/>
  <c r="AY16" i="1"/>
  <c r="BE35" i="1"/>
  <c r="K16" i="1"/>
  <c r="BD36" i="1"/>
  <c r="AY17" i="1"/>
  <c r="AZ18" i="1" s="1"/>
  <c r="K17" i="1"/>
  <c r="AY18" i="1"/>
  <c r="BE37" i="1"/>
  <c r="K18" i="1"/>
  <c r="BD38" i="1"/>
  <c r="AY19" i="1"/>
  <c r="K19" i="1"/>
  <c r="AY20" i="1"/>
  <c r="BE39" i="1"/>
  <c r="K20" i="1"/>
  <c r="BD40" i="1"/>
  <c r="AY21" i="1"/>
  <c r="AZ22" i="1" s="1"/>
  <c r="K21" i="1"/>
  <c r="AY22" i="1"/>
  <c r="AZ23" i="1" s="1"/>
  <c r="BE41" i="1"/>
  <c r="K22" i="1"/>
  <c r="BD46" i="1"/>
  <c r="BD27" i="1"/>
  <c r="BE47" i="1"/>
  <c r="AY28" i="1"/>
  <c r="AZ29" i="1" s="1"/>
  <c r="K28" i="1"/>
  <c r="BD47" i="1"/>
  <c r="K29" i="1"/>
  <c r="AZ30" i="1"/>
  <c r="BE34" i="1"/>
  <c r="BD54" i="1"/>
  <c r="BD35" i="1"/>
  <c r="BE55" i="1"/>
  <c r="AY36" i="1"/>
  <c r="AZ37" i="1" s="1"/>
  <c r="K36" i="1"/>
  <c r="BD55" i="1"/>
  <c r="K37" i="1"/>
  <c r="AZ38" i="1"/>
  <c r="BD62" i="1"/>
  <c r="BE63" i="1"/>
  <c r="AY44" i="1"/>
  <c r="AZ45" i="1" s="1"/>
  <c r="K44" i="1"/>
  <c r="BD63" i="1"/>
  <c r="K45" i="1"/>
  <c r="AZ46" i="1"/>
  <c r="O57" i="1"/>
  <c r="N59" i="1"/>
  <c r="M59" i="1"/>
  <c r="L59" i="1"/>
  <c r="O65" i="1"/>
  <c r="N67" i="1"/>
  <c r="M67" i="1"/>
  <c r="L67" i="1"/>
  <c r="BE98" i="1"/>
  <c r="K80" i="1"/>
  <c r="BE119" i="1"/>
  <c r="AY100" i="1"/>
  <c r="K100" i="1"/>
  <c r="BD119" i="1"/>
  <c r="BE118" i="1"/>
  <c r="BD116" i="1"/>
  <c r="AZ104" i="1"/>
  <c r="BE104" i="1"/>
  <c r="BE130" i="1"/>
  <c r="BE129" i="1"/>
  <c r="BD129" i="1"/>
  <c r="AY111" i="1"/>
  <c r="AZ112" i="1" s="1"/>
  <c r="BD130" i="1"/>
  <c r="K111" i="1"/>
  <c r="BD24" i="1"/>
  <c r="AZ7" i="1"/>
  <c r="BD42" i="1"/>
  <c r="BD44" i="1"/>
  <c r="BE45" i="1"/>
  <c r="BF45" i="1" s="1"/>
  <c r="AY26" i="1"/>
  <c r="AZ27" i="1" s="1"/>
  <c r="K26" i="1"/>
  <c r="K27" i="1"/>
  <c r="AZ28" i="1"/>
  <c r="BE32" i="1"/>
  <c r="BD52" i="1"/>
  <c r="BD33" i="1"/>
  <c r="BE53" i="1"/>
  <c r="AY34" i="1"/>
  <c r="AZ35" i="1" s="1"/>
  <c r="K34" i="1"/>
  <c r="BD53" i="1"/>
  <c r="K35" i="1"/>
  <c r="BE40" i="1"/>
  <c r="BD60" i="1"/>
  <c r="BD41" i="1"/>
  <c r="BE61" i="1"/>
  <c r="AY42" i="1"/>
  <c r="AZ43" i="1" s="1"/>
  <c r="K42" i="1"/>
  <c r="BD61" i="1"/>
  <c r="K43" i="1"/>
  <c r="AZ44" i="1"/>
  <c r="BE50" i="1"/>
  <c r="N61" i="1"/>
  <c r="M61" i="1"/>
  <c r="L61" i="1"/>
  <c r="N69" i="1"/>
  <c r="M69" i="1"/>
  <c r="L69" i="1"/>
  <c r="BE97" i="1"/>
  <c r="BD97" i="1"/>
  <c r="AY78" i="1"/>
  <c r="K78" i="1"/>
  <c r="BD85" i="1"/>
  <c r="BE106" i="1"/>
  <c r="AZ100" i="1"/>
  <c r="BD120" i="1"/>
  <c r="K101" i="1"/>
  <c r="AY101" i="1"/>
  <c r="BE146" i="1"/>
  <c r="AY127" i="1"/>
  <c r="K127" i="1"/>
  <c r="BD146" i="1"/>
  <c r="BD139" i="1"/>
  <c r="BE145" i="1"/>
  <c r="BD145" i="1"/>
  <c r="BD137" i="1"/>
  <c r="AZ4" i="1"/>
  <c r="BD28" i="1"/>
  <c r="BE22" i="1"/>
  <c r="K23" i="1"/>
  <c r="BE43" i="1"/>
  <c r="AY24" i="1"/>
  <c r="AZ25" i="1" s="1"/>
  <c r="K24" i="1"/>
  <c r="K25" i="1"/>
  <c r="AZ26" i="1"/>
  <c r="BE30" i="1"/>
  <c r="BD50" i="1"/>
  <c r="BD31" i="1"/>
  <c r="BE51" i="1"/>
  <c r="AY32" i="1"/>
  <c r="AZ33" i="1" s="1"/>
  <c r="K32" i="1"/>
  <c r="BD51" i="1"/>
  <c r="K33" i="1"/>
  <c r="AZ34" i="1"/>
  <c r="BE38" i="1"/>
  <c r="BD58" i="1"/>
  <c r="BD39" i="1"/>
  <c r="BE59" i="1"/>
  <c r="AY40" i="1"/>
  <c r="AZ41" i="1" s="1"/>
  <c r="K40" i="1"/>
  <c r="BD59" i="1"/>
  <c r="K41" i="1"/>
  <c r="AZ42" i="1"/>
  <c r="BE46" i="1"/>
  <c r="BF66" i="1"/>
  <c r="BG66" i="1" s="1"/>
  <c r="BH66" i="1" s="1"/>
  <c r="BI66" i="1" s="1"/>
  <c r="BF68" i="1"/>
  <c r="BG68" i="1" s="1"/>
  <c r="BH68" i="1" s="1"/>
  <c r="BI68" i="1" s="1"/>
  <c r="BF71" i="1"/>
  <c r="BG71" i="1" s="1"/>
  <c r="BH71" i="1" s="1"/>
  <c r="BI71" i="1" s="1"/>
  <c r="BE52" i="1"/>
  <c r="BE60" i="1"/>
  <c r="O61" i="1"/>
  <c r="N63" i="1"/>
  <c r="M63" i="1"/>
  <c r="L63" i="1"/>
  <c r="BF87" i="1"/>
  <c r="BG87" i="1" s="1"/>
  <c r="BH87" i="1" s="1"/>
  <c r="BI87" i="1" s="1"/>
  <c r="O69" i="1"/>
  <c r="N71" i="1"/>
  <c r="M71" i="1"/>
  <c r="L71" i="1"/>
  <c r="BD95" i="1"/>
  <c r="BE79" i="1"/>
  <c r="BF79" i="1" s="1"/>
  <c r="BG79" i="1" s="1"/>
  <c r="BH79" i="1" s="1"/>
  <c r="BI79" i="1" s="1"/>
  <c r="BE105" i="1"/>
  <c r="BD105" i="1"/>
  <c r="AY86" i="1"/>
  <c r="K86" i="1"/>
  <c r="BD93" i="1"/>
  <c r="K96" i="1"/>
  <c r="BE166" i="1"/>
  <c r="BD67" i="1"/>
  <c r="BD69" i="1"/>
  <c r="BE73" i="1"/>
  <c r="BF73" i="1" s="1"/>
  <c r="BD75" i="1"/>
  <c r="BE96" i="1"/>
  <c r="BE77" i="1"/>
  <c r="BF77" i="1" s="1"/>
  <c r="BD83" i="1"/>
  <c r="BE103" i="1"/>
  <c r="BD103" i="1"/>
  <c r="BD104" i="1"/>
  <c r="BE85" i="1"/>
  <c r="BD91" i="1"/>
  <c r="BE111" i="1"/>
  <c r="BD111" i="1"/>
  <c r="BD112" i="1"/>
  <c r="BE93" i="1"/>
  <c r="BE100" i="1"/>
  <c r="BD101" i="1"/>
  <c r="BE102" i="1"/>
  <c r="BE128" i="1"/>
  <c r="AY109" i="1"/>
  <c r="AZ110" i="1" s="1"/>
  <c r="K109" i="1"/>
  <c r="K113" i="1"/>
  <c r="BE121" i="1"/>
  <c r="AZ127" i="1"/>
  <c r="BE127" i="1"/>
  <c r="BD160" i="1"/>
  <c r="AY141" i="1"/>
  <c r="K141" i="1"/>
  <c r="K148" i="1"/>
  <c r="BE160" i="1"/>
  <c r="BD157" i="1"/>
  <c r="BD158" i="1"/>
  <c r="K48" i="1"/>
  <c r="AY48" i="1"/>
  <c r="AZ49" i="1" s="1"/>
  <c r="K50" i="1"/>
  <c r="AY50" i="1"/>
  <c r="AZ51" i="1" s="1"/>
  <c r="K52" i="1"/>
  <c r="AY52" i="1"/>
  <c r="AZ53" i="1" s="1"/>
  <c r="K54" i="1"/>
  <c r="K56" i="1"/>
  <c r="AY56" i="1"/>
  <c r="AZ57" i="1" s="1"/>
  <c r="K58" i="1"/>
  <c r="K60" i="1"/>
  <c r="AY60" i="1"/>
  <c r="AZ61" i="1" s="1"/>
  <c r="K62" i="1"/>
  <c r="AY62" i="1"/>
  <c r="AZ63" i="1" s="1"/>
  <c r="K64" i="1"/>
  <c r="AY64" i="1"/>
  <c r="AZ65" i="1" s="1"/>
  <c r="K66" i="1"/>
  <c r="K68" i="1"/>
  <c r="AY68" i="1"/>
  <c r="AZ69" i="1" s="1"/>
  <c r="K70" i="1"/>
  <c r="AY70" i="1"/>
  <c r="K72" i="1"/>
  <c r="BE92" i="1"/>
  <c r="AY73" i="1"/>
  <c r="AZ74" i="1" s="1"/>
  <c r="K73" i="1"/>
  <c r="BD92" i="1"/>
  <c r="BE94" i="1"/>
  <c r="K76" i="1"/>
  <c r="AY76" i="1"/>
  <c r="BD81" i="1"/>
  <c r="BE101" i="1"/>
  <c r="K84" i="1"/>
  <c r="AY84" i="1"/>
  <c r="BD89" i="1"/>
  <c r="BE109" i="1"/>
  <c r="BD109" i="1"/>
  <c r="AZ92" i="1"/>
  <c r="K92" i="1"/>
  <c r="AY92" i="1"/>
  <c r="BE117" i="1"/>
  <c r="BD117" i="1"/>
  <c r="BE122" i="1"/>
  <c r="BD123" i="1"/>
  <c r="BD110" i="1"/>
  <c r="BE138" i="1"/>
  <c r="BD138" i="1"/>
  <c r="BE137" i="1"/>
  <c r="BD122" i="1"/>
  <c r="BD143" i="1"/>
  <c r="K126" i="1"/>
  <c r="BE147" i="1"/>
  <c r="K128" i="1"/>
  <c r="BD147" i="1"/>
  <c r="AY128" i="1"/>
  <c r="BD131" i="1"/>
  <c r="BE135" i="1"/>
  <c r="M140" i="1"/>
  <c r="O140" i="1"/>
  <c r="N140" i="1"/>
  <c r="AZ141" i="1"/>
  <c r="BD151" i="1"/>
  <c r="BE173" i="1"/>
  <c r="BD173" i="1"/>
  <c r="K163" i="1"/>
  <c r="AY154" i="1"/>
  <c r="AZ155" i="1" s="1"/>
  <c r="K154" i="1"/>
  <c r="BE175" i="1"/>
  <c r="K165" i="1"/>
  <c r="BD175" i="1"/>
  <c r="BE174" i="1"/>
  <c r="AY156" i="1"/>
  <c r="AZ157" i="1" s="1"/>
  <c r="K156" i="1"/>
  <c r="BE72" i="1"/>
  <c r="BE74" i="1"/>
  <c r="BD74" i="1"/>
  <c r="BE76" i="1"/>
  <c r="BD76" i="1"/>
  <c r="BE78" i="1"/>
  <c r="BD78" i="1"/>
  <c r="BE80" i="1"/>
  <c r="BD80" i="1"/>
  <c r="BE82" i="1"/>
  <c r="BD82" i="1"/>
  <c r="BE84" i="1"/>
  <c r="BD84" i="1"/>
  <c r="BE86" i="1"/>
  <c r="BD86" i="1"/>
  <c r="BE88" i="1"/>
  <c r="BD88" i="1"/>
  <c r="BE90" i="1"/>
  <c r="AY71" i="1"/>
  <c r="AZ72" i="1" s="1"/>
  <c r="BD90" i="1"/>
  <c r="K74" i="1"/>
  <c r="BE99" i="1"/>
  <c r="BD99" i="1"/>
  <c r="BD100" i="1"/>
  <c r="K82" i="1"/>
  <c r="AY82" i="1"/>
  <c r="AZ83" i="1" s="1"/>
  <c r="BE107" i="1"/>
  <c r="BD107" i="1"/>
  <c r="K90" i="1"/>
  <c r="AY90" i="1"/>
  <c r="AZ91" i="1" s="1"/>
  <c r="BE115" i="1"/>
  <c r="BD115" i="1"/>
  <c r="K98" i="1"/>
  <c r="AY98" i="1"/>
  <c r="AZ99" i="1" s="1"/>
  <c r="K103" i="1"/>
  <c r="K105" i="1"/>
  <c r="BD108" i="1"/>
  <c r="AZ111" i="1"/>
  <c r="BE110" i="1"/>
  <c r="BE136" i="1"/>
  <c r="AY117" i="1"/>
  <c r="AZ118" i="1" s="1"/>
  <c r="K117" i="1"/>
  <c r="K119" i="1"/>
  <c r="K121" i="1"/>
  <c r="BD128" i="1"/>
  <c r="BE151" i="1"/>
  <c r="M138" i="1"/>
  <c r="O138" i="1"/>
  <c r="N138" i="1"/>
  <c r="L138" i="1"/>
  <c r="L140" i="1"/>
  <c r="BE161" i="1"/>
  <c r="AY142" i="1"/>
  <c r="BD161" i="1"/>
  <c r="K142" i="1"/>
  <c r="K159" i="1"/>
  <c r="BD94" i="1"/>
  <c r="BD96" i="1"/>
  <c r="BD98" i="1"/>
  <c r="AY102" i="1"/>
  <c r="AZ103" i="1" s="1"/>
  <c r="K102" i="1"/>
  <c r="BD106" i="1"/>
  <c r="BE126" i="1"/>
  <c r="BD126" i="1"/>
  <c r="BD127" i="1"/>
  <c r="BE108" i="1"/>
  <c r="BD114" i="1"/>
  <c r="BE134" i="1"/>
  <c r="BD134" i="1"/>
  <c r="BD135" i="1"/>
  <c r="BE116" i="1"/>
  <c r="K124" i="1"/>
  <c r="BE149" i="1"/>
  <c r="BE152" i="1"/>
  <c r="AY133" i="1"/>
  <c r="K133" i="1"/>
  <c r="BD152" i="1"/>
  <c r="AY134" i="1"/>
  <c r="BE153" i="1"/>
  <c r="BD162" i="1"/>
  <c r="BE162" i="1"/>
  <c r="AY143" i="1"/>
  <c r="AZ144" i="1" s="1"/>
  <c r="K143" i="1"/>
  <c r="BE163" i="1"/>
  <c r="BD163" i="1"/>
  <c r="K153" i="1"/>
  <c r="K144" i="1"/>
  <c r="BD167" i="1"/>
  <c r="BD153" i="1"/>
  <c r="BD177" i="1"/>
  <c r="BE177" i="1"/>
  <c r="K167" i="1"/>
  <c r="AY158" i="1"/>
  <c r="AZ159" i="1" s="1"/>
  <c r="K158" i="1"/>
  <c r="K75" i="1"/>
  <c r="AY75" i="1"/>
  <c r="AZ76" i="1" s="1"/>
  <c r="K77" i="1"/>
  <c r="AY77" i="1"/>
  <c r="AZ78" i="1" s="1"/>
  <c r="K79" i="1"/>
  <c r="AY79" i="1"/>
  <c r="AZ80" i="1" s="1"/>
  <c r="K81" i="1"/>
  <c r="AY81" i="1"/>
  <c r="AZ82" i="1" s="1"/>
  <c r="K83" i="1"/>
  <c r="K85" i="1"/>
  <c r="AY85" i="1"/>
  <c r="AZ86" i="1" s="1"/>
  <c r="K87" i="1"/>
  <c r="AY87" i="1"/>
  <c r="AZ88" i="1" s="1"/>
  <c r="K89" i="1"/>
  <c r="K91" i="1"/>
  <c r="K93" i="1"/>
  <c r="AY93" i="1"/>
  <c r="AZ94" i="1" s="1"/>
  <c r="K95" i="1"/>
  <c r="AY95" i="1"/>
  <c r="AZ96" i="1" s="1"/>
  <c r="K97" i="1"/>
  <c r="K99" i="1"/>
  <c r="BE124" i="1"/>
  <c r="BD124" i="1"/>
  <c r="BE125" i="1"/>
  <c r="K107" i="1"/>
  <c r="AY107" i="1"/>
  <c r="BE132" i="1"/>
  <c r="BD132" i="1"/>
  <c r="BE133" i="1"/>
  <c r="K115" i="1"/>
  <c r="AY115" i="1"/>
  <c r="BE140" i="1"/>
  <c r="AY121" i="1"/>
  <c r="AZ122" i="1" s="1"/>
  <c r="BD140" i="1"/>
  <c r="BD121" i="1"/>
  <c r="BE141" i="1"/>
  <c r="BE144" i="1"/>
  <c r="AY125" i="1"/>
  <c r="AZ126" i="1" s="1"/>
  <c r="K125" i="1"/>
  <c r="K134" i="1"/>
  <c r="BE154" i="1"/>
  <c r="AY135" i="1"/>
  <c r="AZ136" i="1" s="1"/>
  <c r="K135" i="1"/>
  <c r="BD154" i="1"/>
  <c r="BE155" i="1"/>
  <c r="K136" i="1"/>
  <c r="BE143" i="1"/>
  <c r="BD144" i="1"/>
  <c r="BE171" i="1"/>
  <c r="BD171" i="1"/>
  <c r="K161" i="1"/>
  <c r="AY152" i="1"/>
  <c r="AZ153" i="1" s="1"/>
  <c r="K152" i="1"/>
  <c r="BD155" i="1"/>
  <c r="BD181" i="1"/>
  <c r="BE181" i="1"/>
  <c r="AY162" i="1"/>
  <c r="AZ163" i="1" s="1"/>
  <c r="K162" i="1"/>
  <c r="K171" i="1"/>
  <c r="BE123" i="1"/>
  <c r="BD125" i="1"/>
  <c r="BE148" i="1"/>
  <c r="AY129" i="1"/>
  <c r="AZ130" i="1" s="1"/>
  <c r="K129" i="1"/>
  <c r="BD148" i="1"/>
  <c r="BE131" i="1"/>
  <c r="BD133" i="1"/>
  <c r="BE156" i="1"/>
  <c r="AY137" i="1"/>
  <c r="K137" i="1"/>
  <c r="BD156" i="1"/>
  <c r="BE139" i="1"/>
  <c r="BD141" i="1"/>
  <c r="BD164" i="1"/>
  <c r="AY145" i="1"/>
  <c r="AZ146" i="1" s="1"/>
  <c r="K145" i="1"/>
  <c r="BE164" i="1"/>
  <c r="BE165" i="1"/>
  <c r="K155" i="1"/>
  <c r="BD165" i="1"/>
  <c r="BD149" i="1"/>
  <c r="BE169" i="1"/>
  <c r="BD169" i="1"/>
  <c r="BE168" i="1"/>
  <c r="AZ154" i="1"/>
  <c r="AZ156" i="1"/>
  <c r="BE157" i="1"/>
  <c r="K104" i="1"/>
  <c r="K106" i="1"/>
  <c r="AY106" i="1"/>
  <c r="K108" i="1"/>
  <c r="AY108" i="1"/>
  <c r="AZ109" i="1" s="1"/>
  <c r="K110" i="1"/>
  <c r="K112" i="1"/>
  <c r="K114" i="1"/>
  <c r="AY114" i="1"/>
  <c r="K116" i="1"/>
  <c r="AY116" i="1"/>
  <c r="AZ117" i="1" s="1"/>
  <c r="K118" i="1"/>
  <c r="K120" i="1"/>
  <c r="K122" i="1"/>
  <c r="BE142" i="1"/>
  <c r="AY123" i="1"/>
  <c r="AZ124" i="1" s="1"/>
  <c r="K123" i="1"/>
  <c r="K130" i="1"/>
  <c r="BE150" i="1"/>
  <c r="AY131" i="1"/>
  <c r="AZ132" i="1" s="1"/>
  <c r="K131" i="1"/>
  <c r="BD150" i="1"/>
  <c r="AY139" i="1"/>
  <c r="AZ140" i="1" s="1"/>
  <c r="K139" i="1"/>
  <c r="BE158" i="1"/>
  <c r="BE159" i="1"/>
  <c r="BD142" i="1"/>
  <c r="K146" i="1"/>
  <c r="BD166" i="1"/>
  <c r="AY147" i="1"/>
  <c r="AZ148" i="1" s="1"/>
  <c r="K147" i="1"/>
  <c r="BE167" i="1"/>
  <c r="K157" i="1"/>
  <c r="K150" i="1"/>
  <c r="AY150" i="1"/>
  <c r="AZ160" i="1"/>
  <c r="BD159" i="1"/>
  <c r="BD187" i="1"/>
  <c r="BE187" i="1"/>
  <c r="AY168" i="1"/>
  <c r="AZ169" i="1" s="1"/>
  <c r="K168" i="1"/>
  <c r="BD195" i="1"/>
  <c r="K185" i="1"/>
  <c r="BE195" i="1"/>
  <c r="AY176" i="1"/>
  <c r="K176" i="1"/>
  <c r="K182" i="1"/>
  <c r="N186" i="1"/>
  <c r="M186" i="1"/>
  <c r="L186" i="1"/>
  <c r="O186" i="1"/>
  <c r="N194" i="1"/>
  <c r="M194" i="1"/>
  <c r="L194" i="1"/>
  <c r="O194" i="1"/>
  <c r="BD189" i="1"/>
  <c r="K179" i="1"/>
  <c r="BE189" i="1"/>
  <c r="AY170" i="1"/>
  <c r="AZ171" i="1" s="1"/>
  <c r="K170" i="1"/>
  <c r="N198" i="1"/>
  <c r="M198" i="1"/>
  <c r="L198" i="1"/>
  <c r="O198" i="1"/>
  <c r="BD168" i="1"/>
  <c r="BD170" i="1"/>
  <c r="BD172" i="1"/>
  <c r="BD174" i="1"/>
  <c r="BE176" i="1"/>
  <c r="BD176" i="1"/>
  <c r="BD185" i="1"/>
  <c r="BE185" i="1"/>
  <c r="AY166" i="1"/>
  <c r="AZ167" i="1" s="1"/>
  <c r="K166" i="1"/>
  <c r="BE172" i="1"/>
  <c r="BD193" i="1"/>
  <c r="K183" i="1"/>
  <c r="BE193" i="1"/>
  <c r="AY174" i="1"/>
  <c r="AZ175" i="1" s="1"/>
  <c r="K174" i="1"/>
  <c r="K175" i="1"/>
  <c r="K149" i="1"/>
  <c r="AY149" i="1"/>
  <c r="K151" i="1"/>
  <c r="AY151" i="1"/>
  <c r="AZ152" i="1" s="1"/>
  <c r="BD178" i="1"/>
  <c r="BE178" i="1"/>
  <c r="BD183" i="1"/>
  <c r="BE183" i="1"/>
  <c r="AY164" i="1"/>
  <c r="AZ165" i="1" s="1"/>
  <c r="K164" i="1"/>
  <c r="BE170" i="1"/>
  <c r="BD191" i="1"/>
  <c r="K181" i="1"/>
  <c r="BE191" i="1"/>
  <c r="AY172" i="1"/>
  <c r="AZ173" i="1" s="1"/>
  <c r="K172" i="1"/>
  <c r="K173" i="1"/>
  <c r="AZ174" i="1"/>
  <c r="BE196" i="1"/>
  <c r="BD196" i="1"/>
  <c r="AY177" i="1"/>
  <c r="AZ178" i="1" s="1"/>
  <c r="K177" i="1"/>
  <c r="N190" i="1"/>
  <c r="M190" i="1"/>
  <c r="L190" i="1"/>
  <c r="O190" i="1"/>
  <c r="N207" i="1"/>
  <c r="M207" i="1"/>
  <c r="L207" i="1"/>
  <c r="O207" i="1"/>
  <c r="BF197" i="1"/>
  <c r="BG197" i="1" s="1"/>
  <c r="BH197" i="1" s="1"/>
  <c r="BI197" i="1" s="1"/>
  <c r="AZ184" i="1"/>
  <c r="L193" i="1"/>
  <c r="O193" i="1"/>
  <c r="N193" i="1"/>
  <c r="AZ188" i="1"/>
  <c r="L197" i="1"/>
  <c r="O197" i="1"/>
  <c r="N197" i="1"/>
  <c r="AZ192" i="1"/>
  <c r="N201" i="1"/>
  <c r="L201" i="1"/>
  <c r="M201" i="1"/>
  <c r="M193" i="1"/>
  <c r="AZ196" i="1"/>
  <c r="N205" i="1"/>
  <c r="M205" i="1"/>
  <c r="L205" i="1"/>
  <c r="O205" i="1"/>
  <c r="M197" i="1"/>
  <c r="BE180" i="1"/>
  <c r="BD180" i="1"/>
  <c r="BE182" i="1"/>
  <c r="BD182" i="1"/>
  <c r="BE184" i="1"/>
  <c r="BD184" i="1"/>
  <c r="BE186" i="1"/>
  <c r="BD186" i="1"/>
  <c r="BE188" i="1"/>
  <c r="BD188" i="1"/>
  <c r="BE190" i="1"/>
  <c r="BD190" i="1"/>
  <c r="BE192" i="1"/>
  <c r="BD192" i="1"/>
  <c r="BE194" i="1"/>
  <c r="BD194" i="1"/>
  <c r="K178" i="1"/>
  <c r="BF199" i="1"/>
  <c r="BG199" i="1" s="1"/>
  <c r="BH199" i="1" s="1"/>
  <c r="BI199" i="1" s="1"/>
  <c r="K184" i="1"/>
  <c r="N188" i="1"/>
  <c r="M188" i="1"/>
  <c r="L188" i="1"/>
  <c r="N192" i="1"/>
  <c r="M192" i="1"/>
  <c r="L192" i="1"/>
  <c r="N196" i="1"/>
  <c r="M196" i="1"/>
  <c r="L196" i="1"/>
  <c r="N200" i="1"/>
  <c r="O200" i="1"/>
  <c r="M200" i="1"/>
  <c r="L200" i="1"/>
  <c r="N211" i="1"/>
  <c r="M211" i="1"/>
  <c r="L211" i="1"/>
  <c r="O211" i="1"/>
  <c r="N212" i="1"/>
  <c r="L212" i="1"/>
  <c r="O212" i="1"/>
  <c r="M212" i="1"/>
  <c r="K180" i="1"/>
  <c r="AZ182" i="1"/>
  <c r="L191" i="1"/>
  <c r="O191" i="1"/>
  <c r="N191" i="1"/>
  <c r="AZ186" i="1"/>
  <c r="L195" i="1"/>
  <c r="O195" i="1"/>
  <c r="N195" i="1"/>
  <c r="O188" i="1"/>
  <c r="AZ190" i="1"/>
  <c r="L199" i="1"/>
  <c r="O199" i="1"/>
  <c r="N199" i="1"/>
  <c r="M191" i="1"/>
  <c r="O192" i="1"/>
  <c r="AZ194" i="1"/>
  <c r="M195" i="1"/>
  <c r="O196" i="1"/>
  <c r="AZ198" i="1"/>
  <c r="M199" i="1"/>
  <c r="N203" i="1"/>
  <c r="M203" i="1"/>
  <c r="L203" i="1"/>
  <c r="O203" i="1"/>
  <c r="BE212" i="1"/>
  <c r="BD212" i="1"/>
  <c r="BE214" i="1"/>
  <c r="BD214" i="1"/>
  <c r="K204" i="1"/>
  <c r="BE216" i="1"/>
  <c r="BD216" i="1"/>
  <c r="K206" i="1"/>
  <c r="BD198" i="1"/>
  <c r="BE218" i="1"/>
  <c r="BD218" i="1"/>
  <c r="K208" i="1"/>
  <c r="BE200" i="1"/>
  <c r="BF200" i="1" s="1"/>
  <c r="BG200" i="1" s="1"/>
  <c r="BH200" i="1" s="1"/>
  <c r="BI200" i="1" s="1"/>
  <c r="L210" i="1"/>
  <c r="O210" i="1"/>
  <c r="N210" i="1"/>
  <c r="BE201" i="1"/>
  <c r="BE202" i="1"/>
  <c r="AZ205" i="1"/>
  <c r="BE206" i="1"/>
  <c r="BF206" i="1" s="1"/>
  <c r="BG206" i="1" s="1"/>
  <c r="BH206" i="1" s="1"/>
  <c r="BI206" i="1" s="1"/>
  <c r="AZ209" i="1"/>
  <c r="M210" i="1"/>
  <c r="BE210" i="1"/>
  <c r="BF210" i="1" s="1"/>
  <c r="BE237" i="1"/>
  <c r="BD237" i="1"/>
  <c r="AY218" i="1"/>
  <c r="K218" i="1"/>
  <c r="K187" i="1"/>
  <c r="K189" i="1"/>
  <c r="K202" i="1"/>
  <c r="N209" i="1"/>
  <c r="M209" i="1"/>
  <c r="L209" i="1"/>
  <c r="BD201" i="1"/>
  <c r="BE203" i="1"/>
  <c r="BD203" i="1"/>
  <c r="BE205" i="1"/>
  <c r="BD205" i="1"/>
  <c r="BE207" i="1"/>
  <c r="BD207" i="1"/>
  <c r="BE209" i="1"/>
  <c r="BD209" i="1"/>
  <c r="BE211" i="1"/>
  <c r="BD211" i="1"/>
  <c r="BE213" i="1"/>
  <c r="BD213" i="1"/>
  <c r="BE215" i="1"/>
  <c r="BD215" i="1"/>
  <c r="BE217" i="1"/>
  <c r="BD217" i="1"/>
  <c r="AZ203" i="1"/>
  <c r="BE204" i="1"/>
  <c r="AZ207" i="1"/>
  <c r="BE208" i="1"/>
  <c r="O209" i="1"/>
  <c r="BE219" i="1"/>
  <c r="BD219" i="1"/>
  <c r="BE221" i="1"/>
  <c r="BE223" i="1"/>
  <c r="BD223" i="1"/>
  <c r="BE225" i="1"/>
  <c r="BE227" i="1"/>
  <c r="BD227" i="1"/>
  <c r="BE229" i="1"/>
  <c r="BD229" i="1"/>
  <c r="AY213" i="1"/>
  <c r="AZ213" i="1" s="1"/>
  <c r="K213" i="1"/>
  <c r="BE232" i="1"/>
  <c r="BD232" i="1"/>
  <c r="BE233" i="1"/>
  <c r="BD233" i="1"/>
  <c r="K214" i="1"/>
  <c r="AY214" i="1"/>
  <c r="BD225" i="1"/>
  <c r="BE248" i="1"/>
  <c r="BD248" i="1"/>
  <c r="AY229" i="1"/>
  <c r="K229" i="1"/>
  <c r="BD236" i="1"/>
  <c r="AY217" i="1"/>
  <c r="AZ218" i="1" s="1"/>
  <c r="K217" i="1"/>
  <c r="BD221" i="1"/>
  <c r="BE244" i="1"/>
  <c r="AY225" i="1"/>
  <c r="AZ226" i="1" s="1"/>
  <c r="K225" i="1"/>
  <c r="BD244" i="1"/>
  <c r="BE220" i="1"/>
  <c r="BE222" i="1"/>
  <c r="BD222" i="1"/>
  <c r="BE224" i="1"/>
  <c r="BD224" i="1"/>
  <c r="BE226" i="1"/>
  <c r="BD226" i="1"/>
  <c r="BE228" i="1"/>
  <c r="BD228" i="1"/>
  <c r="BE230" i="1"/>
  <c r="BD230" i="1"/>
  <c r="K220" i="1"/>
  <c r="BD231" i="1"/>
  <c r="K216" i="1"/>
  <c r="BD220" i="1"/>
  <c r="K224" i="1"/>
  <c r="BE236" i="1"/>
  <c r="BE238" i="1"/>
  <c r="AY219" i="1"/>
  <c r="AZ220" i="1" s="1"/>
  <c r="K219" i="1"/>
  <c r="BD238" i="1"/>
  <c r="BE239" i="1"/>
  <c r="BD239" i="1"/>
  <c r="K237" i="1"/>
  <c r="AY241" i="1"/>
  <c r="AZ241" i="1" s="1"/>
  <c r="K241" i="1"/>
  <c r="BE240" i="1"/>
  <c r="BD240" i="1"/>
  <c r="AY221" i="1"/>
  <c r="AZ222" i="1" s="1"/>
  <c r="K221" i="1"/>
  <c r="BE241" i="1"/>
  <c r="BD241" i="1"/>
  <c r="K228" i="1"/>
  <c r="BE249" i="1"/>
  <c r="BD249" i="1"/>
  <c r="AY230" i="1"/>
  <c r="K230" i="1"/>
  <c r="BE231" i="1"/>
  <c r="AY215" i="1"/>
  <c r="AZ216" i="1" s="1"/>
  <c r="K215" i="1"/>
  <c r="BE234" i="1"/>
  <c r="BD234" i="1"/>
  <c r="BE235" i="1"/>
  <c r="BD235" i="1"/>
  <c r="K222" i="1"/>
  <c r="BE242" i="1"/>
  <c r="BD242" i="1"/>
  <c r="AY223" i="1"/>
  <c r="AZ224" i="1" s="1"/>
  <c r="K223" i="1"/>
  <c r="BD243" i="1"/>
  <c r="BE243" i="1"/>
  <c r="BE250" i="1"/>
  <c r="BD250" i="1"/>
  <c r="K231" i="1"/>
  <c r="AY231" i="1"/>
  <c r="AZ232" i="1" s="1"/>
  <c r="AZ233" i="1"/>
  <c r="BD245" i="1"/>
  <c r="BE245" i="1"/>
  <c r="AY228" i="1"/>
  <c r="AZ237" i="1"/>
  <c r="K226" i="1"/>
  <c r="BE246" i="1"/>
  <c r="BD246" i="1"/>
  <c r="AY227" i="1"/>
  <c r="K227" i="1"/>
  <c r="BE247" i="1"/>
  <c r="BD247" i="1"/>
  <c r="AY235" i="1"/>
  <c r="AZ236" i="1" s="1"/>
  <c r="K235" i="1"/>
  <c r="AY249" i="1"/>
  <c r="AZ250" i="1" s="1"/>
  <c r="K249" i="1"/>
  <c r="K233" i="1"/>
  <c r="K248" i="1"/>
  <c r="AY242" i="1"/>
  <c r="AZ243" i="1" s="1"/>
  <c r="K242" i="1"/>
  <c r="K244" i="1"/>
  <c r="K245" i="1"/>
  <c r="K246" i="1"/>
  <c r="AZ239" i="1"/>
  <c r="K239" i="1"/>
  <c r="AY239" i="1"/>
  <c r="AZ240" i="1" s="1"/>
  <c r="AY247" i="1"/>
  <c r="AZ248" i="1" s="1"/>
  <c r="K247" i="1"/>
  <c r="K232" i="1"/>
  <c r="K234" i="1"/>
  <c r="K236" i="1"/>
  <c r="K238" i="1"/>
  <c r="K240" i="1"/>
  <c r="AZ249" i="1"/>
  <c r="K243" i="1"/>
  <c r="K250" i="1"/>
  <c r="AZ235" i="1" l="1"/>
  <c r="AZ166" i="1"/>
  <c r="AZ228" i="1"/>
  <c r="AZ225" i="1"/>
  <c r="BF202" i="1"/>
  <c r="BG202" i="1" s="1"/>
  <c r="BH202" i="1" s="1"/>
  <c r="BI202" i="1" s="1"/>
  <c r="AZ229" i="1"/>
  <c r="BB198" i="1"/>
  <c r="AZ36" i="1"/>
  <c r="BA47" i="1" s="1"/>
  <c r="AZ179" i="1"/>
  <c r="AZ200" i="1"/>
  <c r="BA210" i="1" s="1"/>
  <c r="O243" i="1"/>
  <c r="N243" i="1"/>
  <c r="M243" i="1"/>
  <c r="L243" i="1"/>
  <c r="O236" i="1"/>
  <c r="N236" i="1"/>
  <c r="M236" i="1"/>
  <c r="L236" i="1"/>
  <c r="N246" i="1"/>
  <c r="M246" i="1"/>
  <c r="L246" i="1"/>
  <c r="O246" i="1"/>
  <c r="M242" i="1"/>
  <c r="L242" i="1"/>
  <c r="N242" i="1"/>
  <c r="O242" i="1"/>
  <c r="M233" i="1"/>
  <c r="L233" i="1"/>
  <c r="N233" i="1"/>
  <c r="O233" i="1"/>
  <c r="M235" i="1"/>
  <c r="L235" i="1"/>
  <c r="O235" i="1"/>
  <c r="N235" i="1"/>
  <c r="O227" i="1"/>
  <c r="N227" i="1"/>
  <c r="M227" i="1"/>
  <c r="L227" i="1"/>
  <c r="M226" i="1"/>
  <c r="O226" i="1"/>
  <c r="N226" i="1"/>
  <c r="L226" i="1"/>
  <c r="BF245" i="1"/>
  <c r="BG245" i="1" s="1"/>
  <c r="BH245" i="1" s="1"/>
  <c r="BI245" i="1" s="1"/>
  <c r="BG250" i="1"/>
  <c r="BH250" i="1" s="1"/>
  <c r="BI250" i="1" s="1"/>
  <c r="BF250" i="1"/>
  <c r="BG243" i="1"/>
  <c r="BH243" i="1" s="1"/>
  <c r="BI243" i="1" s="1"/>
  <c r="BF243" i="1"/>
  <c r="BG234" i="1"/>
  <c r="BH234" i="1" s="1"/>
  <c r="BI234" i="1" s="1"/>
  <c r="BF234" i="1"/>
  <c r="BG239" i="1"/>
  <c r="BH239" i="1" s="1"/>
  <c r="BI239" i="1" s="1"/>
  <c r="BF239" i="1"/>
  <c r="BG220" i="1"/>
  <c r="BH220" i="1" s="1"/>
  <c r="BI220" i="1" s="1"/>
  <c r="BF220" i="1"/>
  <c r="M220" i="1"/>
  <c r="L220" i="1"/>
  <c r="O220" i="1"/>
  <c r="N220" i="1"/>
  <c r="BF244" i="1"/>
  <c r="BG244" i="1" s="1"/>
  <c r="BH244" i="1" s="1"/>
  <c r="BI244" i="1" s="1"/>
  <c r="BF221" i="1"/>
  <c r="BG221" i="1" s="1"/>
  <c r="BH221" i="1" s="1"/>
  <c r="BI221" i="1" s="1"/>
  <c r="BF236" i="1"/>
  <c r="BG236" i="1" s="1"/>
  <c r="BH236" i="1" s="1"/>
  <c r="BI236" i="1" s="1"/>
  <c r="BF233" i="1"/>
  <c r="BG233" i="1" s="1"/>
  <c r="BH233" i="1" s="1"/>
  <c r="BI233" i="1" s="1"/>
  <c r="O213" i="1"/>
  <c r="L213" i="1"/>
  <c r="N213" i="1"/>
  <c r="M213" i="1"/>
  <c r="BF227" i="1"/>
  <c r="BG227" i="1" s="1"/>
  <c r="BH227" i="1" s="1"/>
  <c r="BI227" i="1" s="1"/>
  <c r="AZ219" i="1"/>
  <c r="BF218" i="1"/>
  <c r="BG218" i="1" s="1"/>
  <c r="BH218" i="1" s="1"/>
  <c r="BI218" i="1" s="1"/>
  <c r="BF216" i="1"/>
  <c r="BG216" i="1" s="1"/>
  <c r="BH216" i="1" s="1"/>
  <c r="BI216" i="1" s="1"/>
  <c r="BG210" i="1"/>
  <c r="BH210" i="1" s="1"/>
  <c r="BI210" i="1" s="1"/>
  <c r="BA200" i="1"/>
  <c r="BA198" i="1"/>
  <c r="BC198" i="1" s="1"/>
  <c r="BF194" i="1"/>
  <c r="BG194" i="1" s="1"/>
  <c r="BH194" i="1" s="1"/>
  <c r="BI194" i="1" s="1"/>
  <c r="BF190" i="1"/>
  <c r="BG190" i="1" s="1"/>
  <c r="BH190" i="1" s="1"/>
  <c r="BI190" i="1" s="1"/>
  <c r="BF186" i="1"/>
  <c r="BG186" i="1" s="1"/>
  <c r="BH186" i="1" s="1"/>
  <c r="BI186" i="1" s="1"/>
  <c r="BF182" i="1"/>
  <c r="BG182" i="1" s="1"/>
  <c r="BH182" i="1" s="1"/>
  <c r="BI182" i="1" s="1"/>
  <c r="BA211" i="1"/>
  <c r="BB203" i="1"/>
  <c r="BA199" i="1"/>
  <c r="N175" i="1"/>
  <c r="M175" i="1"/>
  <c r="L175" i="1"/>
  <c r="O175" i="1"/>
  <c r="L183" i="1"/>
  <c r="O183" i="1"/>
  <c r="N183" i="1"/>
  <c r="M183" i="1"/>
  <c r="L166" i="1"/>
  <c r="O166" i="1"/>
  <c r="M166" i="1"/>
  <c r="N166" i="1"/>
  <c r="BF176" i="1"/>
  <c r="BG176" i="1" s="1"/>
  <c r="BH176" i="1" s="1"/>
  <c r="BI176" i="1" s="1"/>
  <c r="BF170" i="1"/>
  <c r="BG170" i="1" s="1"/>
  <c r="BH170" i="1" s="1"/>
  <c r="BI170" i="1" s="1"/>
  <c r="L170" i="1"/>
  <c r="O170" i="1"/>
  <c r="N170" i="1"/>
  <c r="M170" i="1"/>
  <c r="BF189" i="1"/>
  <c r="BG189" i="1" s="1"/>
  <c r="BH189" i="1" s="1"/>
  <c r="BI189" i="1" s="1"/>
  <c r="M146" i="1"/>
  <c r="O146" i="1"/>
  <c r="N146" i="1"/>
  <c r="L146" i="1"/>
  <c r="O139" i="1"/>
  <c r="N139" i="1"/>
  <c r="L139" i="1"/>
  <c r="M139" i="1"/>
  <c r="O118" i="1"/>
  <c r="N118" i="1"/>
  <c r="M118" i="1"/>
  <c r="L118" i="1"/>
  <c r="O114" i="1"/>
  <c r="N114" i="1"/>
  <c r="M114" i="1"/>
  <c r="L114" i="1"/>
  <c r="O108" i="1"/>
  <c r="N108" i="1"/>
  <c r="L108" i="1"/>
  <c r="M108" i="1"/>
  <c r="BF165" i="1"/>
  <c r="BG165" i="1" s="1"/>
  <c r="BH165" i="1" s="1"/>
  <c r="BI165" i="1" s="1"/>
  <c r="O145" i="1"/>
  <c r="L145" i="1"/>
  <c r="N145" i="1"/>
  <c r="M145" i="1"/>
  <c r="O129" i="1"/>
  <c r="L129" i="1"/>
  <c r="N129" i="1"/>
  <c r="M129" i="1"/>
  <c r="BG144" i="1"/>
  <c r="BH144" i="1" s="1"/>
  <c r="BI144" i="1" s="1"/>
  <c r="BF144" i="1"/>
  <c r="BG154" i="1"/>
  <c r="BH154" i="1" s="1"/>
  <c r="BI154" i="1" s="1"/>
  <c r="BF154" i="1"/>
  <c r="M134" i="1"/>
  <c r="N134" i="1"/>
  <c r="L134" i="1"/>
  <c r="O134" i="1"/>
  <c r="AZ123" i="1"/>
  <c r="M107" i="1"/>
  <c r="L107" i="1"/>
  <c r="O107" i="1"/>
  <c r="N107" i="1"/>
  <c r="O99" i="1"/>
  <c r="N99" i="1"/>
  <c r="L99" i="1"/>
  <c r="M99" i="1"/>
  <c r="O83" i="1"/>
  <c r="N83" i="1"/>
  <c r="L83" i="1"/>
  <c r="M83" i="1"/>
  <c r="O79" i="1"/>
  <c r="N79" i="1"/>
  <c r="M79" i="1"/>
  <c r="L79" i="1"/>
  <c r="O75" i="1"/>
  <c r="N75" i="1"/>
  <c r="L75" i="1"/>
  <c r="M75" i="1"/>
  <c r="BF153" i="1"/>
  <c r="BG153" i="1" s="1"/>
  <c r="BH153" i="1" s="1"/>
  <c r="BI153" i="1" s="1"/>
  <c r="BF163" i="1"/>
  <c r="BG163" i="1" s="1"/>
  <c r="BH163" i="1" s="1"/>
  <c r="BI163" i="1" s="1"/>
  <c r="BF152" i="1"/>
  <c r="BG152" i="1" s="1"/>
  <c r="BH152" i="1" s="1"/>
  <c r="BI152" i="1" s="1"/>
  <c r="AZ131" i="1"/>
  <c r="BF114" i="1"/>
  <c r="BG114" i="1" s="1"/>
  <c r="BH114" i="1" s="1"/>
  <c r="BI114" i="1" s="1"/>
  <c r="BF98" i="1"/>
  <c r="BG98" i="1" s="1"/>
  <c r="BH98" i="1" s="1"/>
  <c r="BI98" i="1" s="1"/>
  <c r="AZ147" i="1"/>
  <c r="BF128" i="1"/>
  <c r="BG128" i="1" s="1"/>
  <c r="BH128" i="1" s="1"/>
  <c r="BI128" i="1" s="1"/>
  <c r="BF108" i="1"/>
  <c r="BG108" i="1" s="1"/>
  <c r="BH108" i="1" s="1"/>
  <c r="BI108" i="1" s="1"/>
  <c r="M98" i="1"/>
  <c r="L98" i="1"/>
  <c r="O98" i="1"/>
  <c r="N98" i="1"/>
  <c r="BF99" i="1"/>
  <c r="BG99" i="1" s="1"/>
  <c r="BH99" i="1" s="1"/>
  <c r="BI99" i="1" s="1"/>
  <c r="BF86" i="1"/>
  <c r="BG86" i="1" s="1"/>
  <c r="BH86" i="1" s="1"/>
  <c r="BI86" i="1" s="1"/>
  <c r="BF82" i="1"/>
  <c r="BG82" i="1" s="1"/>
  <c r="BH82" i="1" s="1"/>
  <c r="BI82" i="1" s="1"/>
  <c r="BF78" i="1"/>
  <c r="BG78" i="1" s="1"/>
  <c r="BH78" i="1" s="1"/>
  <c r="BI78" i="1" s="1"/>
  <c r="BF74" i="1"/>
  <c r="BG74" i="1" s="1"/>
  <c r="BH74" i="1" s="1"/>
  <c r="BI74" i="1" s="1"/>
  <c r="BF173" i="1"/>
  <c r="BG173" i="1" s="1"/>
  <c r="BH173" i="1" s="1"/>
  <c r="BI173" i="1" s="1"/>
  <c r="BF131" i="1"/>
  <c r="BG131" i="1" s="1"/>
  <c r="BH131" i="1" s="1"/>
  <c r="BI131" i="1" s="1"/>
  <c r="BF117" i="1"/>
  <c r="BG117" i="1" s="1"/>
  <c r="BH117" i="1" s="1"/>
  <c r="BI117" i="1" s="1"/>
  <c r="AZ85" i="1"/>
  <c r="BF81" i="1"/>
  <c r="BG81" i="1" s="1"/>
  <c r="BH81" i="1" s="1"/>
  <c r="BI81" i="1" s="1"/>
  <c r="BF92" i="1"/>
  <c r="BG92" i="1" s="1"/>
  <c r="BH92" i="1" s="1"/>
  <c r="BI92" i="1" s="1"/>
  <c r="M72" i="1"/>
  <c r="L72" i="1"/>
  <c r="O72" i="1"/>
  <c r="N72" i="1"/>
  <c r="L68" i="1"/>
  <c r="O68" i="1"/>
  <c r="N68" i="1"/>
  <c r="M68" i="1"/>
  <c r="L58" i="1"/>
  <c r="O58" i="1"/>
  <c r="N58" i="1"/>
  <c r="M58" i="1"/>
  <c r="BF157" i="1"/>
  <c r="BG157" i="1" s="1"/>
  <c r="BH157" i="1" s="1"/>
  <c r="BI157" i="1" s="1"/>
  <c r="O141" i="1"/>
  <c r="N141" i="1"/>
  <c r="M141" i="1"/>
  <c r="L141" i="1"/>
  <c r="M113" i="1"/>
  <c r="L113" i="1"/>
  <c r="O113" i="1"/>
  <c r="N113" i="1"/>
  <c r="BF112" i="1"/>
  <c r="BG112" i="1" s="1"/>
  <c r="BH112" i="1" s="1"/>
  <c r="BI112" i="1" s="1"/>
  <c r="BF83" i="1"/>
  <c r="BG83" i="1" s="1"/>
  <c r="BH83" i="1" s="1"/>
  <c r="BI83" i="1" s="1"/>
  <c r="M96" i="1"/>
  <c r="L96" i="1"/>
  <c r="O96" i="1"/>
  <c r="N96" i="1"/>
  <c r="BF105" i="1"/>
  <c r="BG105" i="1" s="1"/>
  <c r="BH105" i="1" s="1"/>
  <c r="BI105" i="1" s="1"/>
  <c r="BG73" i="1"/>
  <c r="BH73" i="1" s="1"/>
  <c r="BI73" i="1" s="1"/>
  <c r="N41" i="1"/>
  <c r="M41" i="1"/>
  <c r="O41" i="1"/>
  <c r="L41" i="1"/>
  <c r="BF28" i="1"/>
  <c r="BG28" i="1" s="1"/>
  <c r="BH28" i="1" s="1"/>
  <c r="BI28" i="1" s="1"/>
  <c r="BF145" i="1"/>
  <c r="BG145" i="1" s="1"/>
  <c r="BH145" i="1" s="1"/>
  <c r="BI145" i="1" s="1"/>
  <c r="O127" i="1"/>
  <c r="M127" i="1"/>
  <c r="L127" i="1"/>
  <c r="N127" i="1"/>
  <c r="BF120" i="1"/>
  <c r="BG120" i="1" s="1"/>
  <c r="BH120" i="1" s="1"/>
  <c r="BI120" i="1" s="1"/>
  <c r="AZ50" i="1"/>
  <c r="L42" i="1"/>
  <c r="O42" i="1"/>
  <c r="M42" i="1"/>
  <c r="N42" i="1"/>
  <c r="BF60" i="1"/>
  <c r="BG60" i="1" s="1"/>
  <c r="BH60" i="1" s="1"/>
  <c r="BI60" i="1" s="1"/>
  <c r="BF53" i="1"/>
  <c r="BG53" i="1" s="1"/>
  <c r="BH53" i="1" s="1"/>
  <c r="BI53" i="1" s="1"/>
  <c r="BF33" i="1"/>
  <c r="BG33" i="1" s="1"/>
  <c r="BH33" i="1" s="1"/>
  <c r="BI33" i="1" s="1"/>
  <c r="N27" i="1"/>
  <c r="M27" i="1"/>
  <c r="L27" i="1"/>
  <c r="O27" i="1"/>
  <c r="BF44" i="1"/>
  <c r="BG44" i="1" s="1"/>
  <c r="BH44" i="1" s="1"/>
  <c r="BI44" i="1" s="1"/>
  <c r="BF130" i="1"/>
  <c r="BG130" i="1" s="1"/>
  <c r="BH130" i="1" s="1"/>
  <c r="BI130" i="1" s="1"/>
  <c r="BG77" i="1"/>
  <c r="BH77" i="1" s="1"/>
  <c r="BI77" i="1" s="1"/>
  <c r="N45" i="1"/>
  <c r="M45" i="1"/>
  <c r="O45" i="1"/>
  <c r="L45" i="1"/>
  <c r="BF55" i="1"/>
  <c r="BG55" i="1" s="1"/>
  <c r="BH55" i="1" s="1"/>
  <c r="BI55" i="1" s="1"/>
  <c r="BF35" i="1"/>
  <c r="BG35" i="1" s="1"/>
  <c r="BH35" i="1" s="1"/>
  <c r="BI35" i="1" s="1"/>
  <c r="N29" i="1"/>
  <c r="M29" i="1"/>
  <c r="O29" i="1"/>
  <c r="L29" i="1"/>
  <c r="BG40" i="1"/>
  <c r="BH40" i="1" s="1"/>
  <c r="BI40" i="1" s="1"/>
  <c r="BF40" i="1"/>
  <c r="L19" i="1"/>
  <c r="O19" i="1"/>
  <c r="N19" i="1"/>
  <c r="M19" i="1"/>
  <c r="BG36" i="1"/>
  <c r="BH36" i="1" s="1"/>
  <c r="BI36" i="1" s="1"/>
  <c r="BF36" i="1"/>
  <c r="L15" i="1"/>
  <c r="O15" i="1"/>
  <c r="N15" i="1"/>
  <c r="M15" i="1"/>
  <c r="BG32" i="1"/>
  <c r="BH32" i="1" s="1"/>
  <c r="BI32" i="1" s="1"/>
  <c r="BF32" i="1"/>
  <c r="L11" i="1"/>
  <c r="O11" i="1"/>
  <c r="N11" i="1"/>
  <c r="M11" i="1"/>
  <c r="BF136" i="1"/>
  <c r="BG136" i="1" s="1"/>
  <c r="BH136" i="1" s="1"/>
  <c r="BI136" i="1" s="1"/>
  <c r="AZ95" i="1"/>
  <c r="AZ40" i="1"/>
  <c r="N47" i="1"/>
  <c r="M47" i="1"/>
  <c r="O47" i="1"/>
  <c r="L47" i="1"/>
  <c r="N53" i="1"/>
  <c r="M53" i="1"/>
  <c r="L53" i="1"/>
  <c r="O53" i="1"/>
  <c r="N39" i="1"/>
  <c r="M39" i="1"/>
  <c r="O39" i="1"/>
  <c r="L39" i="1"/>
  <c r="L38" i="1"/>
  <c r="O38" i="1"/>
  <c r="N38" i="1"/>
  <c r="M38" i="1"/>
  <c r="L30" i="1"/>
  <c r="O30" i="1"/>
  <c r="N30" i="1"/>
  <c r="M30" i="1"/>
  <c r="BF43" i="1"/>
  <c r="BG43" i="1" s="1"/>
  <c r="BH43" i="1" s="1"/>
  <c r="BI43" i="1" s="1"/>
  <c r="BG45" i="1"/>
  <c r="BH45" i="1" s="1"/>
  <c r="BI45" i="1" s="1"/>
  <c r="O234" i="1"/>
  <c r="N234" i="1"/>
  <c r="M234" i="1"/>
  <c r="L234" i="1"/>
  <c r="AZ247" i="1"/>
  <c r="M249" i="1"/>
  <c r="L249" i="1"/>
  <c r="O249" i="1"/>
  <c r="N249" i="1"/>
  <c r="O223" i="1"/>
  <c r="N223" i="1"/>
  <c r="M223" i="1"/>
  <c r="L223" i="1"/>
  <c r="M222" i="1"/>
  <c r="O222" i="1"/>
  <c r="N222" i="1"/>
  <c r="L222" i="1"/>
  <c r="M230" i="1"/>
  <c r="N230" i="1"/>
  <c r="L230" i="1"/>
  <c r="O230" i="1"/>
  <c r="M228" i="1"/>
  <c r="O228" i="1"/>
  <c r="N228" i="1"/>
  <c r="L228" i="1"/>
  <c r="O221" i="1"/>
  <c r="L221" i="1"/>
  <c r="N221" i="1"/>
  <c r="M221" i="1"/>
  <c r="O241" i="1"/>
  <c r="M241" i="1"/>
  <c r="L241" i="1"/>
  <c r="N241" i="1"/>
  <c r="AZ217" i="1"/>
  <c r="BF230" i="1"/>
  <c r="BG230" i="1" s="1"/>
  <c r="BH230" i="1" s="1"/>
  <c r="BI230" i="1" s="1"/>
  <c r="BF226" i="1"/>
  <c r="BG226" i="1" s="1"/>
  <c r="BH226" i="1" s="1"/>
  <c r="BI226" i="1" s="1"/>
  <c r="BF222" i="1"/>
  <c r="BG222" i="1" s="1"/>
  <c r="BH222" i="1" s="1"/>
  <c r="BI222" i="1" s="1"/>
  <c r="O225" i="1"/>
  <c r="N225" i="1"/>
  <c r="M225" i="1"/>
  <c r="L225" i="1"/>
  <c r="AZ221" i="1"/>
  <c r="O229" i="1"/>
  <c r="N229" i="1"/>
  <c r="M229" i="1"/>
  <c r="L229" i="1"/>
  <c r="BF225" i="1"/>
  <c r="BG225" i="1" s="1"/>
  <c r="BH225" i="1" s="1"/>
  <c r="BI225" i="1" s="1"/>
  <c r="AZ214" i="1"/>
  <c r="BF217" i="1"/>
  <c r="BG217" i="1" s="1"/>
  <c r="BH217" i="1" s="1"/>
  <c r="BI217" i="1" s="1"/>
  <c r="BF213" i="1"/>
  <c r="BG213" i="1" s="1"/>
  <c r="BH213" i="1" s="1"/>
  <c r="BI213" i="1" s="1"/>
  <c r="BF209" i="1"/>
  <c r="BG209" i="1" s="1"/>
  <c r="BH209" i="1" s="1"/>
  <c r="BI209" i="1" s="1"/>
  <c r="BF205" i="1"/>
  <c r="BG205" i="1" s="1"/>
  <c r="BH205" i="1" s="1"/>
  <c r="BI205" i="1" s="1"/>
  <c r="BF201" i="1"/>
  <c r="BG201" i="1" s="1"/>
  <c r="BH201" i="1" s="1"/>
  <c r="BI201" i="1" s="1"/>
  <c r="L202" i="1"/>
  <c r="N202" i="1"/>
  <c r="M202" i="1"/>
  <c r="O202" i="1"/>
  <c r="AF204" i="1" s="1"/>
  <c r="L189" i="1"/>
  <c r="O189" i="1"/>
  <c r="N189" i="1"/>
  <c r="M189" i="1"/>
  <c r="BF237" i="1"/>
  <c r="BG237" i="1" s="1"/>
  <c r="BH237" i="1" s="1"/>
  <c r="BI237" i="1" s="1"/>
  <c r="BF212" i="1"/>
  <c r="BG212" i="1" s="1"/>
  <c r="BH212" i="1" s="1"/>
  <c r="BI212" i="1" s="1"/>
  <c r="BF208" i="1"/>
  <c r="BG208" i="1" s="1"/>
  <c r="BH208" i="1" s="1"/>
  <c r="BI208" i="1" s="1"/>
  <c r="BF204" i="1"/>
  <c r="BG204" i="1" s="1"/>
  <c r="BH204" i="1" s="1"/>
  <c r="BI204" i="1" s="1"/>
  <c r="AJ204" i="1"/>
  <c r="AB204" i="1"/>
  <c r="AM204" i="1"/>
  <c r="AE204" i="1"/>
  <c r="W204" i="1"/>
  <c r="AL204" i="1"/>
  <c r="AD204" i="1"/>
  <c r="AC204" i="1"/>
  <c r="AO204" i="1"/>
  <c r="Y204" i="1"/>
  <c r="AK204" i="1"/>
  <c r="AG204" i="1"/>
  <c r="AP203" i="1"/>
  <c r="AL203" i="1"/>
  <c r="AH203" i="1"/>
  <c r="AD203" i="1"/>
  <c r="Z203" i="1"/>
  <c r="V203" i="1"/>
  <c r="R203" i="1"/>
  <c r="AO203" i="1"/>
  <c r="AK203" i="1"/>
  <c r="AG203" i="1"/>
  <c r="AC203" i="1"/>
  <c r="Y203" i="1"/>
  <c r="U203" i="1"/>
  <c r="AN203" i="1"/>
  <c r="AJ203" i="1"/>
  <c r="AF203" i="1"/>
  <c r="AB203" i="1"/>
  <c r="X203" i="1"/>
  <c r="T203" i="1"/>
  <c r="AM203" i="1"/>
  <c r="W203" i="1"/>
  <c r="AI203" i="1"/>
  <c r="S203" i="1"/>
  <c r="AE203" i="1"/>
  <c r="AA203" i="1"/>
  <c r="L177" i="1"/>
  <c r="N177" i="1"/>
  <c r="M177" i="1"/>
  <c r="O177" i="1"/>
  <c r="BF183" i="1"/>
  <c r="BG183" i="1" s="1"/>
  <c r="BH183" i="1" s="1"/>
  <c r="BI183" i="1" s="1"/>
  <c r="O151" i="1"/>
  <c r="N151" i="1"/>
  <c r="L151" i="1"/>
  <c r="M151" i="1"/>
  <c r="L174" i="1"/>
  <c r="O174" i="1"/>
  <c r="M174" i="1"/>
  <c r="N174" i="1"/>
  <c r="BG193" i="1"/>
  <c r="BH193" i="1" s="1"/>
  <c r="BI193" i="1" s="1"/>
  <c r="BF193" i="1"/>
  <c r="BG168" i="1"/>
  <c r="BH168" i="1" s="1"/>
  <c r="BI168" i="1" s="1"/>
  <c r="BF168" i="1"/>
  <c r="N182" i="1"/>
  <c r="M182" i="1"/>
  <c r="L182" i="1"/>
  <c r="O182" i="1"/>
  <c r="L185" i="1"/>
  <c r="O185" i="1"/>
  <c r="N185" i="1"/>
  <c r="M185" i="1"/>
  <c r="AZ151" i="1"/>
  <c r="O147" i="1"/>
  <c r="N147" i="1"/>
  <c r="M147" i="1"/>
  <c r="L147" i="1"/>
  <c r="BF142" i="1"/>
  <c r="BG142" i="1"/>
  <c r="BH142" i="1" s="1"/>
  <c r="BI142" i="1" s="1"/>
  <c r="O112" i="1"/>
  <c r="N112" i="1"/>
  <c r="M112" i="1"/>
  <c r="L112" i="1"/>
  <c r="AZ107" i="1"/>
  <c r="AZ106" i="1"/>
  <c r="AZ158" i="1"/>
  <c r="BF169" i="1"/>
  <c r="BG169" i="1" s="1"/>
  <c r="BH169" i="1" s="1"/>
  <c r="BI169" i="1" s="1"/>
  <c r="O155" i="1"/>
  <c r="N155" i="1"/>
  <c r="M155" i="1"/>
  <c r="L155" i="1"/>
  <c r="BF156" i="1"/>
  <c r="BG156" i="1" s="1"/>
  <c r="BH156" i="1" s="1"/>
  <c r="BI156" i="1" s="1"/>
  <c r="BF133" i="1"/>
  <c r="BG133" i="1" s="1"/>
  <c r="BH133" i="1" s="1"/>
  <c r="BI133" i="1" s="1"/>
  <c r="N171" i="1"/>
  <c r="M171" i="1"/>
  <c r="O171" i="1"/>
  <c r="L171" i="1"/>
  <c r="BF181" i="1"/>
  <c r="BG181" i="1" s="1"/>
  <c r="BH181" i="1" s="1"/>
  <c r="BI181" i="1" s="1"/>
  <c r="N161" i="1"/>
  <c r="M161" i="1"/>
  <c r="O161" i="1"/>
  <c r="L161" i="1"/>
  <c r="O135" i="1"/>
  <c r="M135" i="1"/>
  <c r="L135" i="1"/>
  <c r="N135" i="1"/>
  <c r="O125" i="1"/>
  <c r="N125" i="1"/>
  <c r="M125" i="1"/>
  <c r="L125" i="1"/>
  <c r="BF132" i="1"/>
  <c r="BG132" i="1" s="1"/>
  <c r="BH132" i="1" s="1"/>
  <c r="BI132" i="1" s="1"/>
  <c r="O97" i="1"/>
  <c r="N97" i="1"/>
  <c r="M97" i="1"/>
  <c r="L97" i="1"/>
  <c r="O93" i="1"/>
  <c r="N93" i="1"/>
  <c r="M93" i="1"/>
  <c r="L93" i="1"/>
  <c r="O87" i="1"/>
  <c r="N87" i="1"/>
  <c r="M87" i="1"/>
  <c r="L87" i="1"/>
  <c r="AZ170" i="1"/>
  <c r="N167" i="1"/>
  <c r="M167" i="1"/>
  <c r="L167" i="1"/>
  <c r="O167" i="1"/>
  <c r="BF167" i="1"/>
  <c r="BG167" i="1" s="1"/>
  <c r="BH167" i="1" s="1"/>
  <c r="BI167" i="1" s="1"/>
  <c r="BF162" i="1"/>
  <c r="BG162" i="1" s="1"/>
  <c r="BH162" i="1" s="1"/>
  <c r="BI162" i="1" s="1"/>
  <c r="O133" i="1"/>
  <c r="N133" i="1"/>
  <c r="M133" i="1"/>
  <c r="L133" i="1"/>
  <c r="BF135" i="1"/>
  <c r="BG135" i="1" s="1"/>
  <c r="BH135" i="1" s="1"/>
  <c r="BI135" i="1" s="1"/>
  <c r="BF106" i="1"/>
  <c r="BG106" i="1" s="1"/>
  <c r="BH106" i="1" s="1"/>
  <c r="BI106" i="1" s="1"/>
  <c r="BF96" i="1"/>
  <c r="BG96" i="1" s="1"/>
  <c r="BH96" i="1" s="1"/>
  <c r="BI96" i="1" s="1"/>
  <c r="M142" i="1"/>
  <c r="N142" i="1"/>
  <c r="L142" i="1"/>
  <c r="O142" i="1"/>
  <c r="M121" i="1"/>
  <c r="L121" i="1"/>
  <c r="O121" i="1"/>
  <c r="N121" i="1"/>
  <c r="M105" i="1"/>
  <c r="L105" i="1"/>
  <c r="O105" i="1"/>
  <c r="N105" i="1"/>
  <c r="AZ98" i="1"/>
  <c r="M90" i="1"/>
  <c r="L90" i="1"/>
  <c r="O90" i="1"/>
  <c r="N90" i="1"/>
  <c r="M154" i="1"/>
  <c r="L154" i="1"/>
  <c r="N154" i="1"/>
  <c r="O154" i="1"/>
  <c r="AZ129" i="1"/>
  <c r="M126" i="1"/>
  <c r="N126" i="1"/>
  <c r="L126" i="1"/>
  <c r="O126" i="1"/>
  <c r="BF138" i="1"/>
  <c r="BG138" i="1" s="1"/>
  <c r="BH138" i="1" s="1"/>
  <c r="BI138" i="1" s="1"/>
  <c r="BF110" i="1"/>
  <c r="BG110" i="1" s="1"/>
  <c r="BH110" i="1" s="1"/>
  <c r="BI110" i="1" s="1"/>
  <c r="BF109" i="1"/>
  <c r="BG109" i="1" s="1"/>
  <c r="BH109" i="1" s="1"/>
  <c r="BI109" i="1" s="1"/>
  <c r="M84" i="1"/>
  <c r="L84" i="1"/>
  <c r="N84" i="1"/>
  <c r="O84" i="1"/>
  <c r="AZ77" i="1"/>
  <c r="O73" i="1"/>
  <c r="L73" i="1"/>
  <c r="N73" i="1"/>
  <c r="M73" i="1"/>
  <c r="AZ71" i="1"/>
  <c r="L66" i="1"/>
  <c r="O66" i="1"/>
  <c r="N66" i="1"/>
  <c r="M66" i="1"/>
  <c r="L62" i="1"/>
  <c r="O62" i="1"/>
  <c r="N62" i="1"/>
  <c r="M62" i="1"/>
  <c r="L52" i="1"/>
  <c r="O52" i="1"/>
  <c r="N52" i="1"/>
  <c r="M52" i="1"/>
  <c r="L48" i="1"/>
  <c r="O48" i="1"/>
  <c r="N48" i="1"/>
  <c r="M48" i="1"/>
  <c r="AZ145" i="1"/>
  <c r="AZ142" i="1"/>
  <c r="M109" i="1"/>
  <c r="L109" i="1"/>
  <c r="N109" i="1"/>
  <c r="O109" i="1"/>
  <c r="BF101" i="1"/>
  <c r="BG101" i="1" s="1"/>
  <c r="BH101" i="1" s="1"/>
  <c r="BI101" i="1" s="1"/>
  <c r="BF111" i="1"/>
  <c r="BG111" i="1" s="1"/>
  <c r="BH111" i="1" s="1"/>
  <c r="BI111" i="1" s="1"/>
  <c r="BF104" i="1"/>
  <c r="BG104" i="1" s="1"/>
  <c r="BH104" i="1" s="1"/>
  <c r="BI104" i="1" s="1"/>
  <c r="BF69" i="1"/>
  <c r="BG69" i="1" s="1"/>
  <c r="BH69" i="1" s="1"/>
  <c r="BI69" i="1" s="1"/>
  <c r="BF93" i="1"/>
  <c r="BG93" i="1" s="1"/>
  <c r="BH93" i="1" s="1"/>
  <c r="BI93" i="1" s="1"/>
  <c r="BF95" i="1"/>
  <c r="BG95" i="1" s="1"/>
  <c r="BH95" i="1" s="1"/>
  <c r="BI95" i="1" s="1"/>
  <c r="AZ73" i="1"/>
  <c r="AZ68" i="1"/>
  <c r="AZ60" i="1"/>
  <c r="AZ52" i="1"/>
  <c r="BF59" i="1"/>
  <c r="BG59" i="1" s="1"/>
  <c r="BH59" i="1" s="1"/>
  <c r="BI59" i="1" s="1"/>
  <c r="BF39" i="1"/>
  <c r="BG39" i="1" s="1"/>
  <c r="BH39" i="1" s="1"/>
  <c r="BI39" i="1" s="1"/>
  <c r="N33" i="1"/>
  <c r="M33" i="1"/>
  <c r="O33" i="1"/>
  <c r="L33" i="1"/>
  <c r="AZ128" i="1"/>
  <c r="M78" i="1"/>
  <c r="L78" i="1"/>
  <c r="O78" i="1"/>
  <c r="N78" i="1"/>
  <c r="L34" i="1"/>
  <c r="O34" i="1"/>
  <c r="M34" i="1"/>
  <c r="N34" i="1"/>
  <c r="BF52" i="1"/>
  <c r="BG52" i="1" s="1"/>
  <c r="BH52" i="1" s="1"/>
  <c r="BI52" i="1" s="1"/>
  <c r="L26" i="1"/>
  <c r="O26" i="1"/>
  <c r="M26" i="1"/>
  <c r="N26" i="1"/>
  <c r="BF42" i="1"/>
  <c r="BG42" i="1" s="1"/>
  <c r="BH42" i="1" s="1"/>
  <c r="BI42" i="1" s="1"/>
  <c r="BF119" i="1"/>
  <c r="BG119" i="1" s="1"/>
  <c r="BH119" i="1" s="1"/>
  <c r="BI119" i="1" s="1"/>
  <c r="M80" i="1"/>
  <c r="L80" i="1"/>
  <c r="O80" i="1"/>
  <c r="N80" i="1"/>
  <c r="AZ64" i="1"/>
  <c r="BF63" i="1"/>
  <c r="BG63" i="1" s="1"/>
  <c r="BH63" i="1" s="1"/>
  <c r="BI63" i="1" s="1"/>
  <c r="BF62" i="1"/>
  <c r="BG62" i="1" s="1"/>
  <c r="BH62" i="1" s="1"/>
  <c r="BI62" i="1" s="1"/>
  <c r="L36" i="1"/>
  <c r="O36" i="1"/>
  <c r="N36" i="1"/>
  <c r="M36" i="1"/>
  <c r="BF54" i="1"/>
  <c r="BG54" i="1" s="1"/>
  <c r="BH54" i="1" s="1"/>
  <c r="BI54" i="1" s="1"/>
  <c r="BF47" i="1"/>
  <c r="BG47" i="1" s="1"/>
  <c r="BH47" i="1" s="1"/>
  <c r="BI47" i="1" s="1"/>
  <c r="BF27" i="1"/>
  <c r="BG27" i="1" s="1"/>
  <c r="BH27" i="1" s="1"/>
  <c r="BI27" i="1" s="1"/>
  <c r="L20" i="1"/>
  <c r="O20" i="1"/>
  <c r="N20" i="1"/>
  <c r="M20" i="1"/>
  <c r="AZ20" i="1"/>
  <c r="BA37" i="1" s="1"/>
  <c r="AZ19" i="1"/>
  <c r="L16" i="1"/>
  <c r="O16" i="1"/>
  <c r="N16" i="1"/>
  <c r="M16" i="1"/>
  <c r="AZ16" i="1"/>
  <c r="AZ15" i="1"/>
  <c r="L12" i="1"/>
  <c r="O12" i="1"/>
  <c r="N12" i="1"/>
  <c r="M12" i="1"/>
  <c r="AZ11" i="1"/>
  <c r="BB25" i="1" s="1"/>
  <c r="AZ12" i="1"/>
  <c r="N169" i="1"/>
  <c r="M169" i="1"/>
  <c r="O169" i="1"/>
  <c r="L169" i="1"/>
  <c r="BF179" i="1"/>
  <c r="BG179" i="1" s="1"/>
  <c r="BH179" i="1" s="1"/>
  <c r="BI179" i="1" s="1"/>
  <c r="BF72" i="1"/>
  <c r="BG72" i="1" s="1"/>
  <c r="BH72" i="1" s="1"/>
  <c r="BI72" i="1" s="1"/>
  <c r="AZ70" i="1"/>
  <c r="AZ32" i="1"/>
  <c r="BF22" i="1"/>
  <c r="BG22" i="1" s="1"/>
  <c r="BH22" i="1" s="1"/>
  <c r="BI22" i="1" s="1"/>
  <c r="N49" i="1"/>
  <c r="M49" i="1"/>
  <c r="L49" i="1"/>
  <c r="O49" i="1"/>
  <c r="N55" i="1"/>
  <c r="M55" i="1"/>
  <c r="L55" i="1"/>
  <c r="O55" i="1"/>
  <c r="N31" i="1"/>
  <c r="M31" i="1"/>
  <c r="O31" i="1"/>
  <c r="L31" i="1"/>
  <c r="AZ81" i="1"/>
  <c r="BF26" i="1"/>
  <c r="BG26" i="1" s="1"/>
  <c r="BH26" i="1" s="1"/>
  <c r="BI26" i="1" s="1"/>
  <c r="O240" i="1"/>
  <c r="N240" i="1"/>
  <c r="L240" i="1"/>
  <c r="M240" i="1"/>
  <c r="O232" i="1"/>
  <c r="N232" i="1"/>
  <c r="L232" i="1"/>
  <c r="M232" i="1"/>
  <c r="M239" i="1"/>
  <c r="L239" i="1"/>
  <c r="O239" i="1"/>
  <c r="N239" i="1"/>
  <c r="L245" i="1"/>
  <c r="O245" i="1"/>
  <c r="N245" i="1"/>
  <c r="M245" i="1"/>
  <c r="BF247" i="1"/>
  <c r="BG247" i="1" s="1"/>
  <c r="BH247" i="1" s="1"/>
  <c r="BI247" i="1" s="1"/>
  <c r="BF246" i="1"/>
  <c r="BG246" i="1" s="1"/>
  <c r="BH246" i="1" s="1"/>
  <c r="BI246" i="1" s="1"/>
  <c r="AZ227" i="1"/>
  <c r="BG235" i="1"/>
  <c r="BH235" i="1" s="1"/>
  <c r="BI235" i="1" s="1"/>
  <c r="BF235" i="1"/>
  <c r="O215" i="1"/>
  <c r="N215" i="1"/>
  <c r="M215" i="1"/>
  <c r="L215" i="1"/>
  <c r="AZ231" i="1"/>
  <c r="AZ242" i="1"/>
  <c r="BG238" i="1"/>
  <c r="BH238" i="1" s="1"/>
  <c r="BI238" i="1" s="1"/>
  <c r="BF238" i="1"/>
  <c r="M216" i="1"/>
  <c r="O216" i="1"/>
  <c r="N216" i="1"/>
  <c r="L216" i="1"/>
  <c r="BA245" i="1"/>
  <c r="O217" i="1"/>
  <c r="N217" i="1"/>
  <c r="M217" i="1"/>
  <c r="L217" i="1"/>
  <c r="AZ230" i="1"/>
  <c r="AZ215" i="1"/>
  <c r="BA215" i="1" s="1"/>
  <c r="BF232" i="1"/>
  <c r="BG232" i="1" s="1"/>
  <c r="BH232" i="1" s="1"/>
  <c r="BI232" i="1" s="1"/>
  <c r="BF229" i="1"/>
  <c r="BG229" i="1" s="1"/>
  <c r="BH229" i="1" s="1"/>
  <c r="BI229" i="1" s="1"/>
  <c r="BF219" i="1"/>
  <c r="BG219" i="1" s="1"/>
  <c r="BH219" i="1" s="1"/>
  <c r="BI219" i="1" s="1"/>
  <c r="BA220" i="1"/>
  <c r="L187" i="1"/>
  <c r="O187" i="1"/>
  <c r="N187" i="1"/>
  <c r="M187" i="1"/>
  <c r="BF198" i="1"/>
  <c r="BG198" i="1"/>
  <c r="BH198" i="1" s="1"/>
  <c r="BI198" i="1" s="1"/>
  <c r="L204" i="1"/>
  <c r="O204" i="1"/>
  <c r="AP205" i="1" s="1"/>
  <c r="N204" i="1"/>
  <c r="M204" i="1"/>
  <c r="BA209" i="1"/>
  <c r="N180" i="1"/>
  <c r="L180" i="1"/>
  <c r="O180" i="1"/>
  <c r="M180" i="1"/>
  <c r="AZ223" i="1"/>
  <c r="BF192" i="1"/>
  <c r="BG192" i="1" s="1"/>
  <c r="BH192" i="1" s="1"/>
  <c r="BI192" i="1" s="1"/>
  <c r="BF188" i="1"/>
  <c r="BG188" i="1" s="1"/>
  <c r="BH188" i="1" s="1"/>
  <c r="BI188" i="1" s="1"/>
  <c r="BF184" i="1"/>
  <c r="BG184" i="1" s="1"/>
  <c r="BH184" i="1" s="1"/>
  <c r="BI184" i="1" s="1"/>
  <c r="BF180" i="1"/>
  <c r="BG180" i="1" s="1"/>
  <c r="BH180" i="1" s="1"/>
  <c r="BI180" i="1" s="1"/>
  <c r="BB197" i="1"/>
  <c r="BA197" i="1"/>
  <c r="N173" i="1"/>
  <c r="M173" i="1"/>
  <c r="L173" i="1"/>
  <c r="O173" i="1"/>
  <c r="L181" i="1"/>
  <c r="O181" i="1"/>
  <c r="N181" i="1"/>
  <c r="M181" i="1"/>
  <c r="L164" i="1"/>
  <c r="O164" i="1"/>
  <c r="N164" i="1"/>
  <c r="M164" i="1"/>
  <c r="AZ150" i="1"/>
  <c r="BA163" i="1" s="1"/>
  <c r="AZ149" i="1"/>
  <c r="BF174" i="1"/>
  <c r="BG174" i="1" s="1"/>
  <c r="BH174" i="1" s="1"/>
  <c r="BI174" i="1" s="1"/>
  <c r="L176" i="1"/>
  <c r="O176" i="1"/>
  <c r="N176" i="1"/>
  <c r="M176" i="1"/>
  <c r="BF195" i="1"/>
  <c r="BG195" i="1" s="1"/>
  <c r="BH195" i="1" s="1"/>
  <c r="BI195" i="1" s="1"/>
  <c r="BF187" i="1"/>
  <c r="BG187" i="1" s="1"/>
  <c r="BH187" i="1" s="1"/>
  <c r="BI187" i="1" s="1"/>
  <c r="M150" i="1"/>
  <c r="L150" i="1"/>
  <c r="N150" i="1"/>
  <c r="O150" i="1"/>
  <c r="BF150" i="1"/>
  <c r="BG150" i="1" s="1"/>
  <c r="BH150" i="1" s="1"/>
  <c r="BI150" i="1" s="1"/>
  <c r="M130" i="1"/>
  <c r="O130" i="1"/>
  <c r="L130" i="1"/>
  <c r="N130" i="1"/>
  <c r="M122" i="1"/>
  <c r="O122" i="1"/>
  <c r="N122" i="1"/>
  <c r="L122" i="1"/>
  <c r="O116" i="1"/>
  <c r="N116" i="1"/>
  <c r="L116" i="1"/>
  <c r="M116" i="1"/>
  <c r="O110" i="1"/>
  <c r="N110" i="1"/>
  <c r="M110" i="1"/>
  <c r="L110" i="1"/>
  <c r="O106" i="1"/>
  <c r="N106" i="1"/>
  <c r="M106" i="1"/>
  <c r="L106" i="1"/>
  <c r="BF164" i="1"/>
  <c r="BG164" i="1" s="1"/>
  <c r="BH164" i="1" s="1"/>
  <c r="BI164" i="1" s="1"/>
  <c r="O137" i="1"/>
  <c r="L137" i="1"/>
  <c r="N137" i="1"/>
  <c r="M137" i="1"/>
  <c r="L162" i="1"/>
  <c r="O162" i="1"/>
  <c r="N162" i="1"/>
  <c r="M162" i="1"/>
  <c r="BF155" i="1"/>
  <c r="BG155" i="1" s="1"/>
  <c r="BH155" i="1" s="1"/>
  <c r="BI155" i="1" s="1"/>
  <c r="BF171" i="1"/>
  <c r="BG171" i="1" s="1"/>
  <c r="BH171" i="1" s="1"/>
  <c r="BI171" i="1" s="1"/>
  <c r="M136" i="1"/>
  <c r="L136" i="1"/>
  <c r="O136" i="1"/>
  <c r="N136" i="1"/>
  <c r="BF121" i="1"/>
  <c r="BG121" i="1" s="1"/>
  <c r="BH121" i="1" s="1"/>
  <c r="BI121" i="1" s="1"/>
  <c r="AZ116" i="1"/>
  <c r="BF124" i="1"/>
  <c r="BG124" i="1" s="1"/>
  <c r="BH124" i="1" s="1"/>
  <c r="BI124" i="1" s="1"/>
  <c r="O91" i="1"/>
  <c r="N91" i="1"/>
  <c r="L91" i="1"/>
  <c r="M91" i="1"/>
  <c r="O81" i="1"/>
  <c r="N81" i="1"/>
  <c r="M81" i="1"/>
  <c r="L81" i="1"/>
  <c r="O77" i="1"/>
  <c r="N77" i="1"/>
  <c r="M77" i="1"/>
  <c r="L77" i="1"/>
  <c r="AZ162" i="1"/>
  <c r="M144" i="1"/>
  <c r="L144" i="1"/>
  <c r="N144" i="1"/>
  <c r="O144" i="1"/>
  <c r="O143" i="1"/>
  <c r="M143" i="1"/>
  <c r="L143" i="1"/>
  <c r="N143" i="1"/>
  <c r="AZ134" i="1"/>
  <c r="AZ125" i="1"/>
  <c r="BF134" i="1"/>
  <c r="BG134" i="1" s="1"/>
  <c r="BH134" i="1" s="1"/>
  <c r="BI134" i="1" s="1"/>
  <c r="BF127" i="1"/>
  <c r="BG127" i="1" s="1"/>
  <c r="BH127" i="1" s="1"/>
  <c r="BI127" i="1" s="1"/>
  <c r="O102" i="1"/>
  <c r="L102" i="1"/>
  <c r="N102" i="1"/>
  <c r="M102" i="1"/>
  <c r="BF94" i="1"/>
  <c r="BG94" i="1" s="1"/>
  <c r="BH94" i="1" s="1"/>
  <c r="BI94" i="1" s="1"/>
  <c r="BF161" i="1"/>
  <c r="BG161" i="1" s="1"/>
  <c r="BH161" i="1" s="1"/>
  <c r="BI161" i="1" s="1"/>
  <c r="AZ139" i="1"/>
  <c r="M119" i="1"/>
  <c r="L119" i="1"/>
  <c r="O119" i="1"/>
  <c r="N119" i="1"/>
  <c r="M103" i="1"/>
  <c r="L103" i="1"/>
  <c r="O103" i="1"/>
  <c r="N103" i="1"/>
  <c r="BF115" i="1"/>
  <c r="BG115" i="1" s="1"/>
  <c r="BH115" i="1" s="1"/>
  <c r="BI115" i="1" s="1"/>
  <c r="AZ90" i="1"/>
  <c r="M82" i="1"/>
  <c r="L82" i="1"/>
  <c r="O82" i="1"/>
  <c r="N82" i="1"/>
  <c r="M74" i="1"/>
  <c r="O74" i="1"/>
  <c r="N74" i="1"/>
  <c r="L74" i="1"/>
  <c r="BF88" i="1"/>
  <c r="BG88" i="1" s="1"/>
  <c r="BH88" i="1" s="1"/>
  <c r="BI88" i="1" s="1"/>
  <c r="BF84" i="1"/>
  <c r="BG84" i="1" s="1"/>
  <c r="BH84" i="1" s="1"/>
  <c r="BI84" i="1" s="1"/>
  <c r="BF80" i="1"/>
  <c r="BG80" i="1" s="1"/>
  <c r="BH80" i="1" s="1"/>
  <c r="BI80" i="1" s="1"/>
  <c r="BF76" i="1"/>
  <c r="BG76" i="1" s="1"/>
  <c r="BH76" i="1" s="1"/>
  <c r="BI76" i="1" s="1"/>
  <c r="BF175" i="1"/>
  <c r="BG175" i="1"/>
  <c r="BH175" i="1" s="1"/>
  <c r="BI175" i="1" s="1"/>
  <c r="BF151" i="1"/>
  <c r="BG151" i="1" s="1"/>
  <c r="BH151" i="1" s="1"/>
  <c r="BI151" i="1" s="1"/>
  <c r="BF147" i="1"/>
  <c r="BG147" i="1" s="1"/>
  <c r="BH147" i="1" s="1"/>
  <c r="BI147" i="1" s="1"/>
  <c r="BF143" i="1"/>
  <c r="BG143" i="1" s="1"/>
  <c r="BH143" i="1" s="1"/>
  <c r="BI143" i="1" s="1"/>
  <c r="BF123" i="1"/>
  <c r="BG123" i="1" s="1"/>
  <c r="BH123" i="1" s="1"/>
  <c r="BI123" i="1" s="1"/>
  <c r="AZ93" i="1"/>
  <c r="AZ84" i="1"/>
  <c r="M76" i="1"/>
  <c r="L76" i="1"/>
  <c r="N76" i="1"/>
  <c r="O76" i="1"/>
  <c r="L70" i="1"/>
  <c r="O70" i="1"/>
  <c r="Z81" i="1" s="1"/>
  <c r="N70" i="1"/>
  <c r="M70" i="1"/>
  <c r="L56" i="1"/>
  <c r="O56" i="1"/>
  <c r="N56" i="1"/>
  <c r="M56" i="1"/>
  <c r="AZ164" i="1"/>
  <c r="BG160" i="1"/>
  <c r="BH160" i="1" s="1"/>
  <c r="BI160" i="1" s="1"/>
  <c r="BF160" i="1"/>
  <c r="BG103" i="1"/>
  <c r="BH103" i="1" s="1"/>
  <c r="BI103" i="1" s="1"/>
  <c r="BF103" i="1"/>
  <c r="BF67" i="1"/>
  <c r="BG67" i="1" s="1"/>
  <c r="BH67" i="1" s="1"/>
  <c r="BI67" i="1" s="1"/>
  <c r="M86" i="1"/>
  <c r="L86" i="1"/>
  <c r="O86" i="1"/>
  <c r="N86" i="1"/>
  <c r="L40" i="1"/>
  <c r="O40" i="1"/>
  <c r="N40" i="1"/>
  <c r="M40" i="1"/>
  <c r="BF58" i="1"/>
  <c r="BG58" i="1" s="1"/>
  <c r="BH58" i="1" s="1"/>
  <c r="BI58" i="1" s="1"/>
  <c r="BF51" i="1"/>
  <c r="BG51" i="1"/>
  <c r="BH51" i="1" s="1"/>
  <c r="BI51" i="1" s="1"/>
  <c r="BF31" i="1"/>
  <c r="BG31" i="1"/>
  <c r="BH31" i="1" s="1"/>
  <c r="BI31" i="1" s="1"/>
  <c r="N25" i="1"/>
  <c r="M25" i="1"/>
  <c r="O25" i="1"/>
  <c r="L25" i="1"/>
  <c r="M23" i="1"/>
  <c r="L23" i="1"/>
  <c r="O23" i="1"/>
  <c r="N23" i="1"/>
  <c r="AZ133" i="1"/>
  <c r="BG139" i="1"/>
  <c r="BH139" i="1" s="1"/>
  <c r="BI139" i="1" s="1"/>
  <c r="BF139" i="1"/>
  <c r="AZ102" i="1"/>
  <c r="AZ79" i="1"/>
  <c r="N43" i="1"/>
  <c r="M43" i="1"/>
  <c r="L43" i="1"/>
  <c r="O43" i="1"/>
  <c r="BG129" i="1"/>
  <c r="BH129" i="1" s="1"/>
  <c r="BI129" i="1" s="1"/>
  <c r="BF129" i="1"/>
  <c r="O100" i="1"/>
  <c r="M100" i="1"/>
  <c r="L100" i="1"/>
  <c r="N100" i="1"/>
  <c r="AZ56" i="1"/>
  <c r="L44" i="1"/>
  <c r="O44" i="1"/>
  <c r="N44" i="1"/>
  <c r="M44" i="1"/>
  <c r="L28" i="1"/>
  <c r="O28" i="1"/>
  <c r="N28" i="1"/>
  <c r="M28" i="1"/>
  <c r="BF46" i="1"/>
  <c r="BG46" i="1" s="1"/>
  <c r="BH46" i="1" s="1"/>
  <c r="BI46" i="1" s="1"/>
  <c r="L21" i="1"/>
  <c r="O21" i="1"/>
  <c r="N21" i="1"/>
  <c r="M21" i="1"/>
  <c r="BF38" i="1"/>
  <c r="BG38" i="1" s="1"/>
  <c r="BH38" i="1" s="1"/>
  <c r="BI38" i="1" s="1"/>
  <c r="L17" i="1"/>
  <c r="O17" i="1"/>
  <c r="N17" i="1"/>
  <c r="M17" i="1"/>
  <c r="BF34" i="1"/>
  <c r="BG34" i="1" s="1"/>
  <c r="BH34" i="1" s="1"/>
  <c r="BI34" i="1" s="1"/>
  <c r="L13" i="1"/>
  <c r="O13" i="1"/>
  <c r="N13" i="1"/>
  <c r="M13" i="1"/>
  <c r="BF30" i="1"/>
  <c r="BG30" i="1" s="1"/>
  <c r="BH30" i="1" s="1"/>
  <c r="BI30" i="1" s="1"/>
  <c r="L160" i="1"/>
  <c r="O160" i="1"/>
  <c r="N160" i="1"/>
  <c r="M160" i="1"/>
  <c r="BF118" i="1"/>
  <c r="BG118" i="1" s="1"/>
  <c r="BH118" i="1" s="1"/>
  <c r="BI118" i="1" s="1"/>
  <c r="BG102" i="1"/>
  <c r="BH102" i="1" s="1"/>
  <c r="BI102" i="1" s="1"/>
  <c r="BF102" i="1"/>
  <c r="BF113" i="1"/>
  <c r="BG113" i="1" s="1"/>
  <c r="BH113" i="1" s="1"/>
  <c r="BI113" i="1" s="1"/>
  <c r="AZ24" i="1"/>
  <c r="BF23" i="1"/>
  <c r="BG23" i="1" s="1"/>
  <c r="BH23" i="1" s="1"/>
  <c r="BI23" i="1" s="1"/>
  <c r="BF65" i="1"/>
  <c r="BG65" i="1" s="1"/>
  <c r="BH65" i="1" s="1"/>
  <c r="BI65" i="1" s="1"/>
  <c r="BF64" i="1"/>
  <c r="BG64" i="1" s="1"/>
  <c r="BH64" i="1" s="1"/>
  <c r="BI64" i="1" s="1"/>
  <c r="O250" i="1"/>
  <c r="N250" i="1"/>
  <c r="M250" i="1"/>
  <c r="L250" i="1"/>
  <c r="O238" i="1"/>
  <c r="N238" i="1"/>
  <c r="M238" i="1"/>
  <c r="L238" i="1"/>
  <c r="M247" i="1"/>
  <c r="L247" i="1"/>
  <c r="O247" i="1"/>
  <c r="N247" i="1"/>
  <c r="M244" i="1"/>
  <c r="L244" i="1"/>
  <c r="O244" i="1"/>
  <c r="N244" i="1"/>
  <c r="O248" i="1"/>
  <c r="N248" i="1"/>
  <c r="M248" i="1"/>
  <c r="L248" i="1"/>
  <c r="O231" i="1"/>
  <c r="M231" i="1"/>
  <c r="L231" i="1"/>
  <c r="N231" i="1"/>
  <c r="BF242" i="1"/>
  <c r="BG242" i="1" s="1"/>
  <c r="BH242" i="1" s="1"/>
  <c r="BI242" i="1" s="1"/>
  <c r="BF249" i="1"/>
  <c r="BG249" i="1" s="1"/>
  <c r="BH249" i="1" s="1"/>
  <c r="BI249" i="1" s="1"/>
  <c r="BF241" i="1"/>
  <c r="BG241" i="1" s="1"/>
  <c r="BH241" i="1" s="1"/>
  <c r="BI241" i="1" s="1"/>
  <c r="BF240" i="1"/>
  <c r="BG240" i="1" s="1"/>
  <c r="BH240" i="1" s="1"/>
  <c r="BI240" i="1" s="1"/>
  <c r="M237" i="1"/>
  <c r="L237" i="1"/>
  <c r="O237" i="1"/>
  <c r="N237" i="1"/>
  <c r="O219" i="1"/>
  <c r="M219" i="1"/>
  <c r="L219" i="1"/>
  <c r="N219" i="1"/>
  <c r="M224" i="1"/>
  <c r="O224" i="1"/>
  <c r="N224" i="1"/>
  <c r="L224" i="1"/>
  <c r="BF231" i="1"/>
  <c r="BG231" i="1" s="1"/>
  <c r="BH231" i="1" s="1"/>
  <c r="BI231" i="1" s="1"/>
  <c r="BF228" i="1"/>
  <c r="BG228" i="1" s="1"/>
  <c r="BH228" i="1" s="1"/>
  <c r="BI228" i="1" s="1"/>
  <c r="BF224" i="1"/>
  <c r="BG224" i="1" s="1"/>
  <c r="BH224" i="1" s="1"/>
  <c r="BI224" i="1" s="1"/>
  <c r="BF248" i="1"/>
  <c r="BG248" i="1" s="1"/>
  <c r="BH248" i="1" s="1"/>
  <c r="BI248" i="1" s="1"/>
  <c r="M214" i="1"/>
  <c r="N214" i="1"/>
  <c r="O214" i="1"/>
  <c r="Y223" i="1" s="1"/>
  <c r="L214" i="1"/>
  <c r="BF223" i="1"/>
  <c r="BG223" i="1" s="1"/>
  <c r="BH223" i="1" s="1"/>
  <c r="BI223" i="1" s="1"/>
  <c r="BF215" i="1"/>
  <c r="BG215" i="1" s="1"/>
  <c r="BH215" i="1" s="1"/>
  <c r="BI215" i="1" s="1"/>
  <c r="BF211" i="1"/>
  <c r="BG211" i="1" s="1"/>
  <c r="BH211" i="1" s="1"/>
  <c r="BI211" i="1" s="1"/>
  <c r="BF207" i="1"/>
  <c r="BG207" i="1" s="1"/>
  <c r="BH207" i="1" s="1"/>
  <c r="BI207" i="1" s="1"/>
  <c r="BF203" i="1"/>
  <c r="BG203" i="1" s="1"/>
  <c r="BH203" i="1" s="1"/>
  <c r="BI203" i="1" s="1"/>
  <c r="BA219" i="1"/>
  <c r="M218" i="1"/>
  <c r="N218" i="1"/>
  <c r="L218" i="1"/>
  <c r="O218" i="1"/>
  <c r="AE223" i="1" s="1"/>
  <c r="L208" i="1"/>
  <c r="O208" i="1"/>
  <c r="AB219" i="1" s="1"/>
  <c r="N208" i="1"/>
  <c r="M208" i="1"/>
  <c r="L206" i="1"/>
  <c r="O206" i="1"/>
  <c r="T217" i="1" s="1"/>
  <c r="N206" i="1"/>
  <c r="M206" i="1"/>
  <c r="BF214" i="1"/>
  <c r="BG214" i="1" s="1"/>
  <c r="BH214" i="1" s="1"/>
  <c r="BI214" i="1" s="1"/>
  <c r="AB200" i="1"/>
  <c r="AL200" i="1"/>
  <c r="V200" i="1"/>
  <c r="U200" i="1"/>
  <c r="AO200" i="1"/>
  <c r="Y200" i="1"/>
  <c r="AE200" i="1"/>
  <c r="BB205" i="1"/>
  <c r="BB201" i="1"/>
  <c r="BB199" i="1"/>
  <c r="BA206" i="1"/>
  <c r="N184" i="1"/>
  <c r="M184" i="1"/>
  <c r="L184" i="1"/>
  <c r="O184" i="1"/>
  <c r="N178" i="1"/>
  <c r="L178" i="1"/>
  <c r="O178" i="1"/>
  <c r="M178" i="1"/>
  <c r="AO217" i="1"/>
  <c r="X217" i="1"/>
  <c r="Z217" i="1"/>
  <c r="Y219" i="1"/>
  <c r="AN202" i="1"/>
  <c r="AJ202" i="1"/>
  <c r="AF202" i="1"/>
  <c r="AB202" i="1"/>
  <c r="X202" i="1"/>
  <c r="T202" i="1"/>
  <c r="AM202" i="1"/>
  <c r="AI202" i="1"/>
  <c r="AE202" i="1"/>
  <c r="AA202" i="1"/>
  <c r="W202" i="1"/>
  <c r="AP202" i="1"/>
  <c r="AL202" i="1"/>
  <c r="AH202" i="1"/>
  <c r="AD202" i="1"/>
  <c r="Z202" i="1"/>
  <c r="V202" i="1"/>
  <c r="R202" i="1"/>
  <c r="AK202" i="1"/>
  <c r="U202" i="1"/>
  <c r="AG202" i="1"/>
  <c r="S202" i="1"/>
  <c r="AC202" i="1"/>
  <c r="AO202" i="1"/>
  <c r="Y202" i="1"/>
  <c r="BF196" i="1"/>
  <c r="BG196" i="1" s="1"/>
  <c r="BH196" i="1" s="1"/>
  <c r="BI196" i="1" s="1"/>
  <c r="L172" i="1"/>
  <c r="O172" i="1"/>
  <c r="M172" i="1"/>
  <c r="N172" i="1"/>
  <c r="BF191" i="1"/>
  <c r="BG191" i="1" s="1"/>
  <c r="BH191" i="1" s="1"/>
  <c r="BI191" i="1" s="1"/>
  <c r="BF178" i="1"/>
  <c r="BG178" i="1" s="1"/>
  <c r="BH178" i="1" s="1"/>
  <c r="BI178" i="1" s="1"/>
  <c r="O149" i="1"/>
  <c r="N149" i="1"/>
  <c r="M149" i="1"/>
  <c r="L149" i="1"/>
  <c r="BB204" i="1"/>
  <c r="AZ168" i="1"/>
  <c r="BF185" i="1"/>
  <c r="BG185" i="1" s="1"/>
  <c r="BH185" i="1" s="1"/>
  <c r="BI185" i="1" s="1"/>
  <c r="BF172" i="1"/>
  <c r="BG172" i="1" s="1"/>
  <c r="BH172" i="1" s="1"/>
  <c r="BI172" i="1" s="1"/>
  <c r="AF210" i="1"/>
  <c r="W210" i="1"/>
  <c r="R210" i="1"/>
  <c r="AZ172" i="1"/>
  <c r="BB180" i="1" s="1"/>
  <c r="L179" i="1"/>
  <c r="N179" i="1"/>
  <c r="O179" i="1"/>
  <c r="M179" i="1"/>
  <c r="AZ177" i="1"/>
  <c r="AZ176" i="1"/>
  <c r="BB192" i="1" s="1"/>
  <c r="L168" i="1"/>
  <c r="O168" i="1"/>
  <c r="N168" i="1"/>
  <c r="M168" i="1"/>
  <c r="BF159" i="1"/>
  <c r="BG159" i="1"/>
  <c r="BH159" i="1" s="1"/>
  <c r="BI159" i="1" s="1"/>
  <c r="O157" i="1"/>
  <c r="N157" i="1"/>
  <c r="M157" i="1"/>
  <c r="L157" i="1"/>
  <c r="BF166" i="1"/>
  <c r="BG166" i="1" s="1"/>
  <c r="BH166" i="1" s="1"/>
  <c r="BI166" i="1" s="1"/>
  <c r="O131" i="1"/>
  <c r="N131" i="1"/>
  <c r="M131" i="1"/>
  <c r="L131" i="1"/>
  <c r="O123" i="1"/>
  <c r="N123" i="1"/>
  <c r="M123" i="1"/>
  <c r="L123" i="1"/>
  <c r="O120" i="1"/>
  <c r="N120" i="1"/>
  <c r="M120" i="1"/>
  <c r="L120" i="1"/>
  <c r="AZ115" i="1"/>
  <c r="AZ114" i="1"/>
  <c r="O104" i="1"/>
  <c r="N104" i="1"/>
  <c r="M104" i="1"/>
  <c r="L104" i="1"/>
  <c r="BF149" i="1"/>
  <c r="BG149" i="1" s="1"/>
  <c r="BH149" i="1" s="1"/>
  <c r="BI149" i="1" s="1"/>
  <c r="BF141" i="1"/>
  <c r="BG141" i="1" s="1"/>
  <c r="BH141" i="1" s="1"/>
  <c r="BI141" i="1" s="1"/>
  <c r="AZ138" i="1"/>
  <c r="AZ137" i="1"/>
  <c r="BF148" i="1"/>
  <c r="BG148" i="1" s="1"/>
  <c r="BH148" i="1" s="1"/>
  <c r="BI148" i="1" s="1"/>
  <c r="BF125" i="1"/>
  <c r="BG125" i="1" s="1"/>
  <c r="BH125" i="1" s="1"/>
  <c r="BI125" i="1" s="1"/>
  <c r="M152" i="1"/>
  <c r="L152" i="1"/>
  <c r="N152" i="1"/>
  <c r="O152" i="1"/>
  <c r="BF140" i="1"/>
  <c r="BG140" i="1" s="1"/>
  <c r="BH140" i="1" s="1"/>
  <c r="BI140" i="1" s="1"/>
  <c r="M115" i="1"/>
  <c r="L115" i="1"/>
  <c r="N115" i="1"/>
  <c r="O115" i="1"/>
  <c r="AZ108" i="1"/>
  <c r="O95" i="1"/>
  <c r="N95" i="1"/>
  <c r="M95" i="1"/>
  <c r="L95" i="1"/>
  <c r="O89" i="1"/>
  <c r="AE100" i="1" s="1"/>
  <c r="N89" i="1"/>
  <c r="M89" i="1"/>
  <c r="L89" i="1"/>
  <c r="O85" i="1"/>
  <c r="N85" i="1"/>
  <c r="M85" i="1"/>
  <c r="L85" i="1"/>
  <c r="M158" i="1"/>
  <c r="L158" i="1"/>
  <c r="N158" i="1"/>
  <c r="O158" i="1"/>
  <c r="BF177" i="1"/>
  <c r="BG177" i="1" s="1"/>
  <c r="BH177" i="1" s="1"/>
  <c r="BI177" i="1" s="1"/>
  <c r="O153" i="1"/>
  <c r="N153" i="1"/>
  <c r="M153" i="1"/>
  <c r="L153" i="1"/>
  <c r="AZ135" i="1"/>
  <c r="M124" i="1"/>
  <c r="O124" i="1"/>
  <c r="N124" i="1"/>
  <c r="L124" i="1"/>
  <c r="BF126" i="1"/>
  <c r="BG126" i="1" s="1"/>
  <c r="BH126" i="1" s="1"/>
  <c r="BI126" i="1" s="1"/>
  <c r="M159" i="1"/>
  <c r="O159" i="1"/>
  <c r="N159" i="1"/>
  <c r="L159" i="1"/>
  <c r="AZ143" i="1"/>
  <c r="BA160" i="1" s="1"/>
  <c r="M117" i="1"/>
  <c r="L117" i="1"/>
  <c r="N117" i="1"/>
  <c r="O117" i="1"/>
  <c r="BF107" i="1"/>
  <c r="BG107" i="1" s="1"/>
  <c r="BH107" i="1" s="1"/>
  <c r="BI107" i="1" s="1"/>
  <c r="BF100" i="1"/>
  <c r="BG100" i="1" s="1"/>
  <c r="BH100" i="1" s="1"/>
  <c r="BI100" i="1" s="1"/>
  <c r="BF90" i="1"/>
  <c r="BG90" i="1" s="1"/>
  <c r="BH90" i="1" s="1"/>
  <c r="BI90" i="1" s="1"/>
  <c r="M156" i="1"/>
  <c r="L156" i="1"/>
  <c r="N156" i="1"/>
  <c r="O156" i="1"/>
  <c r="N165" i="1"/>
  <c r="M165" i="1"/>
  <c r="O165" i="1"/>
  <c r="L165" i="1"/>
  <c r="N163" i="1"/>
  <c r="M163" i="1"/>
  <c r="O163" i="1"/>
  <c r="L163" i="1"/>
  <c r="M128" i="1"/>
  <c r="L128" i="1"/>
  <c r="O128" i="1"/>
  <c r="N128" i="1"/>
  <c r="BF122" i="1"/>
  <c r="BG122" i="1" s="1"/>
  <c r="BH122" i="1" s="1"/>
  <c r="BI122" i="1" s="1"/>
  <c r="M92" i="1"/>
  <c r="L92" i="1"/>
  <c r="N92" i="1"/>
  <c r="O92" i="1"/>
  <c r="BF89" i="1"/>
  <c r="BG89" i="1" s="1"/>
  <c r="BH89" i="1" s="1"/>
  <c r="BI89" i="1" s="1"/>
  <c r="L64" i="1"/>
  <c r="O64" i="1"/>
  <c r="N64" i="1"/>
  <c r="M64" i="1"/>
  <c r="L60" i="1"/>
  <c r="O60" i="1"/>
  <c r="N60" i="1"/>
  <c r="M60" i="1"/>
  <c r="L54" i="1"/>
  <c r="O54" i="1"/>
  <c r="N54" i="1"/>
  <c r="M54" i="1"/>
  <c r="L50" i="1"/>
  <c r="O50" i="1"/>
  <c r="N50" i="1"/>
  <c r="M50" i="1"/>
  <c r="BF158" i="1"/>
  <c r="BG158" i="1" s="1"/>
  <c r="BH158" i="1" s="1"/>
  <c r="BI158" i="1" s="1"/>
  <c r="M148" i="1"/>
  <c r="O148" i="1"/>
  <c r="N148" i="1"/>
  <c r="L148" i="1"/>
  <c r="BF91" i="1"/>
  <c r="BG91" i="1" s="1"/>
  <c r="BH91" i="1" s="1"/>
  <c r="BI91" i="1" s="1"/>
  <c r="BF75" i="1"/>
  <c r="BG75" i="1" s="1"/>
  <c r="BH75" i="1" s="1"/>
  <c r="BI75" i="1" s="1"/>
  <c r="AZ87" i="1"/>
  <c r="L32" i="1"/>
  <c r="O32" i="1"/>
  <c r="N32" i="1"/>
  <c r="M32" i="1"/>
  <c r="BF50" i="1"/>
  <c r="BG50" i="1" s="1"/>
  <c r="BH50" i="1" s="1"/>
  <c r="BI50" i="1" s="1"/>
  <c r="L24" i="1"/>
  <c r="O24" i="1"/>
  <c r="N24" i="1"/>
  <c r="M24" i="1"/>
  <c r="BF137" i="1"/>
  <c r="BG137" i="1" s="1"/>
  <c r="BH137" i="1" s="1"/>
  <c r="BI137" i="1" s="1"/>
  <c r="BF146" i="1"/>
  <c r="BG146" i="1" s="1"/>
  <c r="BH146" i="1" s="1"/>
  <c r="BI146" i="1" s="1"/>
  <c r="AZ121" i="1"/>
  <c r="M101" i="1"/>
  <c r="L101" i="1"/>
  <c r="O101" i="1"/>
  <c r="N101" i="1"/>
  <c r="BF85" i="1"/>
  <c r="BG85" i="1" s="1"/>
  <c r="BH85" i="1" s="1"/>
  <c r="BI85" i="1" s="1"/>
  <c r="BF97" i="1"/>
  <c r="BG97" i="1" s="1"/>
  <c r="BH97" i="1" s="1"/>
  <c r="BI97" i="1" s="1"/>
  <c r="BF61" i="1"/>
  <c r="BG61" i="1" s="1"/>
  <c r="BH61" i="1" s="1"/>
  <c r="BI61" i="1" s="1"/>
  <c r="BF41" i="1"/>
  <c r="BG41" i="1" s="1"/>
  <c r="BH41" i="1" s="1"/>
  <c r="BI41" i="1" s="1"/>
  <c r="N35" i="1"/>
  <c r="M35" i="1"/>
  <c r="L35" i="1"/>
  <c r="O35" i="1"/>
  <c r="BF24" i="1"/>
  <c r="BG24" i="1" s="1"/>
  <c r="BH24" i="1" s="1"/>
  <c r="BI24" i="1" s="1"/>
  <c r="M111" i="1"/>
  <c r="L111" i="1"/>
  <c r="O111" i="1"/>
  <c r="N111" i="1"/>
  <c r="BF116" i="1"/>
  <c r="BG116" i="1" s="1"/>
  <c r="BH116" i="1" s="1"/>
  <c r="BI116" i="1" s="1"/>
  <c r="AZ101" i="1"/>
  <c r="BA118" i="1" s="1"/>
  <c r="AZ75" i="1"/>
  <c r="N37" i="1"/>
  <c r="M37" i="1"/>
  <c r="O37" i="1"/>
  <c r="L37" i="1"/>
  <c r="L22" i="1"/>
  <c r="O22" i="1"/>
  <c r="N22" i="1"/>
  <c r="M22" i="1"/>
  <c r="BA41" i="1"/>
  <c r="AZ21" i="1"/>
  <c r="L18" i="1"/>
  <c r="O18" i="1"/>
  <c r="N18" i="1"/>
  <c r="M18" i="1"/>
  <c r="AZ17" i="1"/>
  <c r="L14" i="1"/>
  <c r="O14" i="1"/>
  <c r="N14" i="1"/>
  <c r="M14" i="1"/>
  <c r="BB33" i="1"/>
  <c r="AZ13" i="1"/>
  <c r="M94" i="1"/>
  <c r="L94" i="1"/>
  <c r="O94" i="1"/>
  <c r="N94" i="1"/>
  <c r="AZ62" i="1"/>
  <c r="V100" i="1"/>
  <c r="AZ48" i="1"/>
  <c r="BB28" i="1"/>
  <c r="L46" i="1"/>
  <c r="O46" i="1"/>
  <c r="N46" i="1"/>
  <c r="M46" i="1"/>
  <c r="BF57" i="1"/>
  <c r="BG57" i="1" s="1"/>
  <c r="BH57" i="1" s="1"/>
  <c r="BI57" i="1" s="1"/>
  <c r="BF49" i="1"/>
  <c r="BG49" i="1" s="1"/>
  <c r="BH49" i="1" s="1"/>
  <c r="BI49" i="1" s="1"/>
  <c r="BF37" i="1"/>
  <c r="BG37" i="1" s="1"/>
  <c r="BH37" i="1" s="1"/>
  <c r="BI37" i="1" s="1"/>
  <c r="BF25" i="1"/>
  <c r="BG25" i="1" s="1"/>
  <c r="BH25" i="1" s="1"/>
  <c r="BI25" i="1" s="1"/>
  <c r="BB237" i="1" l="1"/>
  <c r="BB64" i="1"/>
  <c r="R100" i="1"/>
  <c r="BA180" i="1"/>
  <c r="BA33" i="1"/>
  <c r="BB41" i="1"/>
  <c r="Y210" i="1"/>
  <c r="Z210" i="1"/>
  <c r="AE210" i="1"/>
  <c r="AN210" i="1"/>
  <c r="AB217" i="1"/>
  <c r="AE217" i="1"/>
  <c r="AF100" i="1"/>
  <c r="AN100" i="1"/>
  <c r="W100" i="1"/>
  <c r="AC210" i="1"/>
  <c r="AH210" i="1"/>
  <c r="AM210" i="1"/>
  <c r="AA219" i="1"/>
  <c r="BB229" i="1"/>
  <c r="BA237" i="1"/>
  <c r="AE81" i="1"/>
  <c r="AK100" i="1"/>
  <c r="BB26" i="1"/>
  <c r="BB37" i="1"/>
  <c r="BB128" i="1"/>
  <c r="BA95" i="1"/>
  <c r="U210" i="1"/>
  <c r="AP210" i="1"/>
  <c r="X210" i="1"/>
  <c r="BB165" i="1"/>
  <c r="U205" i="1"/>
  <c r="AP100" i="1"/>
  <c r="AD100" i="1"/>
  <c r="AC100" i="1"/>
  <c r="AM100" i="1"/>
  <c r="BB49" i="1"/>
  <c r="BA60" i="1"/>
  <c r="BB160" i="1"/>
  <c r="BB122" i="1"/>
  <c r="BA190" i="1"/>
  <c r="BA173" i="1"/>
  <c r="BA182" i="1"/>
  <c r="T219" i="1"/>
  <c r="AP219" i="1"/>
  <c r="S219" i="1"/>
  <c r="AC223" i="1"/>
  <c r="X81" i="1"/>
  <c r="BA143" i="1"/>
  <c r="AB205" i="1"/>
  <c r="BB47" i="1"/>
  <c r="BB46" i="1"/>
  <c r="BA46" i="1"/>
  <c r="BA76" i="1"/>
  <c r="BB163" i="1"/>
  <c r="AI223" i="1"/>
  <c r="W223" i="1"/>
  <c r="AJ223" i="1"/>
  <c r="R223" i="1"/>
  <c r="AM223" i="1"/>
  <c r="AF223" i="1"/>
  <c r="AN223" i="1"/>
  <c r="AG223" i="1"/>
  <c r="BA101" i="1"/>
  <c r="AM215" i="1"/>
  <c r="AL205" i="1"/>
  <c r="V205" i="1"/>
  <c r="AG205" i="1"/>
  <c r="AN205" i="1"/>
  <c r="X205" i="1"/>
  <c r="AM205" i="1"/>
  <c r="AB210" i="1"/>
  <c r="AI210" i="1"/>
  <c r="S210" i="1"/>
  <c r="AD210" i="1"/>
  <c r="AK210" i="1"/>
  <c r="AO210" i="1"/>
  <c r="AH205" i="1"/>
  <c r="R205" i="1"/>
  <c r="AC205" i="1"/>
  <c r="AJ205" i="1"/>
  <c r="T205" i="1"/>
  <c r="W205" i="1"/>
  <c r="AD205" i="1"/>
  <c r="AO205" i="1"/>
  <c r="Y205" i="1"/>
  <c r="AF205" i="1"/>
  <c r="AE205" i="1"/>
  <c r="S205" i="1"/>
  <c r="AR205" i="1" s="1"/>
  <c r="AJ210" i="1"/>
  <c r="T210" i="1"/>
  <c r="AA210" i="1"/>
  <c r="AL210" i="1"/>
  <c r="V210" i="1"/>
  <c r="AG210" i="1"/>
  <c r="BB232" i="1"/>
  <c r="BA232" i="1"/>
  <c r="BA221" i="1"/>
  <c r="BB221" i="1"/>
  <c r="BA235" i="1"/>
  <c r="BB235" i="1"/>
  <c r="AJ100" i="1"/>
  <c r="AG100" i="1"/>
  <c r="BC180" i="1"/>
  <c r="BC33" i="1"/>
  <c r="BJ33" i="1" s="1"/>
  <c r="BK33" i="1" s="1"/>
  <c r="BA130" i="1"/>
  <c r="U219" i="1"/>
  <c r="AL219" i="1"/>
  <c r="AM219" i="1"/>
  <c r="U223" i="1"/>
  <c r="AI205" i="1"/>
  <c r="AK205" i="1"/>
  <c r="AN200" i="1"/>
  <c r="X200" i="1"/>
  <c r="AH200" i="1"/>
  <c r="R200" i="1"/>
  <c r="AI200" i="1"/>
  <c r="AG200" i="1"/>
  <c r="W200" i="1"/>
  <c r="AJ200" i="1"/>
  <c r="T200" i="1"/>
  <c r="AD200" i="1"/>
  <c r="AK200" i="1"/>
  <c r="AA200" i="1"/>
  <c r="AF200" i="1"/>
  <c r="AP200" i="1"/>
  <c r="Z200" i="1"/>
  <c r="AC200" i="1"/>
  <c r="S200" i="1"/>
  <c r="AM200" i="1"/>
  <c r="BB66" i="1"/>
  <c r="BA61" i="1"/>
  <c r="BB65" i="1"/>
  <c r="BB48" i="1"/>
  <c r="AT210" i="1"/>
  <c r="AU202" i="1"/>
  <c r="AF219" i="1"/>
  <c r="AC219" i="1"/>
  <c r="V223" i="1"/>
  <c r="AP223" i="1"/>
  <c r="AH208" i="1"/>
  <c r="AM217" i="1"/>
  <c r="AD217" i="1"/>
  <c r="AL217" i="1"/>
  <c r="AP217" i="1"/>
  <c r="W217" i="1"/>
  <c r="AH217" i="1"/>
  <c r="AK217" i="1"/>
  <c r="AI219" i="1"/>
  <c r="AH219" i="1"/>
  <c r="AG219" i="1"/>
  <c r="AK219" i="1"/>
  <c r="AD219" i="1"/>
  <c r="AJ219" i="1"/>
  <c r="W219" i="1"/>
  <c r="X219" i="1"/>
  <c r="V219" i="1"/>
  <c r="Z219" i="1"/>
  <c r="AO219" i="1"/>
  <c r="AM81" i="1"/>
  <c r="AA205" i="1"/>
  <c r="Z205" i="1"/>
  <c r="AP81" i="1"/>
  <c r="AG81" i="1"/>
  <c r="AB81" i="1"/>
  <c r="BA204" i="1"/>
  <c r="BC204" i="1" s="1"/>
  <c r="BJ204" i="1" s="1"/>
  <c r="BK204" i="1" s="1"/>
  <c r="BA131" i="1"/>
  <c r="BB216" i="1"/>
  <c r="BA202" i="1"/>
  <c r="BB215" i="1"/>
  <c r="BA205" i="1"/>
  <c r="BC205" i="1" s="1"/>
  <c r="BA42" i="1"/>
  <c r="AJ81" i="1"/>
  <c r="AN81" i="1"/>
  <c r="AH81" i="1"/>
  <c r="W150" i="1"/>
  <c r="BB208" i="1"/>
  <c r="BB167" i="1"/>
  <c r="BB206" i="1"/>
  <c r="BC206" i="1" s="1"/>
  <c r="BJ206" i="1" s="1"/>
  <c r="BK206" i="1" s="1"/>
  <c r="BB209" i="1"/>
  <c r="BB247" i="1"/>
  <c r="BB214" i="1"/>
  <c r="Z204" i="1"/>
  <c r="AP204" i="1"/>
  <c r="AI204" i="1"/>
  <c r="BA214" i="1"/>
  <c r="BC214" i="1" s="1"/>
  <c r="BA113" i="1"/>
  <c r="BB212" i="1"/>
  <c r="BA207" i="1"/>
  <c r="BB211" i="1"/>
  <c r="BC211" i="1" s="1"/>
  <c r="BJ211" i="1" s="1"/>
  <c r="BK211" i="1" s="1"/>
  <c r="BA213" i="1"/>
  <c r="AA221" i="1"/>
  <c r="BB72" i="1"/>
  <c r="AA81" i="1"/>
  <c r="BA174" i="1"/>
  <c r="BB210" i="1"/>
  <c r="AH198" i="1"/>
  <c r="BB27" i="1"/>
  <c r="AD63" i="1"/>
  <c r="AM73" i="1"/>
  <c r="AM77" i="1"/>
  <c r="BB200" i="1"/>
  <c r="AP211" i="1"/>
  <c r="BB141" i="1"/>
  <c r="BB207" i="1"/>
  <c r="BB202" i="1"/>
  <c r="BB213" i="1"/>
  <c r="BA208" i="1"/>
  <c r="AA100" i="1"/>
  <c r="BB155" i="1"/>
  <c r="BA201" i="1"/>
  <c r="BC201" i="1" s="1"/>
  <c r="AM221" i="1"/>
  <c r="BA145" i="1"/>
  <c r="AC81" i="1"/>
  <c r="R81" i="1"/>
  <c r="W81" i="1"/>
  <c r="BB230" i="1"/>
  <c r="BB146" i="1"/>
  <c r="AO150" i="1"/>
  <c r="BA212" i="1"/>
  <c r="BC212" i="1" s="1"/>
  <c r="BJ212" i="1" s="1"/>
  <c r="BK212" i="1" s="1"/>
  <c r="AH204" i="1"/>
  <c r="AA204" i="1"/>
  <c r="X204" i="1"/>
  <c r="AN204" i="1"/>
  <c r="BA203" i="1"/>
  <c r="BJ214" i="1"/>
  <c r="BK214" i="1" s="1"/>
  <c r="BA28" i="1"/>
  <c r="BC28" i="1" s="1"/>
  <c r="BJ28" i="1" s="1"/>
  <c r="BK28" i="1" s="1"/>
  <c r="U100" i="1"/>
  <c r="Z100" i="1"/>
  <c r="AO100" i="1"/>
  <c r="AL100" i="1"/>
  <c r="AH100" i="1"/>
  <c r="BB81" i="1"/>
  <c r="BA81" i="1"/>
  <c r="AN26" i="1"/>
  <c r="AJ26" i="1"/>
  <c r="AF26" i="1"/>
  <c r="AB26" i="1"/>
  <c r="X26" i="1"/>
  <c r="T26" i="1"/>
  <c r="AM26" i="1"/>
  <c r="AI26" i="1"/>
  <c r="AE26" i="1"/>
  <c r="AA26" i="1"/>
  <c r="W26" i="1"/>
  <c r="S26" i="1"/>
  <c r="AK26" i="1"/>
  <c r="AC26" i="1"/>
  <c r="U26" i="1"/>
  <c r="AP26" i="1"/>
  <c r="AH26" i="1"/>
  <c r="Z26" i="1"/>
  <c r="R26" i="1"/>
  <c r="AO26" i="1"/>
  <c r="AG26" i="1"/>
  <c r="Y26" i="1"/>
  <c r="AL26" i="1"/>
  <c r="AD26" i="1"/>
  <c r="V26" i="1"/>
  <c r="AU26" i="1" s="1"/>
  <c r="BA48" i="1"/>
  <c r="BC48" i="1" s="1"/>
  <c r="BJ48" i="1" s="1"/>
  <c r="BK48" i="1" s="1"/>
  <c r="BA64" i="1"/>
  <c r="BC64" i="1" s="1"/>
  <c r="BJ64" i="1" s="1"/>
  <c r="BK64" i="1" s="1"/>
  <c r="BA94" i="1"/>
  <c r="BB94" i="1"/>
  <c r="AP47" i="1"/>
  <c r="AL47" i="1"/>
  <c r="AH47" i="1"/>
  <c r="AD47" i="1"/>
  <c r="Z47" i="1"/>
  <c r="V47" i="1"/>
  <c r="R47" i="1"/>
  <c r="AO47" i="1"/>
  <c r="AK47" i="1"/>
  <c r="AG47" i="1"/>
  <c r="AC47" i="1"/>
  <c r="Y47" i="1"/>
  <c r="U47" i="1"/>
  <c r="AN47" i="1"/>
  <c r="AF47" i="1"/>
  <c r="X47" i="1"/>
  <c r="AM47" i="1"/>
  <c r="AE47" i="1"/>
  <c r="W47" i="1"/>
  <c r="AJ47" i="1"/>
  <c r="AB47" i="1"/>
  <c r="T47" i="1"/>
  <c r="S47" i="1"/>
  <c r="AI47" i="1"/>
  <c r="AA47" i="1"/>
  <c r="BA140" i="1"/>
  <c r="BB140" i="1"/>
  <c r="BA138" i="1"/>
  <c r="BA139" i="1"/>
  <c r="BB138" i="1"/>
  <c r="BB139" i="1"/>
  <c r="BB60" i="1"/>
  <c r="AN62" i="1"/>
  <c r="AJ62" i="1"/>
  <c r="AF62" i="1"/>
  <c r="AB62" i="1"/>
  <c r="X62" i="1"/>
  <c r="T62" i="1"/>
  <c r="AM62" i="1"/>
  <c r="AI62" i="1"/>
  <c r="AE62" i="1"/>
  <c r="AA62" i="1"/>
  <c r="W62" i="1"/>
  <c r="S62" i="1"/>
  <c r="AP62" i="1"/>
  <c r="AL62" i="1"/>
  <c r="AH62" i="1"/>
  <c r="AD62" i="1"/>
  <c r="Z62" i="1"/>
  <c r="V62" i="1"/>
  <c r="R62" i="1"/>
  <c r="AK62" i="1"/>
  <c r="U62" i="1"/>
  <c r="AG62" i="1"/>
  <c r="AC62" i="1"/>
  <c r="AO62" i="1"/>
  <c r="Y62" i="1"/>
  <c r="AN66" i="1"/>
  <c r="AJ66" i="1"/>
  <c r="AF66" i="1"/>
  <c r="AB66" i="1"/>
  <c r="X66" i="1"/>
  <c r="T66" i="1"/>
  <c r="AM66" i="1"/>
  <c r="AI66" i="1"/>
  <c r="AE66" i="1"/>
  <c r="AA66" i="1"/>
  <c r="W66" i="1"/>
  <c r="S66" i="1"/>
  <c r="AP66" i="1"/>
  <c r="AL66" i="1"/>
  <c r="AH66" i="1"/>
  <c r="AD66" i="1"/>
  <c r="Z66" i="1"/>
  <c r="V66" i="1"/>
  <c r="R66" i="1"/>
  <c r="AC66" i="1"/>
  <c r="AO66" i="1"/>
  <c r="Y66" i="1"/>
  <c r="AK66" i="1"/>
  <c r="U66" i="1"/>
  <c r="AG66" i="1"/>
  <c r="AO72" i="1"/>
  <c r="AK72" i="1"/>
  <c r="AG72" i="1"/>
  <c r="AC72" i="1"/>
  <c r="Y72" i="1"/>
  <c r="U72" i="1"/>
  <c r="AM72" i="1"/>
  <c r="AH72" i="1"/>
  <c r="AB72" i="1"/>
  <c r="W72" i="1"/>
  <c r="R72" i="1"/>
  <c r="AL72" i="1"/>
  <c r="AF72" i="1"/>
  <c r="AA72" i="1"/>
  <c r="V72" i="1"/>
  <c r="AP72" i="1"/>
  <c r="AJ72" i="1"/>
  <c r="AE72" i="1"/>
  <c r="Z72" i="1"/>
  <c r="T72" i="1"/>
  <c r="AD72" i="1"/>
  <c r="X72" i="1"/>
  <c r="AN72" i="1"/>
  <c r="S72" i="1"/>
  <c r="AI72" i="1"/>
  <c r="AE71" i="1"/>
  <c r="AJ71" i="1"/>
  <c r="AH71" i="1"/>
  <c r="R71" i="1"/>
  <c r="Y71" i="1"/>
  <c r="AF71" i="1"/>
  <c r="W71" i="1"/>
  <c r="AM71" i="1"/>
  <c r="AD71" i="1"/>
  <c r="AL71" i="1"/>
  <c r="U71" i="1"/>
  <c r="AB71" i="1"/>
  <c r="AO71" i="1"/>
  <c r="AA71" i="1"/>
  <c r="AI71" i="1"/>
  <c r="Z71" i="1"/>
  <c r="AG71" i="1"/>
  <c r="AP71" i="1"/>
  <c r="X71" i="1"/>
  <c r="S71" i="1"/>
  <c r="AN71" i="1"/>
  <c r="V71" i="1"/>
  <c r="AC71" i="1"/>
  <c r="AK71" i="1"/>
  <c r="T71" i="1"/>
  <c r="AS71" i="1" s="1"/>
  <c r="AO76" i="1"/>
  <c r="AK76" i="1"/>
  <c r="AG76" i="1"/>
  <c r="AC76" i="1"/>
  <c r="Y76" i="1"/>
  <c r="U76" i="1"/>
  <c r="AN76" i="1"/>
  <c r="AJ76" i="1"/>
  <c r="AF76" i="1"/>
  <c r="AB76" i="1"/>
  <c r="X76" i="1"/>
  <c r="T76" i="1"/>
  <c r="AL76" i="1"/>
  <c r="AD76" i="1"/>
  <c r="V76" i="1"/>
  <c r="AI76" i="1"/>
  <c r="AA76" i="1"/>
  <c r="S76" i="1"/>
  <c r="AP76" i="1"/>
  <c r="AH76" i="1"/>
  <c r="Z76" i="1"/>
  <c r="R76" i="1"/>
  <c r="AM76" i="1"/>
  <c r="AE76" i="1"/>
  <c r="W76" i="1"/>
  <c r="AA75" i="1"/>
  <c r="AL75" i="1"/>
  <c r="V75" i="1"/>
  <c r="T75" i="1"/>
  <c r="AN75" i="1"/>
  <c r="AM75" i="1"/>
  <c r="W75" i="1"/>
  <c r="AH75" i="1"/>
  <c r="R75" i="1"/>
  <c r="AO75" i="1"/>
  <c r="AF75" i="1"/>
  <c r="AK75" i="1"/>
  <c r="AI75" i="1"/>
  <c r="S75" i="1"/>
  <c r="AD75" i="1"/>
  <c r="AJ75" i="1"/>
  <c r="AG75" i="1"/>
  <c r="X75" i="1"/>
  <c r="U75" i="1"/>
  <c r="AC75" i="1"/>
  <c r="AE75" i="1"/>
  <c r="AP75" i="1"/>
  <c r="Z75" i="1"/>
  <c r="AB75" i="1"/>
  <c r="Y75" i="1"/>
  <c r="BC160" i="1"/>
  <c r="BJ160" i="1" s="1"/>
  <c r="BK160" i="1" s="1"/>
  <c r="AM129" i="1"/>
  <c r="AI129" i="1"/>
  <c r="AE129" i="1"/>
  <c r="AA129" i="1"/>
  <c r="W129" i="1"/>
  <c r="S129" i="1"/>
  <c r="AL129" i="1"/>
  <c r="AG129" i="1"/>
  <c r="AB129" i="1"/>
  <c r="V129" i="1"/>
  <c r="AP129" i="1"/>
  <c r="AK129" i="1"/>
  <c r="AF129" i="1"/>
  <c r="Z129" i="1"/>
  <c r="U129" i="1"/>
  <c r="AJ129" i="1"/>
  <c r="Y129" i="1"/>
  <c r="AH129" i="1"/>
  <c r="X129" i="1"/>
  <c r="AO129" i="1"/>
  <c r="T129" i="1"/>
  <c r="AN129" i="1"/>
  <c r="R129" i="1"/>
  <c r="AQ129" i="1" s="1"/>
  <c r="AD129" i="1"/>
  <c r="AC129" i="1"/>
  <c r="BB162" i="1"/>
  <c r="BA162" i="1"/>
  <c r="BC162" i="1" s="1"/>
  <c r="BJ162" i="1" s="1"/>
  <c r="BK162" i="1" s="1"/>
  <c r="BB99" i="1"/>
  <c r="BB157" i="1"/>
  <c r="BA157" i="1"/>
  <c r="BA128" i="1"/>
  <c r="BC128" i="1" s="1"/>
  <c r="BJ128" i="1" s="1"/>
  <c r="BK128" i="1" s="1"/>
  <c r="AP169" i="1"/>
  <c r="AL169" i="1"/>
  <c r="AH169" i="1"/>
  <c r="AD169" i="1"/>
  <c r="Z169" i="1"/>
  <c r="V169" i="1"/>
  <c r="R169" i="1"/>
  <c r="AO169" i="1"/>
  <c r="AK169" i="1"/>
  <c r="AG169" i="1"/>
  <c r="AC169" i="1"/>
  <c r="Y169" i="1"/>
  <c r="U169" i="1"/>
  <c r="AM169" i="1"/>
  <c r="AE169" i="1"/>
  <c r="W169" i="1"/>
  <c r="AJ169" i="1"/>
  <c r="AB169" i="1"/>
  <c r="T169" i="1"/>
  <c r="AN169" i="1"/>
  <c r="AF169" i="1"/>
  <c r="X169" i="1"/>
  <c r="AI169" i="1"/>
  <c r="AA169" i="1"/>
  <c r="S169" i="1"/>
  <c r="BB196" i="1"/>
  <c r="BA196" i="1"/>
  <c r="AR210" i="1"/>
  <c r="BB187" i="1"/>
  <c r="BA187" i="1"/>
  <c r="BA184" i="1"/>
  <c r="AT202" i="1"/>
  <c r="Q203" i="1" s="1"/>
  <c r="U217" i="1"/>
  <c r="V217" i="1"/>
  <c r="R217" i="1"/>
  <c r="AN217" i="1"/>
  <c r="AJ217" i="1"/>
  <c r="AA217" i="1"/>
  <c r="AP196" i="1"/>
  <c r="AL196" i="1"/>
  <c r="AH196" i="1"/>
  <c r="AD196" i="1"/>
  <c r="Z196" i="1"/>
  <c r="V196" i="1"/>
  <c r="R196" i="1"/>
  <c r="AO196" i="1"/>
  <c r="AK196" i="1"/>
  <c r="AG196" i="1"/>
  <c r="AC196" i="1"/>
  <c r="Y196" i="1"/>
  <c r="U196" i="1"/>
  <c r="AN196" i="1"/>
  <c r="AJ196" i="1"/>
  <c r="AF196" i="1"/>
  <c r="AB196" i="1"/>
  <c r="X196" i="1"/>
  <c r="T196" i="1"/>
  <c r="AE196" i="1"/>
  <c r="AA196" i="1"/>
  <c r="AM196" i="1"/>
  <c r="W196" i="1"/>
  <c r="AI196" i="1"/>
  <c r="S196" i="1"/>
  <c r="AB223" i="1"/>
  <c r="AH223" i="1"/>
  <c r="AD223" i="1"/>
  <c r="Z223" i="1"/>
  <c r="S223" i="1"/>
  <c r="AT200" i="1"/>
  <c r="AU200" i="1"/>
  <c r="BC237" i="1"/>
  <c r="BJ237" i="1" s="1"/>
  <c r="BK237" i="1" s="1"/>
  <c r="AO249" i="1"/>
  <c r="AK249" i="1"/>
  <c r="AG249" i="1"/>
  <c r="AC249" i="1"/>
  <c r="Y249" i="1"/>
  <c r="U249" i="1"/>
  <c r="AN249" i="1"/>
  <c r="AJ249" i="1"/>
  <c r="AF249" i="1"/>
  <c r="AB249" i="1"/>
  <c r="X249" i="1"/>
  <c r="T249" i="1"/>
  <c r="AM249" i="1"/>
  <c r="AI249" i="1"/>
  <c r="AE249" i="1"/>
  <c r="AA249" i="1"/>
  <c r="W249" i="1"/>
  <c r="S249" i="1"/>
  <c r="AL249" i="1"/>
  <c r="V249" i="1"/>
  <c r="AH249" i="1"/>
  <c r="R249" i="1"/>
  <c r="Z249" i="1"/>
  <c r="AP249" i="1"/>
  <c r="AD249" i="1"/>
  <c r="AM243" i="1"/>
  <c r="AI243" i="1"/>
  <c r="AE243" i="1"/>
  <c r="AA243" i="1"/>
  <c r="W243" i="1"/>
  <c r="S243" i="1"/>
  <c r="AP243" i="1"/>
  <c r="AL243" i="1"/>
  <c r="AH243" i="1"/>
  <c r="AD243" i="1"/>
  <c r="Z243" i="1"/>
  <c r="V243" i="1"/>
  <c r="R243" i="1"/>
  <c r="AK243" i="1"/>
  <c r="AC243" i="1"/>
  <c r="U243" i="1"/>
  <c r="AJ243" i="1"/>
  <c r="AB243" i="1"/>
  <c r="T243" i="1"/>
  <c r="AN243" i="1"/>
  <c r="X243" i="1"/>
  <c r="AG243" i="1"/>
  <c r="AF243" i="1"/>
  <c r="AO243" i="1"/>
  <c r="Y243" i="1"/>
  <c r="AM250" i="1"/>
  <c r="AI250" i="1"/>
  <c r="AE250" i="1"/>
  <c r="AA250" i="1"/>
  <c r="W250" i="1"/>
  <c r="S250" i="1"/>
  <c r="AP250" i="1"/>
  <c r="AL250" i="1"/>
  <c r="AH250" i="1"/>
  <c r="AD250" i="1"/>
  <c r="Z250" i="1"/>
  <c r="V250" i="1"/>
  <c r="R250" i="1"/>
  <c r="AO250" i="1"/>
  <c r="AK250" i="1"/>
  <c r="AG250" i="1"/>
  <c r="AC250" i="1"/>
  <c r="Y250" i="1"/>
  <c r="U250" i="1"/>
  <c r="AB250" i="1"/>
  <c r="AN250" i="1"/>
  <c r="X250" i="1"/>
  <c r="T250" i="1"/>
  <c r="AJ250" i="1"/>
  <c r="AF250" i="1"/>
  <c r="BB57" i="1"/>
  <c r="BC46" i="1"/>
  <c r="BJ46" i="1" s="1"/>
  <c r="BK46" i="1" s="1"/>
  <c r="BA55" i="1"/>
  <c r="AP35" i="1"/>
  <c r="AL35" i="1"/>
  <c r="AH35" i="1"/>
  <c r="AD35" i="1"/>
  <c r="Z35" i="1"/>
  <c r="V35" i="1"/>
  <c r="R35" i="1"/>
  <c r="AO35" i="1"/>
  <c r="AK35" i="1"/>
  <c r="AG35" i="1"/>
  <c r="AC35" i="1"/>
  <c r="Y35" i="1"/>
  <c r="U35" i="1"/>
  <c r="AJ35" i="1"/>
  <c r="AB35" i="1"/>
  <c r="T35" i="1"/>
  <c r="AI35" i="1"/>
  <c r="AA35" i="1"/>
  <c r="S35" i="1"/>
  <c r="AN35" i="1"/>
  <c r="AF35" i="1"/>
  <c r="X35" i="1"/>
  <c r="AM35" i="1"/>
  <c r="AE35" i="1"/>
  <c r="W35" i="1"/>
  <c r="AP37" i="1"/>
  <c r="AL37" i="1"/>
  <c r="AH37" i="1"/>
  <c r="AD37" i="1"/>
  <c r="Z37" i="1"/>
  <c r="V37" i="1"/>
  <c r="R37" i="1"/>
  <c r="AO37" i="1"/>
  <c r="AK37" i="1"/>
  <c r="AG37" i="1"/>
  <c r="AC37" i="1"/>
  <c r="Y37" i="1"/>
  <c r="U37" i="1"/>
  <c r="AM37" i="1"/>
  <c r="AE37" i="1"/>
  <c r="W37" i="1"/>
  <c r="AJ37" i="1"/>
  <c r="AB37" i="1"/>
  <c r="T37" i="1"/>
  <c r="AI37" i="1"/>
  <c r="AA37" i="1"/>
  <c r="S37" i="1"/>
  <c r="AN37" i="1"/>
  <c r="AF37" i="1"/>
  <c r="X37" i="1"/>
  <c r="U81" i="1"/>
  <c r="AF81" i="1"/>
  <c r="AO81" i="1"/>
  <c r="AD81" i="1"/>
  <c r="S81" i="1"/>
  <c r="AR81" i="1" s="1"/>
  <c r="AI81" i="1"/>
  <c r="BB70" i="1"/>
  <c r="BA84" i="1"/>
  <c r="BB112" i="1"/>
  <c r="BA112" i="1"/>
  <c r="BA158" i="1"/>
  <c r="BB158" i="1"/>
  <c r="AM114" i="1"/>
  <c r="AI114" i="1"/>
  <c r="AE114" i="1"/>
  <c r="AA114" i="1"/>
  <c r="W114" i="1"/>
  <c r="S114" i="1"/>
  <c r="AP114" i="1"/>
  <c r="AL114" i="1"/>
  <c r="AH114" i="1"/>
  <c r="AD114" i="1"/>
  <c r="Z114" i="1"/>
  <c r="V114" i="1"/>
  <c r="R114" i="1"/>
  <c r="AO114" i="1"/>
  <c r="AG114" i="1"/>
  <c r="Y114" i="1"/>
  <c r="AN114" i="1"/>
  <c r="AF114" i="1"/>
  <c r="X114" i="1"/>
  <c r="AK114" i="1"/>
  <c r="U114" i="1"/>
  <c r="AT114" i="1" s="1"/>
  <c r="AJ114" i="1"/>
  <c r="T114" i="1"/>
  <c r="AS114" i="1" s="1"/>
  <c r="AC114" i="1"/>
  <c r="AB114" i="1"/>
  <c r="BB105" i="1"/>
  <c r="AM149" i="1"/>
  <c r="AI149" i="1"/>
  <c r="AE149" i="1"/>
  <c r="AA149" i="1"/>
  <c r="W149" i="1"/>
  <c r="S149" i="1"/>
  <c r="AP149" i="1"/>
  <c r="AL149" i="1"/>
  <c r="AH149" i="1"/>
  <c r="AD149" i="1"/>
  <c r="Z149" i="1"/>
  <c r="V149" i="1"/>
  <c r="R149" i="1"/>
  <c r="AO149" i="1"/>
  <c r="AG149" i="1"/>
  <c r="Y149" i="1"/>
  <c r="AN149" i="1"/>
  <c r="AF149" i="1"/>
  <c r="X149" i="1"/>
  <c r="AK149" i="1"/>
  <c r="U149" i="1"/>
  <c r="AT149" i="1" s="1"/>
  <c r="AJ149" i="1"/>
  <c r="T149" i="1"/>
  <c r="AS149" i="1" s="1"/>
  <c r="AC149" i="1"/>
  <c r="AB149" i="1"/>
  <c r="BB175" i="1"/>
  <c r="AM118" i="1"/>
  <c r="AI118" i="1"/>
  <c r="AE118" i="1"/>
  <c r="AA118" i="1"/>
  <c r="W118" i="1"/>
  <c r="S118" i="1"/>
  <c r="AP118" i="1"/>
  <c r="AL118" i="1"/>
  <c r="AH118" i="1"/>
  <c r="AD118" i="1"/>
  <c r="Z118" i="1"/>
  <c r="V118" i="1"/>
  <c r="R118" i="1"/>
  <c r="AK118" i="1"/>
  <c r="AC118" i="1"/>
  <c r="U118" i="1"/>
  <c r="AJ118" i="1"/>
  <c r="AB118" i="1"/>
  <c r="T118" i="1"/>
  <c r="AG118" i="1"/>
  <c r="AF118" i="1"/>
  <c r="AO118" i="1"/>
  <c r="Y118" i="1"/>
  <c r="AN118" i="1"/>
  <c r="X118" i="1"/>
  <c r="AO122" i="1"/>
  <c r="AK122" i="1"/>
  <c r="AG122" i="1"/>
  <c r="AC122" i="1"/>
  <c r="Y122" i="1"/>
  <c r="U122" i="1"/>
  <c r="AL122" i="1"/>
  <c r="AF122" i="1"/>
  <c r="AA122" i="1"/>
  <c r="V122" i="1"/>
  <c r="AP122" i="1"/>
  <c r="AJ122" i="1"/>
  <c r="AE122" i="1"/>
  <c r="Z122" i="1"/>
  <c r="T122" i="1"/>
  <c r="AN122" i="1"/>
  <c r="AD122" i="1"/>
  <c r="S122" i="1"/>
  <c r="AM122" i="1"/>
  <c r="AB122" i="1"/>
  <c r="R122" i="1"/>
  <c r="X122" i="1"/>
  <c r="W122" i="1"/>
  <c r="AI122" i="1"/>
  <c r="AH122" i="1"/>
  <c r="AO128" i="1"/>
  <c r="AK128" i="1"/>
  <c r="AG128" i="1"/>
  <c r="AC128" i="1"/>
  <c r="Y128" i="1"/>
  <c r="U128" i="1"/>
  <c r="AM128" i="1"/>
  <c r="AH128" i="1"/>
  <c r="AB128" i="1"/>
  <c r="W128" i="1"/>
  <c r="R128" i="1"/>
  <c r="AL128" i="1"/>
  <c r="AF128" i="1"/>
  <c r="AA128" i="1"/>
  <c r="V128" i="1"/>
  <c r="AN128" i="1"/>
  <c r="AD128" i="1"/>
  <c r="S128" i="1"/>
  <c r="AJ128" i="1"/>
  <c r="Z128" i="1"/>
  <c r="AI128" i="1"/>
  <c r="AE128" i="1"/>
  <c r="X128" i="1"/>
  <c r="AP128" i="1"/>
  <c r="T128" i="1"/>
  <c r="AS128" i="1" s="1"/>
  <c r="BA194" i="1"/>
  <c r="AN185" i="1"/>
  <c r="AJ185" i="1"/>
  <c r="AF185" i="1"/>
  <c r="AB185" i="1"/>
  <c r="X185" i="1"/>
  <c r="T185" i="1"/>
  <c r="AM185" i="1"/>
  <c r="AI185" i="1"/>
  <c r="AE185" i="1"/>
  <c r="AA185" i="1"/>
  <c r="W185" i="1"/>
  <c r="S185" i="1"/>
  <c r="AP185" i="1"/>
  <c r="AL185" i="1"/>
  <c r="AH185" i="1"/>
  <c r="AD185" i="1"/>
  <c r="Z185" i="1"/>
  <c r="V185" i="1"/>
  <c r="R185" i="1"/>
  <c r="AK185" i="1"/>
  <c r="U185" i="1"/>
  <c r="AG185" i="1"/>
  <c r="AC185" i="1"/>
  <c r="Y185" i="1"/>
  <c r="AO185" i="1"/>
  <c r="BC197" i="1"/>
  <c r="BJ197" i="1" s="1"/>
  <c r="BK197" i="1" s="1"/>
  <c r="AS205" i="1"/>
  <c r="AQ205" i="1"/>
  <c r="P206" i="1" s="1"/>
  <c r="AI209" i="1"/>
  <c r="AE209" i="1"/>
  <c r="AF209" i="1"/>
  <c r="Y209" i="1"/>
  <c r="AO209" i="1"/>
  <c r="AD209" i="1"/>
  <c r="AI212" i="1"/>
  <c r="W212" i="1"/>
  <c r="AG212" i="1"/>
  <c r="AB212" i="1"/>
  <c r="R212" i="1"/>
  <c r="AH212" i="1"/>
  <c r="BC209" i="1"/>
  <c r="BJ209" i="1" s="1"/>
  <c r="BK209" i="1" s="1"/>
  <c r="AK208" i="1"/>
  <c r="R208" i="1"/>
  <c r="W208" i="1"/>
  <c r="AM208" i="1"/>
  <c r="AF208" i="1"/>
  <c r="BC221" i="1"/>
  <c r="BJ221" i="1" s="1"/>
  <c r="BK221" i="1" s="1"/>
  <c r="BA226" i="1"/>
  <c r="BB234" i="1"/>
  <c r="BA234" i="1"/>
  <c r="BB241" i="1"/>
  <c r="BB246" i="1"/>
  <c r="BA246" i="1"/>
  <c r="BC246" i="1" s="1"/>
  <c r="BJ246" i="1" s="1"/>
  <c r="BK246" i="1" s="1"/>
  <c r="BA58" i="1"/>
  <c r="BB51" i="1"/>
  <c r="BA51" i="1"/>
  <c r="BB35" i="1"/>
  <c r="BA35" i="1"/>
  <c r="AI69" i="1"/>
  <c r="AE69" i="1"/>
  <c r="AF69" i="1"/>
  <c r="Y69" i="1"/>
  <c r="AO69" i="1"/>
  <c r="AD69" i="1"/>
  <c r="BB83" i="1"/>
  <c r="BA83" i="1"/>
  <c r="BB63" i="1"/>
  <c r="BA23" i="1"/>
  <c r="BB71" i="1"/>
  <c r="BA71" i="1"/>
  <c r="X73" i="1"/>
  <c r="Y73" i="1"/>
  <c r="U73" i="1"/>
  <c r="AP73" i="1"/>
  <c r="AL73" i="1"/>
  <c r="AE73" i="1"/>
  <c r="BA92" i="1"/>
  <c r="BC92" i="1" s="1"/>
  <c r="BJ92" i="1" s="1"/>
  <c r="BK92" i="1" s="1"/>
  <c r="BB92" i="1"/>
  <c r="AH152" i="1"/>
  <c r="AP152" i="1"/>
  <c r="V152" i="1"/>
  <c r="X152" i="1"/>
  <c r="AN152" i="1"/>
  <c r="AG152" i="1"/>
  <c r="BB102" i="1"/>
  <c r="AE150" i="1"/>
  <c r="R150" i="1"/>
  <c r="S150" i="1"/>
  <c r="X150" i="1"/>
  <c r="AN150" i="1"/>
  <c r="AG150" i="1"/>
  <c r="AM145" i="1"/>
  <c r="AI145" i="1"/>
  <c r="AE145" i="1"/>
  <c r="AA145" i="1"/>
  <c r="W145" i="1"/>
  <c r="S145" i="1"/>
  <c r="AL145" i="1"/>
  <c r="AG145" i="1"/>
  <c r="AB145" i="1"/>
  <c r="V145" i="1"/>
  <c r="AU145" i="1" s="1"/>
  <c r="AP145" i="1"/>
  <c r="AK145" i="1"/>
  <c r="AF145" i="1"/>
  <c r="Z145" i="1"/>
  <c r="U145" i="1"/>
  <c r="AO145" i="1"/>
  <c r="AD145" i="1"/>
  <c r="T145" i="1"/>
  <c r="AN145" i="1"/>
  <c r="AC145" i="1"/>
  <c r="R145" i="1"/>
  <c r="X145" i="1"/>
  <c r="AJ145" i="1"/>
  <c r="AH145" i="1"/>
  <c r="Y145" i="1"/>
  <c r="BB101" i="1"/>
  <c r="BC101" i="1" s="1"/>
  <c r="BJ101" i="1" s="1"/>
  <c r="BK101" i="1" s="1"/>
  <c r="BA165" i="1"/>
  <c r="BC165" i="1" s="1"/>
  <c r="BJ165" i="1" s="1"/>
  <c r="BK165" i="1" s="1"/>
  <c r="BB177" i="1"/>
  <c r="BA177" i="1"/>
  <c r="BA136" i="1"/>
  <c r="AP159" i="1"/>
  <c r="AL159" i="1"/>
  <c r="AO159" i="1"/>
  <c r="AK159" i="1"/>
  <c r="AG159" i="1"/>
  <c r="AC159" i="1"/>
  <c r="Y159" i="1"/>
  <c r="U159" i="1"/>
  <c r="AT159" i="1" s="1"/>
  <c r="AJ159" i="1"/>
  <c r="AE159" i="1"/>
  <c r="Z159" i="1"/>
  <c r="T159" i="1"/>
  <c r="AI159" i="1"/>
  <c r="AD159" i="1"/>
  <c r="X159" i="1"/>
  <c r="S159" i="1"/>
  <c r="AN159" i="1"/>
  <c r="AB159" i="1"/>
  <c r="R159" i="1"/>
  <c r="AM159" i="1"/>
  <c r="AA159" i="1"/>
  <c r="W159" i="1"/>
  <c r="V159" i="1"/>
  <c r="AH159" i="1"/>
  <c r="AF159" i="1"/>
  <c r="AN197" i="1"/>
  <c r="AJ197" i="1"/>
  <c r="AF197" i="1"/>
  <c r="AB197" i="1"/>
  <c r="X197" i="1"/>
  <c r="T197" i="1"/>
  <c r="AM197" i="1"/>
  <c r="AI197" i="1"/>
  <c r="AE197" i="1"/>
  <c r="AA197" i="1"/>
  <c r="W197" i="1"/>
  <c r="S197" i="1"/>
  <c r="AP197" i="1"/>
  <c r="AL197" i="1"/>
  <c r="AH197" i="1"/>
  <c r="AD197" i="1"/>
  <c r="Z197" i="1"/>
  <c r="V197" i="1"/>
  <c r="R197" i="1"/>
  <c r="AQ197" i="1" s="1"/>
  <c r="AK197" i="1"/>
  <c r="U197" i="1"/>
  <c r="AG197" i="1"/>
  <c r="AC197" i="1"/>
  <c r="AO197" i="1"/>
  <c r="Y197" i="1"/>
  <c r="S198" i="1"/>
  <c r="T198" i="1"/>
  <c r="AJ198" i="1"/>
  <c r="AC198" i="1"/>
  <c r="R198" i="1"/>
  <c r="Y206" i="1"/>
  <c r="AK206" i="1"/>
  <c r="AD206" i="1"/>
  <c r="S206" i="1"/>
  <c r="AI206" i="1"/>
  <c r="AB206" i="1"/>
  <c r="BA186" i="1"/>
  <c r="AP163" i="1"/>
  <c r="AL163" i="1"/>
  <c r="AH163" i="1"/>
  <c r="AD163" i="1"/>
  <c r="Z163" i="1"/>
  <c r="V163" i="1"/>
  <c r="R163" i="1"/>
  <c r="AO163" i="1"/>
  <c r="AK163" i="1"/>
  <c r="AG163" i="1"/>
  <c r="AC163" i="1"/>
  <c r="Y163" i="1"/>
  <c r="U163" i="1"/>
  <c r="AN163" i="1"/>
  <c r="AF163" i="1"/>
  <c r="X163" i="1"/>
  <c r="AM163" i="1"/>
  <c r="AE163" i="1"/>
  <c r="W163" i="1"/>
  <c r="AA163" i="1"/>
  <c r="AJ163" i="1"/>
  <c r="T163" i="1"/>
  <c r="AI163" i="1"/>
  <c r="AB163" i="1"/>
  <c r="S163" i="1"/>
  <c r="BB185" i="1"/>
  <c r="BA218" i="1"/>
  <c r="AR203" i="1"/>
  <c r="AS203" i="1"/>
  <c r="AQ203" i="1"/>
  <c r="P204" i="1" s="1"/>
  <c r="AE207" i="1"/>
  <c r="AM207" i="1"/>
  <c r="AF207" i="1"/>
  <c r="Y207" i="1"/>
  <c r="AO207" i="1"/>
  <c r="AD207" i="1"/>
  <c r="BA231" i="1"/>
  <c r="BA240" i="1"/>
  <c r="BB240" i="1"/>
  <c r="AO237" i="1"/>
  <c r="AK237" i="1"/>
  <c r="AG237" i="1"/>
  <c r="AC237" i="1"/>
  <c r="Y237" i="1"/>
  <c r="U237" i="1"/>
  <c r="AN237" i="1"/>
  <c r="AJ237" i="1"/>
  <c r="AF237" i="1"/>
  <c r="AB237" i="1"/>
  <c r="X237" i="1"/>
  <c r="T237" i="1"/>
  <c r="AP237" i="1"/>
  <c r="AH237" i="1"/>
  <c r="Z237" i="1"/>
  <c r="R237" i="1"/>
  <c r="AM237" i="1"/>
  <c r="AE237" i="1"/>
  <c r="W237" i="1"/>
  <c r="AL237" i="1"/>
  <c r="AD237" i="1"/>
  <c r="V237" i="1"/>
  <c r="S237" i="1"/>
  <c r="AR237" i="1" s="1"/>
  <c r="AI237" i="1"/>
  <c r="AA237" i="1"/>
  <c r="AO242" i="1"/>
  <c r="AK242" i="1"/>
  <c r="AG242" i="1"/>
  <c r="AC242" i="1"/>
  <c r="Y242" i="1"/>
  <c r="U242" i="1"/>
  <c r="AN242" i="1"/>
  <c r="AJ242" i="1"/>
  <c r="AF242" i="1"/>
  <c r="AB242" i="1"/>
  <c r="X242" i="1"/>
  <c r="T242" i="1"/>
  <c r="AL242" i="1"/>
  <c r="AD242" i="1"/>
  <c r="V242" i="1"/>
  <c r="AI242" i="1"/>
  <c r="AA242" i="1"/>
  <c r="S242" i="1"/>
  <c r="AE242" i="1"/>
  <c r="AP242" i="1"/>
  <c r="Z242" i="1"/>
  <c r="AM242" i="1"/>
  <c r="W242" i="1"/>
  <c r="AH242" i="1"/>
  <c r="R242" i="1"/>
  <c r="BA27" i="1"/>
  <c r="BC27" i="1" s="1"/>
  <c r="BJ27" i="1" s="1"/>
  <c r="BK27" i="1" s="1"/>
  <c r="AP51" i="1"/>
  <c r="AL51" i="1"/>
  <c r="AH51" i="1"/>
  <c r="AD51" i="1"/>
  <c r="Z51" i="1"/>
  <c r="V51" i="1"/>
  <c r="R51" i="1"/>
  <c r="AO51" i="1"/>
  <c r="AK51" i="1"/>
  <c r="AG51" i="1"/>
  <c r="AC51" i="1"/>
  <c r="Y51" i="1"/>
  <c r="U51" i="1"/>
  <c r="AN51" i="1"/>
  <c r="AJ51" i="1"/>
  <c r="AF51" i="1"/>
  <c r="AB51" i="1"/>
  <c r="X51" i="1"/>
  <c r="T51" i="1"/>
  <c r="AI51" i="1"/>
  <c r="S51" i="1"/>
  <c r="AE51" i="1"/>
  <c r="AA51" i="1"/>
  <c r="AM51" i="1"/>
  <c r="W51" i="1"/>
  <c r="S63" i="1"/>
  <c r="AA63" i="1"/>
  <c r="AF63" i="1"/>
  <c r="Y63" i="1"/>
  <c r="AO63" i="1"/>
  <c r="BA66" i="1"/>
  <c r="BC66" i="1" s="1"/>
  <c r="BJ66" i="1" s="1"/>
  <c r="BK66" i="1" s="1"/>
  <c r="BB59" i="1"/>
  <c r="BA59" i="1"/>
  <c r="AD144" i="1"/>
  <c r="T144" i="1"/>
  <c r="AI144" i="1"/>
  <c r="AL144" i="1"/>
  <c r="AH144" i="1"/>
  <c r="AC144" i="1"/>
  <c r="AP27" i="1"/>
  <c r="AL27" i="1"/>
  <c r="AH27" i="1"/>
  <c r="AD27" i="1"/>
  <c r="Z27" i="1"/>
  <c r="V27" i="1"/>
  <c r="R27" i="1"/>
  <c r="AO27" i="1"/>
  <c r="AK27" i="1"/>
  <c r="AG27" i="1"/>
  <c r="AC27" i="1"/>
  <c r="Y27" i="1"/>
  <c r="U27" i="1"/>
  <c r="AJ27" i="1"/>
  <c r="AB27" i="1"/>
  <c r="T27" i="1"/>
  <c r="AI27" i="1"/>
  <c r="AA27" i="1"/>
  <c r="S27" i="1"/>
  <c r="AN27" i="1"/>
  <c r="AF27" i="1"/>
  <c r="X27" i="1"/>
  <c r="AM27" i="1"/>
  <c r="AE27" i="1"/>
  <c r="W27" i="1"/>
  <c r="AN77" i="1"/>
  <c r="T77" i="1"/>
  <c r="AC77" i="1"/>
  <c r="Z77" i="1"/>
  <c r="AP77" i="1"/>
  <c r="AE77" i="1"/>
  <c r="AP39" i="1"/>
  <c r="AL39" i="1"/>
  <c r="AH39" i="1"/>
  <c r="AD39" i="1"/>
  <c r="Z39" i="1"/>
  <c r="V39" i="1"/>
  <c r="R39" i="1"/>
  <c r="AO39" i="1"/>
  <c r="AK39" i="1"/>
  <c r="AG39" i="1"/>
  <c r="AC39" i="1"/>
  <c r="Y39" i="1"/>
  <c r="U39" i="1"/>
  <c r="AN39" i="1"/>
  <c r="AF39" i="1"/>
  <c r="X39" i="1"/>
  <c r="AM39" i="1"/>
  <c r="AE39" i="1"/>
  <c r="W39" i="1"/>
  <c r="AJ39" i="1"/>
  <c r="AB39" i="1"/>
  <c r="T39" i="1"/>
  <c r="AS39" i="1" s="1"/>
  <c r="S39" i="1"/>
  <c r="AI39" i="1"/>
  <c r="AA39" i="1"/>
  <c r="AN54" i="1"/>
  <c r="AJ54" i="1"/>
  <c r="AF54" i="1"/>
  <c r="AB54" i="1"/>
  <c r="X54" i="1"/>
  <c r="T54" i="1"/>
  <c r="AM54" i="1"/>
  <c r="AI54" i="1"/>
  <c r="AE54" i="1"/>
  <c r="AA54" i="1"/>
  <c r="W54" i="1"/>
  <c r="S54" i="1"/>
  <c r="AP54" i="1"/>
  <c r="AL54" i="1"/>
  <c r="AH54" i="1"/>
  <c r="AD54" i="1"/>
  <c r="Z54" i="1"/>
  <c r="V54" i="1"/>
  <c r="R54" i="1"/>
  <c r="AK54" i="1"/>
  <c r="U54" i="1"/>
  <c r="AT54" i="1" s="1"/>
  <c r="AG54" i="1"/>
  <c r="AC54" i="1"/>
  <c r="AO54" i="1"/>
  <c r="Y54" i="1"/>
  <c r="AM139" i="1"/>
  <c r="AI139" i="1"/>
  <c r="AE139" i="1"/>
  <c r="AA139" i="1"/>
  <c r="W139" i="1"/>
  <c r="S139" i="1"/>
  <c r="AP139" i="1"/>
  <c r="AK139" i="1"/>
  <c r="AF139" i="1"/>
  <c r="Z139" i="1"/>
  <c r="U139" i="1"/>
  <c r="AO139" i="1"/>
  <c r="AJ139" i="1"/>
  <c r="AD139" i="1"/>
  <c r="Y139" i="1"/>
  <c r="T139" i="1"/>
  <c r="AS139" i="1" s="1"/>
  <c r="AG139" i="1"/>
  <c r="V139" i="1"/>
  <c r="AU139" i="1" s="1"/>
  <c r="AN139" i="1"/>
  <c r="AC139" i="1"/>
  <c r="R139" i="1"/>
  <c r="AH139" i="1"/>
  <c r="AB139" i="1"/>
  <c r="X139" i="1"/>
  <c r="AL139" i="1"/>
  <c r="BB52" i="1"/>
  <c r="AP53" i="1"/>
  <c r="AL53" i="1"/>
  <c r="AH53" i="1"/>
  <c r="AD53" i="1"/>
  <c r="Z53" i="1"/>
  <c r="V53" i="1"/>
  <c r="R53" i="1"/>
  <c r="AO53" i="1"/>
  <c r="AK53" i="1"/>
  <c r="AG53" i="1"/>
  <c r="AC53" i="1"/>
  <c r="Y53" i="1"/>
  <c r="U53" i="1"/>
  <c r="AN53" i="1"/>
  <c r="AJ53" i="1"/>
  <c r="AF53" i="1"/>
  <c r="AB53" i="1"/>
  <c r="X53" i="1"/>
  <c r="T53" i="1"/>
  <c r="AE53" i="1"/>
  <c r="AA53" i="1"/>
  <c r="AM53" i="1"/>
  <c r="W53" i="1"/>
  <c r="AI53" i="1"/>
  <c r="S53" i="1"/>
  <c r="AN70" i="1"/>
  <c r="AJ70" i="1"/>
  <c r="AF70" i="1"/>
  <c r="AB70" i="1"/>
  <c r="X70" i="1"/>
  <c r="T70" i="1"/>
  <c r="AM70" i="1"/>
  <c r="AI70" i="1"/>
  <c r="AE70" i="1"/>
  <c r="AA70" i="1"/>
  <c r="W70" i="1"/>
  <c r="S70" i="1"/>
  <c r="AP70" i="1"/>
  <c r="AL70" i="1"/>
  <c r="AH70" i="1"/>
  <c r="AD70" i="1"/>
  <c r="Z70" i="1"/>
  <c r="V70" i="1"/>
  <c r="R70" i="1"/>
  <c r="AK70" i="1"/>
  <c r="U70" i="1"/>
  <c r="AT70" i="1" s="1"/>
  <c r="AG70" i="1"/>
  <c r="AC70" i="1"/>
  <c r="AO70" i="1"/>
  <c r="Y70" i="1"/>
  <c r="BB104" i="1"/>
  <c r="BA104" i="1"/>
  <c r="BC104" i="1" s="1"/>
  <c r="BJ104" i="1" s="1"/>
  <c r="BK104" i="1" s="1"/>
  <c r="BB91" i="1"/>
  <c r="BB110" i="1"/>
  <c r="BB137" i="1"/>
  <c r="BA150" i="1"/>
  <c r="BC150" i="1" s="1"/>
  <c r="BJ150" i="1" s="1"/>
  <c r="BK150" i="1" s="1"/>
  <c r="BB150" i="1"/>
  <c r="BB178" i="1"/>
  <c r="AM87" i="1"/>
  <c r="AI87" i="1"/>
  <c r="AE87" i="1"/>
  <c r="AA87" i="1"/>
  <c r="W87" i="1"/>
  <c r="S87" i="1"/>
  <c r="AP87" i="1"/>
  <c r="AL87" i="1"/>
  <c r="AH87" i="1"/>
  <c r="AD87" i="1"/>
  <c r="Z87" i="1"/>
  <c r="V87" i="1"/>
  <c r="AU87" i="1" s="1"/>
  <c r="R87" i="1"/>
  <c r="AN87" i="1"/>
  <c r="AF87" i="1"/>
  <c r="X87" i="1"/>
  <c r="AK87" i="1"/>
  <c r="AC87" i="1"/>
  <c r="U87" i="1"/>
  <c r="AJ87" i="1"/>
  <c r="AB87" i="1"/>
  <c r="T87" i="1"/>
  <c r="AO87" i="1"/>
  <c r="AG87" i="1"/>
  <c r="Y87" i="1"/>
  <c r="AM91" i="1"/>
  <c r="AI91" i="1"/>
  <c r="AE91" i="1"/>
  <c r="AA91" i="1"/>
  <c r="W91" i="1"/>
  <c r="S91" i="1"/>
  <c r="AP91" i="1"/>
  <c r="AL91" i="1"/>
  <c r="AH91" i="1"/>
  <c r="AD91" i="1"/>
  <c r="Z91" i="1"/>
  <c r="V91" i="1"/>
  <c r="R91" i="1"/>
  <c r="AJ91" i="1"/>
  <c r="AB91" i="1"/>
  <c r="T91" i="1"/>
  <c r="AO91" i="1"/>
  <c r="AG91" i="1"/>
  <c r="Y91" i="1"/>
  <c r="AN91" i="1"/>
  <c r="AF91" i="1"/>
  <c r="X91" i="1"/>
  <c r="U91" i="1"/>
  <c r="AT91" i="1" s="1"/>
  <c r="AK91" i="1"/>
  <c r="AC91" i="1"/>
  <c r="AM95" i="1"/>
  <c r="AI95" i="1"/>
  <c r="AE95" i="1"/>
  <c r="AA95" i="1"/>
  <c r="W95" i="1"/>
  <c r="S95" i="1"/>
  <c r="AP95" i="1"/>
  <c r="AL95" i="1"/>
  <c r="AH95" i="1"/>
  <c r="AD95" i="1"/>
  <c r="Z95" i="1"/>
  <c r="V95" i="1"/>
  <c r="R95" i="1"/>
  <c r="AN95" i="1"/>
  <c r="AF95" i="1"/>
  <c r="X95" i="1"/>
  <c r="AK95" i="1"/>
  <c r="AC95" i="1"/>
  <c r="U95" i="1"/>
  <c r="AJ95" i="1"/>
  <c r="AB95" i="1"/>
  <c r="T95" i="1"/>
  <c r="AS95" i="1" s="1"/>
  <c r="AO95" i="1"/>
  <c r="AG95" i="1"/>
  <c r="Y95" i="1"/>
  <c r="AO111" i="1"/>
  <c r="AK111" i="1"/>
  <c r="AG111" i="1"/>
  <c r="AC111" i="1"/>
  <c r="Y111" i="1"/>
  <c r="U111" i="1"/>
  <c r="AN111" i="1"/>
  <c r="AJ111" i="1"/>
  <c r="AF111" i="1"/>
  <c r="AB111" i="1"/>
  <c r="X111" i="1"/>
  <c r="T111" i="1"/>
  <c r="AM111" i="1"/>
  <c r="AE111" i="1"/>
  <c r="W111" i="1"/>
  <c r="AL111" i="1"/>
  <c r="AD111" i="1"/>
  <c r="V111" i="1"/>
  <c r="AI111" i="1"/>
  <c r="S111" i="1"/>
  <c r="AH111" i="1"/>
  <c r="R111" i="1"/>
  <c r="AA111" i="1"/>
  <c r="AP111" i="1"/>
  <c r="Z111" i="1"/>
  <c r="AO146" i="1"/>
  <c r="AK146" i="1"/>
  <c r="AG146" i="1"/>
  <c r="AC146" i="1"/>
  <c r="Y146" i="1"/>
  <c r="U146" i="1"/>
  <c r="AL146" i="1"/>
  <c r="AF146" i="1"/>
  <c r="AA146" i="1"/>
  <c r="V146" i="1"/>
  <c r="AP146" i="1"/>
  <c r="AJ146" i="1"/>
  <c r="AE146" i="1"/>
  <c r="Z146" i="1"/>
  <c r="T146" i="1"/>
  <c r="AM146" i="1"/>
  <c r="AB146" i="1"/>
  <c r="R146" i="1"/>
  <c r="AI146" i="1"/>
  <c r="X146" i="1"/>
  <c r="AD146" i="1"/>
  <c r="W146" i="1"/>
  <c r="AN146" i="1"/>
  <c r="S146" i="1"/>
  <c r="AR146" i="1" s="1"/>
  <c r="AH146" i="1"/>
  <c r="BB172" i="1"/>
  <c r="BA179" i="1"/>
  <c r="AP182" i="1"/>
  <c r="AL182" i="1"/>
  <c r="AH182" i="1"/>
  <c r="AD182" i="1"/>
  <c r="Z182" i="1"/>
  <c r="V182" i="1"/>
  <c r="R182" i="1"/>
  <c r="AO182" i="1"/>
  <c r="AK182" i="1"/>
  <c r="AG182" i="1"/>
  <c r="AC182" i="1"/>
  <c r="Y182" i="1"/>
  <c r="U182" i="1"/>
  <c r="AN182" i="1"/>
  <c r="AJ182" i="1"/>
  <c r="AF182" i="1"/>
  <c r="AB182" i="1"/>
  <c r="X182" i="1"/>
  <c r="T182" i="1"/>
  <c r="AM182" i="1"/>
  <c r="W182" i="1"/>
  <c r="AI182" i="1"/>
  <c r="S182" i="1"/>
  <c r="AR182" i="1" s="1"/>
  <c r="AE182" i="1"/>
  <c r="AA182" i="1"/>
  <c r="AP178" i="1"/>
  <c r="AL178" i="1"/>
  <c r="AH178" i="1"/>
  <c r="AD178" i="1"/>
  <c r="Z178" i="1"/>
  <c r="V178" i="1"/>
  <c r="R178" i="1"/>
  <c r="AM178" i="1"/>
  <c r="AG178" i="1"/>
  <c r="AB178" i="1"/>
  <c r="W178" i="1"/>
  <c r="AK178" i="1"/>
  <c r="AF178" i="1"/>
  <c r="AA178" i="1"/>
  <c r="U178" i="1"/>
  <c r="AO178" i="1"/>
  <c r="AJ178" i="1"/>
  <c r="AE178" i="1"/>
  <c r="Y178" i="1"/>
  <c r="T178" i="1"/>
  <c r="AS178" i="1" s="1"/>
  <c r="AI178" i="1"/>
  <c r="AC178" i="1"/>
  <c r="AN178" i="1"/>
  <c r="S178" i="1"/>
  <c r="AR178" i="1" s="1"/>
  <c r="X178" i="1"/>
  <c r="AN195" i="1"/>
  <c r="AJ195" i="1"/>
  <c r="AF195" i="1"/>
  <c r="AB195" i="1"/>
  <c r="X195" i="1"/>
  <c r="T195" i="1"/>
  <c r="AM195" i="1"/>
  <c r="AI195" i="1"/>
  <c r="AE195" i="1"/>
  <c r="AA195" i="1"/>
  <c r="W195" i="1"/>
  <c r="S195" i="1"/>
  <c r="AP195" i="1"/>
  <c r="AL195" i="1"/>
  <c r="AH195" i="1"/>
  <c r="AD195" i="1"/>
  <c r="Z195" i="1"/>
  <c r="V195" i="1"/>
  <c r="R195" i="1"/>
  <c r="AC195" i="1"/>
  <c r="AO195" i="1"/>
  <c r="Y195" i="1"/>
  <c r="AK195" i="1"/>
  <c r="U195" i="1"/>
  <c r="AG195" i="1"/>
  <c r="BB171" i="1"/>
  <c r="BC203" i="1"/>
  <c r="BJ203" i="1" s="1"/>
  <c r="BK203" i="1" s="1"/>
  <c r="BC210" i="1"/>
  <c r="BJ210" i="1" s="1"/>
  <c r="BK210" i="1" s="1"/>
  <c r="AA224" i="1"/>
  <c r="AB224" i="1"/>
  <c r="X224" i="1"/>
  <c r="T224" i="1"/>
  <c r="AP224" i="1"/>
  <c r="AG224" i="1"/>
  <c r="BC200" i="1"/>
  <c r="BJ200" i="1" s="1"/>
  <c r="BK200" i="1" s="1"/>
  <c r="AM211" i="1"/>
  <c r="AC211" i="1"/>
  <c r="Y211" i="1"/>
  <c r="R211" i="1"/>
  <c r="AK211" i="1"/>
  <c r="AL211" i="1"/>
  <c r="AG215" i="1"/>
  <c r="R215" i="1"/>
  <c r="AN215" i="1"/>
  <c r="AJ215" i="1"/>
  <c r="AF215" i="1"/>
  <c r="W215" i="1"/>
  <c r="R222" i="1"/>
  <c r="X222" i="1"/>
  <c r="T222" i="1"/>
  <c r="AP222" i="1"/>
  <c r="AL222" i="1"/>
  <c r="AG222" i="1"/>
  <c r="BA224" i="1"/>
  <c r="BA222" i="1"/>
  <c r="R221" i="1"/>
  <c r="AD221" i="1"/>
  <c r="Z221" i="1"/>
  <c r="V221" i="1"/>
  <c r="S221" i="1"/>
  <c r="AI221" i="1"/>
  <c r="AM238" i="1"/>
  <c r="AI238" i="1"/>
  <c r="AE238" i="1"/>
  <c r="AA238" i="1"/>
  <c r="W238" i="1"/>
  <c r="S238" i="1"/>
  <c r="AP238" i="1"/>
  <c r="AL238" i="1"/>
  <c r="AH238" i="1"/>
  <c r="AD238" i="1"/>
  <c r="Z238" i="1"/>
  <c r="V238" i="1"/>
  <c r="R238" i="1"/>
  <c r="AO238" i="1"/>
  <c r="AG238" i="1"/>
  <c r="Y238" i="1"/>
  <c r="AN238" i="1"/>
  <c r="AF238" i="1"/>
  <c r="X238" i="1"/>
  <c r="AK238" i="1"/>
  <c r="AC238" i="1"/>
  <c r="U238" i="1"/>
  <c r="T238" i="1"/>
  <c r="AJ238" i="1"/>
  <c r="AB238" i="1"/>
  <c r="AU100" i="1"/>
  <c r="BJ180" i="1"/>
  <c r="BK180" i="1" s="1"/>
  <c r="BB40" i="1"/>
  <c r="BA40" i="1"/>
  <c r="AP49" i="1"/>
  <c r="AL49" i="1"/>
  <c r="AH49" i="1"/>
  <c r="AD49" i="1"/>
  <c r="Z49" i="1"/>
  <c r="V49" i="1"/>
  <c r="R49" i="1"/>
  <c r="AO49" i="1"/>
  <c r="AK49" i="1"/>
  <c r="AG49" i="1"/>
  <c r="AC49" i="1"/>
  <c r="Y49" i="1"/>
  <c r="U49" i="1"/>
  <c r="AN49" i="1"/>
  <c r="AJ49" i="1"/>
  <c r="AF49" i="1"/>
  <c r="AB49" i="1"/>
  <c r="X49" i="1"/>
  <c r="T49" i="1"/>
  <c r="AM49" i="1"/>
  <c r="W49" i="1"/>
  <c r="AI49" i="1"/>
  <c r="S49" i="1"/>
  <c r="AE49" i="1"/>
  <c r="AA49" i="1"/>
  <c r="BB120" i="1"/>
  <c r="BA120" i="1"/>
  <c r="AM123" i="1"/>
  <c r="AI123" i="1"/>
  <c r="AE123" i="1"/>
  <c r="AA123" i="1"/>
  <c r="W123" i="1"/>
  <c r="S123" i="1"/>
  <c r="AP123" i="1"/>
  <c r="AK123" i="1"/>
  <c r="AF123" i="1"/>
  <c r="Z123" i="1"/>
  <c r="U123" i="1"/>
  <c r="AO123" i="1"/>
  <c r="AJ123" i="1"/>
  <c r="AD123" i="1"/>
  <c r="Y123" i="1"/>
  <c r="T123" i="1"/>
  <c r="AL123" i="1"/>
  <c r="AB123" i="1"/>
  <c r="AH123" i="1"/>
  <c r="X123" i="1"/>
  <c r="AC123" i="1"/>
  <c r="V123" i="1"/>
  <c r="AN123" i="1"/>
  <c r="R123" i="1"/>
  <c r="AG123" i="1"/>
  <c r="AO113" i="1"/>
  <c r="AK113" i="1"/>
  <c r="AG113" i="1"/>
  <c r="AC113" i="1"/>
  <c r="Y113" i="1"/>
  <c r="U113" i="1"/>
  <c r="AN113" i="1"/>
  <c r="AJ113" i="1"/>
  <c r="AF113" i="1"/>
  <c r="AB113" i="1"/>
  <c r="X113" i="1"/>
  <c r="T113" i="1"/>
  <c r="AP113" i="1"/>
  <c r="AH113" i="1"/>
  <c r="Z113" i="1"/>
  <c r="R113" i="1"/>
  <c r="AM113" i="1"/>
  <c r="AE113" i="1"/>
  <c r="W113" i="1"/>
  <c r="AI113" i="1"/>
  <c r="S113" i="1"/>
  <c r="AD113" i="1"/>
  <c r="AA113" i="1"/>
  <c r="AL113" i="1"/>
  <c r="V113" i="1"/>
  <c r="AN44" i="1"/>
  <c r="AJ44" i="1"/>
  <c r="AF44" i="1"/>
  <c r="AB44" i="1"/>
  <c r="X44" i="1"/>
  <c r="T44" i="1"/>
  <c r="AM44" i="1"/>
  <c r="AI44" i="1"/>
  <c r="AE44" i="1"/>
  <c r="AA44" i="1"/>
  <c r="W44" i="1"/>
  <c r="S44" i="1"/>
  <c r="AL44" i="1"/>
  <c r="AD44" i="1"/>
  <c r="V44" i="1"/>
  <c r="AK44" i="1"/>
  <c r="AC44" i="1"/>
  <c r="U44" i="1"/>
  <c r="AP44" i="1"/>
  <c r="AH44" i="1"/>
  <c r="Z44" i="1"/>
  <c r="R44" i="1"/>
  <c r="AO44" i="1"/>
  <c r="AG44" i="1"/>
  <c r="Y44" i="1"/>
  <c r="AO140" i="1"/>
  <c r="AK140" i="1"/>
  <c r="AG140" i="1"/>
  <c r="AC140" i="1"/>
  <c r="Y140" i="1"/>
  <c r="U140" i="1"/>
  <c r="AP140" i="1"/>
  <c r="AJ140" i="1"/>
  <c r="AE140" i="1"/>
  <c r="Z140" i="1"/>
  <c r="T140" i="1"/>
  <c r="AN140" i="1"/>
  <c r="AI140" i="1"/>
  <c r="AD140" i="1"/>
  <c r="X140" i="1"/>
  <c r="S140" i="1"/>
  <c r="AM140" i="1"/>
  <c r="AB140" i="1"/>
  <c r="R140" i="1"/>
  <c r="AL140" i="1"/>
  <c r="AA140" i="1"/>
  <c r="AH140" i="1"/>
  <c r="AF140" i="1"/>
  <c r="W140" i="1"/>
  <c r="V140" i="1"/>
  <c r="BB118" i="1"/>
  <c r="BC118" i="1" s="1"/>
  <c r="BJ118" i="1" s="1"/>
  <c r="BK118" i="1" s="1"/>
  <c r="BA154" i="1"/>
  <c r="BC154" i="1" s="1"/>
  <c r="BJ154" i="1" s="1"/>
  <c r="BK154" i="1" s="1"/>
  <c r="BB154" i="1"/>
  <c r="BA99" i="1"/>
  <c r="BC99" i="1" s="1"/>
  <c r="BJ99" i="1" s="1"/>
  <c r="BK99" i="1" s="1"/>
  <c r="AM97" i="1"/>
  <c r="AI97" i="1"/>
  <c r="AE97" i="1"/>
  <c r="AA97" i="1"/>
  <c r="W97" i="1"/>
  <c r="S97" i="1"/>
  <c r="AP97" i="1"/>
  <c r="AL97" i="1"/>
  <c r="AH97" i="1"/>
  <c r="AD97" i="1"/>
  <c r="Z97" i="1"/>
  <c r="V97" i="1"/>
  <c r="R97" i="1"/>
  <c r="AO97" i="1"/>
  <c r="AG97" i="1"/>
  <c r="Y97" i="1"/>
  <c r="AN97" i="1"/>
  <c r="AF97" i="1"/>
  <c r="X97" i="1"/>
  <c r="AK97" i="1"/>
  <c r="AC97" i="1"/>
  <c r="U97" i="1"/>
  <c r="AT97" i="1" s="1"/>
  <c r="AJ97" i="1"/>
  <c r="AB97" i="1"/>
  <c r="T97" i="1"/>
  <c r="AO101" i="1"/>
  <c r="AK101" i="1"/>
  <c r="AG101" i="1"/>
  <c r="AC101" i="1"/>
  <c r="Y101" i="1"/>
  <c r="U101" i="1"/>
  <c r="AM101" i="1"/>
  <c r="AH101" i="1"/>
  <c r="AB101" i="1"/>
  <c r="W101" i="1"/>
  <c r="R101" i="1"/>
  <c r="AL101" i="1"/>
  <c r="AF101" i="1"/>
  <c r="AA101" i="1"/>
  <c r="V101" i="1"/>
  <c r="AN101" i="1"/>
  <c r="AD101" i="1"/>
  <c r="S101" i="1"/>
  <c r="AJ101" i="1"/>
  <c r="Z101" i="1"/>
  <c r="AI101" i="1"/>
  <c r="X101" i="1"/>
  <c r="T101" i="1"/>
  <c r="AP101" i="1"/>
  <c r="AE101" i="1"/>
  <c r="AO107" i="1"/>
  <c r="AK107" i="1"/>
  <c r="AG107" i="1"/>
  <c r="AC107" i="1"/>
  <c r="Y107" i="1"/>
  <c r="U107" i="1"/>
  <c r="AN107" i="1"/>
  <c r="AJ107" i="1"/>
  <c r="AF107" i="1"/>
  <c r="AB107" i="1"/>
  <c r="X107" i="1"/>
  <c r="T107" i="1"/>
  <c r="AI107" i="1"/>
  <c r="AA107" i="1"/>
  <c r="S107" i="1"/>
  <c r="AP107" i="1"/>
  <c r="AH107" i="1"/>
  <c r="Z107" i="1"/>
  <c r="R107" i="1"/>
  <c r="AL107" i="1"/>
  <c r="V107" i="1"/>
  <c r="AE107" i="1"/>
  <c r="AD107" i="1"/>
  <c r="AM107" i="1"/>
  <c r="W107" i="1"/>
  <c r="AN164" i="1"/>
  <c r="AJ164" i="1"/>
  <c r="AF164" i="1"/>
  <c r="AB164" i="1"/>
  <c r="X164" i="1"/>
  <c r="T164" i="1"/>
  <c r="AM164" i="1"/>
  <c r="AI164" i="1"/>
  <c r="AE164" i="1"/>
  <c r="AA164" i="1"/>
  <c r="W164" i="1"/>
  <c r="S164" i="1"/>
  <c r="AP164" i="1"/>
  <c r="AH164" i="1"/>
  <c r="Z164" i="1"/>
  <c r="R164" i="1"/>
  <c r="AO164" i="1"/>
  <c r="AG164" i="1"/>
  <c r="Y164" i="1"/>
  <c r="AD164" i="1"/>
  <c r="AC164" i="1"/>
  <c r="AL164" i="1"/>
  <c r="AK164" i="1"/>
  <c r="U164" i="1"/>
  <c r="V164" i="1"/>
  <c r="BB133" i="1"/>
  <c r="BA133" i="1"/>
  <c r="BC133" i="1" s="1"/>
  <c r="BJ133" i="1" s="1"/>
  <c r="BK133" i="1" s="1"/>
  <c r="BB132" i="1"/>
  <c r="BA132" i="1"/>
  <c r="BC132" i="1" s="1"/>
  <c r="BJ132" i="1" s="1"/>
  <c r="BK132" i="1" s="1"/>
  <c r="AP180" i="1"/>
  <c r="AL180" i="1"/>
  <c r="AH180" i="1"/>
  <c r="AD180" i="1"/>
  <c r="Z180" i="1"/>
  <c r="V180" i="1"/>
  <c r="R180" i="1"/>
  <c r="AN180" i="1"/>
  <c r="AJ180" i="1"/>
  <c r="AF180" i="1"/>
  <c r="AB180" i="1"/>
  <c r="X180" i="1"/>
  <c r="T180" i="1"/>
  <c r="AI180" i="1"/>
  <c r="AA180" i="1"/>
  <c r="S180" i="1"/>
  <c r="AO180" i="1"/>
  <c r="AG180" i="1"/>
  <c r="Y180" i="1"/>
  <c r="AM180" i="1"/>
  <c r="AE180" i="1"/>
  <c r="W180" i="1"/>
  <c r="AK180" i="1"/>
  <c r="U180" i="1"/>
  <c r="AT180" i="1" s="1"/>
  <c r="AC180" i="1"/>
  <c r="BB191" i="1"/>
  <c r="BA191" i="1"/>
  <c r="AP161" i="1"/>
  <c r="AL161" i="1"/>
  <c r="AH161" i="1"/>
  <c r="AD161" i="1"/>
  <c r="Z161" i="1"/>
  <c r="V161" i="1"/>
  <c r="R161" i="1"/>
  <c r="AO161" i="1"/>
  <c r="AK161" i="1"/>
  <c r="AG161" i="1"/>
  <c r="AC161" i="1"/>
  <c r="Y161" i="1"/>
  <c r="U161" i="1"/>
  <c r="AM161" i="1"/>
  <c r="AE161" i="1"/>
  <c r="W161" i="1"/>
  <c r="AJ161" i="1"/>
  <c r="AB161" i="1"/>
  <c r="T161" i="1"/>
  <c r="AA161" i="1"/>
  <c r="AN161" i="1"/>
  <c r="X161" i="1"/>
  <c r="AF161" i="1"/>
  <c r="S161" i="1"/>
  <c r="AI161" i="1"/>
  <c r="BB184" i="1"/>
  <c r="AP190" i="1"/>
  <c r="AL190" i="1"/>
  <c r="AH190" i="1"/>
  <c r="AD190" i="1"/>
  <c r="Z190" i="1"/>
  <c r="V190" i="1"/>
  <c r="R190" i="1"/>
  <c r="AO190" i="1"/>
  <c r="AK190" i="1"/>
  <c r="AG190" i="1"/>
  <c r="AC190" i="1"/>
  <c r="Y190" i="1"/>
  <c r="U190" i="1"/>
  <c r="AN190" i="1"/>
  <c r="AJ190" i="1"/>
  <c r="AF190" i="1"/>
  <c r="AB190" i="1"/>
  <c r="X190" i="1"/>
  <c r="T190" i="1"/>
  <c r="AM190" i="1"/>
  <c r="W190" i="1"/>
  <c r="AI190" i="1"/>
  <c r="S190" i="1"/>
  <c r="AE190" i="1"/>
  <c r="AA190" i="1"/>
  <c r="BJ205" i="1"/>
  <c r="BK205" i="1" s="1"/>
  <c r="AR200" i="1"/>
  <c r="AO218" i="1"/>
  <c r="AK218" i="1"/>
  <c r="AG218" i="1"/>
  <c r="AC218" i="1"/>
  <c r="Y218" i="1"/>
  <c r="U218" i="1"/>
  <c r="AN218" i="1"/>
  <c r="AI218" i="1"/>
  <c r="AD218" i="1"/>
  <c r="X218" i="1"/>
  <c r="S218" i="1"/>
  <c r="AM218" i="1"/>
  <c r="AH218" i="1"/>
  <c r="AB218" i="1"/>
  <c r="W218" i="1"/>
  <c r="R218" i="1"/>
  <c r="AL218" i="1"/>
  <c r="AF218" i="1"/>
  <c r="AA218" i="1"/>
  <c r="V218" i="1"/>
  <c r="Z218" i="1"/>
  <c r="AP218" i="1"/>
  <c r="T218" i="1"/>
  <c r="AS218" i="1" s="1"/>
  <c r="AJ218" i="1"/>
  <c r="AE218" i="1"/>
  <c r="AO220" i="1"/>
  <c r="AK220" i="1"/>
  <c r="AG220" i="1"/>
  <c r="AC220" i="1"/>
  <c r="Y220" i="1"/>
  <c r="U220" i="1"/>
  <c r="AM220" i="1"/>
  <c r="AH220" i="1"/>
  <c r="AB220" i="1"/>
  <c r="W220" i="1"/>
  <c r="R220" i="1"/>
  <c r="AL220" i="1"/>
  <c r="AF220" i="1"/>
  <c r="AA220" i="1"/>
  <c r="V220" i="1"/>
  <c r="AP220" i="1"/>
  <c r="AJ220" i="1"/>
  <c r="AE220" i="1"/>
  <c r="Z220" i="1"/>
  <c r="T220" i="1"/>
  <c r="AI220" i="1"/>
  <c r="AD220" i="1"/>
  <c r="X220" i="1"/>
  <c r="AN220" i="1"/>
  <c r="S220" i="1"/>
  <c r="AO230" i="1"/>
  <c r="AK230" i="1"/>
  <c r="AG230" i="1"/>
  <c r="AC230" i="1"/>
  <c r="Y230" i="1"/>
  <c r="U230" i="1"/>
  <c r="AN230" i="1"/>
  <c r="AI230" i="1"/>
  <c r="AD230" i="1"/>
  <c r="X230" i="1"/>
  <c r="S230" i="1"/>
  <c r="AM230" i="1"/>
  <c r="AH230" i="1"/>
  <c r="AB230" i="1"/>
  <c r="W230" i="1"/>
  <c r="R230" i="1"/>
  <c r="AL230" i="1"/>
  <c r="AF230" i="1"/>
  <c r="AA230" i="1"/>
  <c r="V230" i="1"/>
  <c r="AJ230" i="1"/>
  <c r="AE230" i="1"/>
  <c r="Z230" i="1"/>
  <c r="AP230" i="1"/>
  <c r="T230" i="1"/>
  <c r="AS230" i="1" s="1"/>
  <c r="AM236" i="1"/>
  <c r="AI236" i="1"/>
  <c r="AE236" i="1"/>
  <c r="AA236" i="1"/>
  <c r="W236" i="1"/>
  <c r="S236" i="1"/>
  <c r="AP236" i="1"/>
  <c r="AL236" i="1"/>
  <c r="AH236" i="1"/>
  <c r="AD236" i="1"/>
  <c r="Z236" i="1"/>
  <c r="V236" i="1"/>
  <c r="R236" i="1"/>
  <c r="AN236" i="1"/>
  <c r="AF236" i="1"/>
  <c r="X236" i="1"/>
  <c r="AK236" i="1"/>
  <c r="AC236" i="1"/>
  <c r="U236" i="1"/>
  <c r="AJ236" i="1"/>
  <c r="AB236" i="1"/>
  <c r="T236" i="1"/>
  <c r="AO236" i="1"/>
  <c r="AG236" i="1"/>
  <c r="Y236" i="1"/>
  <c r="BA25" i="1"/>
  <c r="BC25" i="1" s="1"/>
  <c r="BJ25" i="1" s="1"/>
  <c r="BK25" i="1" s="1"/>
  <c r="AP25" i="1"/>
  <c r="AL25" i="1"/>
  <c r="AH25" i="1"/>
  <c r="AD25" i="1"/>
  <c r="Z25" i="1"/>
  <c r="V25" i="1"/>
  <c r="R25" i="1"/>
  <c r="AO25" i="1"/>
  <c r="AK25" i="1"/>
  <c r="AG25" i="1"/>
  <c r="AC25" i="1"/>
  <c r="Y25" i="1"/>
  <c r="U25" i="1"/>
  <c r="AI25" i="1"/>
  <c r="AA25" i="1"/>
  <c r="S25" i="1"/>
  <c r="AN25" i="1"/>
  <c r="AF25" i="1"/>
  <c r="X25" i="1"/>
  <c r="AM25" i="1"/>
  <c r="AE25" i="1"/>
  <c r="W25" i="1"/>
  <c r="T25" i="1"/>
  <c r="AJ25" i="1"/>
  <c r="AB25" i="1"/>
  <c r="AP33" i="1"/>
  <c r="AL33" i="1"/>
  <c r="AH33" i="1"/>
  <c r="AD33" i="1"/>
  <c r="Z33" i="1"/>
  <c r="V33" i="1"/>
  <c r="R33" i="1"/>
  <c r="AO33" i="1"/>
  <c r="AK33" i="1"/>
  <c r="AG33" i="1"/>
  <c r="AC33" i="1"/>
  <c r="Y33" i="1"/>
  <c r="U33" i="1"/>
  <c r="AI33" i="1"/>
  <c r="AA33" i="1"/>
  <c r="S33" i="1"/>
  <c r="AN33" i="1"/>
  <c r="AF33" i="1"/>
  <c r="X33" i="1"/>
  <c r="AM33" i="1"/>
  <c r="AE33" i="1"/>
  <c r="W33" i="1"/>
  <c r="T33" i="1"/>
  <c r="AJ33" i="1"/>
  <c r="AB33" i="1"/>
  <c r="BA56" i="1"/>
  <c r="BB75" i="1"/>
  <c r="BA75" i="1"/>
  <c r="BA74" i="1"/>
  <c r="BB74" i="1"/>
  <c r="BB73" i="1"/>
  <c r="BA73" i="1"/>
  <c r="AM112" i="1"/>
  <c r="AI112" i="1"/>
  <c r="AE112" i="1"/>
  <c r="AA112" i="1"/>
  <c r="W112" i="1"/>
  <c r="S112" i="1"/>
  <c r="AP112" i="1"/>
  <c r="AL112" i="1"/>
  <c r="AH112" i="1"/>
  <c r="AD112" i="1"/>
  <c r="Z112" i="1"/>
  <c r="V112" i="1"/>
  <c r="R112" i="1"/>
  <c r="AN112" i="1"/>
  <c r="AF112" i="1"/>
  <c r="X112" i="1"/>
  <c r="AK112" i="1"/>
  <c r="AC112" i="1"/>
  <c r="U112" i="1"/>
  <c r="AB112" i="1"/>
  <c r="AO112" i="1"/>
  <c r="Y112" i="1"/>
  <c r="AJ112" i="1"/>
  <c r="T112" i="1"/>
  <c r="AG112" i="1"/>
  <c r="BB55" i="1"/>
  <c r="BB80" i="1"/>
  <c r="BA93" i="1"/>
  <c r="BB174" i="1"/>
  <c r="BC174" i="1" s="1"/>
  <c r="BJ174" i="1" s="1"/>
  <c r="BK174" i="1" s="1"/>
  <c r="BA109" i="1"/>
  <c r="BB109" i="1"/>
  <c r="BB108" i="1"/>
  <c r="BA108" i="1"/>
  <c r="BC108" i="1" s="1"/>
  <c r="BJ108" i="1" s="1"/>
  <c r="BK108" i="1" s="1"/>
  <c r="AO115" i="1"/>
  <c r="AK115" i="1"/>
  <c r="AG115" i="1"/>
  <c r="AC115" i="1"/>
  <c r="Y115" i="1"/>
  <c r="U115" i="1"/>
  <c r="AN115" i="1"/>
  <c r="AJ115" i="1"/>
  <c r="AF115" i="1"/>
  <c r="AB115" i="1"/>
  <c r="X115" i="1"/>
  <c r="T115" i="1"/>
  <c r="AI115" i="1"/>
  <c r="AA115" i="1"/>
  <c r="S115" i="1"/>
  <c r="AP115" i="1"/>
  <c r="AH115" i="1"/>
  <c r="Z115" i="1"/>
  <c r="R115" i="1"/>
  <c r="AD115" i="1"/>
  <c r="AM115" i="1"/>
  <c r="W115" i="1"/>
  <c r="AL115" i="1"/>
  <c r="V115" i="1"/>
  <c r="AU115" i="1" s="1"/>
  <c r="AE115" i="1"/>
  <c r="AM131" i="1"/>
  <c r="AI131" i="1"/>
  <c r="AE131" i="1"/>
  <c r="AA131" i="1"/>
  <c r="W131" i="1"/>
  <c r="S131" i="1"/>
  <c r="AP131" i="1"/>
  <c r="AK131" i="1"/>
  <c r="AF131" i="1"/>
  <c r="Z131" i="1"/>
  <c r="U131" i="1"/>
  <c r="AO131" i="1"/>
  <c r="AJ131" i="1"/>
  <c r="AD131" i="1"/>
  <c r="Y131" i="1"/>
  <c r="T131" i="1"/>
  <c r="AN131" i="1"/>
  <c r="AC131" i="1"/>
  <c r="R131" i="1"/>
  <c r="AL131" i="1"/>
  <c r="AB131" i="1"/>
  <c r="V131" i="1"/>
  <c r="AH131" i="1"/>
  <c r="AG131" i="1"/>
  <c r="X131" i="1"/>
  <c r="BA144" i="1"/>
  <c r="BB144" i="1"/>
  <c r="BA105" i="1"/>
  <c r="BC105" i="1" s="1"/>
  <c r="BJ105" i="1" s="1"/>
  <c r="BK105" i="1" s="1"/>
  <c r="AO103" i="1"/>
  <c r="AK103" i="1"/>
  <c r="AG103" i="1"/>
  <c r="AC103" i="1"/>
  <c r="Y103" i="1"/>
  <c r="U103" i="1"/>
  <c r="AN103" i="1"/>
  <c r="AJ103" i="1"/>
  <c r="AF103" i="1"/>
  <c r="AB103" i="1"/>
  <c r="X103" i="1"/>
  <c r="T103" i="1"/>
  <c r="AM103" i="1"/>
  <c r="AE103" i="1"/>
  <c r="W103" i="1"/>
  <c r="AL103" i="1"/>
  <c r="AD103" i="1"/>
  <c r="V103" i="1"/>
  <c r="AA103" i="1"/>
  <c r="AP103" i="1"/>
  <c r="Z103" i="1"/>
  <c r="AI103" i="1"/>
  <c r="S103" i="1"/>
  <c r="AR103" i="1" s="1"/>
  <c r="AH103" i="1"/>
  <c r="R103" i="1"/>
  <c r="AQ103" i="1" s="1"/>
  <c r="AN162" i="1"/>
  <c r="AJ162" i="1"/>
  <c r="AF162" i="1"/>
  <c r="AB162" i="1"/>
  <c r="X162" i="1"/>
  <c r="T162" i="1"/>
  <c r="AM162" i="1"/>
  <c r="AI162" i="1"/>
  <c r="AE162" i="1"/>
  <c r="AA162" i="1"/>
  <c r="W162" i="1"/>
  <c r="S162" i="1"/>
  <c r="AO162" i="1"/>
  <c r="AG162" i="1"/>
  <c r="Y162" i="1"/>
  <c r="AL162" i="1"/>
  <c r="AD162" i="1"/>
  <c r="V162" i="1"/>
  <c r="AK162" i="1"/>
  <c r="U162" i="1"/>
  <c r="AH162" i="1"/>
  <c r="R162" i="1"/>
  <c r="AP162" i="1"/>
  <c r="AC162" i="1"/>
  <c r="Z162" i="1"/>
  <c r="BB194" i="1"/>
  <c r="AU205" i="1"/>
  <c r="W209" i="1"/>
  <c r="T209" i="1"/>
  <c r="AJ209" i="1"/>
  <c r="AC209" i="1"/>
  <c r="R209" i="1"/>
  <c r="AH209" i="1"/>
  <c r="U212" i="1"/>
  <c r="AE212" i="1"/>
  <c r="AO212" i="1"/>
  <c r="AF212" i="1"/>
  <c r="V212" i="1"/>
  <c r="AL212" i="1"/>
  <c r="AP192" i="1"/>
  <c r="AL192" i="1"/>
  <c r="AH192" i="1"/>
  <c r="AD192" i="1"/>
  <c r="Z192" i="1"/>
  <c r="V192" i="1"/>
  <c r="R192" i="1"/>
  <c r="AO192" i="1"/>
  <c r="AK192" i="1"/>
  <c r="AG192" i="1"/>
  <c r="AC192" i="1"/>
  <c r="Y192" i="1"/>
  <c r="U192" i="1"/>
  <c r="AN192" i="1"/>
  <c r="AJ192" i="1"/>
  <c r="AF192" i="1"/>
  <c r="AB192" i="1"/>
  <c r="X192" i="1"/>
  <c r="T192" i="1"/>
  <c r="AE192" i="1"/>
  <c r="AA192" i="1"/>
  <c r="AM192" i="1"/>
  <c r="W192" i="1"/>
  <c r="S192" i="1"/>
  <c r="AI192" i="1"/>
  <c r="Y208" i="1"/>
  <c r="V208" i="1"/>
  <c r="AL208" i="1"/>
  <c r="AA208" i="1"/>
  <c r="T208" i="1"/>
  <c r="AJ208" i="1"/>
  <c r="AO216" i="1"/>
  <c r="AK216" i="1"/>
  <c r="AG216" i="1"/>
  <c r="AC216" i="1"/>
  <c r="Y216" i="1"/>
  <c r="U216" i="1"/>
  <c r="AP216" i="1"/>
  <c r="AJ216" i="1"/>
  <c r="AE216" i="1"/>
  <c r="Z216" i="1"/>
  <c r="T216" i="1"/>
  <c r="AN216" i="1"/>
  <c r="AI216" i="1"/>
  <c r="AD216" i="1"/>
  <c r="X216" i="1"/>
  <c r="S216" i="1"/>
  <c r="AM216" i="1"/>
  <c r="AH216" i="1"/>
  <c r="AB216" i="1"/>
  <c r="W216" i="1"/>
  <c r="R216" i="1"/>
  <c r="AF216" i="1"/>
  <c r="AA216" i="1"/>
  <c r="V216" i="1"/>
  <c r="AL216" i="1"/>
  <c r="BB228" i="1"/>
  <c r="AN199" i="1"/>
  <c r="AJ199" i="1"/>
  <c r="AF199" i="1"/>
  <c r="AB199" i="1"/>
  <c r="X199" i="1"/>
  <c r="T199" i="1"/>
  <c r="AM199" i="1"/>
  <c r="AI199" i="1"/>
  <c r="AE199" i="1"/>
  <c r="AA199" i="1"/>
  <c r="W199" i="1"/>
  <c r="S199" i="1"/>
  <c r="AP199" i="1"/>
  <c r="AL199" i="1"/>
  <c r="AH199" i="1"/>
  <c r="AD199" i="1"/>
  <c r="Z199" i="1"/>
  <c r="V199" i="1"/>
  <c r="R199" i="1"/>
  <c r="AC199" i="1"/>
  <c r="AO199" i="1"/>
  <c r="Y199" i="1"/>
  <c r="AK199" i="1"/>
  <c r="U199" i="1"/>
  <c r="AT199" i="1" s="1"/>
  <c r="AG199" i="1"/>
  <c r="BB227" i="1"/>
  <c r="BA249" i="1"/>
  <c r="BB249" i="1"/>
  <c r="AM229" i="1"/>
  <c r="AI229" i="1"/>
  <c r="AE229" i="1"/>
  <c r="AA229" i="1"/>
  <c r="W229" i="1"/>
  <c r="S229" i="1"/>
  <c r="AO229" i="1"/>
  <c r="AJ229" i="1"/>
  <c r="AD229" i="1"/>
  <c r="Y229" i="1"/>
  <c r="T229" i="1"/>
  <c r="AN229" i="1"/>
  <c r="AH229" i="1"/>
  <c r="AC229" i="1"/>
  <c r="X229" i="1"/>
  <c r="R229" i="1"/>
  <c r="AL229" i="1"/>
  <c r="AG229" i="1"/>
  <c r="AB229" i="1"/>
  <c r="V229" i="1"/>
  <c r="Z229" i="1"/>
  <c r="AP229" i="1"/>
  <c r="U229" i="1"/>
  <c r="AK229" i="1"/>
  <c r="AF229" i="1"/>
  <c r="BA244" i="1"/>
  <c r="BA248" i="1"/>
  <c r="BB100" i="1"/>
  <c r="BA100" i="1"/>
  <c r="AP43" i="1"/>
  <c r="AL43" i="1"/>
  <c r="AH43" i="1"/>
  <c r="AD43" i="1"/>
  <c r="Z43" i="1"/>
  <c r="V43" i="1"/>
  <c r="R43" i="1"/>
  <c r="AO43" i="1"/>
  <c r="AK43" i="1"/>
  <c r="AG43" i="1"/>
  <c r="AC43" i="1"/>
  <c r="Y43" i="1"/>
  <c r="U43" i="1"/>
  <c r="AJ43" i="1"/>
  <c r="AB43" i="1"/>
  <c r="T43" i="1"/>
  <c r="AI43" i="1"/>
  <c r="AA43" i="1"/>
  <c r="S43" i="1"/>
  <c r="AN43" i="1"/>
  <c r="AF43" i="1"/>
  <c r="X43" i="1"/>
  <c r="AM43" i="1"/>
  <c r="AE43" i="1"/>
  <c r="W43" i="1"/>
  <c r="BB58" i="1"/>
  <c r="BB89" i="1"/>
  <c r="BA89" i="1"/>
  <c r="BB31" i="1"/>
  <c r="BA31" i="1"/>
  <c r="AN24" i="1"/>
  <c r="AJ24" i="1"/>
  <c r="AF24" i="1"/>
  <c r="AB24" i="1"/>
  <c r="X24" i="1"/>
  <c r="T24" i="1"/>
  <c r="AM24" i="1"/>
  <c r="AI24" i="1"/>
  <c r="AE24" i="1"/>
  <c r="AA24" i="1"/>
  <c r="W24" i="1"/>
  <c r="S24" i="1"/>
  <c r="AP24" i="1"/>
  <c r="AH24" i="1"/>
  <c r="Z24" i="1"/>
  <c r="R24" i="1"/>
  <c r="AO24" i="1"/>
  <c r="AG24" i="1"/>
  <c r="Y24" i="1"/>
  <c r="AL24" i="1"/>
  <c r="AD24" i="1"/>
  <c r="V24" i="1"/>
  <c r="U24" i="1"/>
  <c r="AK24" i="1"/>
  <c r="AC24" i="1"/>
  <c r="BB38" i="1"/>
  <c r="BA38" i="1"/>
  <c r="BC38" i="1" s="1"/>
  <c r="BJ38" i="1" s="1"/>
  <c r="BK38" i="1" s="1"/>
  <c r="AN32" i="1"/>
  <c r="AJ32" i="1"/>
  <c r="AF32" i="1"/>
  <c r="AB32" i="1"/>
  <c r="X32" i="1"/>
  <c r="T32" i="1"/>
  <c r="AM32" i="1"/>
  <c r="AI32" i="1"/>
  <c r="AE32" i="1"/>
  <c r="AA32" i="1"/>
  <c r="W32" i="1"/>
  <c r="S32" i="1"/>
  <c r="AP32" i="1"/>
  <c r="AH32" i="1"/>
  <c r="Z32" i="1"/>
  <c r="R32" i="1"/>
  <c r="AO32" i="1"/>
  <c r="AG32" i="1"/>
  <c r="Y32" i="1"/>
  <c r="AL32" i="1"/>
  <c r="AD32" i="1"/>
  <c r="V32" i="1"/>
  <c r="U32" i="1"/>
  <c r="AK32" i="1"/>
  <c r="AC32" i="1"/>
  <c r="AN48" i="1"/>
  <c r="AJ48" i="1"/>
  <c r="AF48" i="1"/>
  <c r="AB48" i="1"/>
  <c r="X48" i="1"/>
  <c r="T48" i="1"/>
  <c r="AM48" i="1"/>
  <c r="AI48" i="1"/>
  <c r="AE48" i="1"/>
  <c r="AA48" i="1"/>
  <c r="W48" i="1"/>
  <c r="S48" i="1"/>
  <c r="AP48" i="1"/>
  <c r="AL48" i="1"/>
  <c r="AH48" i="1"/>
  <c r="AD48" i="1"/>
  <c r="Z48" i="1"/>
  <c r="V48" i="1"/>
  <c r="R48" i="1"/>
  <c r="AQ48" i="1" s="1"/>
  <c r="AG48" i="1"/>
  <c r="AC48" i="1"/>
  <c r="AO48" i="1"/>
  <c r="Y48" i="1"/>
  <c r="AK48" i="1"/>
  <c r="U48" i="1"/>
  <c r="AT48" i="1" s="1"/>
  <c r="W69" i="1"/>
  <c r="T69" i="1"/>
  <c r="AJ69" i="1"/>
  <c r="AC69" i="1"/>
  <c r="R69" i="1"/>
  <c r="AH69" i="1"/>
  <c r="AN38" i="1"/>
  <c r="AJ38" i="1"/>
  <c r="AF38" i="1"/>
  <c r="AB38" i="1"/>
  <c r="X38" i="1"/>
  <c r="T38" i="1"/>
  <c r="AM38" i="1"/>
  <c r="AI38" i="1"/>
  <c r="AE38" i="1"/>
  <c r="AA38" i="1"/>
  <c r="W38" i="1"/>
  <c r="S38" i="1"/>
  <c r="AO38" i="1"/>
  <c r="AG38" i="1"/>
  <c r="Y38" i="1"/>
  <c r="AL38" i="1"/>
  <c r="AD38" i="1"/>
  <c r="V38" i="1"/>
  <c r="AU38" i="1" s="1"/>
  <c r="AK38" i="1"/>
  <c r="AC38" i="1"/>
  <c r="U38" i="1"/>
  <c r="R38" i="1"/>
  <c r="AQ38" i="1" s="1"/>
  <c r="AP38" i="1"/>
  <c r="AH38" i="1"/>
  <c r="Z38" i="1"/>
  <c r="BA62" i="1"/>
  <c r="BB119" i="1"/>
  <c r="BB23" i="1"/>
  <c r="AP45" i="1"/>
  <c r="AL45" i="1"/>
  <c r="AH45" i="1"/>
  <c r="AD45" i="1"/>
  <c r="Z45" i="1"/>
  <c r="V45" i="1"/>
  <c r="R45" i="1"/>
  <c r="AO45" i="1"/>
  <c r="AK45" i="1"/>
  <c r="AG45" i="1"/>
  <c r="AC45" i="1"/>
  <c r="Y45" i="1"/>
  <c r="U45" i="1"/>
  <c r="AM45" i="1"/>
  <c r="AE45" i="1"/>
  <c r="W45" i="1"/>
  <c r="AJ45" i="1"/>
  <c r="AB45" i="1"/>
  <c r="T45" i="1"/>
  <c r="AI45" i="1"/>
  <c r="AA45" i="1"/>
  <c r="S45" i="1"/>
  <c r="AR45" i="1" s="1"/>
  <c r="AN45" i="1"/>
  <c r="AF45" i="1"/>
  <c r="X45" i="1"/>
  <c r="BB79" i="1"/>
  <c r="BA79" i="1"/>
  <c r="BB78" i="1"/>
  <c r="BB77" i="1"/>
  <c r="BA77" i="1"/>
  <c r="BC77" i="1" s="1"/>
  <c r="BJ77" i="1" s="1"/>
  <c r="BK77" i="1" s="1"/>
  <c r="BA78" i="1"/>
  <c r="AC73" i="1"/>
  <c r="AD73" i="1"/>
  <c r="Z73" i="1"/>
  <c r="V73" i="1"/>
  <c r="S73" i="1"/>
  <c r="AI73" i="1"/>
  <c r="AM121" i="1"/>
  <c r="AI121" i="1"/>
  <c r="AL121" i="1"/>
  <c r="AG121" i="1"/>
  <c r="AC121" i="1"/>
  <c r="Y121" i="1"/>
  <c r="U121" i="1"/>
  <c r="AP121" i="1"/>
  <c r="AK121" i="1"/>
  <c r="AF121" i="1"/>
  <c r="AB121" i="1"/>
  <c r="X121" i="1"/>
  <c r="T121" i="1"/>
  <c r="AH121" i="1"/>
  <c r="Z121" i="1"/>
  <c r="R121" i="1"/>
  <c r="AO121" i="1"/>
  <c r="AE121" i="1"/>
  <c r="W121" i="1"/>
  <c r="AA121" i="1"/>
  <c r="AN121" i="1"/>
  <c r="V121" i="1"/>
  <c r="AJ121" i="1"/>
  <c r="S121" i="1"/>
  <c r="AD121" i="1"/>
  <c r="BB161" i="1"/>
  <c r="BA161" i="1"/>
  <c r="BC161" i="1" s="1"/>
  <c r="BJ161" i="1" s="1"/>
  <c r="BK161" i="1" s="1"/>
  <c r="AN60" i="1"/>
  <c r="AJ60" i="1"/>
  <c r="AF60" i="1"/>
  <c r="AB60" i="1"/>
  <c r="X60" i="1"/>
  <c r="T60" i="1"/>
  <c r="AM60" i="1"/>
  <c r="AI60" i="1"/>
  <c r="AE60" i="1"/>
  <c r="AA60" i="1"/>
  <c r="W60" i="1"/>
  <c r="S60" i="1"/>
  <c r="AP60" i="1"/>
  <c r="AL60" i="1"/>
  <c r="AH60" i="1"/>
  <c r="AD60" i="1"/>
  <c r="Z60" i="1"/>
  <c r="V60" i="1"/>
  <c r="R60" i="1"/>
  <c r="AO60" i="1"/>
  <c r="Y60" i="1"/>
  <c r="AK60" i="1"/>
  <c r="U60" i="1"/>
  <c r="AG60" i="1"/>
  <c r="AC60" i="1"/>
  <c r="AN64" i="1"/>
  <c r="AJ64" i="1"/>
  <c r="AF64" i="1"/>
  <c r="AB64" i="1"/>
  <c r="X64" i="1"/>
  <c r="T64" i="1"/>
  <c r="AM64" i="1"/>
  <c r="AI64" i="1"/>
  <c r="AE64" i="1"/>
  <c r="AA64" i="1"/>
  <c r="W64" i="1"/>
  <c r="S64" i="1"/>
  <c r="AP64" i="1"/>
  <c r="AL64" i="1"/>
  <c r="AH64" i="1"/>
  <c r="AD64" i="1"/>
  <c r="Z64" i="1"/>
  <c r="V64" i="1"/>
  <c r="R64" i="1"/>
  <c r="AQ64" i="1" s="1"/>
  <c r="AG64" i="1"/>
  <c r="AC64" i="1"/>
  <c r="AO64" i="1"/>
  <c r="Y64" i="1"/>
  <c r="AK64" i="1"/>
  <c r="U64" i="1"/>
  <c r="AT64" i="1" s="1"/>
  <c r="BA90" i="1"/>
  <c r="BB90" i="1"/>
  <c r="AM85" i="1"/>
  <c r="AI85" i="1"/>
  <c r="AE85" i="1"/>
  <c r="AA85" i="1"/>
  <c r="W85" i="1"/>
  <c r="S85" i="1"/>
  <c r="AP85" i="1"/>
  <c r="AL85" i="1"/>
  <c r="AH85" i="1"/>
  <c r="AD85" i="1"/>
  <c r="Z85" i="1"/>
  <c r="V85" i="1"/>
  <c r="R85" i="1"/>
  <c r="AK85" i="1"/>
  <c r="AC85" i="1"/>
  <c r="U85" i="1"/>
  <c r="AJ85" i="1"/>
  <c r="AB85" i="1"/>
  <c r="T85" i="1"/>
  <c r="AO85" i="1"/>
  <c r="AG85" i="1"/>
  <c r="Y85" i="1"/>
  <c r="AF85" i="1"/>
  <c r="X85" i="1"/>
  <c r="AN85" i="1"/>
  <c r="AO138" i="1"/>
  <c r="AK138" i="1"/>
  <c r="AG138" i="1"/>
  <c r="AC138" i="1"/>
  <c r="Y138" i="1"/>
  <c r="U138" i="1"/>
  <c r="AL138" i="1"/>
  <c r="AF138" i="1"/>
  <c r="AA138" i="1"/>
  <c r="V138" i="1"/>
  <c r="AP138" i="1"/>
  <c r="AJ138" i="1"/>
  <c r="AE138" i="1"/>
  <c r="Z138" i="1"/>
  <c r="T138" i="1"/>
  <c r="AI138" i="1"/>
  <c r="X138" i="1"/>
  <c r="AH138" i="1"/>
  <c r="W138" i="1"/>
  <c r="AD138" i="1"/>
  <c r="AB138" i="1"/>
  <c r="AN138" i="1"/>
  <c r="S138" i="1"/>
  <c r="AM138" i="1"/>
  <c r="R138" i="1"/>
  <c r="AQ138" i="1" s="1"/>
  <c r="BA148" i="1"/>
  <c r="BB148" i="1"/>
  <c r="W152" i="1"/>
  <c r="S152" i="1"/>
  <c r="AD152" i="1"/>
  <c r="AB152" i="1"/>
  <c r="U152" i="1"/>
  <c r="AK152" i="1"/>
  <c r="BA117" i="1"/>
  <c r="BB117" i="1"/>
  <c r="BB116" i="1"/>
  <c r="BA116" i="1"/>
  <c r="BC116" i="1" s="1"/>
  <c r="BJ116" i="1" s="1"/>
  <c r="BK116" i="1" s="1"/>
  <c r="Z150" i="1"/>
  <c r="AA150" i="1"/>
  <c r="AB150" i="1"/>
  <c r="U150" i="1"/>
  <c r="AK150" i="1"/>
  <c r="AN179" i="1"/>
  <c r="AJ179" i="1"/>
  <c r="AF179" i="1"/>
  <c r="AB179" i="1"/>
  <c r="X179" i="1"/>
  <c r="T179" i="1"/>
  <c r="AP179" i="1"/>
  <c r="AL179" i="1"/>
  <c r="AH179" i="1"/>
  <c r="AD179" i="1"/>
  <c r="Z179" i="1"/>
  <c r="V179" i="1"/>
  <c r="R179" i="1"/>
  <c r="AI179" i="1"/>
  <c r="AA179" i="1"/>
  <c r="S179" i="1"/>
  <c r="AO179" i="1"/>
  <c r="AG179" i="1"/>
  <c r="Y179" i="1"/>
  <c r="AM179" i="1"/>
  <c r="AE179" i="1"/>
  <c r="W179" i="1"/>
  <c r="U179" i="1"/>
  <c r="AT179" i="1" s="1"/>
  <c r="AC179" i="1"/>
  <c r="AK179" i="1"/>
  <c r="BB189" i="1"/>
  <c r="BA189" i="1"/>
  <c r="BC189" i="1" s="1"/>
  <c r="BJ189" i="1" s="1"/>
  <c r="BK189" i="1" s="1"/>
  <c r="AM99" i="1"/>
  <c r="AI99" i="1"/>
  <c r="AE99" i="1"/>
  <c r="AA99" i="1"/>
  <c r="W99" i="1"/>
  <c r="S99" i="1"/>
  <c r="AP99" i="1"/>
  <c r="AL99" i="1"/>
  <c r="AH99" i="1"/>
  <c r="AD99" i="1"/>
  <c r="Z99" i="1"/>
  <c r="V99" i="1"/>
  <c r="R99" i="1"/>
  <c r="AJ99" i="1"/>
  <c r="AB99" i="1"/>
  <c r="T99" i="1"/>
  <c r="AO99" i="1"/>
  <c r="AG99" i="1"/>
  <c r="Y99" i="1"/>
  <c r="AN99" i="1"/>
  <c r="AF99" i="1"/>
  <c r="X99" i="1"/>
  <c r="AK99" i="1"/>
  <c r="AC99" i="1"/>
  <c r="U99" i="1"/>
  <c r="AO105" i="1"/>
  <c r="AK105" i="1"/>
  <c r="AG105" i="1"/>
  <c r="AC105" i="1"/>
  <c r="Y105" i="1"/>
  <c r="U105" i="1"/>
  <c r="AN105" i="1"/>
  <c r="AJ105" i="1"/>
  <c r="AF105" i="1"/>
  <c r="AB105" i="1"/>
  <c r="X105" i="1"/>
  <c r="T105" i="1"/>
  <c r="AP105" i="1"/>
  <c r="AH105" i="1"/>
  <c r="Z105" i="1"/>
  <c r="R105" i="1"/>
  <c r="AM105" i="1"/>
  <c r="AE105" i="1"/>
  <c r="W105" i="1"/>
  <c r="AA105" i="1"/>
  <c r="AL105" i="1"/>
  <c r="V105" i="1"/>
  <c r="AI105" i="1"/>
  <c r="S105" i="1"/>
  <c r="AD105" i="1"/>
  <c r="AO109" i="1"/>
  <c r="AK109" i="1"/>
  <c r="AG109" i="1"/>
  <c r="AC109" i="1"/>
  <c r="Y109" i="1"/>
  <c r="U109" i="1"/>
  <c r="AN109" i="1"/>
  <c r="AJ109" i="1"/>
  <c r="AF109" i="1"/>
  <c r="AB109" i="1"/>
  <c r="X109" i="1"/>
  <c r="T109" i="1"/>
  <c r="AL109" i="1"/>
  <c r="AD109" i="1"/>
  <c r="V109" i="1"/>
  <c r="AI109" i="1"/>
  <c r="AA109" i="1"/>
  <c r="S109" i="1"/>
  <c r="AR109" i="1" s="1"/>
  <c r="AH109" i="1"/>
  <c r="R109" i="1"/>
  <c r="AE109" i="1"/>
  <c r="AP109" i="1"/>
  <c r="Z109" i="1"/>
  <c r="AM109" i="1"/>
  <c r="W109" i="1"/>
  <c r="AP173" i="1"/>
  <c r="AL173" i="1"/>
  <c r="AH173" i="1"/>
  <c r="AD173" i="1"/>
  <c r="Z173" i="1"/>
  <c r="V173" i="1"/>
  <c r="R173" i="1"/>
  <c r="AO173" i="1"/>
  <c r="AK173" i="1"/>
  <c r="AG173" i="1"/>
  <c r="AC173" i="1"/>
  <c r="Y173" i="1"/>
  <c r="U173" i="1"/>
  <c r="AI173" i="1"/>
  <c r="AA173" i="1"/>
  <c r="S173" i="1"/>
  <c r="AN173" i="1"/>
  <c r="AF173" i="1"/>
  <c r="X173" i="1"/>
  <c r="AJ173" i="1"/>
  <c r="AB173" i="1"/>
  <c r="T173" i="1"/>
  <c r="AM173" i="1"/>
  <c r="AE173" i="1"/>
  <c r="W173" i="1"/>
  <c r="AP167" i="1"/>
  <c r="AL167" i="1"/>
  <c r="AH167" i="1"/>
  <c r="AD167" i="1"/>
  <c r="Z167" i="1"/>
  <c r="V167" i="1"/>
  <c r="R167" i="1"/>
  <c r="AO167" i="1"/>
  <c r="AK167" i="1"/>
  <c r="AG167" i="1"/>
  <c r="AC167" i="1"/>
  <c r="Y167" i="1"/>
  <c r="U167" i="1"/>
  <c r="AJ167" i="1"/>
  <c r="AB167" i="1"/>
  <c r="T167" i="1"/>
  <c r="AS167" i="1" s="1"/>
  <c r="AI167" i="1"/>
  <c r="AA167" i="1"/>
  <c r="S167" i="1"/>
  <c r="AE167" i="1"/>
  <c r="AN167" i="1"/>
  <c r="X167" i="1"/>
  <c r="AM167" i="1"/>
  <c r="AF167" i="1"/>
  <c r="W167" i="1"/>
  <c r="BA125" i="1"/>
  <c r="BB125" i="1"/>
  <c r="BA124" i="1"/>
  <c r="BC124" i="1" s="1"/>
  <c r="BJ124" i="1" s="1"/>
  <c r="BK124" i="1" s="1"/>
  <c r="BB124" i="1"/>
  <c r="BA159" i="1"/>
  <c r="BB170" i="1"/>
  <c r="BA170" i="1"/>
  <c r="AI198" i="1"/>
  <c r="X198" i="1"/>
  <c r="AN198" i="1"/>
  <c r="AG198" i="1"/>
  <c r="V198" i="1"/>
  <c r="AL198" i="1"/>
  <c r="AC206" i="1"/>
  <c r="R206" i="1"/>
  <c r="AH206" i="1"/>
  <c r="W206" i="1"/>
  <c r="AM206" i="1"/>
  <c r="AF206" i="1"/>
  <c r="BB190" i="1"/>
  <c r="BC190" i="1" s="1"/>
  <c r="BJ190" i="1" s="1"/>
  <c r="BK190" i="1" s="1"/>
  <c r="BB186" i="1"/>
  <c r="BA193" i="1"/>
  <c r="AU203" i="1"/>
  <c r="S207" i="1"/>
  <c r="T207" i="1"/>
  <c r="AJ207" i="1"/>
  <c r="AC207" i="1"/>
  <c r="R207" i="1"/>
  <c r="AH207" i="1"/>
  <c r="U204" i="1"/>
  <c r="AT204" i="1" s="1"/>
  <c r="S204" i="1"/>
  <c r="AR204" i="1" s="1"/>
  <c r="BA217" i="1"/>
  <c r="BB220" i="1"/>
  <c r="BA233" i="1"/>
  <c r="BB233" i="1"/>
  <c r="BA227" i="1"/>
  <c r="BC227" i="1" s="1"/>
  <c r="BJ227" i="1" s="1"/>
  <c r="BK227" i="1" s="1"/>
  <c r="BA230" i="1"/>
  <c r="BC230" i="1" s="1"/>
  <c r="BJ230" i="1" s="1"/>
  <c r="BK230" i="1" s="1"/>
  <c r="BA223" i="1"/>
  <c r="BB231" i="1"/>
  <c r="BA247" i="1"/>
  <c r="BC247" i="1" s="1"/>
  <c r="BJ247" i="1" s="1"/>
  <c r="BK247" i="1" s="1"/>
  <c r="AN42" i="1"/>
  <c r="AJ42" i="1"/>
  <c r="AF42" i="1"/>
  <c r="AB42" i="1"/>
  <c r="X42" i="1"/>
  <c r="T42" i="1"/>
  <c r="AM42" i="1"/>
  <c r="AI42" i="1"/>
  <c r="AE42" i="1"/>
  <c r="AA42" i="1"/>
  <c r="W42" i="1"/>
  <c r="S42" i="1"/>
  <c r="AK42" i="1"/>
  <c r="AC42" i="1"/>
  <c r="U42" i="1"/>
  <c r="AP42" i="1"/>
  <c r="AH42" i="1"/>
  <c r="Z42" i="1"/>
  <c r="R42" i="1"/>
  <c r="AO42" i="1"/>
  <c r="AG42" i="1"/>
  <c r="Y42" i="1"/>
  <c r="AL42" i="1"/>
  <c r="AD42" i="1"/>
  <c r="V42" i="1"/>
  <c r="AN50" i="1"/>
  <c r="AJ50" i="1"/>
  <c r="AF50" i="1"/>
  <c r="AB50" i="1"/>
  <c r="X50" i="1"/>
  <c r="T50" i="1"/>
  <c r="AM50" i="1"/>
  <c r="AI50" i="1"/>
  <c r="AE50" i="1"/>
  <c r="AA50" i="1"/>
  <c r="W50" i="1"/>
  <c r="S50" i="1"/>
  <c r="AP50" i="1"/>
  <c r="AL50" i="1"/>
  <c r="AH50" i="1"/>
  <c r="AD50" i="1"/>
  <c r="Z50" i="1"/>
  <c r="V50" i="1"/>
  <c r="R50" i="1"/>
  <c r="AC50" i="1"/>
  <c r="AO50" i="1"/>
  <c r="Y50" i="1"/>
  <c r="AK50" i="1"/>
  <c r="U50" i="1"/>
  <c r="AG50" i="1"/>
  <c r="AI63" i="1"/>
  <c r="T63" i="1"/>
  <c r="AJ63" i="1"/>
  <c r="AC63" i="1"/>
  <c r="R63" i="1"/>
  <c r="AH63" i="1"/>
  <c r="BB114" i="1"/>
  <c r="BA114" i="1"/>
  <c r="AJ144" i="1"/>
  <c r="AE144" i="1"/>
  <c r="V144" i="1"/>
  <c r="R144" i="1"/>
  <c r="AM144" i="1"/>
  <c r="AG144" i="1"/>
  <c r="Y77" i="1"/>
  <c r="AB77" i="1"/>
  <c r="AK77" i="1"/>
  <c r="AD77" i="1"/>
  <c r="S77" i="1"/>
  <c r="AI77" i="1"/>
  <c r="BA44" i="1"/>
  <c r="BA53" i="1"/>
  <c r="BA72" i="1"/>
  <c r="BC72" i="1" s="1"/>
  <c r="BJ72" i="1" s="1"/>
  <c r="BK72" i="1" s="1"/>
  <c r="AO84" i="1"/>
  <c r="AK84" i="1"/>
  <c r="AG84" i="1"/>
  <c r="AC84" i="1"/>
  <c r="Y84" i="1"/>
  <c r="U84" i="1"/>
  <c r="AN84" i="1"/>
  <c r="AJ84" i="1"/>
  <c r="AF84" i="1"/>
  <c r="AB84" i="1"/>
  <c r="X84" i="1"/>
  <c r="T84" i="1"/>
  <c r="AL84" i="1"/>
  <c r="AD84" i="1"/>
  <c r="V84" i="1"/>
  <c r="AI84" i="1"/>
  <c r="AA84" i="1"/>
  <c r="S84" i="1"/>
  <c r="AP84" i="1"/>
  <c r="AH84" i="1"/>
  <c r="Z84" i="1"/>
  <c r="R84" i="1"/>
  <c r="AE84" i="1"/>
  <c r="W84" i="1"/>
  <c r="AM84" i="1"/>
  <c r="AI83" i="1"/>
  <c r="S83" i="1"/>
  <c r="AD83" i="1"/>
  <c r="AJ83" i="1"/>
  <c r="AG83" i="1"/>
  <c r="X83" i="1"/>
  <c r="AE83" i="1"/>
  <c r="AP83" i="1"/>
  <c r="Z83" i="1"/>
  <c r="AB83" i="1"/>
  <c r="Y83" i="1"/>
  <c r="AC83" i="1"/>
  <c r="AA83" i="1"/>
  <c r="AL83" i="1"/>
  <c r="V83" i="1"/>
  <c r="T83" i="1"/>
  <c r="AN83" i="1"/>
  <c r="AM83" i="1"/>
  <c r="W83" i="1"/>
  <c r="AH83" i="1"/>
  <c r="R83" i="1"/>
  <c r="AQ83" i="1" s="1"/>
  <c r="AO83" i="1"/>
  <c r="AF83" i="1"/>
  <c r="AK83" i="1"/>
  <c r="U83" i="1"/>
  <c r="BB111" i="1"/>
  <c r="BA176" i="1"/>
  <c r="BB107" i="1"/>
  <c r="BA141" i="1"/>
  <c r="BC141" i="1" s="1"/>
  <c r="BJ141" i="1" s="1"/>
  <c r="BK141" i="1" s="1"/>
  <c r="BA172" i="1"/>
  <c r="BC172" i="1" s="1"/>
  <c r="BJ172" i="1" s="1"/>
  <c r="BK172" i="1" s="1"/>
  <c r="AM141" i="1"/>
  <c r="AI141" i="1"/>
  <c r="AE141" i="1"/>
  <c r="AA141" i="1"/>
  <c r="W141" i="1"/>
  <c r="S141" i="1"/>
  <c r="AO141" i="1"/>
  <c r="AJ141" i="1"/>
  <c r="AD141" i="1"/>
  <c r="Y141" i="1"/>
  <c r="T141" i="1"/>
  <c r="AN141" i="1"/>
  <c r="AH141" i="1"/>
  <c r="AC141" i="1"/>
  <c r="X141" i="1"/>
  <c r="R141" i="1"/>
  <c r="AK141" i="1"/>
  <c r="Z141" i="1"/>
  <c r="AG141" i="1"/>
  <c r="V141" i="1"/>
  <c r="AP141" i="1"/>
  <c r="U141" i="1"/>
  <c r="AL141" i="1"/>
  <c r="AF141" i="1"/>
  <c r="AB141" i="1"/>
  <c r="AM157" i="1"/>
  <c r="AI157" i="1"/>
  <c r="AE157" i="1"/>
  <c r="AA157" i="1"/>
  <c r="W157" i="1"/>
  <c r="S157" i="1"/>
  <c r="AP157" i="1"/>
  <c r="AL157" i="1"/>
  <c r="AH157" i="1"/>
  <c r="AD157" i="1"/>
  <c r="Z157" i="1"/>
  <c r="V157" i="1"/>
  <c r="R157" i="1"/>
  <c r="AK157" i="1"/>
  <c r="AC157" i="1"/>
  <c r="U157" i="1"/>
  <c r="AJ157" i="1"/>
  <c r="AB157" i="1"/>
  <c r="T157" i="1"/>
  <c r="AO157" i="1"/>
  <c r="Y157" i="1"/>
  <c r="AN157" i="1"/>
  <c r="X157" i="1"/>
  <c r="AG157" i="1"/>
  <c r="AF157" i="1"/>
  <c r="BB143" i="1"/>
  <c r="BC143" i="1" s="1"/>
  <c r="BJ143" i="1" s="1"/>
  <c r="BK143" i="1" s="1"/>
  <c r="BB179" i="1"/>
  <c r="BA192" i="1"/>
  <c r="BC192" i="1" s="1"/>
  <c r="BJ192" i="1" s="1"/>
  <c r="BK192" i="1" s="1"/>
  <c r="BB218" i="1"/>
  <c r="AF224" i="1"/>
  <c r="AH224" i="1"/>
  <c r="AD224" i="1"/>
  <c r="Z224" i="1"/>
  <c r="U224" i="1"/>
  <c r="AK224" i="1"/>
  <c r="AB211" i="1"/>
  <c r="W211" i="1"/>
  <c r="AI211" i="1"/>
  <c r="AE211" i="1"/>
  <c r="V211" i="1"/>
  <c r="Z211" i="1"/>
  <c r="AL215" i="1"/>
  <c r="X215" i="1"/>
  <c r="T215" i="1"/>
  <c r="AO215" i="1"/>
  <c r="AK215" i="1"/>
  <c r="AA215" i="1"/>
  <c r="AM222" i="1"/>
  <c r="AD222" i="1"/>
  <c r="Z222" i="1"/>
  <c r="V222" i="1"/>
  <c r="U222" i="1"/>
  <c r="AK222" i="1"/>
  <c r="BB238" i="1"/>
  <c r="BA238" i="1"/>
  <c r="X221" i="1"/>
  <c r="AN221" i="1"/>
  <c r="AJ221" i="1"/>
  <c r="AF221" i="1"/>
  <c r="AB221" i="1"/>
  <c r="W221" i="1"/>
  <c r="AM232" i="1"/>
  <c r="AI232" i="1"/>
  <c r="AE232" i="1"/>
  <c r="AA232" i="1"/>
  <c r="W232" i="1"/>
  <c r="S232" i="1"/>
  <c r="AP232" i="1"/>
  <c r="AL232" i="1"/>
  <c r="AH232" i="1"/>
  <c r="AD232" i="1"/>
  <c r="Z232" i="1"/>
  <c r="V232" i="1"/>
  <c r="AU232" i="1" s="1"/>
  <c r="R232" i="1"/>
  <c r="AJ232" i="1"/>
  <c r="AB232" i="1"/>
  <c r="T232" i="1"/>
  <c r="AO232" i="1"/>
  <c r="AG232" i="1"/>
  <c r="AN232" i="1"/>
  <c r="Y232" i="1"/>
  <c r="AK232" i="1"/>
  <c r="X232" i="1"/>
  <c r="AF232" i="1"/>
  <c r="U232" i="1"/>
  <c r="AT232" i="1" s="1"/>
  <c r="Q233" i="1" s="1"/>
  <c r="AC232" i="1"/>
  <c r="AO239" i="1"/>
  <c r="AK239" i="1"/>
  <c r="AG239" i="1"/>
  <c r="AC239" i="1"/>
  <c r="Y239" i="1"/>
  <c r="U239" i="1"/>
  <c r="AN239" i="1"/>
  <c r="AJ239" i="1"/>
  <c r="AF239" i="1"/>
  <c r="AB239" i="1"/>
  <c r="X239" i="1"/>
  <c r="T239" i="1"/>
  <c r="AI239" i="1"/>
  <c r="AA239" i="1"/>
  <c r="S239" i="1"/>
  <c r="AP239" i="1"/>
  <c r="AH239" i="1"/>
  <c r="Z239" i="1"/>
  <c r="R239" i="1"/>
  <c r="AQ239" i="1" s="1"/>
  <c r="AM239" i="1"/>
  <c r="AE239" i="1"/>
  <c r="W239" i="1"/>
  <c r="V239" i="1"/>
  <c r="AU239" i="1" s="1"/>
  <c r="AL239" i="1"/>
  <c r="AD239" i="1"/>
  <c r="AM248" i="1"/>
  <c r="AI248" i="1"/>
  <c r="AE248" i="1"/>
  <c r="AA248" i="1"/>
  <c r="W248" i="1"/>
  <c r="S248" i="1"/>
  <c r="AP248" i="1"/>
  <c r="AL248" i="1"/>
  <c r="AH248" i="1"/>
  <c r="AD248" i="1"/>
  <c r="Z248" i="1"/>
  <c r="V248" i="1"/>
  <c r="R248" i="1"/>
  <c r="AO248" i="1"/>
  <c r="AK248" i="1"/>
  <c r="AG248" i="1"/>
  <c r="AC248" i="1"/>
  <c r="Y248" i="1"/>
  <c r="U248" i="1"/>
  <c r="AB248" i="1"/>
  <c r="AN248" i="1"/>
  <c r="X248" i="1"/>
  <c r="AJ248" i="1"/>
  <c r="AF248" i="1"/>
  <c r="T248" i="1"/>
  <c r="BA216" i="1"/>
  <c r="BC216" i="1" s="1"/>
  <c r="BJ216" i="1" s="1"/>
  <c r="BK216" i="1" s="1"/>
  <c r="BB225" i="1"/>
  <c r="AN58" i="1"/>
  <c r="AJ58" i="1"/>
  <c r="AF58" i="1"/>
  <c r="AB58" i="1"/>
  <c r="X58" i="1"/>
  <c r="T58" i="1"/>
  <c r="AM58" i="1"/>
  <c r="AI58" i="1"/>
  <c r="AE58" i="1"/>
  <c r="AA58" i="1"/>
  <c r="W58" i="1"/>
  <c r="S58" i="1"/>
  <c r="AP58" i="1"/>
  <c r="AL58" i="1"/>
  <c r="AH58" i="1"/>
  <c r="AD58" i="1"/>
  <c r="Z58" i="1"/>
  <c r="V58" i="1"/>
  <c r="R58" i="1"/>
  <c r="AC58" i="1"/>
  <c r="AO58" i="1"/>
  <c r="Y58" i="1"/>
  <c r="AK58" i="1"/>
  <c r="U58" i="1"/>
  <c r="AG58" i="1"/>
  <c r="BB67" i="1"/>
  <c r="BA67" i="1"/>
  <c r="BC67" i="1" s="1"/>
  <c r="BJ67" i="1" s="1"/>
  <c r="BK67" i="1" s="1"/>
  <c r="Y100" i="1"/>
  <c r="T100" i="1"/>
  <c r="AB100" i="1"/>
  <c r="AQ100" i="1" s="1"/>
  <c r="X100" i="1"/>
  <c r="S100" i="1"/>
  <c r="AI100" i="1"/>
  <c r="AM106" i="1"/>
  <c r="AI106" i="1"/>
  <c r="AE106" i="1"/>
  <c r="AA106" i="1"/>
  <c r="W106" i="1"/>
  <c r="S106" i="1"/>
  <c r="AP106" i="1"/>
  <c r="AL106" i="1"/>
  <c r="AH106" i="1"/>
  <c r="AD106" i="1"/>
  <c r="Z106" i="1"/>
  <c r="V106" i="1"/>
  <c r="R106" i="1"/>
  <c r="AO106" i="1"/>
  <c r="AG106" i="1"/>
  <c r="Y106" i="1"/>
  <c r="AN106" i="1"/>
  <c r="AF106" i="1"/>
  <c r="X106" i="1"/>
  <c r="AC106" i="1"/>
  <c r="AB106" i="1"/>
  <c r="AK106" i="1"/>
  <c r="U106" i="1"/>
  <c r="AJ106" i="1"/>
  <c r="T106" i="1"/>
  <c r="BB36" i="1"/>
  <c r="BA36" i="1"/>
  <c r="BC41" i="1"/>
  <c r="BJ41" i="1" s="1"/>
  <c r="BK41" i="1" s="1"/>
  <c r="AN34" i="1"/>
  <c r="AJ34" i="1"/>
  <c r="AF34" i="1"/>
  <c r="AB34" i="1"/>
  <c r="X34" i="1"/>
  <c r="T34" i="1"/>
  <c r="AM34" i="1"/>
  <c r="AI34" i="1"/>
  <c r="AE34" i="1"/>
  <c r="AA34" i="1"/>
  <c r="W34" i="1"/>
  <c r="S34" i="1"/>
  <c r="AK34" i="1"/>
  <c r="AC34" i="1"/>
  <c r="U34" i="1"/>
  <c r="AP34" i="1"/>
  <c r="AH34" i="1"/>
  <c r="Z34" i="1"/>
  <c r="R34" i="1"/>
  <c r="AO34" i="1"/>
  <c r="AG34" i="1"/>
  <c r="Y34" i="1"/>
  <c r="AL34" i="1"/>
  <c r="AD34" i="1"/>
  <c r="V34" i="1"/>
  <c r="BA49" i="1"/>
  <c r="BC49" i="1" s="1"/>
  <c r="BJ49" i="1" s="1"/>
  <c r="BK49" i="1" s="1"/>
  <c r="BA65" i="1"/>
  <c r="BC65" i="1" s="1"/>
  <c r="BJ65" i="1" s="1"/>
  <c r="BK65" i="1" s="1"/>
  <c r="BC47" i="1"/>
  <c r="BJ47" i="1" s="1"/>
  <c r="BK47" i="1" s="1"/>
  <c r="BB61" i="1"/>
  <c r="BC61" i="1" s="1"/>
  <c r="BJ61" i="1" s="1"/>
  <c r="BK61" i="1" s="1"/>
  <c r="AN160" i="1"/>
  <c r="AJ160" i="1"/>
  <c r="AF160" i="1"/>
  <c r="AB160" i="1"/>
  <c r="X160" i="1"/>
  <c r="T160" i="1"/>
  <c r="AM160" i="1"/>
  <c r="AI160" i="1"/>
  <c r="AE160" i="1"/>
  <c r="AA160" i="1"/>
  <c r="W160" i="1"/>
  <c r="S160" i="1"/>
  <c r="AL160" i="1"/>
  <c r="AD160" i="1"/>
  <c r="V160" i="1"/>
  <c r="AK160" i="1"/>
  <c r="AC160" i="1"/>
  <c r="U160" i="1"/>
  <c r="AH160" i="1"/>
  <c r="R160" i="1"/>
  <c r="AG160" i="1"/>
  <c r="Z160" i="1"/>
  <c r="Y160" i="1"/>
  <c r="AP160" i="1"/>
  <c r="AO160" i="1"/>
  <c r="BB88" i="1"/>
  <c r="AM104" i="1"/>
  <c r="AI104" i="1"/>
  <c r="AE104" i="1"/>
  <c r="AA104" i="1"/>
  <c r="W104" i="1"/>
  <c r="S104" i="1"/>
  <c r="AP104" i="1"/>
  <c r="AL104" i="1"/>
  <c r="AH104" i="1"/>
  <c r="AD104" i="1"/>
  <c r="Z104" i="1"/>
  <c r="V104" i="1"/>
  <c r="R104" i="1"/>
  <c r="AN104" i="1"/>
  <c r="AF104" i="1"/>
  <c r="X104" i="1"/>
  <c r="AK104" i="1"/>
  <c r="AC104" i="1"/>
  <c r="U104" i="1"/>
  <c r="AT104" i="1" s="1"/>
  <c r="AJ104" i="1"/>
  <c r="T104" i="1"/>
  <c r="AG104" i="1"/>
  <c r="AB104" i="1"/>
  <c r="Y104" i="1"/>
  <c r="AO104" i="1"/>
  <c r="AN168" i="1"/>
  <c r="AJ168" i="1"/>
  <c r="AF168" i="1"/>
  <c r="AB168" i="1"/>
  <c r="X168" i="1"/>
  <c r="T168" i="1"/>
  <c r="AM168" i="1"/>
  <c r="AI168" i="1"/>
  <c r="AE168" i="1"/>
  <c r="AA168" i="1"/>
  <c r="W168" i="1"/>
  <c r="S168" i="1"/>
  <c r="AL168" i="1"/>
  <c r="AD168" i="1"/>
  <c r="V168" i="1"/>
  <c r="AK168" i="1"/>
  <c r="AC168" i="1"/>
  <c r="U168" i="1"/>
  <c r="AT168" i="1" s="1"/>
  <c r="AO168" i="1"/>
  <c r="AG168" i="1"/>
  <c r="Y168" i="1"/>
  <c r="AP168" i="1"/>
  <c r="AH168" i="1"/>
  <c r="R168" i="1"/>
  <c r="AQ168" i="1" s="1"/>
  <c r="Z168" i="1"/>
  <c r="BB130" i="1"/>
  <c r="BA122" i="1"/>
  <c r="BC122" i="1" s="1"/>
  <c r="BJ122" i="1" s="1"/>
  <c r="BK122" i="1" s="1"/>
  <c r="BC163" i="1"/>
  <c r="BJ163" i="1" s="1"/>
  <c r="BK163" i="1" s="1"/>
  <c r="AN170" i="1"/>
  <c r="AJ170" i="1"/>
  <c r="AF170" i="1"/>
  <c r="AB170" i="1"/>
  <c r="X170" i="1"/>
  <c r="T170" i="1"/>
  <c r="AS170" i="1" s="1"/>
  <c r="AM170" i="1"/>
  <c r="AI170" i="1"/>
  <c r="AE170" i="1"/>
  <c r="AA170" i="1"/>
  <c r="W170" i="1"/>
  <c r="S170" i="1"/>
  <c r="AO170" i="1"/>
  <c r="AG170" i="1"/>
  <c r="Y170" i="1"/>
  <c r="AL170" i="1"/>
  <c r="AD170" i="1"/>
  <c r="V170" i="1"/>
  <c r="AU170" i="1" s="1"/>
  <c r="AP170" i="1"/>
  <c r="AH170" i="1"/>
  <c r="Z170" i="1"/>
  <c r="R170" i="1"/>
  <c r="AQ170" i="1" s="1"/>
  <c r="AK170" i="1"/>
  <c r="AC170" i="1"/>
  <c r="U170" i="1"/>
  <c r="BB127" i="1"/>
  <c r="BA127" i="1"/>
  <c r="BB182" i="1"/>
  <c r="BC182" i="1" s="1"/>
  <c r="BJ182" i="1" s="1"/>
  <c r="BK182" i="1" s="1"/>
  <c r="BB173" i="1"/>
  <c r="BC173" i="1" s="1"/>
  <c r="BJ173" i="1" s="1"/>
  <c r="BK173" i="1" s="1"/>
  <c r="AM116" i="1"/>
  <c r="AI116" i="1"/>
  <c r="AE116" i="1"/>
  <c r="AA116" i="1"/>
  <c r="W116" i="1"/>
  <c r="S116" i="1"/>
  <c r="AP116" i="1"/>
  <c r="AL116" i="1"/>
  <c r="AH116" i="1"/>
  <c r="AD116" i="1"/>
  <c r="Z116" i="1"/>
  <c r="V116" i="1"/>
  <c r="R116" i="1"/>
  <c r="AQ116" i="1" s="1"/>
  <c r="AJ116" i="1"/>
  <c r="AB116" i="1"/>
  <c r="T116" i="1"/>
  <c r="AO116" i="1"/>
  <c r="AG116" i="1"/>
  <c r="Y116" i="1"/>
  <c r="AF116" i="1"/>
  <c r="AC116" i="1"/>
  <c r="AN116" i="1"/>
  <c r="X116" i="1"/>
  <c r="AK116" i="1"/>
  <c r="U116" i="1"/>
  <c r="AT116" i="1" s="1"/>
  <c r="BA134" i="1"/>
  <c r="BB134" i="1"/>
  <c r="AO132" i="1"/>
  <c r="AK132" i="1"/>
  <c r="AG132" i="1"/>
  <c r="AC132" i="1"/>
  <c r="Y132" i="1"/>
  <c r="U132" i="1"/>
  <c r="AP132" i="1"/>
  <c r="AJ132" i="1"/>
  <c r="AE132" i="1"/>
  <c r="Z132" i="1"/>
  <c r="T132" i="1"/>
  <c r="AN132" i="1"/>
  <c r="AI132" i="1"/>
  <c r="AD132" i="1"/>
  <c r="X132" i="1"/>
  <c r="S132" i="1"/>
  <c r="AL132" i="1"/>
  <c r="AA132" i="1"/>
  <c r="AH132" i="1"/>
  <c r="W132" i="1"/>
  <c r="AB132" i="1"/>
  <c r="V132" i="1"/>
  <c r="AU132" i="1" s="1"/>
  <c r="AM132" i="1"/>
  <c r="R132" i="1"/>
  <c r="AQ132" i="1" s="1"/>
  <c r="AF132" i="1"/>
  <c r="AM135" i="1"/>
  <c r="AI135" i="1"/>
  <c r="AE135" i="1"/>
  <c r="AA135" i="1"/>
  <c r="W135" i="1"/>
  <c r="S135" i="1"/>
  <c r="AN135" i="1"/>
  <c r="AH135" i="1"/>
  <c r="AC135" i="1"/>
  <c r="X135" i="1"/>
  <c r="R135" i="1"/>
  <c r="AL135" i="1"/>
  <c r="AG135" i="1"/>
  <c r="AB135" i="1"/>
  <c r="V135" i="1"/>
  <c r="AP135" i="1"/>
  <c r="AF135" i="1"/>
  <c r="U135" i="1"/>
  <c r="AO135" i="1"/>
  <c r="AD135" i="1"/>
  <c r="T135" i="1"/>
  <c r="AK135" i="1"/>
  <c r="AJ135" i="1"/>
  <c r="Z135" i="1"/>
  <c r="Y135" i="1"/>
  <c r="AM143" i="1"/>
  <c r="AI143" i="1"/>
  <c r="AE143" i="1"/>
  <c r="AA143" i="1"/>
  <c r="W143" i="1"/>
  <c r="S143" i="1"/>
  <c r="AN143" i="1"/>
  <c r="AH143" i="1"/>
  <c r="AC143" i="1"/>
  <c r="X143" i="1"/>
  <c r="R143" i="1"/>
  <c r="AL143" i="1"/>
  <c r="AG143" i="1"/>
  <c r="AB143" i="1"/>
  <c r="V143" i="1"/>
  <c r="AJ143" i="1"/>
  <c r="Y143" i="1"/>
  <c r="AP143" i="1"/>
  <c r="AF143" i="1"/>
  <c r="U143" i="1"/>
  <c r="AK143" i="1"/>
  <c r="AD143" i="1"/>
  <c r="Z143" i="1"/>
  <c r="AO143" i="1"/>
  <c r="T143" i="1"/>
  <c r="AN191" i="1"/>
  <c r="AJ191" i="1"/>
  <c r="AF191" i="1"/>
  <c r="AB191" i="1"/>
  <c r="X191" i="1"/>
  <c r="T191" i="1"/>
  <c r="AM191" i="1"/>
  <c r="AI191" i="1"/>
  <c r="AE191" i="1"/>
  <c r="AA191" i="1"/>
  <c r="W191" i="1"/>
  <c r="S191" i="1"/>
  <c r="AP191" i="1"/>
  <c r="AL191" i="1"/>
  <c r="AH191" i="1"/>
  <c r="AD191" i="1"/>
  <c r="Z191" i="1"/>
  <c r="V191" i="1"/>
  <c r="R191" i="1"/>
  <c r="AQ191" i="1" s="1"/>
  <c r="AC191" i="1"/>
  <c r="AO191" i="1"/>
  <c r="Y191" i="1"/>
  <c r="AK191" i="1"/>
  <c r="U191" i="1"/>
  <c r="AG191" i="1"/>
  <c r="AU210" i="1"/>
  <c r="AS210" i="1"/>
  <c r="AP184" i="1"/>
  <c r="AL184" i="1"/>
  <c r="AH184" i="1"/>
  <c r="AD184" i="1"/>
  <c r="Z184" i="1"/>
  <c r="V184" i="1"/>
  <c r="R184" i="1"/>
  <c r="AO184" i="1"/>
  <c r="AK184" i="1"/>
  <c r="AG184" i="1"/>
  <c r="AC184" i="1"/>
  <c r="Y184" i="1"/>
  <c r="U184" i="1"/>
  <c r="AN184" i="1"/>
  <c r="AJ184" i="1"/>
  <c r="AF184" i="1"/>
  <c r="AB184" i="1"/>
  <c r="X184" i="1"/>
  <c r="T184" i="1"/>
  <c r="AE184" i="1"/>
  <c r="AA184" i="1"/>
  <c r="AM184" i="1"/>
  <c r="W184" i="1"/>
  <c r="S184" i="1"/>
  <c r="AR184" i="1" s="1"/>
  <c r="AI184" i="1"/>
  <c r="AR202" i="1"/>
  <c r="AQ202" i="1"/>
  <c r="AS202" i="1"/>
  <c r="AU219" i="1"/>
  <c r="R219" i="1"/>
  <c r="AQ219" i="1" s="1"/>
  <c r="AN219" i="1"/>
  <c r="AS219" i="1" s="1"/>
  <c r="AE219" i="1"/>
  <c r="AT219" i="1" s="1"/>
  <c r="Q220" i="1" s="1"/>
  <c r="BC215" i="1"/>
  <c r="BJ215" i="1" s="1"/>
  <c r="BK215" i="1" s="1"/>
  <c r="AF217" i="1"/>
  <c r="AG217" i="1"/>
  <c r="AC217" i="1"/>
  <c r="Y217" i="1"/>
  <c r="S217" i="1"/>
  <c r="AI217" i="1"/>
  <c r="AL223" i="1"/>
  <c r="AQ223" i="1" s="1"/>
  <c r="X223" i="1"/>
  <c r="T223" i="1"/>
  <c r="AS223" i="1" s="1"/>
  <c r="AO223" i="1"/>
  <c r="AK223" i="1"/>
  <c r="AA223" i="1"/>
  <c r="AS200" i="1"/>
  <c r="AO226" i="1"/>
  <c r="AK226" i="1"/>
  <c r="AG226" i="1"/>
  <c r="AC226" i="1"/>
  <c r="Y226" i="1"/>
  <c r="U226" i="1"/>
  <c r="AL226" i="1"/>
  <c r="AF226" i="1"/>
  <c r="AA226" i="1"/>
  <c r="V226" i="1"/>
  <c r="AU226" i="1" s="1"/>
  <c r="AP226" i="1"/>
  <c r="AJ226" i="1"/>
  <c r="AE226" i="1"/>
  <c r="Z226" i="1"/>
  <c r="T226" i="1"/>
  <c r="AN226" i="1"/>
  <c r="AI226" i="1"/>
  <c r="AD226" i="1"/>
  <c r="X226" i="1"/>
  <c r="S226" i="1"/>
  <c r="AB226" i="1"/>
  <c r="W226" i="1"/>
  <c r="AM226" i="1"/>
  <c r="R226" i="1"/>
  <c r="AH226" i="1"/>
  <c r="AO231" i="1"/>
  <c r="AM231" i="1"/>
  <c r="AI231" i="1"/>
  <c r="AE231" i="1"/>
  <c r="AA231" i="1"/>
  <c r="W231" i="1"/>
  <c r="S231" i="1"/>
  <c r="AN231" i="1"/>
  <c r="AH231" i="1"/>
  <c r="AC231" i="1"/>
  <c r="X231" i="1"/>
  <c r="R231" i="1"/>
  <c r="AL231" i="1"/>
  <c r="AG231" i="1"/>
  <c r="AB231" i="1"/>
  <c r="V231" i="1"/>
  <c r="AK231" i="1"/>
  <c r="AF231" i="1"/>
  <c r="Z231" i="1"/>
  <c r="U231" i="1"/>
  <c r="AP231" i="1"/>
  <c r="T231" i="1"/>
  <c r="AJ231" i="1"/>
  <c r="AD231" i="1"/>
  <c r="Y231" i="1"/>
  <c r="BC235" i="1"/>
  <c r="BJ235" i="1" s="1"/>
  <c r="BK235" i="1" s="1"/>
  <c r="BB56" i="1"/>
  <c r="BB123" i="1"/>
  <c r="BA54" i="1"/>
  <c r="AP55" i="1"/>
  <c r="AL55" i="1"/>
  <c r="AH55" i="1"/>
  <c r="AD55" i="1"/>
  <c r="Z55" i="1"/>
  <c r="V55" i="1"/>
  <c r="R55" i="1"/>
  <c r="AO55" i="1"/>
  <c r="AK55" i="1"/>
  <c r="AG55" i="1"/>
  <c r="AC55" i="1"/>
  <c r="Y55" i="1"/>
  <c r="U55" i="1"/>
  <c r="AN55" i="1"/>
  <c r="AJ55" i="1"/>
  <c r="AF55" i="1"/>
  <c r="AB55" i="1"/>
  <c r="X55" i="1"/>
  <c r="T55" i="1"/>
  <c r="AA55" i="1"/>
  <c r="AM55" i="1"/>
  <c r="W55" i="1"/>
  <c r="AI55" i="1"/>
  <c r="S55" i="1"/>
  <c r="AR55" i="1" s="1"/>
  <c r="AE55" i="1"/>
  <c r="BA98" i="1"/>
  <c r="BB98" i="1"/>
  <c r="BA152" i="1"/>
  <c r="BC152" i="1" s="1"/>
  <c r="BJ152" i="1" s="1"/>
  <c r="BK152" i="1" s="1"/>
  <c r="BB152" i="1"/>
  <c r="T81" i="1"/>
  <c r="AK81" i="1"/>
  <c r="Y81" i="1"/>
  <c r="V81" i="1"/>
  <c r="AL81" i="1"/>
  <c r="AQ81" i="1" s="1"/>
  <c r="P82" i="1" s="1"/>
  <c r="BA129" i="1"/>
  <c r="BB183" i="1"/>
  <c r="BA183" i="1"/>
  <c r="BA80" i="1"/>
  <c r="BC80" i="1" s="1"/>
  <c r="BJ80" i="1" s="1"/>
  <c r="BK80" i="1" s="1"/>
  <c r="BB93" i="1"/>
  <c r="AO94" i="1"/>
  <c r="AK94" i="1"/>
  <c r="AG94" i="1"/>
  <c r="AC94" i="1"/>
  <c r="Y94" i="1"/>
  <c r="U94" i="1"/>
  <c r="AN94" i="1"/>
  <c r="AJ94" i="1"/>
  <c r="AF94" i="1"/>
  <c r="AB94" i="1"/>
  <c r="X94" i="1"/>
  <c r="T94" i="1"/>
  <c r="AM94" i="1"/>
  <c r="AE94" i="1"/>
  <c r="W94" i="1"/>
  <c r="AL94" i="1"/>
  <c r="AD94" i="1"/>
  <c r="V94" i="1"/>
  <c r="AI94" i="1"/>
  <c r="AA94" i="1"/>
  <c r="S94" i="1"/>
  <c r="AR94" i="1" s="1"/>
  <c r="AH94" i="1"/>
  <c r="Z94" i="1"/>
  <c r="R94" i="1"/>
  <c r="AP94" i="1"/>
  <c r="BB153" i="1"/>
  <c r="BA153" i="1"/>
  <c r="BC153" i="1" s="1"/>
  <c r="BJ153" i="1" s="1"/>
  <c r="BK153" i="1" s="1"/>
  <c r="AM155" i="1"/>
  <c r="AI155" i="1"/>
  <c r="AE155" i="1"/>
  <c r="AA155" i="1"/>
  <c r="W155" i="1"/>
  <c r="S155" i="1"/>
  <c r="AP155" i="1"/>
  <c r="AL155" i="1"/>
  <c r="AH155" i="1"/>
  <c r="AD155" i="1"/>
  <c r="Z155" i="1"/>
  <c r="V155" i="1"/>
  <c r="R155" i="1"/>
  <c r="AK155" i="1"/>
  <c r="AC155" i="1"/>
  <c r="U155" i="1"/>
  <c r="AJ155" i="1"/>
  <c r="AB155" i="1"/>
  <c r="T155" i="1"/>
  <c r="AF155" i="1"/>
  <c r="AO155" i="1"/>
  <c r="Y155" i="1"/>
  <c r="AN155" i="1"/>
  <c r="AG155" i="1"/>
  <c r="X155" i="1"/>
  <c r="BB115" i="1"/>
  <c r="BB135" i="1"/>
  <c r="BA135" i="1"/>
  <c r="BC135" i="1" s="1"/>
  <c r="BJ135" i="1" s="1"/>
  <c r="BK135" i="1" s="1"/>
  <c r="BB145" i="1"/>
  <c r="BC145" i="1" s="1"/>
  <c r="BJ145" i="1" s="1"/>
  <c r="BK145" i="1" s="1"/>
  <c r="AO148" i="1"/>
  <c r="AK148" i="1"/>
  <c r="AG148" i="1"/>
  <c r="AC148" i="1"/>
  <c r="Y148" i="1"/>
  <c r="U148" i="1"/>
  <c r="AN148" i="1"/>
  <c r="AJ148" i="1"/>
  <c r="AF148" i="1"/>
  <c r="AB148" i="1"/>
  <c r="AP148" i="1"/>
  <c r="AH148" i="1"/>
  <c r="Z148" i="1"/>
  <c r="T148" i="1"/>
  <c r="AM148" i="1"/>
  <c r="AE148" i="1"/>
  <c r="X148" i="1"/>
  <c r="S148" i="1"/>
  <c r="AI148" i="1"/>
  <c r="V148" i="1"/>
  <c r="AD148" i="1"/>
  <c r="R148" i="1"/>
  <c r="AL148" i="1"/>
  <c r="AA148" i="1"/>
  <c r="W148" i="1"/>
  <c r="BB168" i="1"/>
  <c r="BA168" i="1"/>
  <c r="BC168" i="1" s="1"/>
  <c r="BJ168" i="1" s="1"/>
  <c r="BK168" i="1" s="1"/>
  <c r="AP176" i="1"/>
  <c r="AN176" i="1"/>
  <c r="AJ176" i="1"/>
  <c r="AF176" i="1"/>
  <c r="AB176" i="1"/>
  <c r="X176" i="1"/>
  <c r="T176" i="1"/>
  <c r="AM176" i="1"/>
  <c r="AI176" i="1"/>
  <c r="AE176" i="1"/>
  <c r="AA176" i="1"/>
  <c r="W176" i="1"/>
  <c r="S176" i="1"/>
  <c r="AL176" i="1"/>
  <c r="AD176" i="1"/>
  <c r="V176" i="1"/>
  <c r="AK176" i="1"/>
  <c r="AC176" i="1"/>
  <c r="U176" i="1"/>
  <c r="AO176" i="1"/>
  <c r="AG176" i="1"/>
  <c r="Y176" i="1"/>
  <c r="AH176" i="1"/>
  <c r="Z176" i="1"/>
  <c r="R176" i="1"/>
  <c r="AN193" i="1"/>
  <c r="AJ193" i="1"/>
  <c r="AF193" i="1"/>
  <c r="AB193" i="1"/>
  <c r="X193" i="1"/>
  <c r="T193" i="1"/>
  <c r="AM193" i="1"/>
  <c r="AI193" i="1"/>
  <c r="AE193" i="1"/>
  <c r="AA193" i="1"/>
  <c r="W193" i="1"/>
  <c r="S193" i="1"/>
  <c r="AP193" i="1"/>
  <c r="AL193" i="1"/>
  <c r="AH193" i="1"/>
  <c r="AD193" i="1"/>
  <c r="Z193" i="1"/>
  <c r="V193" i="1"/>
  <c r="R193" i="1"/>
  <c r="AK193" i="1"/>
  <c r="U193" i="1"/>
  <c r="AG193" i="1"/>
  <c r="AC193" i="1"/>
  <c r="Y193" i="1"/>
  <c r="AO193" i="1"/>
  <c r="AT205" i="1"/>
  <c r="Q206" i="1" s="1"/>
  <c r="AX206" i="1" s="1"/>
  <c r="AM209" i="1"/>
  <c r="X209" i="1"/>
  <c r="AN209" i="1"/>
  <c r="AG209" i="1"/>
  <c r="V209" i="1"/>
  <c r="AL209" i="1"/>
  <c r="S212" i="1"/>
  <c r="AC212" i="1"/>
  <c r="AM212" i="1"/>
  <c r="T212" i="1"/>
  <c r="AJ212" i="1"/>
  <c r="Z212" i="1"/>
  <c r="AP212" i="1"/>
  <c r="AG208" i="1"/>
  <c r="AO208" i="1"/>
  <c r="Z208" i="1"/>
  <c r="AP208" i="1"/>
  <c r="AE208" i="1"/>
  <c r="X208" i="1"/>
  <c r="AN208" i="1"/>
  <c r="BA228" i="1"/>
  <c r="BC228" i="1" s="1"/>
  <c r="BJ228" i="1" s="1"/>
  <c r="BK228" i="1" s="1"/>
  <c r="BB223" i="1"/>
  <c r="BB245" i="1"/>
  <c r="AO228" i="1"/>
  <c r="AK228" i="1"/>
  <c r="AG228" i="1"/>
  <c r="AC228" i="1"/>
  <c r="Y228" i="1"/>
  <c r="U228" i="1"/>
  <c r="AP228" i="1"/>
  <c r="AJ228" i="1"/>
  <c r="AE228" i="1"/>
  <c r="Z228" i="1"/>
  <c r="T228" i="1"/>
  <c r="AN228" i="1"/>
  <c r="AI228" i="1"/>
  <c r="AD228" i="1"/>
  <c r="X228" i="1"/>
  <c r="S228" i="1"/>
  <c r="AM228" i="1"/>
  <c r="AH228" i="1"/>
  <c r="AB228" i="1"/>
  <c r="W228" i="1"/>
  <c r="R228" i="1"/>
  <c r="AL228" i="1"/>
  <c r="AF228" i="1"/>
  <c r="AA228" i="1"/>
  <c r="V228" i="1"/>
  <c r="BB244" i="1"/>
  <c r="BA243" i="1"/>
  <c r="BB248" i="1"/>
  <c r="AP244" i="1"/>
  <c r="AL244" i="1"/>
  <c r="AK244" i="1"/>
  <c r="AG244" i="1"/>
  <c r="AC244" i="1"/>
  <c r="Y244" i="1"/>
  <c r="U244" i="1"/>
  <c r="AO244" i="1"/>
  <c r="AJ244" i="1"/>
  <c r="AF244" i="1"/>
  <c r="AB244" i="1"/>
  <c r="X244" i="1"/>
  <c r="T244" i="1"/>
  <c r="AN244" i="1"/>
  <c r="AE244" i="1"/>
  <c r="W244" i="1"/>
  <c r="AM244" i="1"/>
  <c r="AD244" i="1"/>
  <c r="V244" i="1"/>
  <c r="AH244" i="1"/>
  <c r="R244" i="1"/>
  <c r="AA244" i="1"/>
  <c r="Z244" i="1"/>
  <c r="AI244" i="1"/>
  <c r="S244" i="1"/>
  <c r="BA50" i="1"/>
  <c r="AP67" i="1"/>
  <c r="AL67" i="1"/>
  <c r="AH67" i="1"/>
  <c r="AD67" i="1"/>
  <c r="Z67" i="1"/>
  <c r="V67" i="1"/>
  <c r="R67" i="1"/>
  <c r="AO67" i="1"/>
  <c r="AK67" i="1"/>
  <c r="AG67" i="1"/>
  <c r="AC67" i="1"/>
  <c r="Y67" i="1"/>
  <c r="U67" i="1"/>
  <c r="AN67" i="1"/>
  <c r="AJ67" i="1"/>
  <c r="AF67" i="1"/>
  <c r="AB67" i="1"/>
  <c r="X67" i="1"/>
  <c r="T67" i="1"/>
  <c r="AI67" i="1"/>
  <c r="S67" i="1"/>
  <c r="AE67" i="1"/>
  <c r="AA67" i="1"/>
  <c r="AM67" i="1"/>
  <c r="W67" i="1"/>
  <c r="AP61" i="1"/>
  <c r="AL61" i="1"/>
  <c r="AH61" i="1"/>
  <c r="AD61" i="1"/>
  <c r="Z61" i="1"/>
  <c r="V61" i="1"/>
  <c r="R61" i="1"/>
  <c r="AO61" i="1"/>
  <c r="AK61" i="1"/>
  <c r="AG61" i="1"/>
  <c r="AC61" i="1"/>
  <c r="Y61" i="1"/>
  <c r="U61" i="1"/>
  <c r="AN61" i="1"/>
  <c r="AJ61" i="1"/>
  <c r="AF61" i="1"/>
  <c r="AB61" i="1"/>
  <c r="X61" i="1"/>
  <c r="T61" i="1"/>
  <c r="AE61" i="1"/>
  <c r="AA61" i="1"/>
  <c r="AM61" i="1"/>
  <c r="W61" i="1"/>
  <c r="AI61" i="1"/>
  <c r="S61" i="1"/>
  <c r="AR61" i="1" s="1"/>
  <c r="AN181" i="1"/>
  <c r="AJ181" i="1"/>
  <c r="AF181" i="1"/>
  <c r="AB181" i="1"/>
  <c r="X181" i="1"/>
  <c r="T181" i="1"/>
  <c r="AM181" i="1"/>
  <c r="AI181" i="1"/>
  <c r="AE181" i="1"/>
  <c r="AA181" i="1"/>
  <c r="W181" i="1"/>
  <c r="S181" i="1"/>
  <c r="AP181" i="1"/>
  <c r="AL181" i="1"/>
  <c r="AH181" i="1"/>
  <c r="AD181" i="1"/>
  <c r="Z181" i="1"/>
  <c r="V181" i="1"/>
  <c r="R181" i="1"/>
  <c r="AK181" i="1"/>
  <c r="U181" i="1"/>
  <c r="AG181" i="1"/>
  <c r="AC181" i="1"/>
  <c r="Y181" i="1"/>
  <c r="AO181" i="1"/>
  <c r="BB30" i="1"/>
  <c r="BA30" i="1"/>
  <c r="BB29" i="1"/>
  <c r="BA29" i="1"/>
  <c r="BB22" i="1"/>
  <c r="BB39" i="1"/>
  <c r="BA39" i="1"/>
  <c r="AM69" i="1"/>
  <c r="X69" i="1"/>
  <c r="AN69" i="1"/>
  <c r="AG69" i="1"/>
  <c r="V69" i="1"/>
  <c r="AL69" i="1"/>
  <c r="AO92" i="1"/>
  <c r="AK92" i="1"/>
  <c r="AG92" i="1"/>
  <c r="AC92" i="1"/>
  <c r="Y92" i="1"/>
  <c r="U92" i="1"/>
  <c r="AN92" i="1"/>
  <c r="AJ92" i="1"/>
  <c r="AF92" i="1"/>
  <c r="AB92" i="1"/>
  <c r="X92" i="1"/>
  <c r="T92" i="1"/>
  <c r="AL92" i="1"/>
  <c r="AD92" i="1"/>
  <c r="V92" i="1"/>
  <c r="AI92" i="1"/>
  <c r="AA92" i="1"/>
  <c r="S92" i="1"/>
  <c r="AP92" i="1"/>
  <c r="AH92" i="1"/>
  <c r="Z92" i="1"/>
  <c r="R92" i="1"/>
  <c r="W92" i="1"/>
  <c r="AM92" i="1"/>
  <c r="AE92" i="1"/>
  <c r="BB62" i="1"/>
  <c r="AO90" i="1"/>
  <c r="AK90" i="1"/>
  <c r="AG90" i="1"/>
  <c r="AC90" i="1"/>
  <c r="Y90" i="1"/>
  <c r="U90" i="1"/>
  <c r="AN90" i="1"/>
  <c r="AJ90" i="1"/>
  <c r="AF90" i="1"/>
  <c r="AB90" i="1"/>
  <c r="X90" i="1"/>
  <c r="T90" i="1"/>
  <c r="AI90" i="1"/>
  <c r="AA90" i="1"/>
  <c r="S90" i="1"/>
  <c r="AP90" i="1"/>
  <c r="AH90" i="1"/>
  <c r="Z90" i="1"/>
  <c r="R90" i="1"/>
  <c r="AM90" i="1"/>
  <c r="AE90" i="1"/>
  <c r="W90" i="1"/>
  <c r="V90" i="1"/>
  <c r="AL90" i="1"/>
  <c r="AD90" i="1"/>
  <c r="BA119" i="1"/>
  <c r="BC119" i="1" s="1"/>
  <c r="BJ119" i="1" s="1"/>
  <c r="BK119" i="1" s="1"/>
  <c r="BA45" i="1"/>
  <c r="R73" i="1"/>
  <c r="AH73" i="1"/>
  <c r="AJ73" i="1"/>
  <c r="AF73" i="1"/>
  <c r="AB73" i="1"/>
  <c r="W73" i="1"/>
  <c r="BB164" i="1"/>
  <c r="BA164" i="1"/>
  <c r="BA96" i="1"/>
  <c r="BC96" i="1" s="1"/>
  <c r="BJ96" i="1" s="1"/>
  <c r="BK96" i="1" s="1"/>
  <c r="BB96" i="1"/>
  <c r="R152" i="1"/>
  <c r="AM152" i="1"/>
  <c r="AA152" i="1"/>
  <c r="AL152" i="1"/>
  <c r="AF152" i="1"/>
  <c r="Y152" i="1"/>
  <c r="AO152" i="1"/>
  <c r="AM102" i="1"/>
  <c r="AI102" i="1"/>
  <c r="AE102" i="1"/>
  <c r="AA102" i="1"/>
  <c r="W102" i="1"/>
  <c r="S102" i="1"/>
  <c r="AP102" i="1"/>
  <c r="AL102" i="1"/>
  <c r="AG102" i="1"/>
  <c r="AB102" i="1"/>
  <c r="V102" i="1"/>
  <c r="AK102" i="1"/>
  <c r="AF102" i="1"/>
  <c r="Z102" i="1"/>
  <c r="U102" i="1"/>
  <c r="AJ102" i="1"/>
  <c r="Y102" i="1"/>
  <c r="AH102" i="1"/>
  <c r="X102" i="1"/>
  <c r="AO102" i="1"/>
  <c r="AD102" i="1"/>
  <c r="T102" i="1"/>
  <c r="AN102" i="1"/>
  <c r="AC102" i="1"/>
  <c r="R102" i="1"/>
  <c r="AL150" i="1"/>
  <c r="AM150" i="1"/>
  <c r="AH150" i="1"/>
  <c r="AI150" i="1"/>
  <c r="AF150" i="1"/>
  <c r="Y150" i="1"/>
  <c r="BA97" i="1"/>
  <c r="BA149" i="1"/>
  <c r="BA126" i="1"/>
  <c r="BB126" i="1"/>
  <c r="AO124" i="1"/>
  <c r="AK124" i="1"/>
  <c r="AG124" i="1"/>
  <c r="AC124" i="1"/>
  <c r="Y124" i="1"/>
  <c r="U124" i="1"/>
  <c r="AP124" i="1"/>
  <c r="AJ124" i="1"/>
  <c r="AE124" i="1"/>
  <c r="Z124" i="1"/>
  <c r="T124" i="1"/>
  <c r="AN124" i="1"/>
  <c r="AI124" i="1"/>
  <c r="AD124" i="1"/>
  <c r="X124" i="1"/>
  <c r="S124" i="1"/>
  <c r="AH124" i="1"/>
  <c r="W124" i="1"/>
  <c r="AF124" i="1"/>
  <c r="V124" i="1"/>
  <c r="AL124" i="1"/>
  <c r="AB124" i="1"/>
  <c r="AA124" i="1"/>
  <c r="R124" i="1"/>
  <c r="AM124" i="1"/>
  <c r="BB159" i="1"/>
  <c r="AP194" i="1"/>
  <c r="AL194" i="1"/>
  <c r="AH194" i="1"/>
  <c r="AD194" i="1"/>
  <c r="Z194" i="1"/>
  <c r="V194" i="1"/>
  <c r="R194" i="1"/>
  <c r="AO194" i="1"/>
  <c r="AK194" i="1"/>
  <c r="AG194" i="1"/>
  <c r="AC194" i="1"/>
  <c r="Y194" i="1"/>
  <c r="U194" i="1"/>
  <c r="AN194" i="1"/>
  <c r="AJ194" i="1"/>
  <c r="AF194" i="1"/>
  <c r="AB194" i="1"/>
  <c r="X194" i="1"/>
  <c r="T194" i="1"/>
  <c r="AM194" i="1"/>
  <c r="W194" i="1"/>
  <c r="AI194" i="1"/>
  <c r="S194" i="1"/>
  <c r="AE194" i="1"/>
  <c r="AA194" i="1"/>
  <c r="AA198" i="1"/>
  <c r="W198" i="1"/>
  <c r="AB198" i="1"/>
  <c r="U198" i="1"/>
  <c r="AK198" i="1"/>
  <c r="Z198" i="1"/>
  <c r="AP198" i="1"/>
  <c r="AG206" i="1"/>
  <c r="V206" i="1"/>
  <c r="AL206" i="1"/>
  <c r="AA206" i="1"/>
  <c r="T206" i="1"/>
  <c r="AJ206" i="1"/>
  <c r="AP186" i="1"/>
  <c r="AL186" i="1"/>
  <c r="AH186" i="1"/>
  <c r="AD186" i="1"/>
  <c r="Z186" i="1"/>
  <c r="V186" i="1"/>
  <c r="R186" i="1"/>
  <c r="AO186" i="1"/>
  <c r="AK186" i="1"/>
  <c r="AG186" i="1"/>
  <c r="AC186" i="1"/>
  <c r="Y186" i="1"/>
  <c r="U186" i="1"/>
  <c r="AN186" i="1"/>
  <c r="AJ186" i="1"/>
  <c r="AF186" i="1"/>
  <c r="AB186" i="1"/>
  <c r="X186" i="1"/>
  <c r="T186" i="1"/>
  <c r="AM186" i="1"/>
  <c r="W186" i="1"/>
  <c r="AI186" i="1"/>
  <c r="S186" i="1"/>
  <c r="AE186" i="1"/>
  <c r="AA186" i="1"/>
  <c r="BB193" i="1"/>
  <c r="AT203" i="1"/>
  <c r="Q204" i="1" s="1"/>
  <c r="AX204" i="1" s="1"/>
  <c r="AI207" i="1"/>
  <c r="X207" i="1"/>
  <c r="AN207" i="1"/>
  <c r="AG207" i="1"/>
  <c r="V207" i="1"/>
  <c r="AL207" i="1"/>
  <c r="R204" i="1"/>
  <c r="AQ204" i="1" s="1"/>
  <c r="P205" i="1" s="1"/>
  <c r="BB217" i="1"/>
  <c r="AO214" i="1"/>
  <c r="AK214" i="1"/>
  <c r="AG214" i="1"/>
  <c r="AC214" i="1"/>
  <c r="Y214" i="1"/>
  <c r="U214" i="1"/>
  <c r="AL214" i="1"/>
  <c r="AF214" i="1"/>
  <c r="AA214" i="1"/>
  <c r="V214" i="1"/>
  <c r="AP214" i="1"/>
  <c r="AJ214" i="1"/>
  <c r="AE214" i="1"/>
  <c r="AN214" i="1"/>
  <c r="AI214" i="1"/>
  <c r="AD214" i="1"/>
  <c r="X214" i="1"/>
  <c r="S214" i="1"/>
  <c r="Z214" i="1"/>
  <c r="AM214" i="1"/>
  <c r="W214" i="1"/>
  <c r="AH214" i="1"/>
  <c r="T214" i="1"/>
  <c r="AB214" i="1"/>
  <c r="R214" i="1"/>
  <c r="AA213" i="1"/>
  <c r="AG213" i="1"/>
  <c r="AJ213" i="1"/>
  <c r="AK213" i="1"/>
  <c r="AP213" i="1"/>
  <c r="AC213" i="1"/>
  <c r="AM213" i="1"/>
  <c r="W213" i="1"/>
  <c r="AB213" i="1"/>
  <c r="AD213" i="1"/>
  <c r="Z213" i="1"/>
  <c r="AF213" i="1"/>
  <c r="R213" i="1"/>
  <c r="AI213" i="1"/>
  <c r="S213" i="1"/>
  <c r="V213" i="1"/>
  <c r="Y213" i="1"/>
  <c r="AH213" i="1"/>
  <c r="U213" i="1"/>
  <c r="AE213" i="1"/>
  <c r="AL213" i="1"/>
  <c r="AO213" i="1"/>
  <c r="T213" i="1"/>
  <c r="X213" i="1"/>
  <c r="AN213" i="1"/>
  <c r="AM240" i="1"/>
  <c r="AI240" i="1"/>
  <c r="AE240" i="1"/>
  <c r="AA240" i="1"/>
  <c r="W240" i="1"/>
  <c r="S240" i="1"/>
  <c r="AP240" i="1"/>
  <c r="AL240" i="1"/>
  <c r="AH240" i="1"/>
  <c r="AD240" i="1"/>
  <c r="Z240" i="1"/>
  <c r="V240" i="1"/>
  <c r="R240" i="1"/>
  <c r="AJ240" i="1"/>
  <c r="AB240" i="1"/>
  <c r="T240" i="1"/>
  <c r="AO240" i="1"/>
  <c r="AG240" i="1"/>
  <c r="Y240" i="1"/>
  <c r="AN240" i="1"/>
  <c r="AF240" i="1"/>
  <c r="X240" i="1"/>
  <c r="U240" i="1"/>
  <c r="AK240" i="1"/>
  <c r="AC240" i="1"/>
  <c r="AM234" i="1"/>
  <c r="AI234" i="1"/>
  <c r="AE234" i="1"/>
  <c r="AA234" i="1"/>
  <c r="W234" i="1"/>
  <c r="S234" i="1"/>
  <c r="AP234" i="1"/>
  <c r="AL234" i="1"/>
  <c r="AH234" i="1"/>
  <c r="AD234" i="1"/>
  <c r="Z234" i="1"/>
  <c r="V234" i="1"/>
  <c r="R234" i="1"/>
  <c r="AK234" i="1"/>
  <c r="AC234" i="1"/>
  <c r="U234" i="1"/>
  <c r="AJ234" i="1"/>
  <c r="AB234" i="1"/>
  <c r="T234" i="1"/>
  <c r="AO234" i="1"/>
  <c r="AG234" i="1"/>
  <c r="Y234" i="1"/>
  <c r="AF234" i="1"/>
  <c r="X234" i="1"/>
  <c r="AN234" i="1"/>
  <c r="AM246" i="1"/>
  <c r="AI246" i="1"/>
  <c r="AP246" i="1"/>
  <c r="AL246" i="1"/>
  <c r="AH246" i="1"/>
  <c r="AD246" i="1"/>
  <c r="Z246" i="1"/>
  <c r="V246" i="1"/>
  <c r="R246" i="1"/>
  <c r="AO246" i="1"/>
  <c r="AK246" i="1"/>
  <c r="AG246" i="1"/>
  <c r="AC246" i="1"/>
  <c r="Y246" i="1"/>
  <c r="AF246" i="1"/>
  <c r="X246" i="1"/>
  <c r="S246" i="1"/>
  <c r="AE246" i="1"/>
  <c r="W246" i="1"/>
  <c r="AN246" i="1"/>
  <c r="U246" i="1"/>
  <c r="AJ246" i="1"/>
  <c r="T246" i="1"/>
  <c r="AB246" i="1"/>
  <c r="AA246" i="1"/>
  <c r="W63" i="1"/>
  <c r="X63" i="1"/>
  <c r="AN63" i="1"/>
  <c r="AG63" i="1"/>
  <c r="V63" i="1"/>
  <c r="AL63" i="1"/>
  <c r="AP65" i="1"/>
  <c r="AL65" i="1"/>
  <c r="AH65" i="1"/>
  <c r="AD65" i="1"/>
  <c r="Z65" i="1"/>
  <c r="V65" i="1"/>
  <c r="R65" i="1"/>
  <c r="AO65" i="1"/>
  <c r="AK65" i="1"/>
  <c r="AG65" i="1"/>
  <c r="AC65" i="1"/>
  <c r="Y65" i="1"/>
  <c r="U65" i="1"/>
  <c r="AN65" i="1"/>
  <c r="AJ65" i="1"/>
  <c r="AF65" i="1"/>
  <c r="AB65" i="1"/>
  <c r="X65" i="1"/>
  <c r="T65" i="1"/>
  <c r="AM65" i="1"/>
  <c r="W65" i="1"/>
  <c r="AI65" i="1"/>
  <c r="S65" i="1"/>
  <c r="AE65" i="1"/>
  <c r="AA65" i="1"/>
  <c r="BA24" i="1"/>
  <c r="S144" i="1"/>
  <c r="AP144" i="1"/>
  <c r="AA144" i="1"/>
  <c r="W144" i="1"/>
  <c r="U144" i="1"/>
  <c r="AK144" i="1"/>
  <c r="AM23" i="1"/>
  <c r="AI23" i="1"/>
  <c r="AE23" i="1"/>
  <c r="AA23" i="1"/>
  <c r="W23" i="1"/>
  <c r="S23" i="1"/>
  <c r="AP23" i="1"/>
  <c r="AL23" i="1"/>
  <c r="AH23" i="1"/>
  <c r="AD23" i="1"/>
  <c r="Z23" i="1"/>
  <c r="V23" i="1"/>
  <c r="R23" i="1"/>
  <c r="AK23" i="1"/>
  <c r="AC23" i="1"/>
  <c r="U23" i="1"/>
  <c r="AJ23" i="1"/>
  <c r="AB23" i="1"/>
  <c r="T23" i="1"/>
  <c r="AO23" i="1"/>
  <c r="AG23" i="1"/>
  <c r="Y23" i="1"/>
  <c r="AN23" i="1"/>
  <c r="AF23" i="1"/>
  <c r="X23" i="1"/>
  <c r="AP31" i="1"/>
  <c r="AL31" i="1"/>
  <c r="AH31" i="1"/>
  <c r="AD31" i="1"/>
  <c r="Z31" i="1"/>
  <c r="V31" i="1"/>
  <c r="R31" i="1"/>
  <c r="AO31" i="1"/>
  <c r="AK31" i="1"/>
  <c r="AG31" i="1"/>
  <c r="AC31" i="1"/>
  <c r="Y31" i="1"/>
  <c r="U31" i="1"/>
  <c r="AN31" i="1"/>
  <c r="AF31" i="1"/>
  <c r="X31" i="1"/>
  <c r="AM31" i="1"/>
  <c r="AE31" i="1"/>
  <c r="W31" i="1"/>
  <c r="AJ31" i="1"/>
  <c r="AB31" i="1"/>
  <c r="T31" i="1"/>
  <c r="S31" i="1"/>
  <c r="AI31" i="1"/>
  <c r="AA31" i="1"/>
  <c r="X77" i="1"/>
  <c r="AG77" i="1"/>
  <c r="AJ77" i="1"/>
  <c r="R77" i="1"/>
  <c r="AH77" i="1"/>
  <c r="W77" i="1"/>
  <c r="BB69" i="1"/>
  <c r="BA69" i="1"/>
  <c r="BB44" i="1"/>
  <c r="BB53" i="1"/>
  <c r="BA68" i="1"/>
  <c r="BB82" i="1"/>
  <c r="AO80" i="1"/>
  <c r="AK80" i="1"/>
  <c r="AG80" i="1"/>
  <c r="AC80" i="1"/>
  <c r="Y80" i="1"/>
  <c r="U80" i="1"/>
  <c r="AN80" i="1"/>
  <c r="AJ80" i="1"/>
  <c r="AF80" i="1"/>
  <c r="AB80" i="1"/>
  <c r="X80" i="1"/>
  <c r="T80" i="1"/>
  <c r="AP80" i="1"/>
  <c r="AH80" i="1"/>
  <c r="Z80" i="1"/>
  <c r="R80" i="1"/>
  <c r="AM80" i="1"/>
  <c r="AE80" i="1"/>
  <c r="W80" i="1"/>
  <c r="AL80" i="1"/>
  <c r="AD80" i="1"/>
  <c r="V80" i="1"/>
  <c r="AA80" i="1"/>
  <c r="S80" i="1"/>
  <c r="AI80" i="1"/>
  <c r="AG79" i="1"/>
  <c r="AI79" i="1"/>
  <c r="S79" i="1"/>
  <c r="AD79" i="1"/>
  <c r="AN79" i="1"/>
  <c r="AC79" i="1"/>
  <c r="T79" i="1"/>
  <c r="AO79" i="1"/>
  <c r="AE79" i="1"/>
  <c r="AP79" i="1"/>
  <c r="Z79" i="1"/>
  <c r="AF79" i="1"/>
  <c r="U79" i="1"/>
  <c r="AA79" i="1"/>
  <c r="AL79" i="1"/>
  <c r="V79" i="1"/>
  <c r="X79" i="1"/>
  <c r="AJ79" i="1"/>
  <c r="AM79" i="1"/>
  <c r="W79" i="1"/>
  <c r="AH79" i="1"/>
  <c r="R79" i="1"/>
  <c r="AK79" i="1"/>
  <c r="AB79" i="1"/>
  <c r="Y79" i="1"/>
  <c r="BA111" i="1"/>
  <c r="BC111" i="1" s="1"/>
  <c r="BJ111" i="1" s="1"/>
  <c r="BK111" i="1" s="1"/>
  <c r="BB176" i="1"/>
  <c r="AM110" i="1"/>
  <c r="AI110" i="1"/>
  <c r="AE110" i="1"/>
  <c r="AA110" i="1"/>
  <c r="W110" i="1"/>
  <c r="S110" i="1"/>
  <c r="AP110" i="1"/>
  <c r="AL110" i="1"/>
  <c r="AH110" i="1"/>
  <c r="AD110" i="1"/>
  <c r="Z110" i="1"/>
  <c r="V110" i="1"/>
  <c r="R110" i="1"/>
  <c r="AK110" i="1"/>
  <c r="AC110" i="1"/>
  <c r="U110" i="1"/>
  <c r="AJ110" i="1"/>
  <c r="AB110" i="1"/>
  <c r="T110" i="1"/>
  <c r="AO110" i="1"/>
  <c r="Y110" i="1"/>
  <c r="AN110" i="1"/>
  <c r="X110" i="1"/>
  <c r="AG110" i="1"/>
  <c r="AF110" i="1"/>
  <c r="BA107" i="1"/>
  <c r="BC107" i="1" s="1"/>
  <c r="BJ107" i="1" s="1"/>
  <c r="BK107" i="1" s="1"/>
  <c r="AO119" i="1"/>
  <c r="AK119" i="1"/>
  <c r="AG119" i="1"/>
  <c r="AC119" i="1"/>
  <c r="Y119" i="1"/>
  <c r="U119" i="1"/>
  <c r="AN119" i="1"/>
  <c r="AJ119" i="1"/>
  <c r="AF119" i="1"/>
  <c r="AB119" i="1"/>
  <c r="X119" i="1"/>
  <c r="T119" i="1"/>
  <c r="AM119" i="1"/>
  <c r="AE119" i="1"/>
  <c r="W119" i="1"/>
  <c r="AL119" i="1"/>
  <c r="AD119" i="1"/>
  <c r="V119" i="1"/>
  <c r="AA119" i="1"/>
  <c r="AP119" i="1"/>
  <c r="Z119" i="1"/>
  <c r="AI119" i="1"/>
  <c r="S119" i="1"/>
  <c r="AR119" i="1" s="1"/>
  <c r="AH119" i="1"/>
  <c r="R119" i="1"/>
  <c r="BA151" i="1"/>
  <c r="AO158" i="1"/>
  <c r="AK158" i="1"/>
  <c r="AG158" i="1"/>
  <c r="AC158" i="1"/>
  <c r="Y158" i="1"/>
  <c r="U158" i="1"/>
  <c r="AN158" i="1"/>
  <c r="AJ158" i="1"/>
  <c r="AF158" i="1"/>
  <c r="AB158" i="1"/>
  <c r="X158" i="1"/>
  <c r="T158" i="1"/>
  <c r="AL158" i="1"/>
  <c r="AD158" i="1"/>
  <c r="V158" i="1"/>
  <c r="AI158" i="1"/>
  <c r="AA158" i="1"/>
  <c r="S158" i="1"/>
  <c r="AE158" i="1"/>
  <c r="AP158" i="1"/>
  <c r="Z158" i="1"/>
  <c r="AM158" i="1"/>
  <c r="AH158" i="1"/>
  <c r="W158" i="1"/>
  <c r="R158" i="1"/>
  <c r="BA188" i="1"/>
  <c r="AN187" i="1"/>
  <c r="AJ187" i="1"/>
  <c r="AF187" i="1"/>
  <c r="AB187" i="1"/>
  <c r="X187" i="1"/>
  <c r="T187" i="1"/>
  <c r="AM187" i="1"/>
  <c r="AI187" i="1"/>
  <c r="AE187" i="1"/>
  <c r="AA187" i="1"/>
  <c r="W187" i="1"/>
  <c r="S187" i="1"/>
  <c r="AP187" i="1"/>
  <c r="AL187" i="1"/>
  <c r="AH187" i="1"/>
  <c r="AD187" i="1"/>
  <c r="Z187" i="1"/>
  <c r="V187" i="1"/>
  <c r="R187" i="1"/>
  <c r="AC187" i="1"/>
  <c r="AO187" i="1"/>
  <c r="Y187" i="1"/>
  <c r="AK187" i="1"/>
  <c r="U187" i="1"/>
  <c r="AG187" i="1"/>
  <c r="BC207" i="1"/>
  <c r="BJ207" i="1" s="1"/>
  <c r="BK207" i="1" s="1"/>
  <c r="AL224" i="1"/>
  <c r="R224" i="1"/>
  <c r="AM224" i="1"/>
  <c r="AI224" i="1"/>
  <c r="AE224" i="1"/>
  <c r="Y224" i="1"/>
  <c r="AO224" i="1"/>
  <c r="AG211" i="1"/>
  <c r="T211" i="1"/>
  <c r="AN211" i="1"/>
  <c r="AJ211" i="1"/>
  <c r="AA211" i="1"/>
  <c r="AD211" i="1"/>
  <c r="BC213" i="1"/>
  <c r="BJ213" i="1" s="1"/>
  <c r="BK213" i="1" s="1"/>
  <c r="V215" i="1"/>
  <c r="AC215" i="1"/>
  <c r="Y215" i="1"/>
  <c r="U215" i="1"/>
  <c r="AP215" i="1"/>
  <c r="AE215" i="1"/>
  <c r="AB222" i="1"/>
  <c r="W222" i="1"/>
  <c r="AI222" i="1"/>
  <c r="AE222" i="1"/>
  <c r="AA222" i="1"/>
  <c r="Y222" i="1"/>
  <c r="AO222" i="1"/>
  <c r="BB219" i="1"/>
  <c r="BC219" i="1" s="1"/>
  <c r="BJ219" i="1" s="1"/>
  <c r="BK219" i="1" s="1"/>
  <c r="AC221" i="1"/>
  <c r="T221" i="1"/>
  <c r="AO221" i="1"/>
  <c r="AK221" i="1"/>
  <c r="AG221" i="1"/>
  <c r="BB239" i="1"/>
  <c r="AN245" i="1"/>
  <c r="AJ245" i="1"/>
  <c r="AF245" i="1"/>
  <c r="AB245" i="1"/>
  <c r="X245" i="1"/>
  <c r="T245" i="1"/>
  <c r="AP245" i="1"/>
  <c r="AK245" i="1"/>
  <c r="AE245" i="1"/>
  <c r="Z245" i="1"/>
  <c r="U245" i="1"/>
  <c r="AO245" i="1"/>
  <c r="AI245" i="1"/>
  <c r="AD245" i="1"/>
  <c r="Y245" i="1"/>
  <c r="S245" i="1"/>
  <c r="AL245" i="1"/>
  <c r="AA245" i="1"/>
  <c r="AH245" i="1"/>
  <c r="W245" i="1"/>
  <c r="AM245" i="1"/>
  <c r="R245" i="1"/>
  <c r="AG245" i="1"/>
  <c r="AC245" i="1"/>
  <c r="V245" i="1"/>
  <c r="BA229" i="1"/>
  <c r="BC229" i="1" s="1"/>
  <c r="BJ229" i="1" s="1"/>
  <c r="BK229" i="1" s="1"/>
  <c r="BB32" i="1"/>
  <c r="BA32" i="1"/>
  <c r="BC37" i="1"/>
  <c r="BJ37" i="1" s="1"/>
  <c r="BK37" i="1" s="1"/>
  <c r="AN30" i="1"/>
  <c r="AJ30" i="1"/>
  <c r="AF30" i="1"/>
  <c r="AB30" i="1"/>
  <c r="X30" i="1"/>
  <c r="T30" i="1"/>
  <c r="AM30" i="1"/>
  <c r="AI30" i="1"/>
  <c r="AE30" i="1"/>
  <c r="AA30" i="1"/>
  <c r="W30" i="1"/>
  <c r="S30" i="1"/>
  <c r="AO30" i="1"/>
  <c r="AG30" i="1"/>
  <c r="Y30" i="1"/>
  <c r="AL30" i="1"/>
  <c r="AD30" i="1"/>
  <c r="V30" i="1"/>
  <c r="AU30" i="1" s="1"/>
  <c r="AK30" i="1"/>
  <c r="AC30" i="1"/>
  <c r="U30" i="1"/>
  <c r="R30" i="1"/>
  <c r="AQ30" i="1" s="1"/>
  <c r="AP30" i="1"/>
  <c r="AH30" i="1"/>
  <c r="Z30" i="1"/>
  <c r="AN36" i="1"/>
  <c r="AJ36" i="1"/>
  <c r="AF36" i="1"/>
  <c r="AB36" i="1"/>
  <c r="X36" i="1"/>
  <c r="T36" i="1"/>
  <c r="AM36" i="1"/>
  <c r="AI36" i="1"/>
  <c r="AE36" i="1"/>
  <c r="AA36" i="1"/>
  <c r="W36" i="1"/>
  <c r="S36" i="1"/>
  <c r="AL36" i="1"/>
  <c r="AD36" i="1"/>
  <c r="V36" i="1"/>
  <c r="AK36" i="1"/>
  <c r="AC36" i="1"/>
  <c r="U36" i="1"/>
  <c r="AP36" i="1"/>
  <c r="AH36" i="1"/>
  <c r="Z36" i="1"/>
  <c r="R36" i="1"/>
  <c r="AO36" i="1"/>
  <c r="AG36" i="1"/>
  <c r="Y36" i="1"/>
  <c r="BC60" i="1"/>
  <c r="BJ60" i="1" s="1"/>
  <c r="BK60" i="1" s="1"/>
  <c r="BB106" i="1"/>
  <c r="BA106" i="1"/>
  <c r="BA88" i="1"/>
  <c r="BC88" i="1" s="1"/>
  <c r="BJ88" i="1" s="1"/>
  <c r="BK88" i="1" s="1"/>
  <c r="AP175" i="1"/>
  <c r="AL175" i="1"/>
  <c r="AH175" i="1"/>
  <c r="AD175" i="1"/>
  <c r="Z175" i="1"/>
  <c r="V175" i="1"/>
  <c r="R175" i="1"/>
  <c r="AO175" i="1"/>
  <c r="AK175" i="1"/>
  <c r="AG175" i="1"/>
  <c r="AC175" i="1"/>
  <c r="Y175" i="1"/>
  <c r="U175" i="1"/>
  <c r="AJ175" i="1"/>
  <c r="AB175" i="1"/>
  <c r="T175" i="1"/>
  <c r="AI175" i="1"/>
  <c r="AA175" i="1"/>
  <c r="S175" i="1"/>
  <c r="AM175" i="1"/>
  <c r="AE175" i="1"/>
  <c r="W175" i="1"/>
  <c r="AN175" i="1"/>
  <c r="AF175" i="1"/>
  <c r="X175" i="1"/>
  <c r="AN177" i="1"/>
  <c r="AJ177" i="1"/>
  <c r="AF177" i="1"/>
  <c r="AB177" i="1"/>
  <c r="X177" i="1"/>
  <c r="T177" i="1"/>
  <c r="AO177" i="1"/>
  <c r="AI177" i="1"/>
  <c r="AD177" i="1"/>
  <c r="Y177" i="1"/>
  <c r="S177" i="1"/>
  <c r="AM177" i="1"/>
  <c r="AH177" i="1"/>
  <c r="AC177" i="1"/>
  <c r="W177" i="1"/>
  <c r="R177" i="1"/>
  <c r="AL177" i="1"/>
  <c r="AG177" i="1"/>
  <c r="AA177" i="1"/>
  <c r="V177" i="1"/>
  <c r="AE177" i="1"/>
  <c r="Z177" i="1"/>
  <c r="AK177" i="1"/>
  <c r="AP177" i="1"/>
  <c r="U177" i="1"/>
  <c r="BC130" i="1"/>
  <c r="BJ130" i="1" s="1"/>
  <c r="BK130" i="1" s="1"/>
  <c r="AP171" i="1"/>
  <c r="AL171" i="1"/>
  <c r="AH171" i="1"/>
  <c r="AD171" i="1"/>
  <c r="Z171" i="1"/>
  <c r="V171" i="1"/>
  <c r="R171" i="1"/>
  <c r="AO171" i="1"/>
  <c r="AK171" i="1"/>
  <c r="AG171" i="1"/>
  <c r="AC171" i="1"/>
  <c r="Y171" i="1"/>
  <c r="U171" i="1"/>
  <c r="AN171" i="1"/>
  <c r="AF171" i="1"/>
  <c r="X171" i="1"/>
  <c r="AM171" i="1"/>
  <c r="AE171" i="1"/>
  <c r="W171" i="1"/>
  <c r="AI171" i="1"/>
  <c r="AA171" i="1"/>
  <c r="S171" i="1"/>
  <c r="AJ171" i="1"/>
  <c r="AB171" i="1"/>
  <c r="T171" i="1"/>
  <c r="AO136" i="1"/>
  <c r="AK136" i="1"/>
  <c r="AG136" i="1"/>
  <c r="AC136" i="1"/>
  <c r="Y136" i="1"/>
  <c r="U136" i="1"/>
  <c r="AM136" i="1"/>
  <c r="AH136" i="1"/>
  <c r="AB136" i="1"/>
  <c r="W136" i="1"/>
  <c r="R136" i="1"/>
  <c r="AL136" i="1"/>
  <c r="AF136" i="1"/>
  <c r="AA136" i="1"/>
  <c r="V136" i="1"/>
  <c r="AP136" i="1"/>
  <c r="AE136" i="1"/>
  <c r="T136" i="1"/>
  <c r="AN136" i="1"/>
  <c r="AD136" i="1"/>
  <c r="S136" i="1"/>
  <c r="X136" i="1"/>
  <c r="AJ136" i="1"/>
  <c r="AI136" i="1"/>
  <c r="Z136" i="1"/>
  <c r="AP165" i="1"/>
  <c r="AL165" i="1"/>
  <c r="AH165" i="1"/>
  <c r="AD165" i="1"/>
  <c r="Z165" i="1"/>
  <c r="V165" i="1"/>
  <c r="R165" i="1"/>
  <c r="AO165" i="1"/>
  <c r="AK165" i="1"/>
  <c r="AG165" i="1"/>
  <c r="AC165" i="1"/>
  <c r="Y165" i="1"/>
  <c r="U165" i="1"/>
  <c r="AI165" i="1"/>
  <c r="AA165" i="1"/>
  <c r="S165" i="1"/>
  <c r="AN165" i="1"/>
  <c r="AF165" i="1"/>
  <c r="X165" i="1"/>
  <c r="AJ165" i="1"/>
  <c r="T165" i="1"/>
  <c r="AE165" i="1"/>
  <c r="AM165" i="1"/>
  <c r="AB165" i="1"/>
  <c r="W165" i="1"/>
  <c r="BB95" i="1"/>
  <c r="BC95" i="1" s="1"/>
  <c r="BJ95" i="1" s="1"/>
  <c r="BK95" i="1" s="1"/>
  <c r="AM127" i="1"/>
  <c r="AI127" i="1"/>
  <c r="AE127" i="1"/>
  <c r="AA127" i="1"/>
  <c r="W127" i="1"/>
  <c r="S127" i="1"/>
  <c r="AN127" i="1"/>
  <c r="AH127" i="1"/>
  <c r="AC127" i="1"/>
  <c r="X127" i="1"/>
  <c r="R127" i="1"/>
  <c r="AL127" i="1"/>
  <c r="AG127" i="1"/>
  <c r="AB127" i="1"/>
  <c r="V127" i="1"/>
  <c r="AO127" i="1"/>
  <c r="AD127" i="1"/>
  <c r="T127" i="1"/>
  <c r="AK127" i="1"/>
  <c r="Z127" i="1"/>
  <c r="Y127" i="1"/>
  <c r="AP127" i="1"/>
  <c r="U127" i="1"/>
  <c r="AJ127" i="1"/>
  <c r="AF127" i="1"/>
  <c r="BA156" i="1"/>
  <c r="BB156" i="1"/>
  <c r="BB195" i="1"/>
  <c r="BA195" i="1"/>
  <c r="Q211" i="1"/>
  <c r="AR219" i="1"/>
  <c r="AU223" i="1"/>
  <c r="AT223" i="1"/>
  <c r="BJ201" i="1"/>
  <c r="BK201" i="1" s="1"/>
  <c r="AQ200" i="1"/>
  <c r="P201" i="1" s="1"/>
  <c r="BB43" i="1"/>
  <c r="BA43" i="1"/>
  <c r="AN172" i="1"/>
  <c r="AJ172" i="1"/>
  <c r="AF172" i="1"/>
  <c r="AB172" i="1"/>
  <c r="X172" i="1"/>
  <c r="T172" i="1"/>
  <c r="AM172" i="1"/>
  <c r="AI172" i="1"/>
  <c r="AE172" i="1"/>
  <c r="AA172" i="1"/>
  <c r="W172" i="1"/>
  <c r="S172" i="1"/>
  <c r="AP172" i="1"/>
  <c r="AH172" i="1"/>
  <c r="Z172" i="1"/>
  <c r="R172" i="1"/>
  <c r="AO172" i="1"/>
  <c r="AG172" i="1"/>
  <c r="Y172" i="1"/>
  <c r="AK172" i="1"/>
  <c r="AC172" i="1"/>
  <c r="U172" i="1"/>
  <c r="AL172" i="1"/>
  <c r="AD172" i="1"/>
  <c r="V172" i="1"/>
  <c r="AP29" i="1"/>
  <c r="AL29" i="1"/>
  <c r="AH29" i="1"/>
  <c r="AD29" i="1"/>
  <c r="Z29" i="1"/>
  <c r="V29" i="1"/>
  <c r="R29" i="1"/>
  <c r="AO29" i="1"/>
  <c r="AK29" i="1"/>
  <c r="AG29" i="1"/>
  <c r="AC29" i="1"/>
  <c r="Y29" i="1"/>
  <c r="U29" i="1"/>
  <c r="AM29" i="1"/>
  <c r="AE29" i="1"/>
  <c r="W29" i="1"/>
  <c r="AJ29" i="1"/>
  <c r="AB29" i="1"/>
  <c r="T29" i="1"/>
  <c r="AI29" i="1"/>
  <c r="AA29" i="1"/>
  <c r="S29" i="1"/>
  <c r="AN29" i="1"/>
  <c r="AF29" i="1"/>
  <c r="X29" i="1"/>
  <c r="AN40" i="1"/>
  <c r="AJ40" i="1"/>
  <c r="AF40" i="1"/>
  <c r="AB40" i="1"/>
  <c r="X40" i="1"/>
  <c r="T40" i="1"/>
  <c r="AM40" i="1"/>
  <c r="AI40" i="1"/>
  <c r="AE40" i="1"/>
  <c r="AA40" i="1"/>
  <c r="W40" i="1"/>
  <c r="S40" i="1"/>
  <c r="AP40" i="1"/>
  <c r="AH40" i="1"/>
  <c r="Z40" i="1"/>
  <c r="R40" i="1"/>
  <c r="AO40" i="1"/>
  <c r="AG40" i="1"/>
  <c r="Y40" i="1"/>
  <c r="AL40" i="1"/>
  <c r="AD40" i="1"/>
  <c r="V40" i="1"/>
  <c r="U40" i="1"/>
  <c r="AK40" i="1"/>
  <c r="AC40" i="1"/>
  <c r="BA57" i="1"/>
  <c r="BC57" i="1" s="1"/>
  <c r="BJ57" i="1" s="1"/>
  <c r="BK57" i="1" s="1"/>
  <c r="AN56" i="1"/>
  <c r="AJ56" i="1"/>
  <c r="AF56" i="1"/>
  <c r="AB56" i="1"/>
  <c r="X56" i="1"/>
  <c r="T56" i="1"/>
  <c r="AM56" i="1"/>
  <c r="AI56" i="1"/>
  <c r="AE56" i="1"/>
  <c r="AA56" i="1"/>
  <c r="W56" i="1"/>
  <c r="S56" i="1"/>
  <c r="AP56" i="1"/>
  <c r="AL56" i="1"/>
  <c r="AH56" i="1"/>
  <c r="AD56" i="1"/>
  <c r="Z56" i="1"/>
  <c r="V56" i="1"/>
  <c r="R56" i="1"/>
  <c r="AG56" i="1"/>
  <c r="AC56" i="1"/>
  <c r="AO56" i="1"/>
  <c r="Y56" i="1"/>
  <c r="AK56" i="1"/>
  <c r="U56" i="1"/>
  <c r="BA123" i="1"/>
  <c r="BC123" i="1" s="1"/>
  <c r="BJ123" i="1" s="1"/>
  <c r="BK123" i="1" s="1"/>
  <c r="BA26" i="1"/>
  <c r="BC26" i="1" s="1"/>
  <c r="BJ26" i="1" s="1"/>
  <c r="BK26" i="1" s="1"/>
  <c r="BB54" i="1"/>
  <c r="BB121" i="1"/>
  <c r="BA121" i="1"/>
  <c r="AN52" i="1"/>
  <c r="AJ52" i="1"/>
  <c r="AF52" i="1"/>
  <c r="AB52" i="1"/>
  <c r="X52" i="1"/>
  <c r="T52" i="1"/>
  <c r="AM52" i="1"/>
  <c r="AI52" i="1"/>
  <c r="AE52" i="1"/>
  <c r="AA52" i="1"/>
  <c r="W52" i="1"/>
  <c r="S52" i="1"/>
  <c r="AP52" i="1"/>
  <c r="AL52" i="1"/>
  <c r="AH52" i="1"/>
  <c r="AD52" i="1"/>
  <c r="Z52" i="1"/>
  <c r="V52" i="1"/>
  <c r="R52" i="1"/>
  <c r="AO52" i="1"/>
  <c r="Y52" i="1"/>
  <c r="AK52" i="1"/>
  <c r="U52" i="1"/>
  <c r="AG52" i="1"/>
  <c r="AC52" i="1"/>
  <c r="AO98" i="1"/>
  <c r="AK98" i="1"/>
  <c r="AG98" i="1"/>
  <c r="AC98" i="1"/>
  <c r="Y98" i="1"/>
  <c r="U98" i="1"/>
  <c r="AN98" i="1"/>
  <c r="AJ98" i="1"/>
  <c r="AF98" i="1"/>
  <c r="AB98" i="1"/>
  <c r="X98" i="1"/>
  <c r="T98" i="1"/>
  <c r="AI98" i="1"/>
  <c r="AA98" i="1"/>
  <c r="S98" i="1"/>
  <c r="AP98" i="1"/>
  <c r="AH98" i="1"/>
  <c r="Z98" i="1"/>
  <c r="R98" i="1"/>
  <c r="AM98" i="1"/>
  <c r="AE98" i="1"/>
  <c r="W98" i="1"/>
  <c r="AL98" i="1"/>
  <c r="AD98" i="1"/>
  <c r="V98" i="1"/>
  <c r="BB129" i="1"/>
  <c r="BA70" i="1"/>
  <c r="BC70" i="1" s="1"/>
  <c r="BJ70" i="1" s="1"/>
  <c r="BK70" i="1" s="1"/>
  <c r="AN68" i="1"/>
  <c r="AJ68" i="1"/>
  <c r="AF68" i="1"/>
  <c r="AB68" i="1"/>
  <c r="X68" i="1"/>
  <c r="T68" i="1"/>
  <c r="AM68" i="1"/>
  <c r="AI68" i="1"/>
  <c r="AE68" i="1"/>
  <c r="AA68" i="1"/>
  <c r="W68" i="1"/>
  <c r="S68" i="1"/>
  <c r="AP68" i="1"/>
  <c r="AL68" i="1"/>
  <c r="AH68" i="1"/>
  <c r="AD68" i="1"/>
  <c r="Z68" i="1"/>
  <c r="V68" i="1"/>
  <c r="R68" i="1"/>
  <c r="AO68" i="1"/>
  <c r="Y68" i="1"/>
  <c r="AK68" i="1"/>
  <c r="U68" i="1"/>
  <c r="AG68" i="1"/>
  <c r="AC68" i="1"/>
  <c r="BB84" i="1"/>
  <c r="AO82" i="1"/>
  <c r="AK82" i="1"/>
  <c r="AG82" i="1"/>
  <c r="AC82" i="1"/>
  <c r="Y82" i="1"/>
  <c r="U82" i="1"/>
  <c r="AN82" i="1"/>
  <c r="AJ82" i="1"/>
  <c r="AF82" i="1"/>
  <c r="AB82" i="1"/>
  <c r="X82" i="1"/>
  <c r="T82" i="1"/>
  <c r="AI82" i="1"/>
  <c r="AA82" i="1"/>
  <c r="S82" i="1"/>
  <c r="AP82" i="1"/>
  <c r="AH82" i="1"/>
  <c r="Z82" i="1"/>
  <c r="R82" i="1"/>
  <c r="AM82" i="1"/>
  <c r="AE82" i="1"/>
  <c r="W82" i="1"/>
  <c r="AD82" i="1"/>
  <c r="V82" i="1"/>
  <c r="AU82" i="1" s="1"/>
  <c r="AL82" i="1"/>
  <c r="AO88" i="1"/>
  <c r="AK88" i="1"/>
  <c r="AG88" i="1"/>
  <c r="AC88" i="1"/>
  <c r="Y88" i="1"/>
  <c r="U88" i="1"/>
  <c r="AN88" i="1"/>
  <c r="AJ88" i="1"/>
  <c r="AF88" i="1"/>
  <c r="AB88" i="1"/>
  <c r="X88" i="1"/>
  <c r="T88" i="1"/>
  <c r="AP88" i="1"/>
  <c r="AH88" i="1"/>
  <c r="Z88" i="1"/>
  <c r="R88" i="1"/>
  <c r="AM88" i="1"/>
  <c r="AE88" i="1"/>
  <c r="W88" i="1"/>
  <c r="AL88" i="1"/>
  <c r="AD88" i="1"/>
  <c r="V88" i="1"/>
  <c r="S88" i="1"/>
  <c r="AI88" i="1"/>
  <c r="AA88" i="1"/>
  <c r="BA103" i="1"/>
  <c r="BB103" i="1"/>
  <c r="AO86" i="1"/>
  <c r="AK86" i="1"/>
  <c r="AG86" i="1"/>
  <c r="AC86" i="1"/>
  <c r="Y86" i="1"/>
  <c r="U86" i="1"/>
  <c r="AN86" i="1"/>
  <c r="AJ86" i="1"/>
  <c r="AF86" i="1"/>
  <c r="AB86" i="1"/>
  <c r="X86" i="1"/>
  <c r="T86" i="1"/>
  <c r="AM86" i="1"/>
  <c r="AE86" i="1"/>
  <c r="W86" i="1"/>
  <c r="AL86" i="1"/>
  <c r="AD86" i="1"/>
  <c r="V86" i="1"/>
  <c r="AI86" i="1"/>
  <c r="AA86" i="1"/>
  <c r="S86" i="1"/>
  <c r="AP86" i="1"/>
  <c r="AH86" i="1"/>
  <c r="Z86" i="1"/>
  <c r="R86" i="1"/>
  <c r="AO156" i="1"/>
  <c r="AK156" i="1"/>
  <c r="AG156" i="1"/>
  <c r="AC156" i="1"/>
  <c r="Y156" i="1"/>
  <c r="U156" i="1"/>
  <c r="AN156" i="1"/>
  <c r="AJ156" i="1"/>
  <c r="AF156" i="1"/>
  <c r="AB156" i="1"/>
  <c r="X156" i="1"/>
  <c r="T156" i="1"/>
  <c r="AL156" i="1"/>
  <c r="AD156" i="1"/>
  <c r="V156" i="1"/>
  <c r="AI156" i="1"/>
  <c r="AA156" i="1"/>
  <c r="S156" i="1"/>
  <c r="AH156" i="1"/>
  <c r="R156" i="1"/>
  <c r="AE156" i="1"/>
  <c r="W156" i="1"/>
  <c r="AP156" i="1"/>
  <c r="AM156" i="1"/>
  <c r="Z156" i="1"/>
  <c r="BB181" i="1"/>
  <c r="BA181" i="1"/>
  <c r="AM89" i="1"/>
  <c r="AI89" i="1"/>
  <c r="AE89" i="1"/>
  <c r="AA89" i="1"/>
  <c r="W89" i="1"/>
  <c r="S89" i="1"/>
  <c r="AP89" i="1"/>
  <c r="AL89" i="1"/>
  <c r="AH89" i="1"/>
  <c r="AD89" i="1"/>
  <c r="Z89" i="1"/>
  <c r="V89" i="1"/>
  <c r="R89" i="1"/>
  <c r="AO89" i="1"/>
  <c r="AG89" i="1"/>
  <c r="Y89" i="1"/>
  <c r="AN89" i="1"/>
  <c r="AF89" i="1"/>
  <c r="X89" i="1"/>
  <c r="AK89" i="1"/>
  <c r="AC89" i="1"/>
  <c r="U89" i="1"/>
  <c r="T89" i="1"/>
  <c r="AJ89" i="1"/>
  <c r="AB89" i="1"/>
  <c r="AM93" i="1"/>
  <c r="AI93" i="1"/>
  <c r="AE93" i="1"/>
  <c r="AA93" i="1"/>
  <c r="W93" i="1"/>
  <c r="S93" i="1"/>
  <c r="AP93" i="1"/>
  <c r="AL93" i="1"/>
  <c r="AH93" i="1"/>
  <c r="AD93" i="1"/>
  <c r="Z93" i="1"/>
  <c r="V93" i="1"/>
  <c r="R93" i="1"/>
  <c r="AK93" i="1"/>
  <c r="AC93" i="1"/>
  <c r="U93" i="1"/>
  <c r="AJ93" i="1"/>
  <c r="AB93" i="1"/>
  <c r="T93" i="1"/>
  <c r="AO93" i="1"/>
  <c r="AG93" i="1"/>
  <c r="Y93" i="1"/>
  <c r="X93" i="1"/>
  <c r="AN93" i="1"/>
  <c r="AF93" i="1"/>
  <c r="BA115" i="1"/>
  <c r="BC115" i="1" s="1"/>
  <c r="BJ115" i="1" s="1"/>
  <c r="BK115" i="1" s="1"/>
  <c r="BA155" i="1"/>
  <c r="BC155" i="1" s="1"/>
  <c r="BJ155" i="1" s="1"/>
  <c r="BK155" i="1" s="1"/>
  <c r="AN174" i="1"/>
  <c r="AJ174" i="1"/>
  <c r="AF174" i="1"/>
  <c r="AB174" i="1"/>
  <c r="X174" i="1"/>
  <c r="T174" i="1"/>
  <c r="AM174" i="1"/>
  <c r="AI174" i="1"/>
  <c r="AE174" i="1"/>
  <c r="AA174" i="1"/>
  <c r="W174" i="1"/>
  <c r="S174" i="1"/>
  <c r="AK174" i="1"/>
  <c r="AC174" i="1"/>
  <c r="U174" i="1"/>
  <c r="AP174" i="1"/>
  <c r="AH174" i="1"/>
  <c r="Z174" i="1"/>
  <c r="R174" i="1"/>
  <c r="AL174" i="1"/>
  <c r="AD174" i="1"/>
  <c r="V174" i="1"/>
  <c r="AG174" i="1"/>
  <c r="Y174" i="1"/>
  <c r="AO174" i="1"/>
  <c r="BA175" i="1"/>
  <c r="BC175" i="1" s="1"/>
  <c r="BJ175" i="1" s="1"/>
  <c r="BK175" i="1" s="1"/>
  <c r="AO134" i="1"/>
  <c r="AK134" i="1"/>
  <c r="AG134" i="1"/>
  <c r="AC134" i="1"/>
  <c r="Y134" i="1"/>
  <c r="U134" i="1"/>
  <c r="AN134" i="1"/>
  <c r="AI134" i="1"/>
  <c r="AD134" i="1"/>
  <c r="X134" i="1"/>
  <c r="S134" i="1"/>
  <c r="AM134" i="1"/>
  <c r="AH134" i="1"/>
  <c r="AB134" i="1"/>
  <c r="W134" i="1"/>
  <c r="R134" i="1"/>
  <c r="AF134" i="1"/>
  <c r="V134" i="1"/>
  <c r="AP134" i="1"/>
  <c r="AE134" i="1"/>
  <c r="T134" i="1"/>
  <c r="AJ134" i="1"/>
  <c r="AA134" i="1"/>
  <c r="Z134" i="1"/>
  <c r="AL134" i="1"/>
  <c r="AO142" i="1"/>
  <c r="AK142" i="1"/>
  <c r="AG142" i="1"/>
  <c r="AC142" i="1"/>
  <c r="Y142" i="1"/>
  <c r="U142" i="1"/>
  <c r="AN142" i="1"/>
  <c r="AI142" i="1"/>
  <c r="AD142" i="1"/>
  <c r="X142" i="1"/>
  <c r="S142" i="1"/>
  <c r="AM142" i="1"/>
  <c r="AH142" i="1"/>
  <c r="AB142" i="1"/>
  <c r="W142" i="1"/>
  <c r="R142" i="1"/>
  <c r="AJ142" i="1"/>
  <c r="Z142" i="1"/>
  <c r="AF142" i="1"/>
  <c r="V142" i="1"/>
  <c r="AE142" i="1"/>
  <c r="AA142" i="1"/>
  <c r="AP142" i="1"/>
  <c r="T142" i="1"/>
  <c r="AL142" i="1"/>
  <c r="BA167" i="1"/>
  <c r="BC167" i="1" s="1"/>
  <c r="BJ167" i="1" s="1"/>
  <c r="BK167" i="1" s="1"/>
  <c r="AP188" i="1"/>
  <c r="AL188" i="1"/>
  <c r="AH188" i="1"/>
  <c r="AD188" i="1"/>
  <c r="Z188" i="1"/>
  <c r="V188" i="1"/>
  <c r="R188" i="1"/>
  <c r="AO188" i="1"/>
  <c r="AK188" i="1"/>
  <c r="AG188" i="1"/>
  <c r="AC188" i="1"/>
  <c r="Y188" i="1"/>
  <c r="U188" i="1"/>
  <c r="AN188" i="1"/>
  <c r="AJ188" i="1"/>
  <c r="AF188" i="1"/>
  <c r="AB188" i="1"/>
  <c r="X188" i="1"/>
  <c r="T188" i="1"/>
  <c r="AE188" i="1"/>
  <c r="AA188" i="1"/>
  <c r="AM188" i="1"/>
  <c r="W188" i="1"/>
  <c r="AI188" i="1"/>
  <c r="S188" i="1"/>
  <c r="BB169" i="1"/>
  <c r="BA169" i="1"/>
  <c r="S209" i="1"/>
  <c r="AR209" i="1" s="1"/>
  <c r="AA209" i="1"/>
  <c r="AB209" i="1"/>
  <c r="U209" i="1"/>
  <c r="AT209" i="1" s="1"/>
  <c r="AK209" i="1"/>
  <c r="Z209" i="1"/>
  <c r="AP209" i="1"/>
  <c r="AA212" i="1"/>
  <c r="AK212" i="1"/>
  <c r="Y212" i="1"/>
  <c r="X212" i="1"/>
  <c r="AN212" i="1"/>
  <c r="AD212" i="1"/>
  <c r="BA242" i="1"/>
  <c r="BB242" i="1"/>
  <c r="U208" i="1"/>
  <c r="AT208" i="1" s="1"/>
  <c r="AC208" i="1"/>
  <c r="AD208" i="1"/>
  <c r="S208" i="1"/>
  <c r="AR208" i="1" s="1"/>
  <c r="AI208" i="1"/>
  <c r="AB208" i="1"/>
  <c r="BC220" i="1"/>
  <c r="BJ220" i="1" s="1"/>
  <c r="BK220" i="1" s="1"/>
  <c r="BB226" i="1"/>
  <c r="BC245" i="1"/>
  <c r="BJ245" i="1" s="1"/>
  <c r="BK245" i="1" s="1"/>
  <c r="BA241" i="1"/>
  <c r="BC241" i="1" s="1"/>
  <c r="BJ241" i="1" s="1"/>
  <c r="BK241" i="1" s="1"/>
  <c r="BB250" i="1"/>
  <c r="BA250" i="1"/>
  <c r="AM227" i="1"/>
  <c r="AI227" i="1"/>
  <c r="AE227" i="1"/>
  <c r="AA227" i="1"/>
  <c r="W227" i="1"/>
  <c r="S227" i="1"/>
  <c r="AP227" i="1"/>
  <c r="AK227" i="1"/>
  <c r="AF227" i="1"/>
  <c r="Z227" i="1"/>
  <c r="U227" i="1"/>
  <c r="AO227" i="1"/>
  <c r="AJ227" i="1"/>
  <c r="AD227" i="1"/>
  <c r="Y227" i="1"/>
  <c r="T227" i="1"/>
  <c r="AN227" i="1"/>
  <c r="AH227" i="1"/>
  <c r="AC227" i="1"/>
  <c r="X227" i="1"/>
  <c r="R227" i="1"/>
  <c r="AG227" i="1"/>
  <c r="AB227" i="1"/>
  <c r="V227" i="1"/>
  <c r="AL227" i="1"/>
  <c r="BB243" i="1"/>
  <c r="BB50" i="1"/>
  <c r="BA34" i="1"/>
  <c r="BB34" i="1"/>
  <c r="AN28" i="1"/>
  <c r="AJ28" i="1"/>
  <c r="AF28" i="1"/>
  <c r="AB28" i="1"/>
  <c r="X28" i="1"/>
  <c r="T28" i="1"/>
  <c r="AM28" i="1"/>
  <c r="AI28" i="1"/>
  <c r="AE28" i="1"/>
  <c r="AA28" i="1"/>
  <c r="W28" i="1"/>
  <c r="S28" i="1"/>
  <c r="AL28" i="1"/>
  <c r="AD28" i="1"/>
  <c r="V28" i="1"/>
  <c r="AK28" i="1"/>
  <c r="AC28" i="1"/>
  <c r="U28" i="1"/>
  <c r="AP28" i="1"/>
  <c r="AH28" i="1"/>
  <c r="Z28" i="1"/>
  <c r="R28" i="1"/>
  <c r="AO28" i="1"/>
  <c r="AG28" i="1"/>
  <c r="Y28" i="1"/>
  <c r="BB42" i="1"/>
  <c r="BC42" i="1" s="1"/>
  <c r="BJ42" i="1" s="1"/>
  <c r="BK42" i="1" s="1"/>
  <c r="S69" i="1"/>
  <c r="AR69" i="1" s="1"/>
  <c r="AA69" i="1"/>
  <c r="AB69" i="1"/>
  <c r="U69" i="1"/>
  <c r="AK69" i="1"/>
  <c r="Z69" i="1"/>
  <c r="AP69" i="1"/>
  <c r="BB131" i="1"/>
  <c r="BC131" i="1" s="1"/>
  <c r="BJ131" i="1" s="1"/>
  <c r="BK131" i="1" s="1"/>
  <c r="AN46" i="1"/>
  <c r="AJ46" i="1"/>
  <c r="AF46" i="1"/>
  <c r="AB46" i="1"/>
  <c r="X46" i="1"/>
  <c r="T46" i="1"/>
  <c r="AM46" i="1"/>
  <c r="AI46" i="1"/>
  <c r="AE46" i="1"/>
  <c r="AA46" i="1"/>
  <c r="W46" i="1"/>
  <c r="S46" i="1"/>
  <c r="AO46" i="1"/>
  <c r="AG46" i="1"/>
  <c r="Y46" i="1"/>
  <c r="AL46" i="1"/>
  <c r="AD46" i="1"/>
  <c r="V46" i="1"/>
  <c r="AU46" i="1" s="1"/>
  <c r="AK46" i="1"/>
  <c r="AC46" i="1"/>
  <c r="U46" i="1"/>
  <c r="R46" i="1"/>
  <c r="AQ46" i="1" s="1"/>
  <c r="AP46" i="1"/>
  <c r="AH46" i="1"/>
  <c r="Z46" i="1"/>
  <c r="BA63" i="1"/>
  <c r="BC63" i="1" s="1"/>
  <c r="BJ63" i="1" s="1"/>
  <c r="BK63" i="1" s="1"/>
  <c r="BA147" i="1"/>
  <c r="BB147" i="1"/>
  <c r="BB45" i="1"/>
  <c r="AN73" i="1"/>
  <c r="T73" i="1"/>
  <c r="AO73" i="1"/>
  <c r="AK73" i="1"/>
  <c r="AG73" i="1"/>
  <c r="AA73" i="1"/>
  <c r="BB87" i="1"/>
  <c r="BA87" i="1"/>
  <c r="BA85" i="1"/>
  <c r="BA86" i="1"/>
  <c r="BB86" i="1"/>
  <c r="BB85" i="1"/>
  <c r="BB76" i="1"/>
  <c r="BC76" i="1" s="1"/>
  <c r="BJ76" i="1" s="1"/>
  <c r="BK76" i="1" s="1"/>
  <c r="AO74" i="1"/>
  <c r="AK74" i="1"/>
  <c r="AG74" i="1"/>
  <c r="AC74" i="1"/>
  <c r="Y74" i="1"/>
  <c r="U74" i="1"/>
  <c r="AL74" i="1"/>
  <c r="AF74" i="1"/>
  <c r="AA74" i="1"/>
  <c r="V74" i="1"/>
  <c r="AP74" i="1"/>
  <c r="AJ74" i="1"/>
  <c r="AE74" i="1"/>
  <c r="Z74" i="1"/>
  <c r="T74" i="1"/>
  <c r="AN74" i="1"/>
  <c r="AI74" i="1"/>
  <c r="AD74" i="1"/>
  <c r="X74" i="1"/>
  <c r="S74" i="1"/>
  <c r="AM74" i="1"/>
  <c r="R74" i="1"/>
  <c r="AH74" i="1"/>
  <c r="AB74" i="1"/>
  <c r="W74" i="1"/>
  <c r="AO78" i="1"/>
  <c r="AK78" i="1"/>
  <c r="AG78" i="1"/>
  <c r="AC78" i="1"/>
  <c r="Y78" i="1"/>
  <c r="U78" i="1"/>
  <c r="AN78" i="1"/>
  <c r="AJ78" i="1"/>
  <c r="AF78" i="1"/>
  <c r="AB78" i="1"/>
  <c r="X78" i="1"/>
  <c r="T78" i="1"/>
  <c r="AM78" i="1"/>
  <c r="AE78" i="1"/>
  <c r="W78" i="1"/>
  <c r="AL78" i="1"/>
  <c r="AD78" i="1"/>
  <c r="V78" i="1"/>
  <c r="AI78" i="1"/>
  <c r="AA78" i="1"/>
  <c r="S78" i="1"/>
  <c r="R78" i="1"/>
  <c r="AP78" i="1"/>
  <c r="AH78" i="1"/>
  <c r="Z78" i="1"/>
  <c r="AO96" i="1"/>
  <c r="AK96" i="1"/>
  <c r="AG96" i="1"/>
  <c r="AC96" i="1"/>
  <c r="Y96" i="1"/>
  <c r="U96" i="1"/>
  <c r="AN96" i="1"/>
  <c r="AJ96" i="1"/>
  <c r="AF96" i="1"/>
  <c r="AB96" i="1"/>
  <c r="X96" i="1"/>
  <c r="T96" i="1"/>
  <c r="AP96" i="1"/>
  <c r="AH96" i="1"/>
  <c r="Z96" i="1"/>
  <c r="R96" i="1"/>
  <c r="AM96" i="1"/>
  <c r="AE96" i="1"/>
  <c r="W96" i="1"/>
  <c r="AL96" i="1"/>
  <c r="AD96" i="1"/>
  <c r="V96" i="1"/>
  <c r="AI96" i="1"/>
  <c r="AA96" i="1"/>
  <c r="S96" i="1"/>
  <c r="AE152" i="1"/>
  <c r="Z152" i="1"/>
  <c r="AI152" i="1"/>
  <c r="T152" i="1"/>
  <c r="AJ152" i="1"/>
  <c r="AC152" i="1"/>
  <c r="AN166" i="1"/>
  <c r="AJ166" i="1"/>
  <c r="AF166" i="1"/>
  <c r="AB166" i="1"/>
  <c r="X166" i="1"/>
  <c r="T166" i="1"/>
  <c r="AM166" i="1"/>
  <c r="AI166" i="1"/>
  <c r="AE166" i="1"/>
  <c r="AA166" i="1"/>
  <c r="W166" i="1"/>
  <c r="S166" i="1"/>
  <c r="AK166" i="1"/>
  <c r="AC166" i="1"/>
  <c r="U166" i="1"/>
  <c r="AP166" i="1"/>
  <c r="AH166" i="1"/>
  <c r="Z166" i="1"/>
  <c r="R166" i="1"/>
  <c r="AL166" i="1"/>
  <c r="V166" i="1"/>
  <c r="AG166" i="1"/>
  <c r="AO166" i="1"/>
  <c r="AD166" i="1"/>
  <c r="Y166" i="1"/>
  <c r="BA102" i="1"/>
  <c r="BC102" i="1" s="1"/>
  <c r="BJ102" i="1" s="1"/>
  <c r="BK102" i="1" s="1"/>
  <c r="AO117" i="1"/>
  <c r="AK117" i="1"/>
  <c r="AG117" i="1"/>
  <c r="AC117" i="1"/>
  <c r="Y117" i="1"/>
  <c r="U117" i="1"/>
  <c r="AN117" i="1"/>
  <c r="AJ117" i="1"/>
  <c r="AF117" i="1"/>
  <c r="AB117" i="1"/>
  <c r="X117" i="1"/>
  <c r="T117" i="1"/>
  <c r="AL117" i="1"/>
  <c r="AD117" i="1"/>
  <c r="V117" i="1"/>
  <c r="AI117" i="1"/>
  <c r="AA117" i="1"/>
  <c r="S117" i="1"/>
  <c r="AP117" i="1"/>
  <c r="Z117" i="1"/>
  <c r="AM117" i="1"/>
  <c r="W117" i="1"/>
  <c r="AH117" i="1"/>
  <c r="R117" i="1"/>
  <c r="AE117" i="1"/>
  <c r="AM133" i="1"/>
  <c r="AI133" i="1"/>
  <c r="AE133" i="1"/>
  <c r="AA133" i="1"/>
  <c r="W133" i="1"/>
  <c r="S133" i="1"/>
  <c r="AO133" i="1"/>
  <c r="AJ133" i="1"/>
  <c r="AD133" i="1"/>
  <c r="Y133" i="1"/>
  <c r="T133" i="1"/>
  <c r="AN133" i="1"/>
  <c r="AH133" i="1"/>
  <c r="AC133" i="1"/>
  <c r="X133" i="1"/>
  <c r="R133" i="1"/>
  <c r="AG133" i="1"/>
  <c r="V133" i="1"/>
  <c r="AP133" i="1"/>
  <c r="AF133" i="1"/>
  <c r="U133" i="1"/>
  <c r="AB133" i="1"/>
  <c r="Z133" i="1"/>
  <c r="AL133" i="1"/>
  <c r="AK133" i="1"/>
  <c r="V150" i="1"/>
  <c r="AD150" i="1"/>
  <c r="AP150" i="1"/>
  <c r="T150" i="1"/>
  <c r="AJ150" i="1"/>
  <c r="AC150" i="1"/>
  <c r="AO154" i="1"/>
  <c r="AK154" i="1"/>
  <c r="AG154" i="1"/>
  <c r="AC154" i="1"/>
  <c r="Y154" i="1"/>
  <c r="U154" i="1"/>
  <c r="AN154" i="1"/>
  <c r="AJ154" i="1"/>
  <c r="AF154" i="1"/>
  <c r="AB154" i="1"/>
  <c r="X154" i="1"/>
  <c r="T154" i="1"/>
  <c r="AL154" i="1"/>
  <c r="AD154" i="1"/>
  <c r="V154" i="1"/>
  <c r="AI154" i="1"/>
  <c r="AA154" i="1"/>
  <c r="S154" i="1"/>
  <c r="AM154" i="1"/>
  <c r="W154" i="1"/>
  <c r="AH154" i="1"/>
  <c r="R154" i="1"/>
  <c r="AP154" i="1"/>
  <c r="AE154" i="1"/>
  <c r="Z154" i="1"/>
  <c r="BB97" i="1"/>
  <c r="AM137" i="1"/>
  <c r="AI137" i="1"/>
  <c r="AE137" i="1"/>
  <c r="AA137" i="1"/>
  <c r="W137" i="1"/>
  <c r="S137" i="1"/>
  <c r="AL137" i="1"/>
  <c r="AG137" i="1"/>
  <c r="AB137" i="1"/>
  <c r="V137" i="1"/>
  <c r="AP137" i="1"/>
  <c r="AK137" i="1"/>
  <c r="AF137" i="1"/>
  <c r="Z137" i="1"/>
  <c r="U137" i="1"/>
  <c r="AN137" i="1"/>
  <c r="AC137" i="1"/>
  <c r="R137" i="1"/>
  <c r="AJ137" i="1"/>
  <c r="Y137" i="1"/>
  <c r="X137" i="1"/>
  <c r="AO137" i="1"/>
  <c r="T137" i="1"/>
  <c r="AH137" i="1"/>
  <c r="AD137" i="1"/>
  <c r="AM147" i="1"/>
  <c r="AI147" i="1"/>
  <c r="AE147" i="1"/>
  <c r="AA147" i="1"/>
  <c r="W147" i="1"/>
  <c r="S147" i="1"/>
  <c r="AP147" i="1"/>
  <c r="AK147" i="1"/>
  <c r="AF147" i="1"/>
  <c r="Z147" i="1"/>
  <c r="U147" i="1"/>
  <c r="AO147" i="1"/>
  <c r="AJ147" i="1"/>
  <c r="AD147" i="1"/>
  <c r="Y147" i="1"/>
  <c r="T147" i="1"/>
  <c r="AH147" i="1"/>
  <c r="X147" i="1"/>
  <c r="AG147" i="1"/>
  <c r="V147" i="1"/>
  <c r="AL147" i="1"/>
  <c r="AC147" i="1"/>
  <c r="AB147" i="1"/>
  <c r="AN147" i="1"/>
  <c r="R147" i="1"/>
  <c r="AN183" i="1"/>
  <c r="AJ183" i="1"/>
  <c r="AF183" i="1"/>
  <c r="AB183" i="1"/>
  <c r="X183" i="1"/>
  <c r="T183" i="1"/>
  <c r="AM183" i="1"/>
  <c r="AI183" i="1"/>
  <c r="AE183" i="1"/>
  <c r="AA183" i="1"/>
  <c r="W183" i="1"/>
  <c r="S183" i="1"/>
  <c r="AP183" i="1"/>
  <c r="AL183" i="1"/>
  <c r="AH183" i="1"/>
  <c r="AD183" i="1"/>
  <c r="Z183" i="1"/>
  <c r="V183" i="1"/>
  <c r="R183" i="1"/>
  <c r="AC183" i="1"/>
  <c r="AO183" i="1"/>
  <c r="Y183" i="1"/>
  <c r="AK183" i="1"/>
  <c r="U183" i="1"/>
  <c r="AG183" i="1"/>
  <c r="BB149" i="1"/>
  <c r="BB136" i="1"/>
  <c r="AE198" i="1"/>
  <c r="AM198" i="1"/>
  <c r="AF198" i="1"/>
  <c r="Y198" i="1"/>
  <c r="AO198" i="1"/>
  <c r="AD198" i="1"/>
  <c r="AO206" i="1"/>
  <c r="U206" i="1"/>
  <c r="Z206" i="1"/>
  <c r="AP206" i="1"/>
  <c r="AE206" i="1"/>
  <c r="X206" i="1"/>
  <c r="AN206" i="1"/>
  <c r="BA185" i="1"/>
  <c r="BC185" i="1" s="1"/>
  <c r="BJ185" i="1" s="1"/>
  <c r="BK185" i="1" s="1"/>
  <c r="AN189" i="1"/>
  <c r="AJ189" i="1"/>
  <c r="AF189" i="1"/>
  <c r="AB189" i="1"/>
  <c r="X189" i="1"/>
  <c r="T189" i="1"/>
  <c r="AM189" i="1"/>
  <c r="AI189" i="1"/>
  <c r="AE189" i="1"/>
  <c r="AA189" i="1"/>
  <c r="W189" i="1"/>
  <c r="S189" i="1"/>
  <c r="AP189" i="1"/>
  <c r="AL189" i="1"/>
  <c r="AH189" i="1"/>
  <c r="AD189" i="1"/>
  <c r="Z189" i="1"/>
  <c r="V189" i="1"/>
  <c r="R189" i="1"/>
  <c r="AK189" i="1"/>
  <c r="U189" i="1"/>
  <c r="AG189" i="1"/>
  <c r="AC189" i="1"/>
  <c r="AO189" i="1"/>
  <c r="Y189" i="1"/>
  <c r="AA207" i="1"/>
  <c r="W207" i="1"/>
  <c r="AB207" i="1"/>
  <c r="U207" i="1"/>
  <c r="AK207" i="1"/>
  <c r="Z207" i="1"/>
  <c r="AP207" i="1"/>
  <c r="V204" i="1"/>
  <c r="AU204" i="1" s="1"/>
  <c r="T204" i="1"/>
  <c r="AS204" i="1" s="1"/>
  <c r="AP201" i="1"/>
  <c r="AL201" i="1"/>
  <c r="AH201" i="1"/>
  <c r="AD201" i="1"/>
  <c r="Z201" i="1"/>
  <c r="V201" i="1"/>
  <c r="R201" i="1"/>
  <c r="AN201" i="1"/>
  <c r="AJ201" i="1"/>
  <c r="AF201" i="1"/>
  <c r="AB201" i="1"/>
  <c r="X201" i="1"/>
  <c r="T201" i="1"/>
  <c r="AK201" i="1"/>
  <c r="AC201" i="1"/>
  <c r="U201" i="1"/>
  <c r="AI201" i="1"/>
  <c r="AA201" i="1"/>
  <c r="S201" i="1"/>
  <c r="AO201" i="1"/>
  <c r="AG201" i="1"/>
  <c r="Y201" i="1"/>
  <c r="AM201" i="1"/>
  <c r="AE201" i="1"/>
  <c r="W201" i="1"/>
  <c r="AM241" i="1"/>
  <c r="AI241" i="1"/>
  <c r="AE241" i="1"/>
  <c r="AA241" i="1"/>
  <c r="W241" i="1"/>
  <c r="S241" i="1"/>
  <c r="AP241" i="1"/>
  <c r="AL241" i="1"/>
  <c r="AH241" i="1"/>
  <c r="AD241" i="1"/>
  <c r="Z241" i="1"/>
  <c r="V241" i="1"/>
  <c r="R241" i="1"/>
  <c r="AJ241" i="1"/>
  <c r="AB241" i="1"/>
  <c r="T241" i="1"/>
  <c r="AO241" i="1"/>
  <c r="AG241" i="1"/>
  <c r="Y241" i="1"/>
  <c r="AK241" i="1"/>
  <c r="U241" i="1"/>
  <c r="AF241" i="1"/>
  <c r="AC241" i="1"/>
  <c r="AN241" i="1"/>
  <c r="X241" i="1"/>
  <c r="BB236" i="1"/>
  <c r="BA236" i="1"/>
  <c r="AO233" i="1"/>
  <c r="AK233" i="1"/>
  <c r="AG233" i="1"/>
  <c r="AC233" i="1"/>
  <c r="Y233" i="1"/>
  <c r="U233" i="1"/>
  <c r="AN233" i="1"/>
  <c r="AJ233" i="1"/>
  <c r="AF233" i="1"/>
  <c r="AB233" i="1"/>
  <c r="X233" i="1"/>
  <c r="T233" i="1"/>
  <c r="AL233" i="1"/>
  <c r="AD233" i="1"/>
  <c r="V233" i="1"/>
  <c r="AI233" i="1"/>
  <c r="AA233" i="1"/>
  <c r="S233" i="1"/>
  <c r="AP233" i="1"/>
  <c r="AH233" i="1"/>
  <c r="Z233" i="1"/>
  <c r="R233" i="1"/>
  <c r="AE233" i="1"/>
  <c r="W233" i="1"/>
  <c r="AM233" i="1"/>
  <c r="AO235" i="1"/>
  <c r="AK235" i="1"/>
  <c r="AG235" i="1"/>
  <c r="AC235" i="1"/>
  <c r="Y235" i="1"/>
  <c r="U235" i="1"/>
  <c r="AN235" i="1"/>
  <c r="AJ235" i="1"/>
  <c r="AF235" i="1"/>
  <c r="AB235" i="1"/>
  <c r="X235" i="1"/>
  <c r="T235" i="1"/>
  <c r="AM235" i="1"/>
  <c r="AE235" i="1"/>
  <c r="W235" i="1"/>
  <c r="AL235" i="1"/>
  <c r="AD235" i="1"/>
  <c r="V235" i="1"/>
  <c r="AI235" i="1"/>
  <c r="AA235" i="1"/>
  <c r="S235" i="1"/>
  <c r="AP235" i="1"/>
  <c r="AH235" i="1"/>
  <c r="Z235" i="1"/>
  <c r="R235" i="1"/>
  <c r="AE63" i="1"/>
  <c r="AM63" i="1"/>
  <c r="AB63" i="1"/>
  <c r="U63" i="1"/>
  <c r="AK63" i="1"/>
  <c r="Z63" i="1"/>
  <c r="AP63" i="1"/>
  <c r="AP59" i="1"/>
  <c r="AL59" i="1"/>
  <c r="AH59" i="1"/>
  <c r="AD59" i="1"/>
  <c r="Z59" i="1"/>
  <c r="V59" i="1"/>
  <c r="R59" i="1"/>
  <c r="AO59" i="1"/>
  <c r="AK59" i="1"/>
  <c r="AG59" i="1"/>
  <c r="AC59" i="1"/>
  <c r="Y59" i="1"/>
  <c r="U59" i="1"/>
  <c r="AN59" i="1"/>
  <c r="AJ59" i="1"/>
  <c r="AF59" i="1"/>
  <c r="AB59" i="1"/>
  <c r="X59" i="1"/>
  <c r="T59" i="1"/>
  <c r="AI59" i="1"/>
  <c r="S59" i="1"/>
  <c r="AE59" i="1"/>
  <c r="AA59" i="1"/>
  <c r="AM59" i="1"/>
  <c r="W59" i="1"/>
  <c r="BB24" i="1"/>
  <c r="Z144" i="1"/>
  <c r="AN144" i="1"/>
  <c r="X144" i="1"/>
  <c r="AF144" i="1"/>
  <c r="AB144" i="1"/>
  <c r="Y144" i="1"/>
  <c r="AO144" i="1"/>
  <c r="AP41" i="1"/>
  <c r="AL41" i="1"/>
  <c r="AH41" i="1"/>
  <c r="AD41" i="1"/>
  <c r="Z41" i="1"/>
  <c r="V41" i="1"/>
  <c r="R41" i="1"/>
  <c r="AO41" i="1"/>
  <c r="AK41" i="1"/>
  <c r="AG41" i="1"/>
  <c r="AC41" i="1"/>
  <c r="Y41" i="1"/>
  <c r="U41" i="1"/>
  <c r="AI41" i="1"/>
  <c r="AA41" i="1"/>
  <c r="S41" i="1"/>
  <c r="AN41" i="1"/>
  <c r="AF41" i="1"/>
  <c r="X41" i="1"/>
  <c r="AM41" i="1"/>
  <c r="AE41" i="1"/>
  <c r="W41" i="1"/>
  <c r="T41" i="1"/>
  <c r="AJ41" i="1"/>
  <c r="AB41" i="1"/>
  <c r="AP57" i="1"/>
  <c r="AL57" i="1"/>
  <c r="AH57" i="1"/>
  <c r="AD57" i="1"/>
  <c r="Z57" i="1"/>
  <c r="V57" i="1"/>
  <c r="R57" i="1"/>
  <c r="AO57" i="1"/>
  <c r="AK57" i="1"/>
  <c r="AG57" i="1"/>
  <c r="AC57" i="1"/>
  <c r="Y57" i="1"/>
  <c r="U57" i="1"/>
  <c r="AN57" i="1"/>
  <c r="AJ57" i="1"/>
  <c r="AF57" i="1"/>
  <c r="AB57" i="1"/>
  <c r="X57" i="1"/>
  <c r="T57" i="1"/>
  <c r="AM57" i="1"/>
  <c r="W57" i="1"/>
  <c r="AI57" i="1"/>
  <c r="S57" i="1"/>
  <c r="AE57" i="1"/>
  <c r="AA57" i="1"/>
  <c r="AF77" i="1"/>
  <c r="AO77" i="1"/>
  <c r="U77" i="1"/>
  <c r="V77" i="1"/>
  <c r="AL77" i="1"/>
  <c r="AA77" i="1"/>
  <c r="BA52" i="1"/>
  <c r="BC52" i="1" s="1"/>
  <c r="BJ52" i="1" s="1"/>
  <c r="BK52" i="1" s="1"/>
  <c r="AM108" i="1"/>
  <c r="AI108" i="1"/>
  <c r="AE108" i="1"/>
  <c r="AA108" i="1"/>
  <c r="W108" i="1"/>
  <c r="S108" i="1"/>
  <c r="AP108" i="1"/>
  <c r="AL108" i="1"/>
  <c r="AH108" i="1"/>
  <c r="AD108" i="1"/>
  <c r="Z108" i="1"/>
  <c r="V108" i="1"/>
  <c r="R108" i="1"/>
  <c r="AJ108" i="1"/>
  <c r="AB108" i="1"/>
  <c r="T108" i="1"/>
  <c r="AO108" i="1"/>
  <c r="AG108" i="1"/>
  <c r="Y108" i="1"/>
  <c r="AN108" i="1"/>
  <c r="X108" i="1"/>
  <c r="AK108" i="1"/>
  <c r="U108" i="1"/>
  <c r="AF108" i="1"/>
  <c r="AC108" i="1"/>
  <c r="AM125" i="1"/>
  <c r="AI125" i="1"/>
  <c r="AE125" i="1"/>
  <c r="AA125" i="1"/>
  <c r="W125" i="1"/>
  <c r="S125" i="1"/>
  <c r="AO125" i="1"/>
  <c r="AJ125" i="1"/>
  <c r="AD125" i="1"/>
  <c r="Y125" i="1"/>
  <c r="T125" i="1"/>
  <c r="AN125" i="1"/>
  <c r="AH125" i="1"/>
  <c r="AC125" i="1"/>
  <c r="X125" i="1"/>
  <c r="R125" i="1"/>
  <c r="AP125" i="1"/>
  <c r="AF125" i="1"/>
  <c r="U125" i="1"/>
  <c r="AL125" i="1"/>
  <c r="AB125" i="1"/>
  <c r="AG125" i="1"/>
  <c r="Z125" i="1"/>
  <c r="V125" i="1"/>
  <c r="AK125" i="1"/>
  <c r="BA146" i="1"/>
  <c r="BC146" i="1" s="1"/>
  <c r="BJ146" i="1" s="1"/>
  <c r="BK146" i="1" s="1"/>
  <c r="AM153" i="1"/>
  <c r="AI153" i="1"/>
  <c r="AE153" i="1"/>
  <c r="AA153" i="1"/>
  <c r="W153" i="1"/>
  <c r="S153" i="1"/>
  <c r="AP153" i="1"/>
  <c r="AL153" i="1"/>
  <c r="AH153" i="1"/>
  <c r="AD153" i="1"/>
  <c r="Z153" i="1"/>
  <c r="V153" i="1"/>
  <c r="R153" i="1"/>
  <c r="AK153" i="1"/>
  <c r="AC153" i="1"/>
  <c r="U153" i="1"/>
  <c r="AJ153" i="1"/>
  <c r="AB153" i="1"/>
  <c r="T153" i="1"/>
  <c r="AG153" i="1"/>
  <c r="AF153" i="1"/>
  <c r="AO153" i="1"/>
  <c r="AN153" i="1"/>
  <c r="Y153" i="1"/>
  <c r="X153" i="1"/>
  <c r="BB68" i="1"/>
  <c r="BA82" i="1"/>
  <c r="BC82" i="1" s="1"/>
  <c r="BJ82" i="1" s="1"/>
  <c r="BK82" i="1" s="1"/>
  <c r="BA91" i="1"/>
  <c r="BC91" i="1" s="1"/>
  <c r="BJ91" i="1" s="1"/>
  <c r="BK91" i="1" s="1"/>
  <c r="BA110" i="1"/>
  <c r="BC110" i="1" s="1"/>
  <c r="BJ110" i="1" s="1"/>
  <c r="BK110" i="1" s="1"/>
  <c r="BA137" i="1"/>
  <c r="BC137" i="1" s="1"/>
  <c r="BJ137" i="1" s="1"/>
  <c r="BK137" i="1" s="1"/>
  <c r="BA166" i="1"/>
  <c r="BB166" i="1"/>
  <c r="BA178" i="1"/>
  <c r="BC178" i="1" s="1"/>
  <c r="BJ178" i="1" s="1"/>
  <c r="BK178" i="1" s="1"/>
  <c r="BB113" i="1"/>
  <c r="BC113" i="1" s="1"/>
  <c r="BJ113" i="1" s="1"/>
  <c r="BK113" i="1" s="1"/>
  <c r="BA142" i="1"/>
  <c r="BB142" i="1"/>
  <c r="AM120" i="1"/>
  <c r="AI120" i="1"/>
  <c r="AE120" i="1"/>
  <c r="AA120" i="1"/>
  <c r="W120" i="1"/>
  <c r="S120" i="1"/>
  <c r="AP120" i="1"/>
  <c r="AL120" i="1"/>
  <c r="AH120" i="1"/>
  <c r="AD120" i="1"/>
  <c r="Z120" i="1"/>
  <c r="V120" i="1"/>
  <c r="R120" i="1"/>
  <c r="AN120" i="1"/>
  <c r="AF120" i="1"/>
  <c r="X120" i="1"/>
  <c r="AK120" i="1"/>
  <c r="AC120" i="1"/>
  <c r="U120" i="1"/>
  <c r="AJ120" i="1"/>
  <c r="T120" i="1"/>
  <c r="AG120" i="1"/>
  <c r="AB120" i="1"/>
  <c r="Y120" i="1"/>
  <c r="AO120" i="1"/>
  <c r="AO126" i="1"/>
  <c r="AK126" i="1"/>
  <c r="AG126" i="1"/>
  <c r="AC126" i="1"/>
  <c r="Y126" i="1"/>
  <c r="U126" i="1"/>
  <c r="AN126" i="1"/>
  <c r="AI126" i="1"/>
  <c r="AD126" i="1"/>
  <c r="X126" i="1"/>
  <c r="S126" i="1"/>
  <c r="AM126" i="1"/>
  <c r="AH126" i="1"/>
  <c r="AB126" i="1"/>
  <c r="W126" i="1"/>
  <c r="R126" i="1"/>
  <c r="AP126" i="1"/>
  <c r="AE126" i="1"/>
  <c r="T126" i="1"/>
  <c r="AL126" i="1"/>
  <c r="AA126" i="1"/>
  <c r="AJ126" i="1"/>
  <c r="AF126" i="1"/>
  <c r="Z126" i="1"/>
  <c r="V126" i="1"/>
  <c r="AO130" i="1"/>
  <c r="AK130" i="1"/>
  <c r="AG130" i="1"/>
  <c r="AC130" i="1"/>
  <c r="Y130" i="1"/>
  <c r="U130" i="1"/>
  <c r="AL130" i="1"/>
  <c r="AF130" i="1"/>
  <c r="AA130" i="1"/>
  <c r="V130" i="1"/>
  <c r="AP130" i="1"/>
  <c r="AJ130" i="1"/>
  <c r="AE130" i="1"/>
  <c r="Z130" i="1"/>
  <c r="T130" i="1"/>
  <c r="AH130" i="1"/>
  <c r="W130" i="1"/>
  <c r="AN130" i="1"/>
  <c r="AD130" i="1"/>
  <c r="S130" i="1"/>
  <c r="X130" i="1"/>
  <c r="AM130" i="1"/>
  <c r="R130" i="1"/>
  <c r="AI130" i="1"/>
  <c r="AB130" i="1"/>
  <c r="BB151" i="1"/>
  <c r="AM151" i="1"/>
  <c r="AI151" i="1"/>
  <c r="AE151" i="1"/>
  <c r="AA151" i="1"/>
  <c r="W151" i="1"/>
  <c r="S151" i="1"/>
  <c r="AP151" i="1"/>
  <c r="AL151" i="1"/>
  <c r="AH151" i="1"/>
  <c r="AD151" i="1"/>
  <c r="Z151" i="1"/>
  <c r="V151" i="1"/>
  <c r="R151" i="1"/>
  <c r="AJ151" i="1"/>
  <c r="AB151" i="1"/>
  <c r="T151" i="1"/>
  <c r="AO151" i="1"/>
  <c r="AG151" i="1"/>
  <c r="Y151" i="1"/>
  <c r="AF151" i="1"/>
  <c r="AC151" i="1"/>
  <c r="AK151" i="1"/>
  <c r="X151" i="1"/>
  <c r="U151" i="1"/>
  <c r="AN151" i="1"/>
  <c r="BB188" i="1"/>
  <c r="BA171" i="1"/>
  <c r="BC171" i="1" s="1"/>
  <c r="BJ171" i="1" s="1"/>
  <c r="BK171" i="1" s="1"/>
  <c r="BC199" i="1"/>
  <c r="BJ199" i="1" s="1"/>
  <c r="BK199" i="1" s="1"/>
  <c r="BA225" i="1"/>
  <c r="BC225" i="1" s="1"/>
  <c r="BJ225" i="1" s="1"/>
  <c r="BK225" i="1" s="1"/>
  <c r="V224" i="1"/>
  <c r="AU224" i="1" s="1"/>
  <c r="W224" i="1"/>
  <c r="S224" i="1"/>
  <c r="AN224" i="1"/>
  <c r="AJ224" i="1"/>
  <c r="AC224" i="1"/>
  <c r="BJ198" i="1"/>
  <c r="BK198" i="1" s="1"/>
  <c r="S211" i="1"/>
  <c r="X211" i="1"/>
  <c r="U211" i="1"/>
  <c r="AO211" i="1"/>
  <c r="AF211" i="1"/>
  <c r="AH211" i="1"/>
  <c r="AB215" i="1"/>
  <c r="AH215" i="1"/>
  <c r="AD215" i="1"/>
  <c r="Z215" i="1"/>
  <c r="S215" i="1"/>
  <c r="AI215" i="1"/>
  <c r="AH222" i="1"/>
  <c r="S222" i="1"/>
  <c r="AN222" i="1"/>
  <c r="AJ222" i="1"/>
  <c r="AF222" i="1"/>
  <c r="AC222" i="1"/>
  <c r="BB224" i="1"/>
  <c r="BB222" i="1"/>
  <c r="AH221" i="1"/>
  <c r="Y221" i="1"/>
  <c r="U221" i="1"/>
  <c r="AP221" i="1"/>
  <c r="AL221" i="1"/>
  <c r="AE221" i="1"/>
  <c r="AM225" i="1"/>
  <c r="AI225" i="1"/>
  <c r="AE225" i="1"/>
  <c r="AA225" i="1"/>
  <c r="W225" i="1"/>
  <c r="S225" i="1"/>
  <c r="AO225" i="1"/>
  <c r="AJ225" i="1"/>
  <c r="AD225" i="1"/>
  <c r="AL225" i="1"/>
  <c r="AF225" i="1"/>
  <c r="Y225" i="1"/>
  <c r="T225" i="1"/>
  <c r="AK225" i="1"/>
  <c r="AC225" i="1"/>
  <c r="X225" i="1"/>
  <c r="R225" i="1"/>
  <c r="AP225" i="1"/>
  <c r="AH225" i="1"/>
  <c r="AB225" i="1"/>
  <c r="V225" i="1"/>
  <c r="AN225" i="1"/>
  <c r="AG225" i="1"/>
  <c r="Z225" i="1"/>
  <c r="U225" i="1"/>
  <c r="BA239" i="1"/>
  <c r="BC239" i="1" s="1"/>
  <c r="BJ239" i="1" s="1"/>
  <c r="BK239" i="1" s="1"/>
  <c r="AO247" i="1"/>
  <c r="AK247" i="1"/>
  <c r="AG247" i="1"/>
  <c r="AC247" i="1"/>
  <c r="Y247" i="1"/>
  <c r="U247" i="1"/>
  <c r="AN247" i="1"/>
  <c r="AJ247" i="1"/>
  <c r="AF247" i="1"/>
  <c r="AB247" i="1"/>
  <c r="X247" i="1"/>
  <c r="T247" i="1"/>
  <c r="AM247" i="1"/>
  <c r="AI247" i="1"/>
  <c r="AE247" i="1"/>
  <c r="AA247" i="1"/>
  <c r="W247" i="1"/>
  <c r="S247" i="1"/>
  <c r="AL247" i="1"/>
  <c r="V247" i="1"/>
  <c r="AH247" i="1"/>
  <c r="R247" i="1"/>
  <c r="AP247" i="1"/>
  <c r="AD247" i="1"/>
  <c r="Z247" i="1"/>
  <c r="BA22" i="1"/>
  <c r="BC22" i="1" s="1"/>
  <c r="BJ22" i="1" s="1"/>
  <c r="BK22" i="1" s="1"/>
  <c r="AR157" i="1" l="1"/>
  <c r="AS141" i="1"/>
  <c r="AT83" i="1"/>
  <c r="AU50" i="1"/>
  <c r="AT42" i="1"/>
  <c r="BC170" i="1"/>
  <c r="BJ170" i="1" s="1"/>
  <c r="BK170" i="1" s="1"/>
  <c r="AT173" i="1"/>
  <c r="AT109" i="1"/>
  <c r="AU99" i="1"/>
  <c r="AT162" i="1"/>
  <c r="AR230" i="1"/>
  <c r="AT66" i="1"/>
  <c r="AQ210" i="1"/>
  <c r="P211" i="1" s="1"/>
  <c r="AS126" i="1"/>
  <c r="AT241" i="1"/>
  <c r="AS182" i="1"/>
  <c r="AU146" i="1"/>
  <c r="AU95" i="1"/>
  <c r="AS87" i="1"/>
  <c r="AQ70" i="1"/>
  <c r="AQ54" i="1"/>
  <c r="AT197" i="1"/>
  <c r="AQ185" i="1"/>
  <c r="AU122" i="1"/>
  <c r="BC158" i="1"/>
  <c r="BJ158" i="1" s="1"/>
  <c r="BK158" i="1" s="1"/>
  <c r="AQ250" i="1"/>
  <c r="BC187" i="1"/>
  <c r="BJ187" i="1" s="1"/>
  <c r="BK187" i="1" s="1"/>
  <c r="AS129" i="1"/>
  <c r="AQ66" i="1"/>
  <c r="BC138" i="1"/>
  <c r="BJ138" i="1" s="1"/>
  <c r="BK138" i="1" s="1"/>
  <c r="AQ147" i="1"/>
  <c r="AT50" i="1"/>
  <c r="AU42" i="1"/>
  <c r="BC125" i="1"/>
  <c r="BJ125" i="1" s="1"/>
  <c r="BK125" i="1" s="1"/>
  <c r="AQ179" i="1"/>
  <c r="AR60" i="1"/>
  <c r="AT43" i="1"/>
  <c r="AU199" i="1"/>
  <c r="Q200" i="1" s="1"/>
  <c r="AU162" i="1"/>
  <c r="BC236" i="1"/>
  <c r="BJ236" i="1" s="1"/>
  <c r="BK236" i="1" s="1"/>
  <c r="BC121" i="1"/>
  <c r="BJ121" i="1" s="1"/>
  <c r="BK121" i="1" s="1"/>
  <c r="AQ152" i="1"/>
  <c r="P133" i="1"/>
  <c r="AR132" i="1"/>
  <c r="AS104" i="1"/>
  <c r="BC238" i="1"/>
  <c r="BJ238" i="1" s="1"/>
  <c r="BK238" i="1" s="1"/>
  <c r="AS107" i="1"/>
  <c r="AR97" i="1"/>
  <c r="AQ140" i="1"/>
  <c r="AR238" i="1"/>
  <c r="BC240" i="1"/>
  <c r="BJ240" i="1" s="1"/>
  <c r="BK240" i="1" s="1"/>
  <c r="AS163" i="1"/>
  <c r="AS159" i="1"/>
  <c r="AS145" i="1"/>
  <c r="AT250" i="1"/>
  <c r="BC232" i="1"/>
  <c r="BJ232" i="1" s="1"/>
  <c r="BK232" i="1" s="1"/>
  <c r="AS25" i="1"/>
  <c r="AR190" i="1"/>
  <c r="AS190" i="1"/>
  <c r="BC40" i="1"/>
  <c r="BJ40" i="1" s="1"/>
  <c r="BK40" i="1" s="1"/>
  <c r="AQ242" i="1"/>
  <c r="AR163" i="1"/>
  <c r="AQ145" i="1"/>
  <c r="AR196" i="1"/>
  <c r="AT100" i="1"/>
  <c r="AQ247" i="1"/>
  <c r="AR247" i="1"/>
  <c r="AT247" i="1"/>
  <c r="AR151" i="1"/>
  <c r="AU126" i="1"/>
  <c r="AR153" i="1"/>
  <c r="AU125" i="1"/>
  <c r="AQ108" i="1"/>
  <c r="AU77" i="1"/>
  <c r="AT57" i="1"/>
  <c r="AS59" i="1"/>
  <c r="AT206" i="1"/>
  <c r="AU147" i="1"/>
  <c r="AU166" i="1"/>
  <c r="AS96" i="1"/>
  <c r="AR78" i="1"/>
  <c r="AT28" i="1"/>
  <c r="BC242" i="1"/>
  <c r="BJ242" i="1" s="1"/>
  <c r="BK242" i="1" s="1"/>
  <c r="AR188" i="1"/>
  <c r="AR89" i="1"/>
  <c r="AR68" i="1"/>
  <c r="AR52" i="1"/>
  <c r="AT172" i="1"/>
  <c r="AT127" i="1"/>
  <c r="AS165" i="1"/>
  <c r="AT165" i="1"/>
  <c r="AT136" i="1"/>
  <c r="AT177" i="1"/>
  <c r="AU245" i="1"/>
  <c r="AU158" i="1"/>
  <c r="AQ119" i="1"/>
  <c r="P120" i="1" s="1"/>
  <c r="AS110" i="1"/>
  <c r="AQ79" i="1"/>
  <c r="AT65" i="1"/>
  <c r="AU246" i="1"/>
  <c r="AS213" i="1"/>
  <c r="AT213" i="1"/>
  <c r="AR213" i="1"/>
  <c r="AR186" i="1"/>
  <c r="AS186" i="1"/>
  <c r="AT194" i="1"/>
  <c r="AS124" i="1"/>
  <c r="BC126" i="1"/>
  <c r="BJ126" i="1" s="1"/>
  <c r="BK126" i="1" s="1"/>
  <c r="AS102" i="1"/>
  <c r="AS61" i="1"/>
  <c r="AQ193" i="1"/>
  <c r="AU176" i="1"/>
  <c r="AT155" i="1"/>
  <c r="BC98" i="1"/>
  <c r="BJ98" i="1" s="1"/>
  <c r="BK98" i="1" s="1"/>
  <c r="AR226" i="1"/>
  <c r="P169" i="1"/>
  <c r="AR168" i="1"/>
  <c r="AU160" i="1"/>
  <c r="Q51" i="1"/>
  <c r="AQ109" i="1"/>
  <c r="AR138" i="1"/>
  <c r="AS138" i="1"/>
  <c r="AT24" i="1"/>
  <c r="AU216" i="1"/>
  <c r="AQ162" i="1"/>
  <c r="AQ131" i="1"/>
  <c r="AT131" i="1"/>
  <c r="AR161" i="1"/>
  <c r="AS150" i="1"/>
  <c r="AX211" i="1"/>
  <c r="AU81" i="1"/>
  <c r="AS217" i="1"/>
  <c r="AU112" i="1"/>
  <c r="BC73" i="1"/>
  <c r="BJ73" i="1" s="1"/>
  <c r="BK73" i="1" s="1"/>
  <c r="BC75" i="1"/>
  <c r="BJ75" i="1" s="1"/>
  <c r="BK75" i="1" s="1"/>
  <c r="AT190" i="1"/>
  <c r="BC81" i="1"/>
  <c r="BJ81" i="1" s="1"/>
  <c r="BK81" i="1" s="1"/>
  <c r="AU247" i="1"/>
  <c r="AR224" i="1"/>
  <c r="AT151" i="1"/>
  <c r="AS151" i="1"/>
  <c r="AU130" i="1"/>
  <c r="AU120" i="1"/>
  <c r="AT108" i="1"/>
  <c r="AR57" i="1"/>
  <c r="AS57" i="1"/>
  <c r="AR59" i="1"/>
  <c r="AQ235" i="1"/>
  <c r="AR189" i="1"/>
  <c r="AQ166" i="1"/>
  <c r="AR74" i="1"/>
  <c r="BC85" i="1"/>
  <c r="BJ85" i="1" s="1"/>
  <c r="BK85" i="1" s="1"/>
  <c r="BC169" i="1"/>
  <c r="BJ169" i="1" s="1"/>
  <c r="BK169" i="1" s="1"/>
  <c r="AS188" i="1"/>
  <c r="AU134" i="1"/>
  <c r="AR174" i="1"/>
  <c r="AS93" i="1"/>
  <c r="BC181" i="1"/>
  <c r="BJ181" i="1" s="1"/>
  <c r="BK181" i="1" s="1"/>
  <c r="AS86" i="1"/>
  <c r="AR88" i="1"/>
  <c r="AS82" i="1"/>
  <c r="AU98" i="1"/>
  <c r="AR56" i="1"/>
  <c r="AU40" i="1"/>
  <c r="AS40" i="1"/>
  <c r="AQ29" i="1"/>
  <c r="AQ172" i="1"/>
  <c r="AR172" i="1"/>
  <c r="BC43" i="1"/>
  <c r="BJ43" i="1" s="1"/>
  <c r="BK43" i="1" s="1"/>
  <c r="Q224" i="1"/>
  <c r="BC195" i="1"/>
  <c r="BJ195" i="1" s="1"/>
  <c r="BK195" i="1" s="1"/>
  <c r="AS171" i="1"/>
  <c r="AR177" i="1"/>
  <c r="AS175" i="1"/>
  <c r="AT245" i="1"/>
  <c r="AQ158" i="1"/>
  <c r="AQ110" i="1"/>
  <c r="AU31" i="1"/>
  <c r="AR65" i="1"/>
  <c r="AS65" i="1"/>
  <c r="AR194" i="1"/>
  <c r="AS194" i="1"/>
  <c r="AS90" i="1"/>
  <c r="AQ92" i="1"/>
  <c r="BC39" i="1"/>
  <c r="BJ39" i="1" s="1"/>
  <c r="BK39" i="1" s="1"/>
  <c r="AR181" i="1"/>
  <c r="AR155" i="1"/>
  <c r="P139" i="1"/>
  <c r="AS140" i="1"/>
  <c r="AS250" i="1"/>
  <c r="BC208" i="1"/>
  <c r="BJ208" i="1" s="1"/>
  <c r="BK208" i="1" s="1"/>
  <c r="BC202" i="1"/>
  <c r="BJ202" i="1" s="1"/>
  <c r="BK202" i="1" s="1"/>
  <c r="AT225" i="1"/>
  <c r="AU225" i="1"/>
  <c r="AQ225" i="1"/>
  <c r="AS225" i="1"/>
  <c r="AT221" i="1"/>
  <c r="AR215" i="1"/>
  <c r="AT211" i="1"/>
  <c r="AT126" i="1"/>
  <c r="Q127" i="1" s="1"/>
  <c r="AT120" i="1"/>
  <c r="Q121" i="1" s="1"/>
  <c r="BC142" i="1"/>
  <c r="BJ142" i="1" s="1"/>
  <c r="BK142" i="1" s="1"/>
  <c r="BC166" i="1"/>
  <c r="BJ166" i="1" s="1"/>
  <c r="BK166" i="1" s="1"/>
  <c r="AS153" i="1"/>
  <c r="AR108" i="1"/>
  <c r="AU57" i="1"/>
  <c r="AS41" i="1"/>
  <c r="AQ41" i="1"/>
  <c r="AS235" i="1"/>
  <c r="AS241" i="1"/>
  <c r="AU241" i="1"/>
  <c r="AS201" i="1"/>
  <c r="AQ189" i="1"/>
  <c r="P190" i="1" s="1"/>
  <c r="AT183" i="1"/>
  <c r="AR183" i="1"/>
  <c r="AQ137" i="1"/>
  <c r="AU137" i="1"/>
  <c r="AR137" i="1"/>
  <c r="AS154" i="1"/>
  <c r="AS133" i="1"/>
  <c r="AQ117" i="1"/>
  <c r="AS117" i="1"/>
  <c r="AS166" i="1"/>
  <c r="AS152" i="1"/>
  <c r="AR96" i="1"/>
  <c r="AQ78" i="1"/>
  <c r="P79" i="1" s="1"/>
  <c r="AU78" i="1"/>
  <c r="AT78" i="1"/>
  <c r="Q79" i="1" s="1"/>
  <c r="AS74" i="1"/>
  <c r="BC87" i="1"/>
  <c r="BJ87" i="1" s="1"/>
  <c r="BK87" i="1" s="1"/>
  <c r="AT46" i="1"/>
  <c r="Q47" i="1" s="1"/>
  <c r="AU28" i="1"/>
  <c r="BC34" i="1"/>
  <c r="BJ34" i="1" s="1"/>
  <c r="BK34" i="1" s="1"/>
  <c r="AU227" i="1"/>
  <c r="AS227" i="1"/>
  <c r="BC250" i="1"/>
  <c r="BJ250" i="1" s="1"/>
  <c r="BK250" i="1" s="1"/>
  <c r="AU188" i="1"/>
  <c r="AS142" i="1"/>
  <c r="AU142" i="1"/>
  <c r="AQ142" i="1"/>
  <c r="AS134" i="1"/>
  <c r="AQ174" i="1"/>
  <c r="P175" i="1" s="1"/>
  <c r="AT174" i="1"/>
  <c r="AR93" i="1"/>
  <c r="AS89" i="1"/>
  <c r="AR156" i="1"/>
  <c r="AT156" i="1"/>
  <c r="BC103" i="1"/>
  <c r="BJ103" i="1" s="1"/>
  <c r="BK103" i="1" s="1"/>
  <c r="AU88" i="1"/>
  <c r="AT88" i="1"/>
  <c r="AQ82" i="1"/>
  <c r="AR82" i="1"/>
  <c r="AS98" i="1"/>
  <c r="AQ56" i="1"/>
  <c r="P57" i="1" s="1"/>
  <c r="AR29" i="1"/>
  <c r="AU29" i="1"/>
  <c r="AU165" i="1"/>
  <c r="AU136" i="1"/>
  <c r="AQ136" i="1"/>
  <c r="AS177" i="1"/>
  <c r="AR175" i="1"/>
  <c r="AQ175" i="1"/>
  <c r="BC106" i="1"/>
  <c r="BJ106" i="1" s="1"/>
  <c r="BK106" i="1" s="1"/>
  <c r="AR36" i="1"/>
  <c r="AT30" i="1"/>
  <c r="Q31" i="1" s="1"/>
  <c r="AQ245" i="1"/>
  <c r="AS245" i="1"/>
  <c r="AU187" i="1"/>
  <c r="AS187" i="1"/>
  <c r="AS158" i="1"/>
  <c r="BC151" i="1"/>
  <c r="BJ151" i="1" s="1"/>
  <c r="BK151" i="1" s="1"/>
  <c r="AU119" i="1"/>
  <c r="AT119" i="1"/>
  <c r="AT110" i="1"/>
  <c r="AU110" i="1"/>
  <c r="AS79" i="1"/>
  <c r="AR79" i="1"/>
  <c r="AR80" i="1"/>
  <c r="AQ80" i="1"/>
  <c r="AS80" i="1"/>
  <c r="BC69" i="1"/>
  <c r="BJ69" i="1" s="1"/>
  <c r="BK69" i="1" s="1"/>
  <c r="AQ77" i="1"/>
  <c r="AT31" i="1"/>
  <c r="Q32" i="1" s="1"/>
  <c r="AR23" i="1"/>
  <c r="BC24" i="1"/>
  <c r="BJ24" i="1" s="1"/>
  <c r="BK24" i="1" s="1"/>
  <c r="AU65" i="1"/>
  <c r="AT246" i="1"/>
  <c r="Q247" i="1" s="1"/>
  <c r="AR246" i="1"/>
  <c r="AQ246" i="1"/>
  <c r="AR234" i="1"/>
  <c r="AT240" i="1"/>
  <c r="AU213" i="1"/>
  <c r="AQ214" i="1"/>
  <c r="AU207" i="1"/>
  <c r="AU206" i="1"/>
  <c r="AU194" i="1"/>
  <c r="AQ124" i="1"/>
  <c r="P125" i="1" s="1"/>
  <c r="AU124" i="1"/>
  <c r="AR124" i="1"/>
  <c r="AT102" i="1"/>
  <c r="AU102" i="1"/>
  <c r="BC164" i="1"/>
  <c r="BJ164" i="1" s="1"/>
  <c r="BK164" i="1" s="1"/>
  <c r="BC45" i="1"/>
  <c r="BJ45" i="1" s="1"/>
  <c r="BK45" i="1" s="1"/>
  <c r="AU90" i="1"/>
  <c r="AQ90" i="1"/>
  <c r="AR90" i="1"/>
  <c r="BC30" i="1"/>
  <c r="BJ30" i="1" s="1"/>
  <c r="BK30" i="1" s="1"/>
  <c r="AQ181" i="1"/>
  <c r="P182" i="1" s="1"/>
  <c r="AR67" i="1"/>
  <c r="AT67" i="1"/>
  <c r="AU244" i="1"/>
  <c r="AT244" i="1"/>
  <c r="BC243" i="1"/>
  <c r="BJ243" i="1" s="1"/>
  <c r="BK243" i="1" s="1"/>
  <c r="AS228" i="1"/>
  <c r="AS212" i="1"/>
  <c r="AR193" i="1"/>
  <c r="AQ176" i="1"/>
  <c r="AR176" i="1"/>
  <c r="AU148" i="1"/>
  <c r="AQ155" i="1"/>
  <c r="P156" i="1" s="1"/>
  <c r="AQ94" i="1"/>
  <c r="P95" i="1" s="1"/>
  <c r="AS94" i="1"/>
  <c r="BC129" i="1"/>
  <c r="BJ129" i="1" s="1"/>
  <c r="BK129" i="1" s="1"/>
  <c r="AS55" i="1"/>
  <c r="AQ55" i="1"/>
  <c r="P56" i="1" s="1"/>
  <c r="AT231" i="1"/>
  <c r="AU231" i="1"/>
  <c r="AQ231" i="1"/>
  <c r="P203" i="1"/>
  <c r="AS184" i="1"/>
  <c r="AQ184" i="1"/>
  <c r="P185" i="1" s="1"/>
  <c r="AU191" i="1"/>
  <c r="AS191" i="1"/>
  <c r="AU143" i="1"/>
  <c r="AQ143" i="1"/>
  <c r="AS116" i="1"/>
  <c r="AU116" i="1"/>
  <c r="AT170" i="1"/>
  <c r="Q171" i="1" s="1"/>
  <c r="AR104" i="1"/>
  <c r="AQ160" i="1"/>
  <c r="AR160" i="1"/>
  <c r="AU34" i="1"/>
  <c r="AS106" i="1"/>
  <c r="AQ106" i="1"/>
  <c r="AU58" i="1"/>
  <c r="AS58" i="1"/>
  <c r="AS248" i="1"/>
  <c r="AQ248" i="1"/>
  <c r="AT239" i="1"/>
  <c r="Q240" i="1" s="1"/>
  <c r="AT222" i="1"/>
  <c r="AS215" i="1"/>
  <c r="AU211" i="1"/>
  <c r="AQ157" i="1"/>
  <c r="P158" i="1" s="1"/>
  <c r="AT141" i="1"/>
  <c r="AR141" i="1"/>
  <c r="AS83" i="1"/>
  <c r="AQ144" i="1"/>
  <c r="BC114" i="1"/>
  <c r="BJ114" i="1" s="1"/>
  <c r="BK114" i="1" s="1"/>
  <c r="AS42" i="1"/>
  <c r="BC223" i="1"/>
  <c r="BJ223" i="1" s="1"/>
  <c r="BK223" i="1" s="1"/>
  <c r="BC233" i="1"/>
  <c r="BJ233" i="1" s="1"/>
  <c r="BK233" i="1" s="1"/>
  <c r="Q205" i="1"/>
  <c r="AX205" i="1" s="1"/>
  <c r="BC193" i="1"/>
  <c r="BJ193" i="1" s="1"/>
  <c r="BK193" i="1" s="1"/>
  <c r="AR167" i="1"/>
  <c r="AQ167" i="1"/>
  <c r="AR173" i="1"/>
  <c r="AU105" i="1"/>
  <c r="AT105" i="1"/>
  <c r="AS179" i="1"/>
  <c r="AT152" i="1"/>
  <c r="AQ85" i="1"/>
  <c r="AR64" i="1"/>
  <c r="AR121" i="1"/>
  <c r="AQ121" i="1"/>
  <c r="AT45" i="1"/>
  <c r="AT38" i="1"/>
  <c r="Q39" i="1" s="1"/>
  <c r="AR48" i="1"/>
  <c r="AQ24" i="1"/>
  <c r="AR24" i="1"/>
  <c r="BC31" i="1"/>
  <c r="BJ31" i="1" s="1"/>
  <c r="BK31" i="1" s="1"/>
  <c r="AU43" i="1"/>
  <c r="BC248" i="1"/>
  <c r="BJ248" i="1" s="1"/>
  <c r="BK248" i="1" s="1"/>
  <c r="AT229" i="1"/>
  <c r="AS229" i="1"/>
  <c r="BC249" i="1"/>
  <c r="BJ249" i="1" s="1"/>
  <c r="BK249" i="1" s="1"/>
  <c r="AQ199" i="1"/>
  <c r="AQ216" i="1"/>
  <c r="AR192" i="1"/>
  <c r="AS103" i="1"/>
  <c r="AS131" i="1"/>
  <c r="BC109" i="1"/>
  <c r="BJ109" i="1" s="1"/>
  <c r="BK109" i="1" s="1"/>
  <c r="AT112" i="1"/>
  <c r="Q113" i="1" s="1"/>
  <c r="AS33" i="1"/>
  <c r="AQ33" i="1"/>
  <c r="AR25" i="1"/>
  <c r="AS236" i="1"/>
  <c r="AR236" i="1"/>
  <c r="AU230" i="1"/>
  <c r="AQ230" i="1"/>
  <c r="P231" i="1" s="1"/>
  <c r="AR220" i="1"/>
  <c r="AT218" i="1"/>
  <c r="AU190" i="1"/>
  <c r="AS161" i="1"/>
  <c r="AQ161" i="1"/>
  <c r="P162" i="1" s="1"/>
  <c r="BC191" i="1"/>
  <c r="BJ191" i="1" s="1"/>
  <c r="BK191" i="1" s="1"/>
  <c r="AQ180" i="1"/>
  <c r="AS164" i="1"/>
  <c r="AQ107" i="1"/>
  <c r="AR107" i="1"/>
  <c r="AS97" i="1"/>
  <c r="AQ97" i="1"/>
  <c r="P98" i="1" s="1"/>
  <c r="AT140" i="1"/>
  <c r="AR44" i="1"/>
  <c r="AU113" i="1"/>
  <c r="AR113" i="1"/>
  <c r="AU123" i="1"/>
  <c r="AR123" i="1"/>
  <c r="AT49" i="1"/>
  <c r="AS238" i="1"/>
  <c r="AR221" i="1"/>
  <c r="AQ221" i="1"/>
  <c r="AQ222" i="1"/>
  <c r="AS224" i="1"/>
  <c r="AT195" i="1"/>
  <c r="AR195" i="1"/>
  <c r="AU182" i="1"/>
  <c r="AQ111" i="1"/>
  <c r="AU111" i="1"/>
  <c r="AT111" i="1"/>
  <c r="AT95" i="1"/>
  <c r="Q96" i="1" s="1"/>
  <c r="AS91" i="1"/>
  <c r="AU91" i="1"/>
  <c r="AQ87" i="1"/>
  <c r="AU70" i="1"/>
  <c r="AS70" i="1"/>
  <c r="AS53" i="1"/>
  <c r="AQ53" i="1"/>
  <c r="AQ139" i="1"/>
  <c r="AU54" i="1"/>
  <c r="AS54" i="1"/>
  <c r="AR39" i="1"/>
  <c r="AQ39" i="1"/>
  <c r="AU27" i="1"/>
  <c r="BC59" i="1"/>
  <c r="BJ59" i="1" s="1"/>
  <c r="BK59" i="1" s="1"/>
  <c r="AR51" i="1"/>
  <c r="AT51" i="1"/>
  <c r="AU242" i="1"/>
  <c r="AQ237" i="1"/>
  <c r="P238" i="1" s="1"/>
  <c r="AS237" i="1"/>
  <c r="BC218" i="1"/>
  <c r="BJ218" i="1" s="1"/>
  <c r="BK218" i="1" s="1"/>
  <c r="AQ163" i="1"/>
  <c r="P164" i="1" s="1"/>
  <c r="AR197" i="1"/>
  <c r="AT145" i="1"/>
  <c r="Q146" i="1" s="1"/>
  <c r="BC71" i="1"/>
  <c r="BJ71" i="1" s="1"/>
  <c r="BK71" i="1" s="1"/>
  <c r="BC83" i="1"/>
  <c r="BJ83" i="1" s="1"/>
  <c r="BK83" i="1" s="1"/>
  <c r="BC35" i="1"/>
  <c r="BJ35" i="1" s="1"/>
  <c r="BK35" i="1" s="1"/>
  <c r="BC58" i="1"/>
  <c r="BJ58" i="1" s="1"/>
  <c r="BK58" i="1" s="1"/>
  <c r="BC234" i="1"/>
  <c r="BJ234" i="1" s="1"/>
  <c r="BK234" i="1" s="1"/>
  <c r="AU185" i="1"/>
  <c r="AS185" i="1"/>
  <c r="AQ122" i="1"/>
  <c r="AR118" i="1"/>
  <c r="AU149" i="1"/>
  <c r="AR114" i="1"/>
  <c r="BC112" i="1"/>
  <c r="BJ112" i="1" s="1"/>
  <c r="BK112" i="1" s="1"/>
  <c r="AS37" i="1"/>
  <c r="AQ37" i="1"/>
  <c r="AS35" i="1"/>
  <c r="BC55" i="1"/>
  <c r="BJ55" i="1" s="1"/>
  <c r="BK55" i="1" s="1"/>
  <c r="AU250" i="1"/>
  <c r="AQ243" i="1"/>
  <c r="AQ249" i="1"/>
  <c r="AR249" i="1"/>
  <c r="AT249" i="1"/>
  <c r="Q201" i="1"/>
  <c r="AX201" i="1" s="1"/>
  <c r="AS196" i="1"/>
  <c r="AQ196" i="1"/>
  <c r="P197" i="1" s="1"/>
  <c r="AT217" i="1"/>
  <c r="AR169" i="1"/>
  <c r="AT169" i="1"/>
  <c r="AR75" i="1"/>
  <c r="AU76" i="1"/>
  <c r="AR71" i="1"/>
  <c r="AQ71" i="1"/>
  <c r="AU66" i="1"/>
  <c r="AS66" i="1"/>
  <c r="AQ62" i="1"/>
  <c r="AR47" i="1"/>
  <c r="AQ47" i="1"/>
  <c r="BC94" i="1"/>
  <c r="BJ94" i="1" s="1"/>
  <c r="BK94" i="1" s="1"/>
  <c r="AR26" i="1"/>
  <c r="Q248" i="1"/>
  <c r="AR222" i="1"/>
  <c r="AR130" i="1"/>
  <c r="AR120" i="1"/>
  <c r="AQ125" i="1"/>
  <c r="P109" i="1"/>
  <c r="Q58" i="1"/>
  <c r="AU41" i="1"/>
  <c r="AQ59" i="1"/>
  <c r="P60" i="1" s="1"/>
  <c r="AS233" i="1"/>
  <c r="AT201" i="1"/>
  <c r="AU189" i="1"/>
  <c r="AS189" i="1"/>
  <c r="Q207" i="1"/>
  <c r="AQ183" i="1"/>
  <c r="P184" i="1" s="1"/>
  <c r="AS147" i="1"/>
  <c r="AU154" i="1"/>
  <c r="AU150" i="1"/>
  <c r="AU133" i="1"/>
  <c r="AR133" i="1"/>
  <c r="AU117" i="1"/>
  <c r="AQ96" i="1"/>
  <c r="P97" i="1" s="1"/>
  <c r="AQ74" i="1"/>
  <c r="P75" i="1" s="1"/>
  <c r="AU74" i="1"/>
  <c r="AT74" i="1"/>
  <c r="AR46" i="1"/>
  <c r="AT69" i="1"/>
  <c r="AQ28" i="1"/>
  <c r="Q29" i="1"/>
  <c r="AS28" i="1"/>
  <c r="AT227" i="1"/>
  <c r="Q228" i="1" s="1"/>
  <c r="AT188" i="1"/>
  <c r="Q189" i="1" s="1"/>
  <c r="AR142" i="1"/>
  <c r="AQ134" i="1"/>
  <c r="AU174" i="1"/>
  <c r="AS174" i="1"/>
  <c r="AQ93" i="1"/>
  <c r="P94" i="1" s="1"/>
  <c r="AT89" i="1"/>
  <c r="AU86" i="1"/>
  <c r="AT86" i="1"/>
  <c r="AT82" i="1"/>
  <c r="Q83" i="1" s="1"/>
  <c r="AQ98" i="1"/>
  <c r="AR98" i="1"/>
  <c r="AU56" i="1"/>
  <c r="AS56" i="1"/>
  <c r="AQ40" i="1"/>
  <c r="AR40" i="1"/>
  <c r="AT29" i="1"/>
  <c r="Q30" i="1" s="1"/>
  <c r="AS172" i="1"/>
  <c r="AU127" i="1"/>
  <c r="Q128" i="1" s="1"/>
  <c r="AQ127" i="1"/>
  <c r="Q166" i="1"/>
  <c r="AS136" i="1"/>
  <c r="Q137" i="1"/>
  <c r="AQ171" i="1"/>
  <c r="AU175" i="1"/>
  <c r="AU36" i="1"/>
  <c r="AR30" i="1"/>
  <c r="AU215" i="1"/>
  <c r="P80" i="1"/>
  <c r="BC68" i="1"/>
  <c r="BJ68" i="1" s="1"/>
  <c r="BK68" i="1" s="1"/>
  <c r="AQ23" i="1"/>
  <c r="P24" i="1" s="1"/>
  <c r="Q66" i="1"/>
  <c r="AQ234" i="1"/>
  <c r="P235" i="1" s="1"/>
  <c r="AR240" i="1"/>
  <c r="Q214" i="1"/>
  <c r="AQ186" i="1"/>
  <c r="P187" i="1" s="1"/>
  <c r="AS206" i="1"/>
  <c r="AT198" i="1"/>
  <c r="Q195" i="1"/>
  <c r="AR102" i="1"/>
  <c r="AT90" i="1"/>
  <c r="Q91" i="1" s="1"/>
  <c r="AS92" i="1"/>
  <c r="AU181" i="1"/>
  <c r="AS181" i="1"/>
  <c r="AQ61" i="1"/>
  <c r="P62" i="1" s="1"/>
  <c r="BC50" i="1"/>
  <c r="BJ50" i="1" s="1"/>
  <c r="BK50" i="1" s="1"/>
  <c r="AT228" i="1"/>
  <c r="AU209" i="1"/>
  <c r="P194" i="1"/>
  <c r="AU155" i="1"/>
  <c r="Q156" i="1" s="1"/>
  <c r="AX156" i="1" s="1"/>
  <c r="AS81" i="1"/>
  <c r="AU55" i="1"/>
  <c r="AR231" i="1"/>
  <c r="AQ226" i="1"/>
  <c r="P227" i="1" s="1"/>
  <c r="AR217" i="1"/>
  <c r="P220" i="1"/>
  <c r="AU184" i="1"/>
  <c r="AR143" i="1"/>
  <c r="AU135" i="1"/>
  <c r="AQ135" i="1"/>
  <c r="AR170" i="1"/>
  <c r="AQ104" i="1"/>
  <c r="P105" i="1" s="1"/>
  <c r="AR34" i="1"/>
  <c r="AU106" i="1"/>
  <c r="AS100" i="1"/>
  <c r="AU248" i="1"/>
  <c r="AR232" i="1"/>
  <c r="AU222" i="1"/>
  <c r="AT157" i="1"/>
  <c r="AU157" i="1"/>
  <c r="BC176" i="1"/>
  <c r="BJ176" i="1" s="1"/>
  <c r="BK176" i="1" s="1"/>
  <c r="AU83" i="1"/>
  <c r="AS84" i="1"/>
  <c r="AR77" i="1"/>
  <c r="AU144" i="1"/>
  <c r="AR50" i="1"/>
  <c r="AS207" i="1"/>
  <c r="BC159" i="1"/>
  <c r="BJ159" i="1" s="1"/>
  <c r="BK159" i="1" s="1"/>
  <c r="AU167" i="1"/>
  <c r="AQ173" i="1"/>
  <c r="P174" i="1" s="1"/>
  <c r="P110" i="1"/>
  <c r="AS109" i="1"/>
  <c r="AR99" i="1"/>
  <c r="AT85" i="1"/>
  <c r="AU85" i="1"/>
  <c r="P65" i="1"/>
  <c r="AT121" i="1"/>
  <c r="AR73" i="1"/>
  <c r="AR38" i="1"/>
  <c r="AS69" i="1"/>
  <c r="P49" i="1"/>
  <c r="AQ32" i="1"/>
  <c r="AR32" i="1"/>
  <c r="Q44" i="1"/>
  <c r="BC244" i="1"/>
  <c r="BJ244" i="1" s="1"/>
  <c r="BK244" i="1" s="1"/>
  <c r="AR229" i="1"/>
  <c r="AS199" i="1"/>
  <c r="AR216" i="1"/>
  <c r="AU208" i="1"/>
  <c r="AS192" i="1"/>
  <c r="AQ192" i="1"/>
  <c r="P193" i="1" s="1"/>
  <c r="AU212" i="1"/>
  <c r="AT212" i="1"/>
  <c r="AS162" i="1"/>
  <c r="AS115" i="1"/>
  <c r="AR112" i="1"/>
  <c r="BC56" i="1"/>
  <c r="BJ56" i="1" s="1"/>
  <c r="BK56" i="1" s="1"/>
  <c r="AU33" i="1"/>
  <c r="AQ25" i="1"/>
  <c r="P26" i="1" s="1"/>
  <c r="AQ236" i="1"/>
  <c r="P237" i="1" s="1"/>
  <c r="AS220" i="1"/>
  <c r="Q191" i="1"/>
  <c r="AU161" i="1"/>
  <c r="AU180" i="1"/>
  <c r="AU164" i="1"/>
  <c r="AT107" i="1"/>
  <c r="AS101" i="1"/>
  <c r="AU101" i="1"/>
  <c r="AQ101" i="1"/>
  <c r="AU97" i="1"/>
  <c r="AU140" i="1"/>
  <c r="AU44" i="1"/>
  <c r="AQ113" i="1"/>
  <c r="P114" i="1" s="1"/>
  <c r="AS113" i="1"/>
  <c r="AT238" i="1"/>
  <c r="AU221" i="1"/>
  <c r="BC222" i="1"/>
  <c r="BJ222" i="1" s="1"/>
  <c r="BK222" i="1" s="1"/>
  <c r="AQ215" i="1"/>
  <c r="P216" i="1" s="1"/>
  <c r="AQ211" i="1"/>
  <c r="AQ195" i="1"/>
  <c r="P196" i="1" s="1"/>
  <c r="AT182" i="1"/>
  <c r="Q183" i="1" s="1"/>
  <c r="AR95" i="1"/>
  <c r="Q92" i="1"/>
  <c r="Q71" i="1"/>
  <c r="AU53" i="1"/>
  <c r="Q55" i="1"/>
  <c r="AU39" i="1"/>
  <c r="AT27" i="1"/>
  <c r="Q28" i="1" s="1"/>
  <c r="AR242" i="1"/>
  <c r="AT242" i="1"/>
  <c r="Q243" i="1" s="1"/>
  <c r="AU163" i="1"/>
  <c r="AS198" i="1"/>
  <c r="P198" i="1"/>
  <c r="AR159" i="1"/>
  <c r="BC136" i="1"/>
  <c r="BJ136" i="1" s="1"/>
  <c r="BK136" i="1" s="1"/>
  <c r="AR145" i="1"/>
  <c r="AU152" i="1"/>
  <c r="AT73" i="1"/>
  <c r="AT185" i="1"/>
  <c r="Q186" i="1" s="1"/>
  <c r="AU128" i="1"/>
  <c r="AQ128" i="1"/>
  <c r="AQ118" i="1"/>
  <c r="P119" i="1" s="1"/>
  <c r="AQ114" i="1"/>
  <c r="P115" i="1" s="1"/>
  <c r="AT81" i="1"/>
  <c r="Q82" i="1" s="1"/>
  <c r="AX82" i="1" s="1"/>
  <c r="AR37" i="1"/>
  <c r="AU37" i="1"/>
  <c r="AR35" i="1"/>
  <c r="AQ35" i="1"/>
  <c r="P36" i="1" s="1"/>
  <c r="AT243" i="1"/>
  <c r="AU243" i="1"/>
  <c r="AR223" i="1"/>
  <c r="P224" i="1" s="1"/>
  <c r="AU196" i="1"/>
  <c r="AX203" i="1"/>
  <c r="AT129" i="1"/>
  <c r="AQ75" i="1"/>
  <c r="P76" i="1" s="1"/>
  <c r="AQ76" i="1"/>
  <c r="AR76" i="1"/>
  <c r="AT76" i="1"/>
  <c r="Q77" i="1" s="1"/>
  <c r="AT71" i="1"/>
  <c r="AR72" i="1"/>
  <c r="AS72" i="1"/>
  <c r="AU62" i="1"/>
  <c r="AS62" i="1"/>
  <c r="BC140" i="1"/>
  <c r="BJ140" i="1" s="1"/>
  <c r="BK140" i="1" s="1"/>
  <c r="AS47" i="1"/>
  <c r="AU47" i="1"/>
  <c r="AQ26" i="1"/>
  <c r="P27" i="1" s="1"/>
  <c r="AT26" i="1"/>
  <c r="Q27" i="1" s="1"/>
  <c r="AR211" i="1"/>
  <c r="AQ151" i="1"/>
  <c r="P152" i="1" s="1"/>
  <c r="AQ130" i="1"/>
  <c r="P131" i="1" s="1"/>
  <c r="AS130" i="1"/>
  <c r="AQ126" i="1"/>
  <c r="AS120" i="1"/>
  <c r="AQ120" i="1"/>
  <c r="P121" i="1" s="1"/>
  <c r="AQ153" i="1"/>
  <c r="P154" i="1" s="1"/>
  <c r="AT125" i="1"/>
  <c r="Q126" i="1" s="1"/>
  <c r="AS125" i="1"/>
  <c r="AS108" i="1"/>
  <c r="AU108" i="1"/>
  <c r="AT77" i="1"/>
  <c r="Q78" i="1" s="1"/>
  <c r="AT41" i="1"/>
  <c r="Q42" i="1" s="1"/>
  <c r="AU59" i="1"/>
  <c r="AU235" i="1"/>
  <c r="AT235" i="1"/>
  <c r="AU233" i="1"/>
  <c r="AR241" i="1"/>
  <c r="AR201" i="1"/>
  <c r="AQ201" i="1"/>
  <c r="AT207" i="1"/>
  <c r="Q208" i="1" s="1"/>
  <c r="AT189" i="1"/>
  <c r="Q190" i="1" s="1"/>
  <c r="AX190" i="1" s="1"/>
  <c r="AU183" i="1"/>
  <c r="AS183" i="1"/>
  <c r="AT147" i="1"/>
  <c r="Q148" i="1" s="1"/>
  <c r="AQ154" i="1"/>
  <c r="AR154" i="1"/>
  <c r="AT154" i="1"/>
  <c r="Q155" i="1" s="1"/>
  <c r="AT133" i="1"/>
  <c r="Q134" i="1" s="1"/>
  <c r="AR117" i="1"/>
  <c r="AT117" i="1"/>
  <c r="Q118" i="1" s="1"/>
  <c r="AR166" i="1"/>
  <c r="AS78" i="1"/>
  <c r="BC86" i="1"/>
  <c r="BJ86" i="1" s="1"/>
  <c r="BK86" i="1" s="1"/>
  <c r="AS73" i="1"/>
  <c r="BC147" i="1"/>
  <c r="BJ147" i="1" s="1"/>
  <c r="BK147" i="1" s="1"/>
  <c r="AR227" i="1"/>
  <c r="AT142" i="1"/>
  <c r="Q143" i="1" s="1"/>
  <c r="AR134" i="1"/>
  <c r="AT93" i="1"/>
  <c r="AU93" i="1"/>
  <c r="AQ89" i="1"/>
  <c r="P90" i="1" s="1"/>
  <c r="AQ156" i="1"/>
  <c r="P157" i="1" s="1"/>
  <c r="AS156" i="1"/>
  <c r="AQ86" i="1"/>
  <c r="AR86" i="1"/>
  <c r="AQ88" i="1"/>
  <c r="P89" i="1" s="1"/>
  <c r="AS88" i="1"/>
  <c r="AT68" i="1"/>
  <c r="AQ68" i="1"/>
  <c r="P69" i="1" s="1"/>
  <c r="AT98" i="1"/>
  <c r="Q99" i="1" s="1"/>
  <c r="AT52" i="1"/>
  <c r="AQ52" i="1"/>
  <c r="P53" i="1" s="1"/>
  <c r="AT56" i="1"/>
  <c r="Q57" i="1" s="1"/>
  <c r="AX57" i="1" s="1"/>
  <c r="AT40" i="1"/>
  <c r="Q41" i="1" s="1"/>
  <c r="AU172" i="1"/>
  <c r="Q173" i="1" s="1"/>
  <c r="BC156" i="1"/>
  <c r="BJ156" i="1" s="1"/>
  <c r="BK156" i="1" s="1"/>
  <c r="AS127" i="1"/>
  <c r="AR127" i="1"/>
  <c r="AR165" i="1"/>
  <c r="AR136" i="1"/>
  <c r="AR171" i="1"/>
  <c r="AU171" i="1"/>
  <c r="AU177" i="1"/>
  <c r="Q178" i="1" s="1"/>
  <c r="AQ177" i="1"/>
  <c r="P178" i="1" s="1"/>
  <c r="AT175" i="1"/>
  <c r="Q176" i="1" s="1"/>
  <c r="AQ36" i="1"/>
  <c r="P37" i="1" s="1"/>
  <c r="AT36" i="1"/>
  <c r="Q37" i="1" s="1"/>
  <c r="AS36" i="1"/>
  <c r="BC32" i="1"/>
  <c r="BJ32" i="1" s="1"/>
  <c r="BK32" i="1" s="1"/>
  <c r="AR245" i="1"/>
  <c r="AS221" i="1"/>
  <c r="AT215" i="1"/>
  <c r="Q216" i="1" s="1"/>
  <c r="AX216" i="1" s="1"/>
  <c r="AQ224" i="1"/>
  <c r="P225" i="1" s="1"/>
  <c r="AT187" i="1"/>
  <c r="Q188" i="1" s="1"/>
  <c r="AR187" i="1"/>
  <c r="BC188" i="1"/>
  <c r="BJ188" i="1" s="1"/>
  <c r="BK188" i="1" s="1"/>
  <c r="AR158" i="1"/>
  <c r="AT158" i="1"/>
  <c r="Q159" i="1" s="1"/>
  <c r="AS119" i="1"/>
  <c r="AR110" i="1"/>
  <c r="AT79" i="1"/>
  <c r="AU80" i="1"/>
  <c r="AT80" i="1"/>
  <c r="AR31" i="1"/>
  <c r="AQ31" i="1"/>
  <c r="AT23" i="1"/>
  <c r="AU23" i="1"/>
  <c r="AS246" i="1"/>
  <c r="AT234" i="1"/>
  <c r="AU234" i="1"/>
  <c r="AQ240" i="1"/>
  <c r="P241" i="1" s="1"/>
  <c r="AS214" i="1"/>
  <c r="AU186" i="1"/>
  <c r="AT124" i="1"/>
  <c r="Q125" i="1" s="1"/>
  <c r="AX125" i="1" s="1"/>
  <c r="BC149" i="1"/>
  <c r="BJ149" i="1" s="1"/>
  <c r="BK149" i="1" s="1"/>
  <c r="AQ102" i="1"/>
  <c r="P103" i="1" s="1"/>
  <c r="AU92" i="1"/>
  <c r="AU69" i="1"/>
  <c r="BC29" i="1"/>
  <c r="BJ29" i="1" s="1"/>
  <c r="BK29" i="1" s="1"/>
  <c r="AT181" i="1"/>
  <c r="Q182" i="1" s="1"/>
  <c r="AX182" i="1" s="1"/>
  <c r="AU61" i="1"/>
  <c r="AS67" i="1"/>
  <c r="AQ67" i="1"/>
  <c r="P68" i="1" s="1"/>
  <c r="AR244" i="1"/>
  <c r="AQ244" i="1"/>
  <c r="AS244" i="1"/>
  <c r="AU228" i="1"/>
  <c r="AQ228" i="1"/>
  <c r="AU193" i="1"/>
  <c r="AS193" i="1"/>
  <c r="AT176" i="1"/>
  <c r="Q177" i="1" s="1"/>
  <c r="AS176" i="1"/>
  <c r="AQ148" i="1"/>
  <c r="AR148" i="1"/>
  <c r="AS148" i="1"/>
  <c r="AT148" i="1"/>
  <c r="Q149" i="1" s="1"/>
  <c r="AS155" i="1"/>
  <c r="AU94" i="1"/>
  <c r="AT94" i="1"/>
  <c r="BC183" i="1"/>
  <c r="BJ183" i="1" s="1"/>
  <c r="BK183" i="1" s="1"/>
  <c r="AT55" i="1"/>
  <c r="Q56" i="1" s="1"/>
  <c r="AX56" i="1" s="1"/>
  <c r="AS231" i="1"/>
  <c r="AS226" i="1"/>
  <c r="AT184" i="1"/>
  <c r="Q185" i="1" s="1"/>
  <c r="AX185" i="1" s="1"/>
  <c r="AT191" i="1"/>
  <c r="Q192" i="1" s="1"/>
  <c r="AR191" i="1"/>
  <c r="AS143" i="1"/>
  <c r="AT135" i="1"/>
  <c r="Q136" i="1" s="1"/>
  <c r="AR135" i="1"/>
  <c r="AS132" i="1"/>
  <c r="BC134" i="1"/>
  <c r="BJ134" i="1" s="1"/>
  <c r="BK134" i="1" s="1"/>
  <c r="AR116" i="1"/>
  <c r="BC127" i="1"/>
  <c r="BJ127" i="1" s="1"/>
  <c r="BK127" i="1" s="1"/>
  <c r="AU168" i="1"/>
  <c r="AU104" i="1"/>
  <c r="AT160" i="1"/>
  <c r="Q161" i="1" s="1"/>
  <c r="AS160" i="1"/>
  <c r="AQ34" i="1"/>
  <c r="P35" i="1" s="1"/>
  <c r="AT34" i="1"/>
  <c r="Q35" i="1" s="1"/>
  <c r="BC36" i="1"/>
  <c r="BJ36" i="1" s="1"/>
  <c r="BK36" i="1" s="1"/>
  <c r="AT106" i="1"/>
  <c r="Q107" i="1" s="1"/>
  <c r="AR100" i="1"/>
  <c r="P101" i="1" s="1"/>
  <c r="AT58" i="1"/>
  <c r="Q59" i="1" s="1"/>
  <c r="AR58" i="1"/>
  <c r="AT248" i="1"/>
  <c r="Q249" i="1" s="1"/>
  <c r="AS239" i="1"/>
  <c r="AQ232" i="1"/>
  <c r="P233" i="1" s="1"/>
  <c r="AT224" i="1"/>
  <c r="Q225" i="1" s="1"/>
  <c r="AX225" i="1" s="1"/>
  <c r="AS157" i="1"/>
  <c r="AU141" i="1"/>
  <c r="AQ141" i="1"/>
  <c r="P142" i="1" s="1"/>
  <c r="AR83" i="1"/>
  <c r="AU84" i="1"/>
  <c r="BC53" i="1"/>
  <c r="BJ53" i="1" s="1"/>
  <c r="BK53" i="1" s="1"/>
  <c r="AS63" i="1"/>
  <c r="AQ50" i="1"/>
  <c r="P51" i="1" s="1"/>
  <c r="AR42" i="1"/>
  <c r="BC217" i="1"/>
  <c r="BJ217" i="1" s="1"/>
  <c r="BK217" i="1" s="1"/>
  <c r="AQ207" i="1"/>
  <c r="AR207" i="1"/>
  <c r="AU198" i="1"/>
  <c r="AT167" i="1"/>
  <c r="Q168" i="1" s="1"/>
  <c r="AS173" i="1"/>
  <c r="AU173" i="1"/>
  <c r="AU109" i="1"/>
  <c r="AR105" i="1"/>
  <c r="AQ105" i="1"/>
  <c r="AS105" i="1"/>
  <c r="AT99" i="1"/>
  <c r="Q100" i="1" s="1"/>
  <c r="AQ99" i="1"/>
  <c r="P100" i="1" s="1"/>
  <c r="AR179" i="1"/>
  <c r="P180" i="1" s="1"/>
  <c r="AU179" i="1"/>
  <c r="BC117" i="1"/>
  <c r="BJ117" i="1" s="1"/>
  <c r="BK117" i="1" s="1"/>
  <c r="BC148" i="1"/>
  <c r="BJ148" i="1" s="1"/>
  <c r="BK148" i="1" s="1"/>
  <c r="AU138" i="1"/>
  <c r="AT138" i="1"/>
  <c r="AS85" i="1"/>
  <c r="BC90" i="1"/>
  <c r="BJ90" i="1" s="1"/>
  <c r="BK90" i="1" s="1"/>
  <c r="AU64" i="1"/>
  <c r="AS64" i="1"/>
  <c r="AT60" i="1"/>
  <c r="AQ60" i="1"/>
  <c r="P61" i="1" s="1"/>
  <c r="AU121" i="1"/>
  <c r="AU73" i="1"/>
  <c r="BC78" i="1"/>
  <c r="BJ78" i="1" s="1"/>
  <c r="BK78" i="1" s="1"/>
  <c r="BC79" i="1"/>
  <c r="BJ79" i="1" s="1"/>
  <c r="BK79" i="1" s="1"/>
  <c r="AS45" i="1"/>
  <c r="AQ45" i="1"/>
  <c r="P46" i="1" s="1"/>
  <c r="AQ69" i="1"/>
  <c r="P70" i="1" s="1"/>
  <c r="AU48" i="1"/>
  <c r="AS48" i="1"/>
  <c r="AT32" i="1"/>
  <c r="AU24" i="1"/>
  <c r="Q25" i="1" s="1"/>
  <c r="AS24" i="1"/>
  <c r="BC89" i="1"/>
  <c r="BJ89" i="1" s="1"/>
  <c r="BK89" i="1" s="1"/>
  <c r="AS43" i="1"/>
  <c r="BC100" i="1"/>
  <c r="BJ100" i="1" s="1"/>
  <c r="BK100" i="1" s="1"/>
  <c r="AS216" i="1"/>
  <c r="AS208" i="1"/>
  <c r="AU192" i="1"/>
  <c r="AS209" i="1"/>
  <c r="AU103" i="1"/>
  <c r="AT103" i="1"/>
  <c r="BC144" i="1"/>
  <c r="BJ144" i="1" s="1"/>
  <c r="BK144" i="1" s="1"/>
  <c r="AU131" i="1"/>
  <c r="Q132" i="1" s="1"/>
  <c r="AR131" i="1"/>
  <c r="P132" i="1" s="1"/>
  <c r="AQ115" i="1"/>
  <c r="AR115" i="1"/>
  <c r="BC93" i="1"/>
  <c r="BJ93" i="1" s="1"/>
  <c r="BK93" i="1" s="1"/>
  <c r="AQ112" i="1"/>
  <c r="P113" i="1" s="1"/>
  <c r="BC74" i="1"/>
  <c r="BJ74" i="1" s="1"/>
  <c r="BK74" i="1" s="1"/>
  <c r="AT33" i="1"/>
  <c r="Q34" i="1" s="1"/>
  <c r="AU25" i="1"/>
  <c r="AU236" i="1"/>
  <c r="AT230" i="1"/>
  <c r="Q231" i="1" s="1"/>
  <c r="AX231" i="1" s="1"/>
  <c r="AU220" i="1"/>
  <c r="AQ220" i="1"/>
  <c r="P221" i="1" s="1"/>
  <c r="AU218" i="1"/>
  <c r="AQ218" i="1"/>
  <c r="AT161" i="1"/>
  <c r="Q162" i="1" s="1"/>
  <c r="AX162" i="1" s="1"/>
  <c r="AS180" i="1"/>
  <c r="AT164" i="1"/>
  <c r="Q165" i="1" s="1"/>
  <c r="AQ164" i="1"/>
  <c r="AR164" i="1"/>
  <c r="AU107" i="1"/>
  <c r="AR101" i="1"/>
  <c r="AT101" i="1"/>
  <c r="Q102" i="1" s="1"/>
  <c r="AR140" i="1"/>
  <c r="AQ44" i="1"/>
  <c r="P45" i="1" s="1"/>
  <c r="AT44" i="1"/>
  <c r="Q45" i="1" s="1"/>
  <c r="AS44" i="1"/>
  <c r="AQ123" i="1"/>
  <c r="P124" i="1" s="1"/>
  <c r="AS123" i="1"/>
  <c r="BC120" i="1"/>
  <c r="BJ120" i="1" s="1"/>
  <c r="BK120" i="1" s="1"/>
  <c r="AR49" i="1"/>
  <c r="AS49" i="1"/>
  <c r="AQ49" i="1"/>
  <c r="AQ238" i="1"/>
  <c r="P239" i="1" s="1"/>
  <c r="BC224" i="1"/>
  <c r="BJ224" i="1" s="1"/>
  <c r="BK224" i="1" s="1"/>
  <c r="AS222" i="1"/>
  <c r="AU195" i="1"/>
  <c r="AS195" i="1"/>
  <c r="AT178" i="1"/>
  <c r="AQ178" i="1"/>
  <c r="P179" i="1" s="1"/>
  <c r="BC179" i="1"/>
  <c r="BJ179" i="1" s="1"/>
  <c r="BK179" i="1" s="1"/>
  <c r="AS146" i="1"/>
  <c r="AR111" i="1"/>
  <c r="AS111" i="1"/>
  <c r="AQ95" i="1"/>
  <c r="P96" i="1" s="1"/>
  <c r="AR91" i="1"/>
  <c r="AT87" i="1"/>
  <c r="Q88" i="1" s="1"/>
  <c r="AR70" i="1"/>
  <c r="AR53" i="1"/>
  <c r="AT53" i="1"/>
  <c r="Q54" i="1" s="1"/>
  <c r="AT139" i="1"/>
  <c r="Q140" i="1" s="1"/>
  <c r="AR54" i="1"/>
  <c r="AT39" i="1"/>
  <c r="Q40" i="1" s="1"/>
  <c r="AS27" i="1"/>
  <c r="AS144" i="1"/>
  <c r="AS51" i="1"/>
  <c r="AQ51" i="1"/>
  <c r="P52" i="1" s="1"/>
  <c r="P243" i="1"/>
  <c r="AU237" i="1"/>
  <c r="AT237" i="1"/>
  <c r="BC231" i="1"/>
  <c r="BJ231" i="1" s="1"/>
  <c r="BK231" i="1" s="1"/>
  <c r="AT163" i="1"/>
  <c r="Q164" i="1" s="1"/>
  <c r="AX164" i="1" s="1"/>
  <c r="AR206" i="1"/>
  <c r="AQ198" i="1"/>
  <c r="AR198" i="1"/>
  <c r="AU197" i="1"/>
  <c r="AS197" i="1"/>
  <c r="AU159" i="1"/>
  <c r="Q160" i="1" s="1"/>
  <c r="AX160" i="1" s="1"/>
  <c r="AQ159" i="1"/>
  <c r="P160" i="1" s="1"/>
  <c r="BC177" i="1"/>
  <c r="BJ177" i="1" s="1"/>
  <c r="BK177" i="1" s="1"/>
  <c r="P146" i="1"/>
  <c r="AR150" i="1"/>
  <c r="BC23" i="1"/>
  <c r="BJ23" i="1" s="1"/>
  <c r="BK23" i="1" s="1"/>
  <c r="BC51" i="1"/>
  <c r="BJ51" i="1" s="1"/>
  <c r="BK51" i="1" s="1"/>
  <c r="BC226" i="1"/>
  <c r="BJ226" i="1" s="1"/>
  <c r="BK226" i="1" s="1"/>
  <c r="AR185" i="1"/>
  <c r="BC194" i="1"/>
  <c r="BJ194" i="1" s="1"/>
  <c r="BK194" i="1" s="1"/>
  <c r="AR128" i="1"/>
  <c r="AT128" i="1"/>
  <c r="Q129" i="1" s="1"/>
  <c r="AS122" i="1"/>
  <c r="AT118" i="1"/>
  <c r="AU118" i="1"/>
  <c r="AR149" i="1"/>
  <c r="AU114" i="1"/>
  <c r="Q115" i="1" s="1"/>
  <c r="AX115" i="1" s="1"/>
  <c r="BC84" i="1"/>
  <c r="BJ84" i="1" s="1"/>
  <c r="BK84" i="1" s="1"/>
  <c r="AT37" i="1"/>
  <c r="Q38" i="1" s="1"/>
  <c r="AU35" i="1"/>
  <c r="AR250" i="1"/>
  <c r="AS243" i="1"/>
  <c r="AU249" i="1"/>
  <c r="AS249" i="1"/>
  <c r="AT196" i="1"/>
  <c r="Q197" i="1" s="1"/>
  <c r="AX197" i="1" s="1"/>
  <c r="AQ217" i="1"/>
  <c r="P218" i="1" s="1"/>
  <c r="BC184" i="1"/>
  <c r="BJ184" i="1" s="1"/>
  <c r="BK184" i="1" s="1"/>
  <c r="BC196" i="1"/>
  <c r="BJ196" i="1" s="1"/>
  <c r="BK196" i="1" s="1"/>
  <c r="AS169" i="1"/>
  <c r="AQ169" i="1"/>
  <c r="P170" i="1" s="1"/>
  <c r="BC157" i="1"/>
  <c r="BJ157" i="1" s="1"/>
  <c r="BK157" i="1" s="1"/>
  <c r="AU129" i="1"/>
  <c r="AR129" i="1"/>
  <c r="P130" i="1" s="1"/>
  <c r="AS75" i="1"/>
  <c r="AU71" i="1"/>
  <c r="AU72" i="1"/>
  <c r="AQ72" i="1"/>
  <c r="P73" i="1" s="1"/>
  <c r="Q67" i="1"/>
  <c r="AR66" i="1"/>
  <c r="AT62" i="1"/>
  <c r="Q63" i="1" s="1"/>
  <c r="BC139" i="1"/>
  <c r="BJ139" i="1" s="1"/>
  <c r="BK139" i="1" s="1"/>
  <c r="AT47" i="1"/>
  <c r="Q48" i="1" s="1"/>
  <c r="AS26" i="1"/>
  <c r="Q101" i="1"/>
  <c r="AS247" i="1"/>
  <c r="AR225" i="1"/>
  <c r="AU151" i="1"/>
  <c r="Q152" i="1" s="1"/>
  <c r="AX152" i="1" s="1"/>
  <c r="AT130" i="1"/>
  <c r="Q131" i="1" s="1"/>
  <c r="AX131" i="1" s="1"/>
  <c r="AR126" i="1"/>
  <c r="AT153" i="1"/>
  <c r="AU153" i="1"/>
  <c r="AR125" i="1"/>
  <c r="Q109" i="1"/>
  <c r="AX109" i="1" s="1"/>
  <c r="AQ57" i="1"/>
  <c r="P58" i="1" s="1"/>
  <c r="AR41" i="1"/>
  <c r="AT59" i="1"/>
  <c r="Q60" i="1" s="1"/>
  <c r="AX60" i="1" s="1"/>
  <c r="AT63" i="1"/>
  <c r="AR235" i="1"/>
  <c r="P236" i="1" s="1"/>
  <c r="AQ233" i="1"/>
  <c r="AR233" i="1"/>
  <c r="AT233" i="1"/>
  <c r="Q234" i="1" s="1"/>
  <c r="Q242" i="1"/>
  <c r="AQ241" i="1"/>
  <c r="P242" i="1" s="1"/>
  <c r="AU201" i="1"/>
  <c r="AR147" i="1"/>
  <c r="P148" i="1" s="1"/>
  <c r="AS137" i="1"/>
  <c r="AT137" i="1"/>
  <c r="Q138" i="1" s="1"/>
  <c r="AQ133" i="1"/>
  <c r="P134" i="1" s="1"/>
  <c r="P167" i="1"/>
  <c r="AT166" i="1"/>
  <c r="Q167" i="1" s="1"/>
  <c r="AU96" i="1"/>
  <c r="AT96" i="1"/>
  <c r="P47" i="1"/>
  <c r="AS46" i="1"/>
  <c r="AR28" i="1"/>
  <c r="AQ227" i="1"/>
  <c r="P228" i="1" s="1"/>
  <c r="Q209" i="1"/>
  <c r="Q210" i="1"/>
  <c r="AQ188" i="1"/>
  <c r="P189" i="1" s="1"/>
  <c r="AT134" i="1"/>
  <c r="Q135" i="1" s="1"/>
  <c r="AU89" i="1"/>
  <c r="AU156" i="1"/>
  <c r="AU68" i="1"/>
  <c r="AS68" i="1"/>
  <c r="AU52" i="1"/>
  <c r="AS52" i="1"/>
  <c r="AS29" i="1"/>
  <c r="P30" i="1"/>
  <c r="AQ165" i="1"/>
  <c r="P166" i="1" s="1"/>
  <c r="AT171" i="1"/>
  <c r="Q172" i="1" s="1"/>
  <c r="P31" i="1"/>
  <c r="AS30" i="1"/>
  <c r="Q246" i="1"/>
  <c r="AS211" i="1"/>
  <c r="AQ187" i="1"/>
  <c r="P188" i="1" s="1"/>
  <c r="P159" i="1"/>
  <c r="P111" i="1"/>
  <c r="AU79" i="1"/>
  <c r="AS31" i="1"/>
  <c r="AS23" i="1"/>
  <c r="AT144" i="1"/>
  <c r="Q145" i="1" s="1"/>
  <c r="AR144" i="1"/>
  <c r="AQ65" i="1"/>
  <c r="P66" i="1" s="1"/>
  <c r="AU63" i="1"/>
  <c r="AS234" i="1"/>
  <c r="AS240" i="1"/>
  <c r="AU240" i="1"/>
  <c r="AQ213" i="1"/>
  <c r="P214" i="1" s="1"/>
  <c r="AR214" i="1"/>
  <c r="AU214" i="1"/>
  <c r="AT214" i="1"/>
  <c r="Q215" i="1" s="1"/>
  <c r="AT186" i="1"/>
  <c r="Q187" i="1" s="1"/>
  <c r="AX187" i="1" s="1"/>
  <c r="AQ194" i="1"/>
  <c r="P195" i="1" s="1"/>
  <c r="BC97" i="1"/>
  <c r="BJ97" i="1" s="1"/>
  <c r="BK97" i="1" s="1"/>
  <c r="AQ73" i="1"/>
  <c r="P74" i="1" s="1"/>
  <c r="AR92" i="1"/>
  <c r="P93" i="1" s="1"/>
  <c r="AT92" i="1"/>
  <c r="Q93" i="1" s="1"/>
  <c r="AT61" i="1"/>
  <c r="Q62" i="1" s="1"/>
  <c r="AX62" i="1" s="1"/>
  <c r="AU67" i="1"/>
  <c r="AR228" i="1"/>
  <c r="AR212" i="1"/>
  <c r="AT193" i="1"/>
  <c r="Q194" i="1" s="1"/>
  <c r="AX194" i="1" s="1"/>
  <c r="BC54" i="1"/>
  <c r="BJ54" i="1" s="1"/>
  <c r="BK54" i="1" s="1"/>
  <c r="AT226" i="1"/>
  <c r="Q227" i="1" s="1"/>
  <c r="AX227" i="1" s="1"/>
  <c r="P192" i="1"/>
  <c r="AT143" i="1"/>
  <c r="Q144" i="1" s="1"/>
  <c r="AS135" i="1"/>
  <c r="AT132" i="1"/>
  <c r="Q133" i="1" s="1"/>
  <c r="AX133" i="1" s="1"/>
  <c r="Q117" i="1"/>
  <c r="P117" i="1"/>
  <c r="P171" i="1"/>
  <c r="Q169" i="1"/>
  <c r="AX169" i="1" s="1"/>
  <c r="AS168" i="1"/>
  <c r="Q105" i="1"/>
  <c r="AX105" i="1" s="1"/>
  <c r="AS34" i="1"/>
  <c r="AR106" i="1"/>
  <c r="AQ58" i="1"/>
  <c r="P59" i="1" s="1"/>
  <c r="AR248" i="1"/>
  <c r="AR239" i="1"/>
  <c r="P240" i="1" s="1"/>
  <c r="AX233" i="1"/>
  <c r="AS232" i="1"/>
  <c r="Q84" i="1"/>
  <c r="P84" i="1"/>
  <c r="AQ84" i="1"/>
  <c r="AR84" i="1"/>
  <c r="AT84" i="1"/>
  <c r="Q85" i="1" s="1"/>
  <c r="BC44" i="1"/>
  <c r="BJ44" i="1" s="1"/>
  <c r="BK44" i="1" s="1"/>
  <c r="AQ63" i="1"/>
  <c r="AS50" i="1"/>
  <c r="AQ42" i="1"/>
  <c r="P43" i="1" s="1"/>
  <c r="Q43" i="1"/>
  <c r="AX43" i="1" s="1"/>
  <c r="AQ206" i="1"/>
  <c r="P207" i="1" s="1"/>
  <c r="Q174" i="1"/>
  <c r="AX174" i="1" s="1"/>
  <c r="Q110" i="1"/>
  <c r="AX110" i="1" s="1"/>
  <c r="AS99" i="1"/>
  <c r="Q180" i="1"/>
  <c r="AT150" i="1"/>
  <c r="Q151" i="1" s="1"/>
  <c r="AR152" i="1"/>
  <c r="P153" i="1" s="1"/>
  <c r="AR85" i="1"/>
  <c r="Q65" i="1"/>
  <c r="AX65" i="1" s="1"/>
  <c r="AU60" i="1"/>
  <c r="AS60" i="1"/>
  <c r="AS121" i="1"/>
  <c r="AU45" i="1"/>
  <c r="BC62" i="1"/>
  <c r="BJ62" i="1" s="1"/>
  <c r="BK62" i="1" s="1"/>
  <c r="P39" i="1"/>
  <c r="AS38" i="1"/>
  <c r="Q49" i="1"/>
  <c r="AX49" i="1" s="1"/>
  <c r="AU32" i="1"/>
  <c r="AS32" i="1"/>
  <c r="AR43" i="1"/>
  <c r="AQ43" i="1"/>
  <c r="AU229" i="1"/>
  <c r="AQ229" i="1"/>
  <c r="P230" i="1" s="1"/>
  <c r="AR199" i="1"/>
  <c r="AT216" i="1"/>
  <c r="Q217" i="1" s="1"/>
  <c r="AT192" i="1"/>
  <c r="Q193" i="1" s="1"/>
  <c r="AX193" i="1" s="1"/>
  <c r="AQ209" i="1"/>
  <c r="P210" i="1" s="1"/>
  <c r="Q163" i="1"/>
  <c r="AR162" i="1"/>
  <c r="P163" i="1" s="1"/>
  <c r="P104" i="1"/>
  <c r="AT115" i="1"/>
  <c r="Q116" i="1" s="1"/>
  <c r="AS112" i="1"/>
  <c r="AR33" i="1"/>
  <c r="AT25" i="1"/>
  <c r="Q26" i="1" s="1"/>
  <c r="AX26" i="1" s="1"/>
  <c r="AT236" i="1"/>
  <c r="Q237" i="1" s="1"/>
  <c r="AX237" i="1" s="1"/>
  <c r="AT220" i="1"/>
  <c r="Q221" i="1" s="1"/>
  <c r="AX221" i="1" s="1"/>
  <c r="AR218" i="1"/>
  <c r="AQ190" i="1"/>
  <c r="P191" i="1" s="1"/>
  <c r="Q181" i="1"/>
  <c r="AR180" i="1"/>
  <c r="Q98" i="1"/>
  <c r="AX98" i="1" s="1"/>
  <c r="P141" i="1"/>
  <c r="AT113" i="1"/>
  <c r="Q114" i="1" s="1"/>
  <c r="AX114" i="1" s="1"/>
  <c r="AT123" i="1"/>
  <c r="Q124" i="1" s="1"/>
  <c r="AX124" i="1" s="1"/>
  <c r="AU49" i="1"/>
  <c r="AU238" i="1"/>
  <c r="AU178" i="1"/>
  <c r="AQ182" i="1"/>
  <c r="P183" i="1" s="1"/>
  <c r="AQ146" i="1"/>
  <c r="P147" i="1" s="1"/>
  <c r="AT146" i="1"/>
  <c r="Q147" i="1" s="1"/>
  <c r="AQ91" i="1"/>
  <c r="P92" i="1" s="1"/>
  <c r="AR87" i="1"/>
  <c r="P71" i="1"/>
  <c r="AR139" i="1"/>
  <c r="P55" i="1"/>
  <c r="AS77" i="1"/>
  <c r="AR27" i="1"/>
  <c r="AQ27" i="1"/>
  <c r="AR63" i="1"/>
  <c r="AU51" i="1"/>
  <c r="AS242" i="1"/>
  <c r="BC186" i="1"/>
  <c r="BJ186" i="1" s="1"/>
  <c r="BK186" i="1" s="1"/>
  <c r="Q198" i="1"/>
  <c r="AX198" i="1" s="1"/>
  <c r="AQ150" i="1"/>
  <c r="P151" i="1" s="1"/>
  <c r="AQ208" i="1"/>
  <c r="P209" i="1" s="1"/>
  <c r="AQ212" i="1"/>
  <c r="P213" i="1" s="1"/>
  <c r="P186" i="1"/>
  <c r="AR122" i="1"/>
  <c r="AT122" i="1"/>
  <c r="Q123" i="1" s="1"/>
  <c r="AS118" i="1"/>
  <c r="Q150" i="1"/>
  <c r="AQ149" i="1"/>
  <c r="P150" i="1" s="1"/>
  <c r="AT35" i="1"/>
  <c r="Q36" i="1" s="1"/>
  <c r="AX36" i="1" s="1"/>
  <c r="AR243" i="1"/>
  <c r="AU217" i="1"/>
  <c r="AU169" i="1"/>
  <c r="AT75" i="1"/>
  <c r="AU75" i="1"/>
  <c r="AS76" i="1"/>
  <c r="AT72" i="1"/>
  <c r="Q73" i="1" s="1"/>
  <c r="AX73" i="1" s="1"/>
  <c r="P67" i="1"/>
  <c r="AR62" i="1"/>
  <c r="Q76" i="1" l="1"/>
  <c r="AX76" i="1" s="1"/>
  <c r="Q97" i="1"/>
  <c r="AX97" i="1" s="1"/>
  <c r="P165" i="1"/>
  <c r="P116" i="1"/>
  <c r="Q104" i="1"/>
  <c r="P106" i="1"/>
  <c r="P208" i="1"/>
  <c r="AX35" i="1"/>
  <c r="Q95" i="1"/>
  <c r="AX95" i="1" s="1"/>
  <c r="Q81" i="1"/>
  <c r="AX37" i="1"/>
  <c r="AX178" i="1"/>
  <c r="Q94" i="1"/>
  <c r="AX94" i="1" s="1"/>
  <c r="P202" i="1"/>
  <c r="Q236" i="1"/>
  <c r="Q213" i="1"/>
  <c r="P41" i="1"/>
  <c r="P48" i="1"/>
  <c r="Q112" i="1"/>
  <c r="P222" i="1"/>
  <c r="P168" i="1"/>
  <c r="P177" i="1"/>
  <c r="AX177" i="1" s="1"/>
  <c r="P91" i="1"/>
  <c r="P247" i="1"/>
  <c r="Q120" i="1"/>
  <c r="AX120" i="1" s="1"/>
  <c r="Q226" i="1"/>
  <c r="AX168" i="1"/>
  <c r="AX41" i="1"/>
  <c r="AX116" i="1"/>
  <c r="AX242" i="1"/>
  <c r="AX48" i="1"/>
  <c r="Q119" i="1"/>
  <c r="AX119" i="1" s="1"/>
  <c r="AX132" i="1"/>
  <c r="P149" i="1"/>
  <c r="Q235" i="1"/>
  <c r="AX235" i="1" s="1"/>
  <c r="P155" i="1"/>
  <c r="AX91" i="1"/>
  <c r="AX149" i="1"/>
  <c r="AX150" i="1"/>
  <c r="AX167" i="1"/>
  <c r="AX100" i="1"/>
  <c r="P245" i="1"/>
  <c r="P32" i="1"/>
  <c r="Q87" i="1"/>
  <c r="P81" i="1"/>
  <c r="P173" i="1"/>
  <c r="Q64" i="1"/>
  <c r="P248" i="1"/>
  <c r="AX81" i="1"/>
  <c r="AX173" i="1"/>
  <c r="AX224" i="1"/>
  <c r="AX180" i="1"/>
  <c r="P64" i="1"/>
  <c r="P85" i="1"/>
  <c r="AX117" i="1"/>
  <c r="AX93" i="1"/>
  <c r="AX209" i="1"/>
  <c r="Q154" i="1"/>
  <c r="AX154" i="1" s="1"/>
  <c r="P199" i="1"/>
  <c r="Q238" i="1"/>
  <c r="AX238" i="1" s="1"/>
  <c r="Q33" i="1"/>
  <c r="Q139" i="1"/>
  <c r="P229" i="1"/>
  <c r="Q24" i="1"/>
  <c r="AX24" i="1" s="1"/>
  <c r="AX159" i="1"/>
  <c r="AX188" i="1"/>
  <c r="AX27" i="1"/>
  <c r="P77" i="1"/>
  <c r="Q244" i="1"/>
  <c r="Q74" i="1"/>
  <c r="AX74" i="1" s="1"/>
  <c r="AX183" i="1"/>
  <c r="P102" i="1"/>
  <c r="Q122" i="1"/>
  <c r="Q158" i="1"/>
  <c r="AX158" i="1" s="1"/>
  <c r="AX195" i="1"/>
  <c r="AX214" i="1"/>
  <c r="Q75" i="1"/>
  <c r="AX75" i="1" s="1"/>
  <c r="P126" i="1"/>
  <c r="Q218" i="1"/>
  <c r="AX218" i="1" s="1"/>
  <c r="Q250" i="1"/>
  <c r="Q52" i="1"/>
  <c r="AX52" i="1" s="1"/>
  <c r="P40" i="1"/>
  <c r="P140" i="1"/>
  <c r="AX96" i="1"/>
  <c r="P223" i="1"/>
  <c r="Q50" i="1"/>
  <c r="P181" i="1"/>
  <c r="P34" i="1"/>
  <c r="P200" i="1"/>
  <c r="P25" i="1"/>
  <c r="P122" i="1"/>
  <c r="Q153" i="1"/>
  <c r="AX153" i="1" s="1"/>
  <c r="Q142" i="1"/>
  <c r="AX142" i="1" s="1"/>
  <c r="Q223" i="1"/>
  <c r="AX171" i="1"/>
  <c r="Q232" i="1"/>
  <c r="Q68" i="1"/>
  <c r="AX68" i="1" s="1"/>
  <c r="P78" i="1"/>
  <c r="Q111" i="1"/>
  <c r="AX111" i="1" s="1"/>
  <c r="P246" i="1"/>
  <c r="P176" i="1"/>
  <c r="Q89" i="1"/>
  <c r="AX89" i="1" s="1"/>
  <c r="Q212" i="1"/>
  <c r="P226" i="1"/>
  <c r="AX181" i="1"/>
  <c r="AX246" i="1"/>
  <c r="AX67" i="1"/>
  <c r="AX140" i="1"/>
  <c r="Q179" i="1"/>
  <c r="AX179" i="1" s="1"/>
  <c r="AX102" i="1"/>
  <c r="P219" i="1"/>
  <c r="AX104" i="1"/>
  <c r="AX59" i="1"/>
  <c r="Q80" i="1"/>
  <c r="AX80" i="1" s="1"/>
  <c r="Q72" i="1"/>
  <c r="P129" i="1"/>
  <c r="AX71" i="1"/>
  <c r="AX51" i="1"/>
  <c r="P136" i="1"/>
  <c r="Q199" i="1"/>
  <c r="AX199" i="1" s="1"/>
  <c r="AX166" i="1"/>
  <c r="AX30" i="1"/>
  <c r="AX189" i="1"/>
  <c r="P29" i="1"/>
  <c r="P123" i="1"/>
  <c r="AX146" i="1"/>
  <c r="P54" i="1"/>
  <c r="P88" i="1"/>
  <c r="Q219" i="1"/>
  <c r="AX219" i="1" s="1"/>
  <c r="P145" i="1"/>
  <c r="AX240" i="1"/>
  <c r="P215" i="1"/>
  <c r="AX31" i="1"/>
  <c r="P118" i="1"/>
  <c r="Q184" i="1"/>
  <c r="AX184" i="1" s="1"/>
  <c r="P28" i="1"/>
  <c r="AX147" i="1"/>
  <c r="AX163" i="1"/>
  <c r="P44" i="1"/>
  <c r="AX85" i="1"/>
  <c r="AX84" i="1"/>
  <c r="P234" i="1"/>
  <c r="AX54" i="1"/>
  <c r="AX45" i="1"/>
  <c r="AX165" i="1"/>
  <c r="Q69" i="1"/>
  <c r="AX69" i="1" s="1"/>
  <c r="P87" i="1"/>
  <c r="AX134" i="1"/>
  <c r="AX148" i="1"/>
  <c r="AX208" i="1"/>
  <c r="AX77" i="1"/>
  <c r="Q130" i="1"/>
  <c r="AX130" i="1" s="1"/>
  <c r="AX92" i="1"/>
  <c r="P212" i="1"/>
  <c r="Q239" i="1"/>
  <c r="AX239" i="1" s="1"/>
  <c r="P172" i="1"/>
  <c r="P128" i="1"/>
  <c r="AX228" i="1"/>
  <c r="Q70" i="1"/>
  <c r="AX70" i="1" s="1"/>
  <c r="Q202" i="1"/>
  <c r="AX202" i="1" s="1"/>
  <c r="AX58" i="1"/>
  <c r="P72" i="1"/>
  <c r="Q170" i="1"/>
  <c r="AX170" i="1" s="1"/>
  <c r="P250" i="1"/>
  <c r="Q196" i="1"/>
  <c r="AX196" i="1" s="1"/>
  <c r="Q141" i="1"/>
  <c r="AX141" i="1" s="1"/>
  <c r="P108" i="1"/>
  <c r="AX113" i="1"/>
  <c r="AX39" i="1"/>
  <c r="Q106" i="1"/>
  <c r="AX106" i="1" s="1"/>
  <c r="P249" i="1"/>
  <c r="P107" i="1"/>
  <c r="P161" i="1"/>
  <c r="P232" i="1"/>
  <c r="Q245" i="1"/>
  <c r="AX245" i="1" s="1"/>
  <c r="Q103" i="1"/>
  <c r="AX103" i="1" s="1"/>
  <c r="P143" i="1"/>
  <c r="AX79" i="1"/>
  <c r="P138" i="1"/>
  <c r="AX121" i="1"/>
  <c r="Q222" i="1"/>
  <c r="AX222" i="1" s="1"/>
  <c r="AX226" i="1"/>
  <c r="AX220" i="1"/>
  <c r="AX123" i="1"/>
  <c r="AX151" i="1"/>
  <c r="AX215" i="1"/>
  <c r="AX210" i="1"/>
  <c r="AX101" i="1"/>
  <c r="AX129" i="1"/>
  <c r="AX40" i="1"/>
  <c r="P50" i="1"/>
  <c r="Q61" i="1"/>
  <c r="AX61" i="1" s="1"/>
  <c r="AX107" i="1"/>
  <c r="AX192" i="1"/>
  <c r="Q53" i="1"/>
  <c r="AX53" i="1" s="1"/>
  <c r="AX155" i="1"/>
  <c r="AX236" i="1"/>
  <c r="AX78" i="1"/>
  <c r="AX126" i="1"/>
  <c r="P127" i="1"/>
  <c r="AX186" i="1"/>
  <c r="AX243" i="1"/>
  <c r="AX55" i="1"/>
  <c r="Q108" i="1"/>
  <c r="AX191" i="1"/>
  <c r="AX213" i="1"/>
  <c r="P33" i="1"/>
  <c r="Q86" i="1"/>
  <c r="Q229" i="1"/>
  <c r="AX229" i="1" s="1"/>
  <c r="AX66" i="1"/>
  <c r="P99" i="1"/>
  <c r="Q90" i="1"/>
  <c r="AX90" i="1" s="1"/>
  <c r="P135" i="1"/>
  <c r="AX207" i="1"/>
  <c r="P63" i="1"/>
  <c r="P244" i="1"/>
  <c r="P38" i="1"/>
  <c r="P112" i="1"/>
  <c r="P217" i="1"/>
  <c r="Q230" i="1"/>
  <c r="AX230" i="1" s="1"/>
  <c r="Q46" i="1"/>
  <c r="AX46" i="1" s="1"/>
  <c r="P86" i="1"/>
  <c r="P144" i="1"/>
  <c r="Q241" i="1"/>
  <c r="AX241" i="1" s="1"/>
  <c r="AX247" i="1"/>
  <c r="AX32" i="1"/>
  <c r="P137" i="1"/>
  <c r="P83" i="1"/>
  <c r="Q157" i="1"/>
  <c r="AX157" i="1" s="1"/>
  <c r="Q175" i="1"/>
  <c r="AX175" i="1" s="1"/>
  <c r="AX47" i="1"/>
  <c r="P42" i="1"/>
  <c r="AX127" i="1"/>
  <c r="AX137" i="1" l="1"/>
  <c r="AX217" i="1"/>
  <c r="AX99" i="1"/>
  <c r="AX249" i="1"/>
  <c r="AX234" i="1"/>
  <c r="AX145" i="1"/>
  <c r="AX38" i="1"/>
  <c r="AX135" i="1"/>
  <c r="AX143" i="1"/>
  <c r="AX176" i="1"/>
  <c r="AX64" i="1"/>
  <c r="AX83" i="1"/>
  <c r="AX28" i="1"/>
  <c r="AX248" i="1"/>
  <c r="AX108" i="1"/>
  <c r="AX223" i="1"/>
  <c r="AX86" i="1"/>
  <c r="AX138" i="1"/>
  <c r="AX112" i="1"/>
  <c r="AX232" i="1"/>
  <c r="AX250" i="1"/>
  <c r="AX33" i="1"/>
  <c r="AX136" i="1"/>
  <c r="AX139" i="1"/>
  <c r="AX34" i="1"/>
  <c r="AX42" i="1"/>
  <c r="AX88" i="1"/>
  <c r="AX50" i="1"/>
  <c r="AX29" i="1"/>
  <c r="AX44" i="1"/>
  <c r="AX244" i="1"/>
  <c r="AX161" i="1"/>
  <c r="AX172" i="1"/>
  <c r="AX63" i="1"/>
  <c r="AX144" i="1"/>
  <c r="AX87" i="1"/>
  <c r="AX72" i="1"/>
  <c r="AX212" i="1"/>
  <c r="AX200" i="1"/>
  <c r="AX122" i="1"/>
  <c r="AX118" i="1"/>
  <c r="AX128" i="1"/>
  <c r="AX25" i="1"/>
</calcChain>
</file>

<file path=xl/sharedStrings.xml><?xml version="1.0" encoding="utf-8"?>
<sst xmlns="http://schemas.openxmlformats.org/spreadsheetml/2006/main" count="314" uniqueCount="66">
  <si>
    <t>&lt;DATE&gt;</t>
  </si>
  <si>
    <t>&lt;TIME&gt;</t>
  </si>
  <si>
    <t>&lt;OPEN&gt;</t>
  </si>
  <si>
    <t>&lt;HIGH&gt;</t>
  </si>
  <si>
    <t>&lt;LOW&gt;</t>
  </si>
  <si>
    <t>&lt;CLOSE&gt;</t>
  </si>
  <si>
    <t>&lt;TICKVOL&gt;</t>
  </si>
  <si>
    <t>&lt;VOL&gt;</t>
  </si>
  <si>
    <t>&lt;SPREAD&gt;</t>
  </si>
  <si>
    <t>C-O</t>
  </si>
  <si>
    <t>rank avg</t>
  </si>
  <si>
    <t>markov run</t>
  </si>
  <si>
    <t>sign</t>
  </si>
  <si>
    <t>sign change</t>
  </si>
  <si>
    <t>positive runs</t>
  </si>
  <si>
    <t>negative runs</t>
  </si>
  <si>
    <t>total runs</t>
  </si>
  <si>
    <t>positive days</t>
  </si>
  <si>
    <t>negative days</t>
  </si>
  <si>
    <t>total days</t>
  </si>
  <si>
    <t>expected runs</t>
  </si>
  <si>
    <t>run variance</t>
  </si>
  <si>
    <t>run stdev</t>
  </si>
  <si>
    <t>z-stat</t>
  </si>
  <si>
    <t>p-value</t>
  </si>
  <si>
    <t>2022.01.03</t>
  </si>
  <si>
    <t>Hello.</t>
  </si>
  <si>
    <t xml:space="preserve">In 1940, Wald and Wolfowitz have developed the first and perhaps the simplest market efficiency test - runs test - that is based on the logic of a coin toss series and runs of consecutive heads or tails. </t>
  </si>
  <si>
    <t>1.Calculate Close minus Open for each period</t>
  </si>
  <si>
    <t>2.Sign: if Close minus Open is positive, then Sign=1, if it's negative,then Sign=-1</t>
  </si>
  <si>
    <t>3.Sign change: this is just current period Sign minus prior period Sign</t>
  </si>
  <si>
    <t>4.Positive runs: Total number of Sign=1 for the selected period. (The period must be user selected)</t>
  </si>
  <si>
    <t>5.Negative runs: Total number of Sign=-1 for the selected period. (The period must be user selected)</t>
  </si>
  <si>
    <t>6.Total runs: Total number of both positive and negative runs for the selected period.</t>
  </si>
  <si>
    <t>7.Positive days: Total number of Close minus Open periods which were greater or equal to zero.</t>
  </si>
  <si>
    <t>8.Negative days: Total number of Close minus Open periods which were less than zero ie. negative.</t>
  </si>
  <si>
    <t>9.Total days: Total number of positive and negative days for selected period.</t>
  </si>
  <si>
    <t>10. Expected runs: Expected number of runs if the market follows random walk for the selected period. Formula: 2*positive days*negative days/total days+1</t>
  </si>
  <si>
    <t>11.Run variance: Variance of the expected runs  f the selected period.</t>
  </si>
  <si>
    <t>12. Run stdev: Standard deviation of the expected runs of the selected period.</t>
  </si>
  <si>
    <t>13. Z-stat: Z statistics. of the selected period: Formula: (total runs - expected runs)/standard deviation</t>
  </si>
  <si>
    <t>14. P-value: Standard normal distribution of the Z statistics. Formula: 1-NORM.S.DIST(ABSOLUTE(Z statistics),1)</t>
  </si>
  <si>
    <t>Trading rules:</t>
  </si>
  <si>
    <t>p-value green: below 11%</t>
  </si>
  <si>
    <t>p-value red: above 40%</t>
  </si>
  <si>
    <t xml:space="preserve">Buy rules: </t>
  </si>
  <si>
    <t>Sell rules:</t>
  </si>
  <si>
    <t xml:space="preserve">Both buy and sell rules: </t>
  </si>
  <si>
    <t>1. if entry rules appear several times before exit rules, then those are valid too, but that should also be user specified.</t>
  </si>
  <si>
    <t>3. Trading times should also be user specified.</t>
  </si>
  <si>
    <t>Rules for p-value:</t>
  </si>
  <si>
    <t>1. Column K: ranking close-open of the selected range.( Range is user specified)</t>
  </si>
  <si>
    <t>2. Columns L-O: divide C-O into different states</t>
  </si>
  <si>
    <t>3. Columns R-AP: 5x5 matrix to show how many times different states appear, the matrix is created through extra rows just for an easy excel calculation</t>
  </si>
  <si>
    <t>4. Columns AQ-AU: sums of different states appearances</t>
  </si>
  <si>
    <t>5. Column P: sum of rows in columns AQ and AR</t>
  </si>
  <si>
    <t>6. Column Q: sum of rows in columns AT and AU</t>
  </si>
  <si>
    <t>7. Column AX Markov run: column Q minus column P</t>
  </si>
  <si>
    <t>Markov run green: below 0</t>
  </si>
  <si>
    <t>Markov run red: above 0</t>
  </si>
  <si>
    <t>Entry: if both p-value and raw Markov run are green then buy</t>
  </si>
  <si>
    <t>Exit: if Markov run turns red then exit</t>
  </si>
  <si>
    <t>Entry: if both p-value and Markov run are red then sell</t>
  </si>
  <si>
    <t>Exit: if Markov run turns green then exit</t>
  </si>
  <si>
    <t>2. All trades should have an individual stop loss, size of stop loss also user specified.</t>
  </si>
  <si>
    <t>Rules for Markov run: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</si>
</sst>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"/>
    <numFmt numFmtId="166" formatCode="0.0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/>
    </xf>
    <xf numFmtId="10" fontId="0" fillId="0" borderId="0" xfId="1" applyNumberFormat="1" applyFont="1" applyAlignment="1">
      <alignment horizontal="center"/>
    </xf>
    <xf numFmtId="9" fontId="0" fillId="0" borderId="0" xfId="1" applyFont="1" applyAlignment="1">
      <alignment horizontal="center"/>
    </xf>
    <xf numFmtId="21" fontId="0" fillId="0" borderId="0" xfId="0" applyNumberFormat="1"/>
    <xf numFmtId="1" fontId="0" fillId="0" borderId="0" xfId="1" applyNumberFormat="1" applyFont="1" applyAlignment="1">
      <alignment horizontal="center"/>
    </xf>
    <xf numFmtId="10" fontId="0" fillId="0" borderId="0" xfId="1" applyNumberFormat="1" applyFont="1"/>
    <xf numFmtId="0" fontId="0" fillId="0" borderId="0" xfId="1" applyNumberFormat="1" applyFont="1"/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0" fontId="0" fillId="0" borderId="0" xfId="1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</cellXfs>
  <cellStyles count="2">
    <cellStyle name="Normal" xfId="0" builtinId="0"/>
    <cellStyle name="Percent" xfId="1" builtinId="5"/>
  </cellStyles>
  <dxfs count="18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250"/>
  <sheetViews>
    <sheetView workbookViewId="0">
      <pane ySplit="1" topLeftCell="A2" activePane="bottomLeft" state="frozen"/>
      <selection pane="bottomLeft" activeCell="AV237" sqref="AV237"/>
    </sheetView>
  </sheetViews>
  <sheetFormatPr defaultRowHeight="15" x14ac:dyDescent="0.25"/>
  <cols>
    <col min="1" max="1" width="11.140625" customWidth="1"/>
    <col min="11" max="49" width="9.140625" customWidth="1"/>
    <col min="50" max="50" width="10.7109375" customWidth="1"/>
    <col min="51" max="51" width="9.140625" customWidth="1"/>
    <col min="52" max="52" width="11.5703125" customWidth="1"/>
    <col min="53" max="53" width="13.5703125" customWidth="1"/>
    <col min="54" max="54" width="14.28515625" customWidth="1"/>
    <col min="55" max="55" width="11.28515625" customWidth="1"/>
    <col min="56" max="56" width="12.7109375" customWidth="1"/>
    <col min="57" max="57" width="14" customWidth="1"/>
    <col min="58" max="58" width="13" customWidth="1"/>
    <col min="59" max="59" width="14.5703125" customWidth="1"/>
    <col min="60" max="60" width="12.85546875" customWidth="1"/>
    <col min="61" max="61" width="10.7109375" customWidth="1"/>
    <col min="62" max="62" width="9.140625" customWidth="1"/>
  </cols>
  <sheetData>
    <row r="1" spans="1:6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  <c r="K1" s="2" t="s">
        <v>10</v>
      </c>
      <c r="P1" s="3"/>
      <c r="Q1" s="3"/>
      <c r="AX1" t="s">
        <v>11</v>
      </c>
      <c r="AY1" s="4" t="s">
        <v>12</v>
      </c>
      <c r="AZ1" s="4" t="s">
        <v>13</v>
      </c>
      <c r="BA1" s="5" t="s">
        <v>14</v>
      </c>
      <c r="BB1" s="6" t="s">
        <v>15</v>
      </c>
      <c r="BC1" s="6" t="s">
        <v>16</v>
      </c>
      <c r="BD1" s="6" t="s">
        <v>17</v>
      </c>
      <c r="BE1" s="6" t="s">
        <v>18</v>
      </c>
      <c r="BF1" s="6" t="s">
        <v>19</v>
      </c>
      <c r="BG1" s="6" t="s">
        <v>20</v>
      </c>
      <c r="BH1" s="6" t="s">
        <v>21</v>
      </c>
      <c r="BI1" s="6" t="s">
        <v>22</v>
      </c>
      <c r="BJ1" s="6" t="s">
        <v>23</v>
      </c>
      <c r="BK1" s="7" t="s">
        <v>24</v>
      </c>
    </row>
    <row r="2" spans="1:63" x14ac:dyDescent="0.25">
      <c r="A2" t="s">
        <v>25</v>
      </c>
      <c r="B2" s="8">
        <v>3.472222222222222E-3</v>
      </c>
      <c r="C2">
        <v>1.13693</v>
      </c>
      <c r="D2">
        <v>1.13693</v>
      </c>
      <c r="E2">
        <v>1.1368799999999999</v>
      </c>
      <c r="F2">
        <v>1.1368799999999999</v>
      </c>
      <c r="G2">
        <v>5</v>
      </c>
      <c r="H2">
        <v>0</v>
      </c>
      <c r="I2">
        <v>65</v>
      </c>
      <c r="J2">
        <f t="shared" ref="J2:J65" si="0">+F2-C2</f>
        <v>-5.0000000000105516E-5</v>
      </c>
      <c r="K2" s="2"/>
      <c r="L2">
        <v>2</v>
      </c>
      <c r="M2">
        <v>3</v>
      </c>
      <c r="N2">
        <v>4</v>
      </c>
      <c r="O2">
        <v>5</v>
      </c>
      <c r="P2" s="3"/>
      <c r="Q2" s="3"/>
      <c r="AY2" s="9">
        <f>IF(J2&gt;=0,1,0)</f>
        <v>0</v>
      </c>
      <c r="AZ2" s="10"/>
      <c r="BA2" s="11"/>
      <c r="BB2" s="10"/>
      <c r="BK2" s="2"/>
    </row>
    <row r="3" spans="1:63" x14ac:dyDescent="0.25">
      <c r="A3" t="s">
        <v>25</v>
      </c>
      <c r="B3" s="8">
        <v>4.1666666666666666E-3</v>
      </c>
      <c r="C3">
        <v>1.13689</v>
      </c>
      <c r="D3">
        <v>1.1369</v>
      </c>
      <c r="E3">
        <v>1.13652</v>
      </c>
      <c r="F3">
        <v>1.1365499999999999</v>
      </c>
      <c r="G3">
        <v>10</v>
      </c>
      <c r="H3">
        <v>0</v>
      </c>
      <c r="I3">
        <v>38</v>
      </c>
      <c r="J3">
        <f t="shared" si="0"/>
        <v>-3.4000000000000696E-4</v>
      </c>
      <c r="K3" s="2"/>
      <c r="P3" s="3"/>
      <c r="Q3" s="3"/>
      <c r="AY3" s="9">
        <f>IF(J3&gt;=0,1,0)</f>
        <v>0</v>
      </c>
      <c r="AZ3" s="9">
        <f>AY2-AY3</f>
        <v>0</v>
      </c>
      <c r="BA3" s="5"/>
      <c r="BB3" s="6"/>
      <c r="BC3" s="4"/>
      <c r="BK3" s="2"/>
    </row>
    <row r="4" spans="1:63" x14ac:dyDescent="0.25">
      <c r="A4" t="s">
        <v>25</v>
      </c>
      <c r="B4" s="8">
        <v>4.8611111111111112E-3</v>
      </c>
      <c r="C4">
        <v>1.1365499999999999</v>
      </c>
      <c r="D4">
        <v>1.1367799999999999</v>
      </c>
      <c r="E4">
        <v>1.13645</v>
      </c>
      <c r="F4">
        <v>1.1367799999999999</v>
      </c>
      <c r="G4">
        <v>26</v>
      </c>
      <c r="H4">
        <v>0</v>
      </c>
      <c r="I4">
        <v>32</v>
      </c>
      <c r="J4">
        <f t="shared" si="0"/>
        <v>2.2999999999995246E-4</v>
      </c>
      <c r="K4" s="2"/>
      <c r="P4" s="3"/>
      <c r="Q4" s="3"/>
      <c r="AY4" s="9">
        <f>IF(J4&gt;=0,1,0)</f>
        <v>1</v>
      </c>
      <c r="AZ4" s="9">
        <f t="shared" ref="AZ4:AZ67" si="1">AY3-AY4</f>
        <v>-1</v>
      </c>
      <c r="BA4" s="5"/>
      <c r="BB4" s="6"/>
      <c r="BC4" s="4"/>
      <c r="BK4" s="2"/>
    </row>
    <row r="5" spans="1:63" x14ac:dyDescent="0.25">
      <c r="A5" t="s">
        <v>25</v>
      </c>
      <c r="B5" s="8">
        <v>5.5555555555555558E-3</v>
      </c>
      <c r="C5">
        <v>1.1367799999999999</v>
      </c>
      <c r="D5">
        <v>1.1367799999999999</v>
      </c>
      <c r="E5">
        <v>1.13673</v>
      </c>
      <c r="F5">
        <v>1.1367499999999999</v>
      </c>
      <c r="G5">
        <v>7</v>
      </c>
      <c r="H5">
        <v>0</v>
      </c>
      <c r="I5">
        <v>31</v>
      </c>
      <c r="J5">
        <f t="shared" si="0"/>
        <v>-2.9999999999974492E-5</v>
      </c>
      <c r="K5" s="2"/>
      <c r="P5" s="3"/>
      <c r="Q5" s="3"/>
      <c r="AY5" s="9">
        <f>IF(J5&gt;=0,1,0)</f>
        <v>0</v>
      </c>
      <c r="AZ5" s="9">
        <f t="shared" si="1"/>
        <v>1</v>
      </c>
      <c r="BA5" s="5"/>
      <c r="BB5" s="6"/>
      <c r="BC5" s="4"/>
      <c r="BK5" s="2"/>
    </row>
    <row r="6" spans="1:63" x14ac:dyDescent="0.25">
      <c r="A6" t="s">
        <v>25</v>
      </c>
      <c r="B6" s="8">
        <v>6.2499999999999995E-3</v>
      </c>
      <c r="C6">
        <v>1.1367400000000001</v>
      </c>
      <c r="D6">
        <v>1.1367400000000001</v>
      </c>
      <c r="E6">
        <v>1.1367400000000001</v>
      </c>
      <c r="F6">
        <v>1.1367400000000001</v>
      </c>
      <c r="G6">
        <v>1</v>
      </c>
      <c r="H6">
        <v>0</v>
      </c>
      <c r="I6">
        <v>36</v>
      </c>
      <c r="J6">
        <f t="shared" si="0"/>
        <v>0</v>
      </c>
      <c r="K6" s="2"/>
      <c r="P6" s="3"/>
      <c r="Q6" s="3"/>
      <c r="AY6" s="9">
        <f>IF(J6&gt;=0,1,0)</f>
        <v>1</v>
      </c>
      <c r="AZ6" s="9">
        <f t="shared" si="1"/>
        <v>-1</v>
      </c>
      <c r="BA6" s="5"/>
      <c r="BC6" s="4"/>
      <c r="BK6" s="2"/>
    </row>
    <row r="7" spans="1:63" x14ac:dyDescent="0.25">
      <c r="A7" t="s">
        <v>25</v>
      </c>
      <c r="B7" s="8">
        <v>6.9444444444444441E-3</v>
      </c>
      <c r="C7">
        <v>1.1367400000000001</v>
      </c>
      <c r="D7">
        <v>1.1368799999999999</v>
      </c>
      <c r="E7">
        <v>1.13669</v>
      </c>
      <c r="F7">
        <v>1.1368799999999999</v>
      </c>
      <c r="G7">
        <v>11</v>
      </c>
      <c r="H7">
        <v>0</v>
      </c>
      <c r="I7">
        <v>25</v>
      </c>
      <c r="J7">
        <f t="shared" si="0"/>
        <v>1.3999999999980695E-4</v>
      </c>
      <c r="K7" s="2"/>
      <c r="P7" s="3"/>
      <c r="Q7" s="3"/>
      <c r="AY7" s="9">
        <f>IF(J7&gt;=0,1,0)</f>
        <v>1</v>
      </c>
      <c r="AZ7" s="9">
        <f t="shared" si="1"/>
        <v>0</v>
      </c>
      <c r="BA7" s="5"/>
      <c r="BB7" s="6"/>
      <c r="BC7" s="4"/>
      <c r="BK7" s="2"/>
    </row>
    <row r="8" spans="1:63" x14ac:dyDescent="0.25">
      <c r="A8" t="s">
        <v>25</v>
      </c>
      <c r="B8" s="8">
        <v>7.6388888888888886E-3</v>
      </c>
      <c r="C8">
        <v>1.1369199999999999</v>
      </c>
      <c r="D8">
        <v>1.1371899999999999</v>
      </c>
      <c r="E8">
        <v>1.1369199999999999</v>
      </c>
      <c r="F8">
        <v>1.1371899999999999</v>
      </c>
      <c r="G8">
        <v>16</v>
      </c>
      <c r="H8">
        <v>0</v>
      </c>
      <c r="I8">
        <v>22</v>
      </c>
      <c r="J8">
        <f t="shared" si="0"/>
        <v>2.6999999999999247E-4</v>
      </c>
      <c r="K8" s="2"/>
      <c r="P8" s="3"/>
      <c r="Q8" s="3"/>
      <c r="AY8" s="9">
        <f>IF(J8&gt;=0,1,0)</f>
        <v>1</v>
      </c>
      <c r="AZ8" s="9">
        <f t="shared" si="1"/>
        <v>0</v>
      </c>
      <c r="BA8" s="5"/>
      <c r="BB8" s="6"/>
      <c r="BC8" s="4"/>
      <c r="BK8" s="2"/>
    </row>
    <row r="9" spans="1:63" x14ac:dyDescent="0.25">
      <c r="A9" t="s">
        <v>25</v>
      </c>
      <c r="B9" s="8">
        <v>8.3333333333333332E-3</v>
      </c>
      <c r="C9">
        <v>1.1371800000000001</v>
      </c>
      <c r="D9">
        <v>1.1372899999999999</v>
      </c>
      <c r="E9">
        <v>1.1370199999999999</v>
      </c>
      <c r="F9">
        <v>1.1370199999999999</v>
      </c>
      <c r="G9">
        <v>9</v>
      </c>
      <c r="H9">
        <v>0</v>
      </c>
      <c r="I9">
        <v>65</v>
      </c>
      <c r="J9">
        <f t="shared" si="0"/>
        <v>-1.6000000000016001E-4</v>
      </c>
      <c r="K9" s="2"/>
      <c r="P9" s="3"/>
      <c r="Q9" s="3"/>
      <c r="AY9" s="9">
        <f>IF(J9&gt;=0,1,0)</f>
        <v>0</v>
      </c>
      <c r="AZ9" s="9">
        <f t="shared" si="1"/>
        <v>1</v>
      </c>
      <c r="BA9" s="5"/>
      <c r="BB9" s="6"/>
      <c r="BC9" s="4"/>
      <c r="BK9" s="2"/>
    </row>
    <row r="10" spans="1:63" x14ac:dyDescent="0.25">
      <c r="A10" t="s">
        <v>25</v>
      </c>
      <c r="B10" s="8">
        <v>9.0277777777777787E-3</v>
      </c>
      <c r="C10">
        <v>1.1371100000000001</v>
      </c>
      <c r="D10">
        <v>1.13717</v>
      </c>
      <c r="E10">
        <v>1.1370400000000001</v>
      </c>
      <c r="F10">
        <v>1.13714</v>
      </c>
      <c r="G10">
        <v>10</v>
      </c>
      <c r="H10">
        <v>0</v>
      </c>
      <c r="I10">
        <v>65</v>
      </c>
      <c r="J10">
        <f t="shared" si="0"/>
        <v>2.9999999999974492E-5</v>
      </c>
      <c r="K10" s="2"/>
      <c r="P10" s="3"/>
      <c r="Q10" s="3"/>
      <c r="AY10" s="9">
        <f>IF(J10&gt;=0,1,0)</f>
        <v>1</v>
      </c>
      <c r="AZ10" s="9">
        <f t="shared" si="1"/>
        <v>-1</v>
      </c>
      <c r="BA10" s="5"/>
      <c r="BB10" s="6"/>
      <c r="BC10" s="4"/>
      <c r="BE10" s="1"/>
      <c r="BF10" s="1"/>
      <c r="BG10" s="1"/>
      <c r="BH10" s="1"/>
      <c r="BI10" s="1"/>
      <c r="BK10" s="2"/>
    </row>
    <row r="11" spans="1:63" x14ac:dyDescent="0.25">
      <c r="A11" t="s">
        <v>25</v>
      </c>
      <c r="B11" s="8">
        <v>9.7222222222222224E-3</v>
      </c>
      <c r="C11">
        <v>1.1371500000000001</v>
      </c>
      <c r="D11">
        <v>1.1371500000000001</v>
      </c>
      <c r="E11">
        <v>1.1370800000000001</v>
      </c>
      <c r="F11">
        <v>1.13713</v>
      </c>
      <c r="G11">
        <v>3</v>
      </c>
      <c r="H11">
        <v>0</v>
      </c>
      <c r="I11">
        <v>65</v>
      </c>
      <c r="J11">
        <f t="shared" si="0"/>
        <v>-2.0000000000131024E-5</v>
      </c>
      <c r="K11" s="2">
        <f t="shared" ref="K11:K74" si="2">_xlfn.RANK.AVG(J11,J2:J11,1)/10</f>
        <v>0.5</v>
      </c>
      <c r="L11">
        <f t="shared" ref="L11:O26" si="3">ROUNDDOWN($K11*L$2,0)-IF(MOD($K11*L$2,1)=0,1,0)+1</f>
        <v>1</v>
      </c>
      <c r="M11">
        <f t="shared" si="3"/>
        <v>2</v>
      </c>
      <c r="N11">
        <f t="shared" si="3"/>
        <v>2</v>
      </c>
      <c r="O11">
        <f t="shared" si="3"/>
        <v>3</v>
      </c>
      <c r="P11" s="3"/>
      <c r="Q11" s="3"/>
      <c r="AY11" s="9">
        <f>IF(J11&gt;=0,1,0)</f>
        <v>0</v>
      </c>
      <c r="AZ11" s="9">
        <f t="shared" si="1"/>
        <v>1</v>
      </c>
      <c r="BA11" s="5"/>
      <c r="BB11" s="6"/>
      <c r="BC11" s="12"/>
      <c r="BE11" s="13"/>
      <c r="BF11" s="13"/>
      <c r="BG11" s="13"/>
      <c r="BH11" s="13"/>
      <c r="BI11" s="13"/>
      <c r="BK11" s="2"/>
    </row>
    <row r="12" spans="1:63" x14ac:dyDescent="0.25">
      <c r="A12" t="s">
        <v>25</v>
      </c>
      <c r="B12" s="8">
        <v>1.0416666666666666E-2</v>
      </c>
      <c r="C12">
        <v>1.1370800000000001</v>
      </c>
      <c r="D12">
        <v>1.13723</v>
      </c>
      <c r="E12">
        <v>1.1370800000000001</v>
      </c>
      <c r="F12">
        <v>1.1372100000000001</v>
      </c>
      <c r="G12">
        <v>14</v>
      </c>
      <c r="H12">
        <v>0</v>
      </c>
      <c r="I12">
        <v>37</v>
      </c>
      <c r="J12">
        <f t="shared" si="0"/>
        <v>1.2999999999996348E-4</v>
      </c>
      <c r="K12" s="2">
        <f t="shared" si="2"/>
        <v>0.7</v>
      </c>
      <c r="L12">
        <f t="shared" si="3"/>
        <v>2</v>
      </c>
      <c r="M12">
        <f t="shared" si="3"/>
        <v>3</v>
      </c>
      <c r="N12">
        <f t="shared" si="3"/>
        <v>3</v>
      </c>
      <c r="O12">
        <f t="shared" si="3"/>
        <v>4</v>
      </c>
      <c r="P12" s="3"/>
      <c r="Q12" s="3"/>
      <c r="AY12" s="9">
        <f>IF(J12&gt;=0,1,0)</f>
        <v>1</v>
      </c>
      <c r="AZ12" s="9">
        <f t="shared" si="1"/>
        <v>-1</v>
      </c>
      <c r="BA12" s="5"/>
      <c r="BB12" s="6"/>
      <c r="BC12" s="12"/>
      <c r="BE12" s="1"/>
      <c r="BF12" s="14"/>
      <c r="BG12" s="14"/>
      <c r="BH12" s="14"/>
      <c r="BI12" s="14"/>
      <c r="BK12" s="2"/>
    </row>
    <row r="13" spans="1:63" x14ac:dyDescent="0.25">
      <c r="A13" t="s">
        <v>25</v>
      </c>
      <c r="B13" s="8">
        <v>1.1111111111111112E-2</v>
      </c>
      <c r="C13">
        <v>1.1370800000000001</v>
      </c>
      <c r="D13">
        <v>1.1372100000000001</v>
      </c>
      <c r="E13">
        <v>1.1370800000000001</v>
      </c>
      <c r="F13">
        <v>1.1372100000000001</v>
      </c>
      <c r="G13">
        <v>3</v>
      </c>
      <c r="H13">
        <v>0</v>
      </c>
      <c r="I13">
        <v>38</v>
      </c>
      <c r="J13">
        <f t="shared" si="0"/>
        <v>1.2999999999996348E-4</v>
      </c>
      <c r="K13" s="2">
        <f t="shared" si="2"/>
        <v>0.65</v>
      </c>
      <c r="L13">
        <f t="shared" si="3"/>
        <v>2</v>
      </c>
      <c r="M13">
        <f t="shared" si="3"/>
        <v>2</v>
      </c>
      <c r="N13">
        <f t="shared" si="3"/>
        <v>3</v>
      </c>
      <c r="O13">
        <f t="shared" si="3"/>
        <v>4</v>
      </c>
      <c r="P13" s="3"/>
      <c r="Q13" s="3"/>
      <c r="AY13" s="9">
        <f>IF(J13&gt;=0,1,0)</f>
        <v>1</v>
      </c>
      <c r="AZ13" s="9">
        <f t="shared" si="1"/>
        <v>0</v>
      </c>
      <c r="BA13" s="5"/>
      <c r="BB13" s="6"/>
      <c r="BC13" s="12"/>
      <c r="BE13" s="1"/>
      <c r="BF13" s="15"/>
      <c r="BG13" s="15"/>
      <c r="BH13" s="15"/>
      <c r="BI13" s="15"/>
      <c r="BK13" s="2"/>
    </row>
    <row r="14" spans="1:63" x14ac:dyDescent="0.25">
      <c r="A14" t="s">
        <v>25</v>
      </c>
      <c r="B14" s="8">
        <v>1.1805555555555555E-2</v>
      </c>
      <c r="C14">
        <v>1.1371800000000001</v>
      </c>
      <c r="D14">
        <v>1.1372100000000001</v>
      </c>
      <c r="E14">
        <v>1.1370800000000001</v>
      </c>
      <c r="F14">
        <v>1.1370800000000001</v>
      </c>
      <c r="G14">
        <v>3</v>
      </c>
      <c r="H14">
        <v>0</v>
      </c>
      <c r="I14">
        <v>58</v>
      </c>
      <c r="J14">
        <f t="shared" si="0"/>
        <v>-9.9999999999988987E-5</v>
      </c>
      <c r="K14" s="2">
        <f t="shared" si="2"/>
        <v>0.2</v>
      </c>
      <c r="L14">
        <f t="shared" si="3"/>
        <v>1</v>
      </c>
      <c r="M14">
        <f t="shared" si="3"/>
        <v>1</v>
      </c>
      <c r="N14">
        <f t="shared" si="3"/>
        <v>1</v>
      </c>
      <c r="O14">
        <f t="shared" si="3"/>
        <v>1</v>
      </c>
      <c r="P14" s="3"/>
      <c r="Q14" s="3"/>
      <c r="AY14" s="9">
        <f>IF(J14&gt;=0,1,0)</f>
        <v>0</v>
      </c>
      <c r="AZ14" s="9">
        <f t="shared" si="1"/>
        <v>1</v>
      </c>
      <c r="BA14" s="5"/>
      <c r="BB14" s="6"/>
      <c r="BC14" s="4"/>
      <c r="BE14" s="1"/>
      <c r="BF14" s="14"/>
      <c r="BG14" s="14"/>
      <c r="BH14" s="14"/>
      <c r="BI14" s="14"/>
      <c r="BK14" s="2"/>
    </row>
    <row r="15" spans="1:63" x14ac:dyDescent="0.25">
      <c r="A15" t="s">
        <v>25</v>
      </c>
      <c r="B15" s="8">
        <v>1.2499999999999999E-2</v>
      </c>
      <c r="C15">
        <v>1.1372100000000001</v>
      </c>
      <c r="D15">
        <v>1.1372100000000001</v>
      </c>
      <c r="E15">
        <v>1.1369899999999999</v>
      </c>
      <c r="F15">
        <v>1.1371800000000001</v>
      </c>
      <c r="G15">
        <v>21</v>
      </c>
      <c r="H15">
        <v>0</v>
      </c>
      <c r="I15">
        <v>38</v>
      </c>
      <c r="J15">
        <f t="shared" si="0"/>
        <v>-2.9999999999974492E-5</v>
      </c>
      <c r="K15" s="2">
        <f t="shared" si="2"/>
        <v>0.3</v>
      </c>
      <c r="L15">
        <f t="shared" si="3"/>
        <v>1</v>
      </c>
      <c r="M15">
        <f t="shared" si="3"/>
        <v>1</v>
      </c>
      <c r="N15">
        <f t="shared" si="3"/>
        <v>2</v>
      </c>
      <c r="O15">
        <f t="shared" si="3"/>
        <v>2</v>
      </c>
      <c r="P15" s="3"/>
      <c r="Q15" s="3"/>
      <c r="AY15" s="9">
        <f>IF(J15&gt;=0,1,0)</f>
        <v>0</v>
      </c>
      <c r="AZ15" s="9">
        <f t="shared" si="1"/>
        <v>0</v>
      </c>
      <c r="BA15" s="5"/>
      <c r="BB15" s="6"/>
      <c r="BC15" s="12"/>
      <c r="BE15" s="1"/>
      <c r="BF15" s="14"/>
      <c r="BG15" s="14"/>
      <c r="BH15" s="14"/>
      <c r="BI15" s="14"/>
      <c r="BK15" s="2"/>
    </row>
    <row r="16" spans="1:63" x14ac:dyDescent="0.25">
      <c r="A16" t="s">
        <v>25</v>
      </c>
      <c r="B16" s="8">
        <v>1.3194444444444444E-2</v>
      </c>
      <c r="C16">
        <v>1.1371800000000001</v>
      </c>
      <c r="D16">
        <v>1.1371899999999999</v>
      </c>
      <c r="E16">
        <v>1.1371800000000001</v>
      </c>
      <c r="F16">
        <v>1.1371899999999999</v>
      </c>
      <c r="G16">
        <v>2</v>
      </c>
      <c r="H16">
        <v>0</v>
      </c>
      <c r="I16">
        <v>37</v>
      </c>
      <c r="J16">
        <f t="shared" si="0"/>
        <v>9.9999999998434674E-6</v>
      </c>
      <c r="K16" s="2">
        <f t="shared" si="2"/>
        <v>0.5</v>
      </c>
      <c r="L16">
        <f t="shared" si="3"/>
        <v>1</v>
      </c>
      <c r="M16">
        <f t="shared" si="3"/>
        <v>2</v>
      </c>
      <c r="N16">
        <f t="shared" si="3"/>
        <v>2</v>
      </c>
      <c r="O16">
        <f t="shared" si="3"/>
        <v>3</v>
      </c>
      <c r="P16" s="3"/>
      <c r="Q16" s="3"/>
      <c r="AY16" s="9">
        <f>IF(J16&gt;=0,1,0)</f>
        <v>1</v>
      </c>
      <c r="AZ16" s="9">
        <f t="shared" si="1"/>
        <v>-1</v>
      </c>
      <c r="BA16" s="5"/>
      <c r="BB16" s="6"/>
      <c r="BC16" s="16"/>
      <c r="BE16" s="1"/>
      <c r="BF16" s="6"/>
      <c r="BG16" s="6"/>
      <c r="BH16" s="6"/>
      <c r="BI16" s="6"/>
      <c r="BK16" s="2"/>
    </row>
    <row r="17" spans="1:63" x14ac:dyDescent="0.25">
      <c r="A17" t="s">
        <v>25</v>
      </c>
      <c r="B17" s="8">
        <v>1.3888888888888888E-2</v>
      </c>
      <c r="C17">
        <v>1.13689</v>
      </c>
      <c r="D17">
        <v>1.1370800000000001</v>
      </c>
      <c r="E17">
        <v>1.13689</v>
      </c>
      <c r="F17">
        <v>1.1370800000000001</v>
      </c>
      <c r="G17">
        <v>2</v>
      </c>
      <c r="H17">
        <v>0</v>
      </c>
      <c r="I17">
        <v>65</v>
      </c>
      <c r="J17">
        <f t="shared" si="0"/>
        <v>1.9000000000013451E-4</v>
      </c>
      <c r="K17" s="2">
        <f t="shared" si="2"/>
        <v>0.9</v>
      </c>
      <c r="L17">
        <f t="shared" si="3"/>
        <v>2</v>
      </c>
      <c r="M17">
        <f t="shared" si="3"/>
        <v>3</v>
      </c>
      <c r="N17">
        <f t="shared" si="3"/>
        <v>4</v>
      </c>
      <c r="O17">
        <f t="shared" si="3"/>
        <v>5</v>
      </c>
      <c r="P17" s="3"/>
      <c r="Q17" s="3"/>
      <c r="AY17" s="9">
        <f>IF(J17&gt;=0,1,0)</f>
        <v>1</v>
      </c>
      <c r="AZ17" s="9">
        <f t="shared" si="1"/>
        <v>0</v>
      </c>
      <c r="BA17" s="5"/>
      <c r="BB17" s="6"/>
      <c r="BC17" s="17"/>
      <c r="BK17" s="2"/>
    </row>
    <row r="18" spans="1:63" x14ac:dyDescent="0.25">
      <c r="A18" t="s">
        <v>25</v>
      </c>
      <c r="B18" s="8">
        <v>1.4583333333333332E-2</v>
      </c>
      <c r="C18">
        <v>1.1370800000000001</v>
      </c>
      <c r="D18">
        <v>1.1370899999999999</v>
      </c>
      <c r="E18">
        <v>1.13697</v>
      </c>
      <c r="F18">
        <v>1.13697</v>
      </c>
      <c r="G18">
        <v>8</v>
      </c>
      <c r="H18">
        <v>0</v>
      </c>
      <c r="I18">
        <v>61</v>
      </c>
      <c r="J18">
        <f t="shared" si="0"/>
        <v>-1.100000000000545E-4</v>
      </c>
      <c r="K18" s="2">
        <f t="shared" si="2"/>
        <v>0.2</v>
      </c>
      <c r="L18">
        <f t="shared" si="3"/>
        <v>1</v>
      </c>
      <c r="M18">
        <f t="shared" si="3"/>
        <v>1</v>
      </c>
      <c r="N18">
        <f t="shared" si="3"/>
        <v>1</v>
      </c>
      <c r="O18">
        <f t="shared" si="3"/>
        <v>1</v>
      </c>
      <c r="P18" s="3"/>
      <c r="Q18" s="3"/>
      <c r="AY18" s="9">
        <f>IF(J18&gt;=0,1,0)</f>
        <v>0</v>
      </c>
      <c r="AZ18" s="9">
        <f t="shared" si="1"/>
        <v>1</v>
      </c>
      <c r="BA18" s="5"/>
      <c r="BB18" s="6"/>
      <c r="BD18" s="1"/>
      <c r="BK18" s="2"/>
    </row>
    <row r="19" spans="1:63" x14ac:dyDescent="0.25">
      <c r="A19" t="s">
        <v>25</v>
      </c>
      <c r="B19" s="8">
        <v>1.5277777777777777E-2</v>
      </c>
      <c r="C19">
        <v>1.1370800000000001</v>
      </c>
      <c r="D19">
        <v>1.1370800000000001</v>
      </c>
      <c r="E19">
        <v>1.13697</v>
      </c>
      <c r="F19">
        <v>1.13697</v>
      </c>
      <c r="G19">
        <v>2</v>
      </c>
      <c r="H19">
        <v>0</v>
      </c>
      <c r="I19">
        <v>62</v>
      </c>
      <c r="J19">
        <f t="shared" si="0"/>
        <v>-1.100000000000545E-4</v>
      </c>
      <c r="K19" s="2">
        <f t="shared" si="2"/>
        <v>0.15</v>
      </c>
      <c r="L19">
        <f t="shared" si="3"/>
        <v>1</v>
      </c>
      <c r="M19">
        <f t="shared" si="3"/>
        <v>1</v>
      </c>
      <c r="N19">
        <f t="shared" si="3"/>
        <v>1</v>
      </c>
      <c r="O19">
        <f t="shared" si="3"/>
        <v>1</v>
      </c>
      <c r="P19" s="3"/>
      <c r="Q19" s="3"/>
      <c r="AY19" s="9">
        <f>IF(J19&gt;=0,1,0)</f>
        <v>0</v>
      </c>
      <c r="AZ19" s="9">
        <f t="shared" si="1"/>
        <v>0</v>
      </c>
      <c r="BA19" s="5"/>
      <c r="BB19" s="6"/>
      <c r="BD19" s="1"/>
      <c r="BK19" s="2"/>
    </row>
    <row r="20" spans="1:63" x14ac:dyDescent="0.25">
      <c r="A20" t="s">
        <v>25</v>
      </c>
      <c r="B20" s="8">
        <v>1.5972222222222224E-2</v>
      </c>
      <c r="C20">
        <v>1.1370800000000001</v>
      </c>
      <c r="D20">
        <v>1.1370800000000001</v>
      </c>
      <c r="E20">
        <v>1.13706</v>
      </c>
      <c r="F20">
        <v>1.1370800000000001</v>
      </c>
      <c r="G20">
        <v>4</v>
      </c>
      <c r="H20">
        <v>0</v>
      </c>
      <c r="I20">
        <v>65</v>
      </c>
      <c r="J20">
        <f t="shared" si="0"/>
        <v>0</v>
      </c>
      <c r="K20" s="2">
        <f t="shared" si="2"/>
        <v>0.6</v>
      </c>
      <c r="L20">
        <f t="shared" si="3"/>
        <v>2</v>
      </c>
      <c r="M20">
        <f t="shared" si="3"/>
        <v>2</v>
      </c>
      <c r="N20">
        <f t="shared" si="3"/>
        <v>3</v>
      </c>
      <c r="O20">
        <f t="shared" si="3"/>
        <v>3</v>
      </c>
      <c r="P20" s="3"/>
      <c r="Q20" s="3"/>
      <c r="AY20" s="9">
        <f>IF(J20&gt;=0,1,0)</f>
        <v>1</v>
      </c>
      <c r="AZ20" s="9">
        <f t="shared" si="1"/>
        <v>-1</v>
      </c>
      <c r="BA20" s="5"/>
      <c r="BB20" s="6"/>
      <c r="BK20" s="2"/>
    </row>
    <row r="21" spans="1:63" x14ac:dyDescent="0.25">
      <c r="A21" t="s">
        <v>25</v>
      </c>
      <c r="B21" s="8">
        <v>1.6666666666666666E-2</v>
      </c>
      <c r="C21">
        <v>1.13697</v>
      </c>
      <c r="D21">
        <v>1.1370800000000001</v>
      </c>
      <c r="E21">
        <v>1.1368799999999999</v>
      </c>
      <c r="F21">
        <v>1.1370800000000001</v>
      </c>
      <c r="G21">
        <v>10</v>
      </c>
      <c r="H21">
        <v>0</v>
      </c>
      <c r="I21">
        <v>61</v>
      </c>
      <c r="J21">
        <f t="shared" si="0"/>
        <v>1.100000000000545E-4</v>
      </c>
      <c r="K21" s="2">
        <f t="shared" si="2"/>
        <v>0.7</v>
      </c>
      <c r="L21">
        <f t="shared" si="3"/>
        <v>2</v>
      </c>
      <c r="M21">
        <f t="shared" si="3"/>
        <v>3</v>
      </c>
      <c r="N21">
        <f t="shared" si="3"/>
        <v>3</v>
      </c>
      <c r="O21">
        <f t="shared" si="3"/>
        <v>4</v>
      </c>
      <c r="P21" s="3"/>
      <c r="Q21" s="3"/>
      <c r="AY21" s="9">
        <f>IF(J21&gt;=0,1,0)</f>
        <v>1</v>
      </c>
      <c r="AZ21" s="9">
        <f t="shared" si="1"/>
        <v>0</v>
      </c>
      <c r="BA21" s="5"/>
      <c r="BB21" s="6"/>
      <c r="BK21" s="2"/>
    </row>
    <row r="22" spans="1:63" x14ac:dyDescent="0.25">
      <c r="A22" t="s">
        <v>25</v>
      </c>
      <c r="B22" s="8">
        <v>1.7361111111111112E-2</v>
      </c>
      <c r="C22">
        <v>1.13707</v>
      </c>
      <c r="D22">
        <v>1.1370800000000001</v>
      </c>
      <c r="E22">
        <v>1.13707</v>
      </c>
      <c r="F22">
        <v>1.1370800000000001</v>
      </c>
      <c r="G22">
        <v>2</v>
      </c>
      <c r="H22">
        <v>0</v>
      </c>
      <c r="I22">
        <v>65</v>
      </c>
      <c r="J22">
        <f t="shared" si="0"/>
        <v>1.0000000000065512E-5</v>
      </c>
      <c r="K22" s="2">
        <f t="shared" si="2"/>
        <v>0.7</v>
      </c>
      <c r="L22">
        <f t="shared" si="3"/>
        <v>2</v>
      </c>
      <c r="M22">
        <f t="shared" si="3"/>
        <v>3</v>
      </c>
      <c r="N22">
        <f t="shared" si="3"/>
        <v>3</v>
      </c>
      <c r="O22">
        <f t="shared" si="3"/>
        <v>4</v>
      </c>
      <c r="P22" s="3"/>
      <c r="Q22" s="3"/>
      <c r="R22" s="18">
        <v>1</v>
      </c>
      <c r="S22" s="18">
        <v>2</v>
      </c>
      <c r="T22" s="18">
        <v>3</v>
      </c>
      <c r="U22" s="18">
        <v>4</v>
      </c>
      <c r="V22" s="18">
        <v>5</v>
      </c>
      <c r="W22" s="19">
        <v>1</v>
      </c>
      <c r="X22" s="19">
        <v>2</v>
      </c>
      <c r="Y22" s="19">
        <v>3</v>
      </c>
      <c r="Z22" s="19">
        <v>4</v>
      </c>
      <c r="AA22" s="19">
        <v>5</v>
      </c>
      <c r="AB22" s="20">
        <v>1</v>
      </c>
      <c r="AC22" s="20">
        <v>2</v>
      </c>
      <c r="AD22" s="20">
        <v>3</v>
      </c>
      <c r="AE22" s="20">
        <v>4</v>
      </c>
      <c r="AF22" s="20">
        <v>5</v>
      </c>
      <c r="AG22" s="21">
        <v>1</v>
      </c>
      <c r="AH22" s="21">
        <v>2</v>
      </c>
      <c r="AI22" s="21">
        <v>3</v>
      </c>
      <c r="AJ22" s="21">
        <v>4</v>
      </c>
      <c r="AK22" s="21">
        <v>5</v>
      </c>
      <c r="AL22" s="22">
        <v>1</v>
      </c>
      <c r="AM22" s="22">
        <v>2</v>
      </c>
      <c r="AN22" s="22">
        <v>3</v>
      </c>
      <c r="AO22" s="22">
        <v>4</v>
      </c>
      <c r="AP22" s="22">
        <v>5</v>
      </c>
      <c r="AQ22" s="23">
        <v>1</v>
      </c>
      <c r="AR22" s="23">
        <v>2</v>
      </c>
      <c r="AS22" s="23">
        <v>3</v>
      </c>
      <c r="AT22" s="23">
        <v>4</v>
      </c>
      <c r="AU22" s="23">
        <v>5</v>
      </c>
      <c r="AY22" s="9">
        <f>IF(J22&gt;=0,1,0)</f>
        <v>1</v>
      </c>
      <c r="AZ22" s="9">
        <f t="shared" si="1"/>
        <v>0</v>
      </c>
      <c r="BA22" s="5">
        <f>COUNTIF(AZ3:AZ22,1)</f>
        <v>5</v>
      </c>
      <c r="BB22" s="5">
        <f>COUNTIF(AZ3:AZ22,-1)</f>
        <v>6</v>
      </c>
      <c r="BC22" s="1">
        <f>+BA22+BB22</f>
        <v>11</v>
      </c>
      <c r="BD22" s="1">
        <f>COUNTIF(J3:J22,"&gt;=0")</f>
        <v>12</v>
      </c>
      <c r="BE22" s="1">
        <f>COUNTIF(J3:J22,"&lt;0")</f>
        <v>8</v>
      </c>
      <c r="BF22" s="1">
        <f>+BD22+BE22</f>
        <v>20</v>
      </c>
      <c r="BG22" s="1">
        <f>2*BD22*BE22/BF22+1</f>
        <v>10.6</v>
      </c>
      <c r="BH22" s="1">
        <f>(BG22-1)*(BG22-2)/(BF22-1)</f>
        <v>4.3452631578947365</v>
      </c>
      <c r="BI22" s="1">
        <f>SQRT(BH22)</f>
        <v>2.0845294811766841</v>
      </c>
      <c r="BJ22" s="1">
        <f>(BC22-BG22)/BI22</f>
        <v>0.1918898262711097</v>
      </c>
      <c r="BK22" s="7">
        <f>1-_xlfn.NORM.S.DIST(ABS(BJ22),1)</f>
        <v>0.42391425340711997</v>
      </c>
    </row>
    <row r="23" spans="1:63" x14ac:dyDescent="0.25">
      <c r="A23" t="s">
        <v>25</v>
      </c>
      <c r="B23" s="8">
        <v>1.8055555555555557E-2</v>
      </c>
      <c r="C23">
        <v>1.13706</v>
      </c>
      <c r="D23">
        <v>1.1370800000000001</v>
      </c>
      <c r="E23">
        <v>1.137</v>
      </c>
      <c r="F23">
        <v>1.13706</v>
      </c>
      <c r="G23">
        <v>7</v>
      </c>
      <c r="H23">
        <v>0</v>
      </c>
      <c r="I23">
        <v>65</v>
      </c>
      <c r="J23">
        <f t="shared" si="0"/>
        <v>0</v>
      </c>
      <c r="K23" s="2">
        <f t="shared" si="2"/>
        <v>0.55000000000000004</v>
      </c>
      <c r="L23">
        <f t="shared" si="3"/>
        <v>2</v>
      </c>
      <c r="M23">
        <f t="shared" si="3"/>
        <v>2</v>
      </c>
      <c r="N23">
        <f t="shared" si="3"/>
        <v>3</v>
      </c>
      <c r="O23">
        <f t="shared" si="3"/>
        <v>3</v>
      </c>
      <c r="P23" s="3"/>
      <c r="Q23" s="3"/>
      <c r="R23">
        <f>COUNTIFS($O11:$O22,$R$22,$O12:$O23,$R$22)</f>
        <v>1</v>
      </c>
      <c r="S23">
        <f t="shared" ref="S23:S86" si="4">COUNTIFS($O11:$O22,$R$22,$O12:$O23,$S$22)</f>
        <v>1</v>
      </c>
      <c r="T23">
        <f t="shared" ref="T23:T86" si="5">COUNTIFS($O11:$O22,$R$22,$O12:$O23,$T$22)</f>
        <v>1</v>
      </c>
      <c r="U23">
        <f t="shared" ref="U23:U86" si="6">COUNTIFS($O11:$O22,$R$22,$O12:$O23,$U$22)</f>
        <v>0</v>
      </c>
      <c r="V23">
        <f t="shared" ref="V23:V86" si="7">COUNTIFS($O11:$O22,$R$22,$O12:$O23,$V$22)</f>
        <v>0</v>
      </c>
      <c r="W23">
        <f t="shared" ref="W23:W86" si="8">COUNTIFS($O11:$O22,$X$22,$O12:$O23,$W$22)</f>
        <v>0</v>
      </c>
      <c r="X23">
        <f t="shared" ref="X23:X86" si="9">COUNTIFS($O11:$O22,$X$22,$O12:$O23,$X$22)</f>
        <v>0</v>
      </c>
      <c r="Y23">
        <f t="shared" ref="Y23:Y86" si="10">COUNTIFS($O11:$O22,$X$22,$O12:$O23,$Y$22)</f>
        <v>1</v>
      </c>
      <c r="Z23">
        <f t="shared" ref="Z23:Z86" si="11">COUNTIFS($O11:$O22,$X$22,$O12:$O23,$Z$22)</f>
        <v>0</v>
      </c>
      <c r="AA23">
        <f t="shared" ref="AA23:AA86" si="12">COUNTIFS($O11:$O22,$X$22,$O12:$O23,$AA$22)</f>
        <v>0</v>
      </c>
      <c r="AB23">
        <f t="shared" ref="AB23:AB86" si="13">COUNTIFS($O11:$O22,$AD$22,$O12:$O23,$AB$22)</f>
        <v>0</v>
      </c>
      <c r="AC23">
        <f t="shared" ref="AC23:AC86" si="14">COUNTIFS($O11:$O22,$AD$22,$O12:$O23,$AC$22)</f>
        <v>0</v>
      </c>
      <c r="AD23">
        <f t="shared" ref="AD23:AD86" si="15">COUNTIFS($O11:$O22,$AD$22,$O12:$O23,$AD$22)</f>
        <v>0</v>
      </c>
      <c r="AE23">
        <f t="shared" ref="AE23:AE86" si="16">COUNTIFS($O11:$O22,$AD$22,$O12:$O23,$AE$22)</f>
        <v>2</v>
      </c>
      <c r="AF23">
        <f t="shared" ref="AF23:AF86" si="17">COUNTIFS($O11:$O22,$AD$22,$O12:$O23,$AF$22)</f>
        <v>1</v>
      </c>
      <c r="AG23">
        <f t="shared" ref="AG23:AG86" si="18">COUNTIFS($O11:$O22,$AJ$22,$O12:$O23,$AG$22)</f>
        <v>1</v>
      </c>
      <c r="AH23">
        <f t="shared" ref="AH23:AH86" si="19">COUNTIFS($O11:$O22,$AJ$22,$O12:$O23,$AH$22)</f>
        <v>0</v>
      </c>
      <c r="AI23">
        <f t="shared" ref="AI23:AI86" si="20">COUNTIFS($O11:$O22,$AJ$22,$O12:$O23,$AI$22)</f>
        <v>1</v>
      </c>
      <c r="AJ23">
        <f t="shared" ref="AJ23:AJ86" si="21">COUNTIFS($O11:$O22,$AJ$22,$O12:$O23,$AJ$22)</f>
        <v>2</v>
      </c>
      <c r="AK23">
        <f t="shared" ref="AK23:AK86" si="22">COUNTIFS($O11:$O22,$AJ$22,$O12:$O23,$AK$22)</f>
        <v>0</v>
      </c>
      <c r="AL23">
        <f t="shared" ref="AL23:AL86" si="23">COUNTIFS($O11:$O22,$AP$22,$O12:$O23,$AL$22)</f>
        <v>1</v>
      </c>
      <c r="AM23">
        <f t="shared" ref="AM23:AM86" si="24">COUNTIFS($O11:$O22,$AP$22,$O12:$O23,$AM$22)</f>
        <v>0</v>
      </c>
      <c r="AN23">
        <f t="shared" ref="AN23:AN86" si="25">COUNTIFS($O11:$O22,$AP$22,$O12:$O23,$AN$22)</f>
        <v>0</v>
      </c>
      <c r="AO23">
        <f t="shared" ref="AO23:AO86" si="26">COUNTIFS($O11:$O22,$AP$22,$O12:$O23,$AO$22)</f>
        <v>0</v>
      </c>
      <c r="AP23">
        <f t="shared" ref="AP23:AP86" si="27">COUNTIFS($O11:$O22,$AP$22,$O12:$O23,$AP$22)</f>
        <v>0</v>
      </c>
      <c r="AQ23">
        <f t="shared" ref="AQ23:AU41" si="28">+R23+W23+AB23+AG23+AL23</f>
        <v>3</v>
      </c>
      <c r="AR23">
        <f t="shared" si="28"/>
        <v>1</v>
      </c>
      <c r="AS23">
        <f t="shared" si="28"/>
        <v>3</v>
      </c>
      <c r="AT23">
        <f t="shared" si="28"/>
        <v>4</v>
      </c>
      <c r="AU23">
        <f t="shared" si="28"/>
        <v>1</v>
      </c>
      <c r="AY23" s="9">
        <f>IF(J23&gt;=0,1,0)</f>
        <v>1</v>
      </c>
      <c r="AZ23" s="9">
        <f t="shared" si="1"/>
        <v>0</v>
      </c>
      <c r="BA23" s="5">
        <f t="shared" ref="BA23:BA86" si="29">COUNTIF(AZ4:AZ23,1)</f>
        <v>5</v>
      </c>
      <c r="BB23" s="5">
        <f t="shared" ref="BB23:BB86" si="30">COUNTIF(AZ4:AZ23,-1)</f>
        <v>6</v>
      </c>
      <c r="BC23" s="1">
        <f t="shared" ref="BC23:BC86" si="31">+BA23+BB23</f>
        <v>11</v>
      </c>
      <c r="BD23" s="1">
        <f>COUNTIF(J4:J23,"&gt;=0")</f>
        <v>13</v>
      </c>
      <c r="BE23" s="1">
        <f>COUNTIF(J4:J23,"&lt;0")</f>
        <v>7</v>
      </c>
      <c r="BF23" s="1">
        <f t="shared" ref="BF23:BF86" si="32">+BD23+BE23</f>
        <v>20</v>
      </c>
      <c r="BG23" s="1">
        <f t="shared" ref="BG23:BG86" si="33">2*BD23*BE23/BF23+1</f>
        <v>10.1</v>
      </c>
      <c r="BH23" s="1">
        <f t="shared" ref="BH23:BH86" si="34">(BG23-1)*(BG23-2)/(BF23-1)</f>
        <v>3.879473684210526</v>
      </c>
      <c r="BI23" s="1">
        <f t="shared" ref="BI23:BI86" si="35">SQRT(BH23)</f>
        <v>1.969637957648696</v>
      </c>
      <c r="BJ23" s="1">
        <f t="shared" ref="BJ23:BJ86" si="36">(BC23-BG23)/BI23</f>
        <v>0.45693676673168787</v>
      </c>
      <c r="BK23" s="7">
        <f t="shared" ref="BK23:BK86" si="37">1-_xlfn.NORM.S.DIST(ABS(BJ23),1)</f>
        <v>0.32385824812274111</v>
      </c>
    </row>
    <row r="24" spans="1:63" x14ac:dyDescent="0.25">
      <c r="A24" t="s">
        <v>25</v>
      </c>
      <c r="B24" s="8">
        <v>1.8749999999999999E-2</v>
      </c>
      <c r="C24">
        <v>1.13706</v>
      </c>
      <c r="D24">
        <v>1.1370800000000001</v>
      </c>
      <c r="E24">
        <v>1.13696</v>
      </c>
      <c r="F24">
        <v>1.1370199999999999</v>
      </c>
      <c r="G24">
        <v>9</v>
      </c>
      <c r="H24">
        <v>0</v>
      </c>
      <c r="I24">
        <v>65</v>
      </c>
      <c r="J24">
        <f t="shared" si="0"/>
        <v>-4.0000000000040004E-5</v>
      </c>
      <c r="K24" s="2">
        <f t="shared" si="2"/>
        <v>0.3</v>
      </c>
      <c r="L24">
        <f t="shared" si="3"/>
        <v>1</v>
      </c>
      <c r="M24">
        <f t="shared" si="3"/>
        <v>1</v>
      </c>
      <c r="N24">
        <f t="shared" si="3"/>
        <v>2</v>
      </c>
      <c r="O24">
        <f t="shared" si="3"/>
        <v>2</v>
      </c>
      <c r="P24" s="3">
        <f>+AQ23+AR23</f>
        <v>4</v>
      </c>
      <c r="Q24" s="3">
        <f>+AT23+AU23</f>
        <v>5</v>
      </c>
      <c r="R24">
        <f t="shared" ref="R24:R87" si="38">COUNTIFS($O12:$O23,$R$22,$O13:$O24,$R$22)</f>
        <v>1</v>
      </c>
      <c r="S24">
        <f t="shared" si="4"/>
        <v>1</v>
      </c>
      <c r="T24">
        <f t="shared" si="5"/>
        <v>1</v>
      </c>
      <c r="U24">
        <f t="shared" si="6"/>
        <v>0</v>
      </c>
      <c r="V24">
        <f t="shared" si="7"/>
        <v>0</v>
      </c>
      <c r="W24">
        <f t="shared" si="8"/>
        <v>0</v>
      </c>
      <c r="X24">
        <f t="shared" si="9"/>
        <v>0</v>
      </c>
      <c r="Y24">
        <f t="shared" si="10"/>
        <v>1</v>
      </c>
      <c r="Z24">
        <f t="shared" si="11"/>
        <v>0</v>
      </c>
      <c r="AA24">
        <f t="shared" si="12"/>
        <v>0</v>
      </c>
      <c r="AB24">
        <f t="shared" si="13"/>
        <v>0</v>
      </c>
      <c r="AC24">
        <f t="shared" si="14"/>
        <v>1</v>
      </c>
      <c r="AD24">
        <f t="shared" si="15"/>
        <v>0</v>
      </c>
      <c r="AE24">
        <f t="shared" si="16"/>
        <v>1</v>
      </c>
      <c r="AF24">
        <f t="shared" si="17"/>
        <v>1</v>
      </c>
      <c r="AG24">
        <f t="shared" si="18"/>
        <v>1</v>
      </c>
      <c r="AH24">
        <f t="shared" si="19"/>
        <v>0</v>
      </c>
      <c r="AI24">
        <f t="shared" si="20"/>
        <v>1</v>
      </c>
      <c r="AJ24">
        <f t="shared" si="21"/>
        <v>2</v>
      </c>
      <c r="AK24">
        <f t="shared" si="22"/>
        <v>0</v>
      </c>
      <c r="AL24">
        <f t="shared" si="23"/>
        <v>1</v>
      </c>
      <c r="AM24">
        <f t="shared" si="24"/>
        <v>0</v>
      </c>
      <c r="AN24">
        <f t="shared" si="25"/>
        <v>0</v>
      </c>
      <c r="AO24">
        <f t="shared" si="26"/>
        <v>0</v>
      </c>
      <c r="AP24">
        <f t="shared" si="27"/>
        <v>0</v>
      </c>
      <c r="AQ24">
        <f t="shared" si="28"/>
        <v>3</v>
      </c>
      <c r="AR24">
        <f t="shared" si="28"/>
        <v>2</v>
      </c>
      <c r="AS24">
        <f t="shared" si="28"/>
        <v>3</v>
      </c>
      <c r="AT24">
        <f t="shared" si="28"/>
        <v>3</v>
      </c>
      <c r="AU24">
        <f t="shared" si="28"/>
        <v>1</v>
      </c>
      <c r="AX24">
        <f>+Q24-P24</f>
        <v>1</v>
      </c>
      <c r="AY24" s="9">
        <f>IF(J24&gt;=0,1,0)</f>
        <v>0</v>
      </c>
      <c r="AZ24" s="9">
        <f t="shared" si="1"/>
        <v>1</v>
      </c>
      <c r="BA24" s="5">
        <f t="shared" si="29"/>
        <v>6</v>
      </c>
      <c r="BB24" s="5">
        <f t="shared" si="30"/>
        <v>5</v>
      </c>
      <c r="BC24" s="1">
        <f t="shared" si="31"/>
        <v>11</v>
      </c>
      <c r="BD24" s="1">
        <f>COUNTIF(J5:J24,"&gt;=0")</f>
        <v>12</v>
      </c>
      <c r="BE24" s="1">
        <f>COUNTIF(J5:J24,"&lt;0")</f>
        <v>8</v>
      </c>
      <c r="BF24" s="1">
        <f t="shared" si="32"/>
        <v>20</v>
      </c>
      <c r="BG24" s="1">
        <f t="shared" si="33"/>
        <v>10.6</v>
      </c>
      <c r="BH24" s="1">
        <f t="shared" si="34"/>
        <v>4.3452631578947365</v>
      </c>
      <c r="BI24" s="1">
        <f t="shared" si="35"/>
        <v>2.0845294811766841</v>
      </c>
      <c r="BJ24" s="1">
        <f t="shared" si="36"/>
        <v>0.1918898262711097</v>
      </c>
      <c r="BK24" s="7">
        <f t="shared" si="37"/>
        <v>0.42391425340711997</v>
      </c>
    </row>
    <row r="25" spans="1:63" x14ac:dyDescent="0.25">
      <c r="A25" t="s">
        <v>25</v>
      </c>
      <c r="B25" s="8">
        <v>1.9444444444444445E-2</v>
      </c>
      <c r="C25">
        <v>1.1370800000000001</v>
      </c>
      <c r="D25">
        <v>1.13717</v>
      </c>
      <c r="E25">
        <v>1.1370199999999999</v>
      </c>
      <c r="F25">
        <v>1.13714</v>
      </c>
      <c r="G25">
        <v>12</v>
      </c>
      <c r="H25">
        <v>0</v>
      </c>
      <c r="I25">
        <v>65</v>
      </c>
      <c r="J25">
        <f t="shared" si="0"/>
        <v>5.9999999999948983E-5</v>
      </c>
      <c r="K25" s="2">
        <f t="shared" si="2"/>
        <v>0.8</v>
      </c>
      <c r="L25">
        <f t="shared" si="3"/>
        <v>2</v>
      </c>
      <c r="M25">
        <f t="shared" si="3"/>
        <v>3</v>
      </c>
      <c r="N25">
        <f t="shared" si="3"/>
        <v>4</v>
      </c>
      <c r="O25">
        <f t="shared" si="3"/>
        <v>4</v>
      </c>
      <c r="P25" s="3">
        <f t="shared" ref="P25:P88" si="39">+AQ24+AR24</f>
        <v>5</v>
      </c>
      <c r="Q25" s="3">
        <f t="shared" ref="Q25:Q88" si="40">+AT24+AU24</f>
        <v>4</v>
      </c>
      <c r="R25">
        <f t="shared" si="38"/>
        <v>1</v>
      </c>
      <c r="S25">
        <f t="shared" si="4"/>
        <v>1</v>
      </c>
      <c r="T25">
        <f t="shared" si="5"/>
        <v>1</v>
      </c>
      <c r="U25">
        <f t="shared" si="6"/>
        <v>0</v>
      </c>
      <c r="V25">
        <f t="shared" si="7"/>
        <v>0</v>
      </c>
      <c r="W25">
        <f t="shared" si="8"/>
        <v>0</v>
      </c>
      <c r="X25">
        <f t="shared" si="9"/>
        <v>0</v>
      </c>
      <c r="Y25">
        <f t="shared" si="10"/>
        <v>1</v>
      </c>
      <c r="Z25">
        <f t="shared" si="11"/>
        <v>1</v>
      </c>
      <c r="AA25">
        <f t="shared" si="12"/>
        <v>0</v>
      </c>
      <c r="AB25">
        <f t="shared" si="13"/>
        <v>0</v>
      </c>
      <c r="AC25">
        <f t="shared" si="14"/>
        <v>1</v>
      </c>
      <c r="AD25">
        <f t="shared" si="15"/>
        <v>0</v>
      </c>
      <c r="AE25">
        <f t="shared" si="16"/>
        <v>1</v>
      </c>
      <c r="AF25">
        <f t="shared" si="17"/>
        <v>1</v>
      </c>
      <c r="AG25">
        <f t="shared" si="18"/>
        <v>1</v>
      </c>
      <c r="AH25">
        <f t="shared" si="19"/>
        <v>0</v>
      </c>
      <c r="AI25">
        <f t="shared" si="20"/>
        <v>1</v>
      </c>
      <c r="AJ25">
        <f t="shared" si="21"/>
        <v>1</v>
      </c>
      <c r="AK25">
        <f t="shared" si="22"/>
        <v>0</v>
      </c>
      <c r="AL25">
        <f t="shared" si="23"/>
        <v>1</v>
      </c>
      <c r="AM25">
        <f t="shared" si="24"/>
        <v>0</v>
      </c>
      <c r="AN25">
        <f t="shared" si="25"/>
        <v>0</v>
      </c>
      <c r="AO25">
        <f t="shared" si="26"/>
        <v>0</v>
      </c>
      <c r="AP25">
        <f t="shared" si="27"/>
        <v>0</v>
      </c>
      <c r="AQ25">
        <f t="shared" si="28"/>
        <v>3</v>
      </c>
      <c r="AR25">
        <f t="shared" si="28"/>
        <v>2</v>
      </c>
      <c r="AS25">
        <f t="shared" si="28"/>
        <v>3</v>
      </c>
      <c r="AT25">
        <f t="shared" si="28"/>
        <v>3</v>
      </c>
      <c r="AU25">
        <f t="shared" si="28"/>
        <v>1</v>
      </c>
      <c r="AX25">
        <f>+Q25-P25</f>
        <v>-1</v>
      </c>
      <c r="AY25" s="9">
        <f>IF(J25&gt;=0,1,0)</f>
        <v>1</v>
      </c>
      <c r="AZ25" s="9">
        <f t="shared" si="1"/>
        <v>-1</v>
      </c>
      <c r="BA25" s="5">
        <f t="shared" si="29"/>
        <v>5</v>
      </c>
      <c r="BB25" s="5">
        <f t="shared" si="30"/>
        <v>6</v>
      </c>
      <c r="BC25" s="1">
        <f t="shared" si="31"/>
        <v>11</v>
      </c>
      <c r="BD25" s="1">
        <f>COUNTIF(J6:J25,"&gt;=0")</f>
        <v>13</v>
      </c>
      <c r="BE25" s="1">
        <f>COUNTIF(J6:J25,"&lt;0")</f>
        <v>7</v>
      </c>
      <c r="BF25" s="1">
        <f t="shared" si="32"/>
        <v>20</v>
      </c>
      <c r="BG25" s="1">
        <f t="shared" si="33"/>
        <v>10.1</v>
      </c>
      <c r="BH25" s="1">
        <f t="shared" si="34"/>
        <v>3.879473684210526</v>
      </c>
      <c r="BI25" s="1">
        <f t="shared" si="35"/>
        <v>1.969637957648696</v>
      </c>
      <c r="BJ25" s="1">
        <f t="shared" si="36"/>
        <v>0.45693676673168787</v>
      </c>
      <c r="BK25" s="7">
        <f t="shared" si="37"/>
        <v>0.32385824812274111</v>
      </c>
    </row>
    <row r="26" spans="1:63" x14ac:dyDescent="0.25">
      <c r="A26" t="s">
        <v>25</v>
      </c>
      <c r="B26" s="8">
        <v>2.013888888888889E-2</v>
      </c>
      <c r="C26">
        <v>1.1369199999999999</v>
      </c>
      <c r="D26">
        <v>1.13714</v>
      </c>
      <c r="E26">
        <v>1.1369199999999999</v>
      </c>
      <c r="F26">
        <v>1.1370800000000001</v>
      </c>
      <c r="G26">
        <v>5</v>
      </c>
      <c r="H26">
        <v>0</v>
      </c>
      <c r="I26">
        <v>65</v>
      </c>
      <c r="J26">
        <f t="shared" si="0"/>
        <v>1.6000000000016001E-4</v>
      </c>
      <c r="K26" s="2">
        <f t="shared" si="2"/>
        <v>0.9</v>
      </c>
      <c r="L26">
        <f t="shared" si="3"/>
        <v>2</v>
      </c>
      <c r="M26">
        <f t="shared" si="3"/>
        <v>3</v>
      </c>
      <c r="N26">
        <f t="shared" si="3"/>
        <v>4</v>
      </c>
      <c r="O26">
        <f t="shared" si="3"/>
        <v>5</v>
      </c>
      <c r="P26" s="3">
        <f t="shared" si="39"/>
        <v>5</v>
      </c>
      <c r="Q26" s="3">
        <f t="shared" si="40"/>
        <v>4</v>
      </c>
      <c r="R26">
        <f t="shared" si="38"/>
        <v>1</v>
      </c>
      <c r="S26">
        <f t="shared" si="4"/>
        <v>1</v>
      </c>
      <c r="T26">
        <f t="shared" si="5"/>
        <v>1</v>
      </c>
      <c r="U26">
        <f t="shared" si="6"/>
        <v>0</v>
      </c>
      <c r="V26">
        <f t="shared" si="7"/>
        <v>0</v>
      </c>
      <c r="W26">
        <f t="shared" si="8"/>
        <v>0</v>
      </c>
      <c r="X26">
        <f t="shared" si="9"/>
        <v>0</v>
      </c>
      <c r="Y26">
        <f t="shared" si="10"/>
        <v>1</v>
      </c>
      <c r="Z26">
        <f t="shared" si="11"/>
        <v>1</v>
      </c>
      <c r="AA26">
        <f t="shared" si="12"/>
        <v>0</v>
      </c>
      <c r="AB26">
        <f t="shared" si="13"/>
        <v>0</v>
      </c>
      <c r="AC26">
        <f t="shared" si="14"/>
        <v>1</v>
      </c>
      <c r="AD26">
        <f t="shared" si="15"/>
        <v>0</v>
      </c>
      <c r="AE26">
        <f t="shared" si="16"/>
        <v>1</v>
      </c>
      <c r="AF26">
        <f t="shared" si="17"/>
        <v>1</v>
      </c>
      <c r="AG26">
        <f t="shared" si="18"/>
        <v>0</v>
      </c>
      <c r="AH26">
        <f t="shared" si="19"/>
        <v>0</v>
      </c>
      <c r="AI26">
        <f t="shared" si="20"/>
        <v>1</v>
      </c>
      <c r="AJ26">
        <f t="shared" si="21"/>
        <v>1</v>
      </c>
      <c r="AK26">
        <f t="shared" si="22"/>
        <v>1</v>
      </c>
      <c r="AL26">
        <f t="shared" si="23"/>
        <v>1</v>
      </c>
      <c r="AM26">
        <f t="shared" si="24"/>
        <v>0</v>
      </c>
      <c r="AN26">
        <f t="shared" si="25"/>
        <v>0</v>
      </c>
      <c r="AO26">
        <f t="shared" si="26"/>
        <v>0</v>
      </c>
      <c r="AP26">
        <f t="shared" si="27"/>
        <v>0</v>
      </c>
      <c r="AQ26">
        <f t="shared" si="28"/>
        <v>2</v>
      </c>
      <c r="AR26">
        <f t="shared" si="28"/>
        <v>2</v>
      </c>
      <c r="AS26">
        <f t="shared" si="28"/>
        <v>3</v>
      </c>
      <c r="AT26">
        <f t="shared" si="28"/>
        <v>3</v>
      </c>
      <c r="AU26">
        <f t="shared" si="28"/>
        <v>2</v>
      </c>
      <c r="AX26">
        <f>+Q26-P26</f>
        <v>-1</v>
      </c>
      <c r="AY26" s="9">
        <f>IF(J26&gt;=0,1,0)</f>
        <v>1</v>
      </c>
      <c r="AZ26" s="9">
        <f t="shared" si="1"/>
        <v>0</v>
      </c>
      <c r="BA26" s="5">
        <f t="shared" si="29"/>
        <v>5</v>
      </c>
      <c r="BB26" s="5">
        <f t="shared" si="30"/>
        <v>5</v>
      </c>
      <c r="BC26" s="1">
        <f t="shared" si="31"/>
        <v>10</v>
      </c>
      <c r="BD26" s="1">
        <f>COUNTIF(J7:J26,"&gt;=0")</f>
        <v>13</v>
      </c>
      <c r="BE26" s="1">
        <f>COUNTIF(J7:J26,"&lt;0")</f>
        <v>7</v>
      </c>
      <c r="BF26" s="1">
        <f t="shared" si="32"/>
        <v>20</v>
      </c>
      <c r="BG26" s="1">
        <f t="shared" si="33"/>
        <v>10.1</v>
      </c>
      <c r="BH26" s="1">
        <f t="shared" si="34"/>
        <v>3.879473684210526</v>
      </c>
      <c r="BI26" s="1">
        <f t="shared" si="35"/>
        <v>1.969637957648696</v>
      </c>
      <c r="BJ26" s="1">
        <f t="shared" si="36"/>
        <v>-5.077075185907623E-2</v>
      </c>
      <c r="BK26" s="7">
        <f t="shared" si="37"/>
        <v>0.47975409872190466</v>
      </c>
    </row>
    <row r="27" spans="1:63" x14ac:dyDescent="0.25">
      <c r="A27" t="s">
        <v>25</v>
      </c>
      <c r="B27" s="8">
        <v>2.0833333333333332E-2</v>
      </c>
      <c r="C27">
        <v>1.1370499999999999</v>
      </c>
      <c r="D27">
        <v>1.1372100000000001</v>
      </c>
      <c r="E27">
        <v>1.1370499999999999</v>
      </c>
      <c r="F27">
        <v>1.1372100000000001</v>
      </c>
      <c r="G27">
        <v>6</v>
      </c>
      <c r="H27">
        <v>0</v>
      </c>
      <c r="I27">
        <v>46</v>
      </c>
      <c r="J27">
        <f t="shared" si="0"/>
        <v>1.6000000000016001E-4</v>
      </c>
      <c r="K27" s="2">
        <f t="shared" si="2"/>
        <v>0.95</v>
      </c>
      <c r="L27">
        <f t="shared" ref="L27:O90" si="41">ROUNDDOWN($K27*L$2,0)-IF(MOD($K27*L$2,1)=0,1,0)+1</f>
        <v>2</v>
      </c>
      <c r="M27">
        <f t="shared" si="41"/>
        <v>3</v>
      </c>
      <c r="N27">
        <f t="shared" si="41"/>
        <v>4</v>
      </c>
      <c r="O27">
        <f t="shared" si="41"/>
        <v>5</v>
      </c>
      <c r="P27" s="3">
        <f t="shared" si="39"/>
        <v>4</v>
      </c>
      <c r="Q27" s="3">
        <f t="shared" si="40"/>
        <v>5</v>
      </c>
      <c r="R27">
        <f t="shared" si="38"/>
        <v>1</v>
      </c>
      <c r="S27">
        <f t="shared" si="4"/>
        <v>0</v>
      </c>
      <c r="T27">
        <f t="shared" si="5"/>
        <v>1</v>
      </c>
      <c r="U27">
        <f t="shared" si="6"/>
        <v>0</v>
      </c>
      <c r="V27">
        <f t="shared" si="7"/>
        <v>0</v>
      </c>
      <c r="W27">
        <f t="shared" si="8"/>
        <v>0</v>
      </c>
      <c r="X27">
        <f t="shared" si="9"/>
        <v>0</v>
      </c>
      <c r="Y27">
        <f t="shared" si="10"/>
        <v>1</v>
      </c>
      <c r="Z27">
        <f t="shared" si="11"/>
        <v>1</v>
      </c>
      <c r="AA27">
        <f t="shared" si="12"/>
        <v>0</v>
      </c>
      <c r="AB27">
        <f t="shared" si="13"/>
        <v>0</v>
      </c>
      <c r="AC27">
        <f t="shared" si="14"/>
        <v>1</v>
      </c>
      <c r="AD27">
        <f t="shared" si="15"/>
        <v>0</v>
      </c>
      <c r="AE27">
        <f t="shared" si="16"/>
        <v>1</v>
      </c>
      <c r="AF27">
        <f t="shared" si="17"/>
        <v>1</v>
      </c>
      <c r="AG27">
        <f t="shared" si="18"/>
        <v>0</v>
      </c>
      <c r="AH27">
        <f t="shared" si="19"/>
        <v>0</v>
      </c>
      <c r="AI27">
        <f t="shared" si="20"/>
        <v>1</v>
      </c>
      <c r="AJ27">
        <f t="shared" si="21"/>
        <v>1</v>
      </c>
      <c r="AK27">
        <f t="shared" si="22"/>
        <v>1</v>
      </c>
      <c r="AL27">
        <f t="shared" si="23"/>
        <v>1</v>
      </c>
      <c r="AM27">
        <f t="shared" si="24"/>
        <v>0</v>
      </c>
      <c r="AN27">
        <f t="shared" si="25"/>
        <v>0</v>
      </c>
      <c r="AO27">
        <f t="shared" si="26"/>
        <v>0</v>
      </c>
      <c r="AP27">
        <f t="shared" si="27"/>
        <v>1</v>
      </c>
      <c r="AQ27">
        <f t="shared" si="28"/>
        <v>2</v>
      </c>
      <c r="AR27">
        <f t="shared" si="28"/>
        <v>1</v>
      </c>
      <c r="AS27">
        <f t="shared" si="28"/>
        <v>3</v>
      </c>
      <c r="AT27">
        <f t="shared" si="28"/>
        <v>3</v>
      </c>
      <c r="AU27">
        <f t="shared" si="28"/>
        <v>3</v>
      </c>
      <c r="AX27">
        <f>+Q27-P27</f>
        <v>1</v>
      </c>
      <c r="AY27" s="9">
        <f>IF(J27&gt;=0,1,0)</f>
        <v>1</v>
      </c>
      <c r="AZ27" s="9">
        <f t="shared" si="1"/>
        <v>0</v>
      </c>
      <c r="BA27" s="5">
        <f t="shared" si="29"/>
        <v>5</v>
      </c>
      <c r="BB27" s="5">
        <f t="shared" si="30"/>
        <v>5</v>
      </c>
      <c r="BC27" s="1">
        <f t="shared" si="31"/>
        <v>10</v>
      </c>
      <c r="BD27" s="1">
        <f>COUNTIF(J8:J27,"&gt;=0")</f>
        <v>13</v>
      </c>
      <c r="BE27" s="1">
        <f>COUNTIF(J8:J27,"&lt;0")</f>
        <v>7</v>
      </c>
      <c r="BF27" s="1">
        <f t="shared" si="32"/>
        <v>20</v>
      </c>
      <c r="BG27" s="1">
        <f t="shared" si="33"/>
        <v>10.1</v>
      </c>
      <c r="BH27" s="1">
        <f t="shared" si="34"/>
        <v>3.879473684210526</v>
      </c>
      <c r="BI27" s="1">
        <f t="shared" si="35"/>
        <v>1.969637957648696</v>
      </c>
      <c r="BJ27" s="1">
        <f t="shared" si="36"/>
        <v>-5.077075185907623E-2</v>
      </c>
      <c r="BK27" s="7">
        <f t="shared" si="37"/>
        <v>0.47975409872190466</v>
      </c>
    </row>
    <row r="28" spans="1:63" x14ac:dyDescent="0.25">
      <c r="A28" t="s">
        <v>25</v>
      </c>
      <c r="B28" s="8">
        <v>2.1527777777777781E-2</v>
      </c>
      <c r="C28">
        <v>1.1369899999999999</v>
      </c>
      <c r="D28">
        <v>1.1372599999999999</v>
      </c>
      <c r="E28">
        <v>1.1369899999999999</v>
      </c>
      <c r="F28">
        <v>1.1372</v>
      </c>
      <c r="G28">
        <v>20</v>
      </c>
      <c r="H28">
        <v>0</v>
      </c>
      <c r="I28">
        <v>46</v>
      </c>
      <c r="J28">
        <f t="shared" si="0"/>
        <v>2.1000000000004349E-4</v>
      </c>
      <c r="K28" s="2">
        <f t="shared" si="2"/>
        <v>1</v>
      </c>
      <c r="L28">
        <f t="shared" si="41"/>
        <v>2</v>
      </c>
      <c r="M28">
        <f t="shared" si="41"/>
        <v>3</v>
      </c>
      <c r="N28">
        <f t="shared" si="41"/>
        <v>4</v>
      </c>
      <c r="O28">
        <f t="shared" si="41"/>
        <v>5</v>
      </c>
      <c r="P28" s="3">
        <f t="shared" si="39"/>
        <v>3</v>
      </c>
      <c r="Q28" s="3">
        <f t="shared" si="40"/>
        <v>6</v>
      </c>
      <c r="R28">
        <f t="shared" si="38"/>
        <v>1</v>
      </c>
      <c r="S28">
        <f t="shared" si="4"/>
        <v>0</v>
      </c>
      <c r="T28">
        <f t="shared" si="5"/>
        <v>1</v>
      </c>
      <c r="U28">
        <f t="shared" si="6"/>
        <v>0</v>
      </c>
      <c r="V28">
        <f t="shared" si="7"/>
        <v>0</v>
      </c>
      <c r="W28">
        <f t="shared" si="8"/>
        <v>0</v>
      </c>
      <c r="X28">
        <f t="shared" si="9"/>
        <v>0</v>
      </c>
      <c r="Y28">
        <f t="shared" si="10"/>
        <v>0</v>
      </c>
      <c r="Z28">
        <f t="shared" si="11"/>
        <v>1</v>
      </c>
      <c r="AA28">
        <f t="shared" si="12"/>
        <v>0</v>
      </c>
      <c r="AB28">
        <f t="shared" si="13"/>
        <v>0</v>
      </c>
      <c r="AC28">
        <f t="shared" si="14"/>
        <v>1</v>
      </c>
      <c r="AD28">
        <f t="shared" si="15"/>
        <v>0</v>
      </c>
      <c r="AE28">
        <f t="shared" si="16"/>
        <v>1</v>
      </c>
      <c r="AF28">
        <f t="shared" si="17"/>
        <v>1</v>
      </c>
      <c r="AG28">
        <f t="shared" si="18"/>
        <v>0</v>
      </c>
      <c r="AH28">
        <f t="shared" si="19"/>
        <v>0</v>
      </c>
      <c r="AI28">
        <f t="shared" si="20"/>
        <v>1</v>
      </c>
      <c r="AJ28">
        <f t="shared" si="21"/>
        <v>1</v>
      </c>
      <c r="AK28">
        <f t="shared" si="22"/>
        <v>1</v>
      </c>
      <c r="AL28">
        <f t="shared" si="23"/>
        <v>1</v>
      </c>
      <c r="AM28">
        <f t="shared" si="24"/>
        <v>0</v>
      </c>
      <c r="AN28">
        <f t="shared" si="25"/>
        <v>0</v>
      </c>
      <c r="AO28">
        <f t="shared" si="26"/>
        <v>0</v>
      </c>
      <c r="AP28">
        <f t="shared" si="27"/>
        <v>2</v>
      </c>
      <c r="AQ28">
        <f t="shared" si="28"/>
        <v>2</v>
      </c>
      <c r="AR28">
        <f t="shared" si="28"/>
        <v>1</v>
      </c>
      <c r="AS28">
        <f t="shared" si="28"/>
        <v>2</v>
      </c>
      <c r="AT28">
        <f t="shared" si="28"/>
        <v>3</v>
      </c>
      <c r="AU28">
        <f t="shared" si="28"/>
        <v>4</v>
      </c>
      <c r="AX28">
        <f>+Q28-P28</f>
        <v>3</v>
      </c>
      <c r="AY28" s="9">
        <f>IF(J28&gt;=0,1,0)</f>
        <v>1</v>
      </c>
      <c r="AZ28" s="9">
        <f t="shared" si="1"/>
        <v>0</v>
      </c>
      <c r="BA28" s="5">
        <f t="shared" si="29"/>
        <v>5</v>
      </c>
      <c r="BB28" s="5">
        <f t="shared" si="30"/>
        <v>5</v>
      </c>
      <c r="BC28" s="1">
        <f t="shared" si="31"/>
        <v>10</v>
      </c>
      <c r="BD28" s="1">
        <f>COUNTIF(J9:J28,"&gt;=0")</f>
        <v>13</v>
      </c>
      <c r="BE28" s="1">
        <f>COUNTIF(J9:J28,"&lt;0")</f>
        <v>7</v>
      </c>
      <c r="BF28" s="1">
        <f t="shared" si="32"/>
        <v>20</v>
      </c>
      <c r="BG28" s="1">
        <f t="shared" si="33"/>
        <v>10.1</v>
      </c>
      <c r="BH28" s="1">
        <f t="shared" si="34"/>
        <v>3.879473684210526</v>
      </c>
      <c r="BI28" s="1">
        <f t="shared" si="35"/>
        <v>1.969637957648696</v>
      </c>
      <c r="BJ28" s="1">
        <f t="shared" si="36"/>
        <v>-5.077075185907623E-2</v>
      </c>
      <c r="BK28" s="7">
        <f t="shared" si="37"/>
        <v>0.47975409872190466</v>
      </c>
    </row>
    <row r="29" spans="1:63" x14ac:dyDescent="0.25">
      <c r="A29" t="s">
        <v>25</v>
      </c>
      <c r="B29" s="8">
        <v>2.2222222222222223E-2</v>
      </c>
      <c r="C29">
        <v>1.1372100000000001</v>
      </c>
      <c r="D29">
        <v>1.1372100000000001</v>
      </c>
      <c r="E29">
        <v>1.13703</v>
      </c>
      <c r="F29">
        <v>1.1372</v>
      </c>
      <c r="G29">
        <v>13</v>
      </c>
      <c r="H29">
        <v>0</v>
      </c>
      <c r="I29">
        <v>46</v>
      </c>
      <c r="J29">
        <f t="shared" si="0"/>
        <v>-1.0000000000065512E-5</v>
      </c>
      <c r="K29" s="2">
        <f t="shared" si="2"/>
        <v>0.2</v>
      </c>
      <c r="L29">
        <f t="shared" si="41"/>
        <v>1</v>
      </c>
      <c r="M29">
        <f t="shared" si="41"/>
        <v>1</v>
      </c>
      <c r="N29">
        <f t="shared" si="41"/>
        <v>1</v>
      </c>
      <c r="O29">
        <f t="shared" si="41"/>
        <v>1</v>
      </c>
      <c r="P29" s="3">
        <f t="shared" si="39"/>
        <v>3</v>
      </c>
      <c r="Q29" s="3">
        <f t="shared" si="40"/>
        <v>7</v>
      </c>
      <c r="R29">
        <f t="shared" si="38"/>
        <v>1</v>
      </c>
      <c r="S29">
        <f t="shared" si="4"/>
        <v>0</v>
      </c>
      <c r="T29">
        <f t="shared" si="5"/>
        <v>1</v>
      </c>
      <c r="U29">
        <f t="shared" si="6"/>
        <v>0</v>
      </c>
      <c r="V29">
        <f t="shared" si="7"/>
        <v>0</v>
      </c>
      <c r="W29">
        <f t="shared" si="8"/>
        <v>0</v>
      </c>
      <c r="X29">
        <f t="shared" si="9"/>
        <v>0</v>
      </c>
      <c r="Y29">
        <f t="shared" si="10"/>
        <v>0</v>
      </c>
      <c r="Z29">
        <f t="shared" si="11"/>
        <v>1</v>
      </c>
      <c r="AA29">
        <f t="shared" si="12"/>
        <v>0</v>
      </c>
      <c r="AB29">
        <f t="shared" si="13"/>
        <v>0</v>
      </c>
      <c r="AC29">
        <f t="shared" si="14"/>
        <v>1</v>
      </c>
      <c r="AD29">
        <f t="shared" si="15"/>
        <v>0</v>
      </c>
      <c r="AE29">
        <f t="shared" si="16"/>
        <v>1</v>
      </c>
      <c r="AF29">
        <f t="shared" si="17"/>
        <v>0</v>
      </c>
      <c r="AG29">
        <f t="shared" si="18"/>
        <v>0</v>
      </c>
      <c r="AH29">
        <f t="shared" si="19"/>
        <v>0</v>
      </c>
      <c r="AI29">
        <f t="shared" si="20"/>
        <v>1</v>
      </c>
      <c r="AJ29">
        <f t="shared" si="21"/>
        <v>1</v>
      </c>
      <c r="AK29">
        <f t="shared" si="22"/>
        <v>1</v>
      </c>
      <c r="AL29">
        <f t="shared" si="23"/>
        <v>2</v>
      </c>
      <c r="AM29">
        <f t="shared" si="24"/>
        <v>0</v>
      </c>
      <c r="AN29">
        <f t="shared" si="25"/>
        <v>0</v>
      </c>
      <c r="AO29">
        <f t="shared" si="26"/>
        <v>0</v>
      </c>
      <c r="AP29">
        <f t="shared" si="27"/>
        <v>2</v>
      </c>
      <c r="AQ29">
        <f t="shared" si="28"/>
        <v>3</v>
      </c>
      <c r="AR29">
        <f t="shared" si="28"/>
        <v>1</v>
      </c>
      <c r="AS29">
        <f t="shared" si="28"/>
        <v>2</v>
      </c>
      <c r="AT29">
        <f t="shared" si="28"/>
        <v>3</v>
      </c>
      <c r="AU29">
        <f t="shared" si="28"/>
        <v>3</v>
      </c>
      <c r="AX29">
        <f>+Q29-P29</f>
        <v>4</v>
      </c>
      <c r="AY29" s="9">
        <f>IF(J29&gt;=0,1,0)</f>
        <v>0</v>
      </c>
      <c r="AZ29" s="9">
        <f t="shared" si="1"/>
        <v>1</v>
      </c>
      <c r="BA29" s="5">
        <f t="shared" si="29"/>
        <v>5</v>
      </c>
      <c r="BB29" s="5">
        <f t="shared" si="30"/>
        <v>5</v>
      </c>
      <c r="BC29" s="1">
        <f t="shared" si="31"/>
        <v>10</v>
      </c>
      <c r="BD29" s="1">
        <f>COUNTIF(J10:J29,"&gt;=0")</f>
        <v>13</v>
      </c>
      <c r="BE29" s="1">
        <f>COUNTIF(J10:J29,"&lt;0")</f>
        <v>7</v>
      </c>
      <c r="BF29" s="1">
        <f t="shared" si="32"/>
        <v>20</v>
      </c>
      <c r="BG29" s="1">
        <f t="shared" si="33"/>
        <v>10.1</v>
      </c>
      <c r="BH29" s="1">
        <f t="shared" si="34"/>
        <v>3.879473684210526</v>
      </c>
      <c r="BI29" s="1">
        <f t="shared" si="35"/>
        <v>1.969637957648696</v>
      </c>
      <c r="BJ29" s="1">
        <f t="shared" si="36"/>
        <v>-5.077075185907623E-2</v>
      </c>
      <c r="BK29" s="7">
        <f t="shared" si="37"/>
        <v>0.47975409872190466</v>
      </c>
    </row>
    <row r="30" spans="1:63" x14ac:dyDescent="0.25">
      <c r="A30" t="s">
        <v>25</v>
      </c>
      <c r="B30" s="8">
        <v>2.2916666666666669E-2</v>
      </c>
      <c r="C30">
        <v>1.1372100000000001</v>
      </c>
      <c r="D30">
        <v>1.1372199999999999</v>
      </c>
      <c r="E30">
        <v>1.13703</v>
      </c>
      <c r="F30">
        <v>1.1371599999999999</v>
      </c>
      <c r="G30">
        <v>25</v>
      </c>
      <c r="H30">
        <v>0</v>
      </c>
      <c r="I30">
        <v>46</v>
      </c>
      <c r="J30">
        <f t="shared" si="0"/>
        <v>-5.0000000000105516E-5</v>
      </c>
      <c r="K30" s="2">
        <f t="shared" si="2"/>
        <v>0.1</v>
      </c>
      <c r="L30">
        <f t="shared" si="41"/>
        <v>1</v>
      </c>
      <c r="M30">
        <f t="shared" si="41"/>
        <v>1</v>
      </c>
      <c r="N30">
        <f t="shared" si="41"/>
        <v>1</v>
      </c>
      <c r="O30">
        <f t="shared" si="41"/>
        <v>1</v>
      </c>
      <c r="P30" s="3">
        <f t="shared" si="39"/>
        <v>4</v>
      </c>
      <c r="Q30" s="3">
        <f t="shared" si="40"/>
        <v>6</v>
      </c>
      <c r="R30">
        <f t="shared" si="38"/>
        <v>2</v>
      </c>
      <c r="S30">
        <f t="shared" si="4"/>
        <v>0</v>
      </c>
      <c r="T30">
        <f t="shared" si="5"/>
        <v>1</v>
      </c>
      <c r="U30">
        <f t="shared" si="6"/>
        <v>0</v>
      </c>
      <c r="V30">
        <f t="shared" si="7"/>
        <v>0</v>
      </c>
      <c r="W30">
        <f t="shared" si="8"/>
        <v>0</v>
      </c>
      <c r="X30">
        <f t="shared" si="9"/>
        <v>0</v>
      </c>
      <c r="Y30">
        <f t="shared" si="10"/>
        <v>0</v>
      </c>
      <c r="Z30">
        <f t="shared" si="11"/>
        <v>1</v>
      </c>
      <c r="AA30">
        <f t="shared" si="12"/>
        <v>0</v>
      </c>
      <c r="AB30">
        <f t="shared" si="13"/>
        <v>0</v>
      </c>
      <c r="AC30">
        <f t="shared" si="14"/>
        <v>1</v>
      </c>
      <c r="AD30">
        <f t="shared" si="15"/>
        <v>0</v>
      </c>
      <c r="AE30">
        <f t="shared" si="16"/>
        <v>1</v>
      </c>
      <c r="AF30">
        <f t="shared" si="17"/>
        <v>0</v>
      </c>
      <c r="AG30">
        <f t="shared" si="18"/>
        <v>0</v>
      </c>
      <c r="AH30">
        <f t="shared" si="19"/>
        <v>0</v>
      </c>
      <c r="AI30">
        <f t="shared" si="20"/>
        <v>1</v>
      </c>
      <c r="AJ30">
        <f t="shared" si="21"/>
        <v>1</v>
      </c>
      <c r="AK30">
        <f t="shared" si="22"/>
        <v>1</v>
      </c>
      <c r="AL30">
        <f t="shared" si="23"/>
        <v>1</v>
      </c>
      <c r="AM30">
        <f t="shared" si="24"/>
        <v>0</v>
      </c>
      <c r="AN30">
        <f t="shared" si="25"/>
        <v>0</v>
      </c>
      <c r="AO30">
        <f t="shared" si="26"/>
        <v>0</v>
      </c>
      <c r="AP30">
        <f t="shared" si="27"/>
        <v>2</v>
      </c>
      <c r="AQ30">
        <f t="shared" si="28"/>
        <v>3</v>
      </c>
      <c r="AR30">
        <f t="shared" si="28"/>
        <v>1</v>
      </c>
      <c r="AS30">
        <f t="shared" si="28"/>
        <v>2</v>
      </c>
      <c r="AT30">
        <f t="shared" si="28"/>
        <v>3</v>
      </c>
      <c r="AU30">
        <f t="shared" si="28"/>
        <v>3</v>
      </c>
      <c r="AX30">
        <f>+Q30-P30</f>
        <v>2</v>
      </c>
      <c r="AY30" s="9">
        <f>IF(J30&gt;=0,1,0)</f>
        <v>0</v>
      </c>
      <c r="AZ30" s="9">
        <f t="shared" si="1"/>
        <v>0</v>
      </c>
      <c r="BA30" s="5">
        <f t="shared" si="29"/>
        <v>5</v>
      </c>
      <c r="BB30" s="5">
        <f t="shared" si="30"/>
        <v>4</v>
      </c>
      <c r="BC30" s="1">
        <f t="shared" si="31"/>
        <v>9</v>
      </c>
      <c r="BD30" s="1">
        <f>COUNTIF(J11:J30,"&gt;=0")</f>
        <v>12</v>
      </c>
      <c r="BE30" s="1">
        <f>COUNTIF(J11:J30,"&lt;0")</f>
        <v>8</v>
      </c>
      <c r="BF30" s="1">
        <f t="shared" si="32"/>
        <v>20</v>
      </c>
      <c r="BG30" s="1">
        <f t="shared" si="33"/>
        <v>10.6</v>
      </c>
      <c r="BH30" s="1">
        <f t="shared" si="34"/>
        <v>4.3452631578947365</v>
      </c>
      <c r="BI30" s="1">
        <f t="shared" si="35"/>
        <v>2.0845294811766841</v>
      </c>
      <c r="BJ30" s="1">
        <f t="shared" si="36"/>
        <v>-0.76755930508443793</v>
      </c>
      <c r="BK30" s="7">
        <f t="shared" si="37"/>
        <v>0.22137452358255316</v>
      </c>
    </row>
    <row r="31" spans="1:63" x14ac:dyDescent="0.25">
      <c r="A31" t="s">
        <v>25</v>
      </c>
      <c r="B31" s="8">
        <v>2.361111111111111E-2</v>
      </c>
      <c r="C31">
        <v>1.1371599999999999</v>
      </c>
      <c r="D31">
        <v>1.13723</v>
      </c>
      <c r="E31">
        <v>1.13713</v>
      </c>
      <c r="F31">
        <v>1.13713</v>
      </c>
      <c r="G31">
        <v>10</v>
      </c>
      <c r="H31">
        <v>0</v>
      </c>
      <c r="I31">
        <v>46</v>
      </c>
      <c r="J31">
        <f t="shared" si="0"/>
        <v>-2.9999999999974492E-5</v>
      </c>
      <c r="K31" s="2">
        <f t="shared" si="2"/>
        <v>0.3</v>
      </c>
      <c r="L31">
        <f t="shared" si="41"/>
        <v>1</v>
      </c>
      <c r="M31">
        <f t="shared" si="41"/>
        <v>1</v>
      </c>
      <c r="N31">
        <f t="shared" si="41"/>
        <v>2</v>
      </c>
      <c r="O31">
        <f t="shared" si="41"/>
        <v>2</v>
      </c>
      <c r="P31" s="3">
        <f t="shared" si="39"/>
        <v>4</v>
      </c>
      <c r="Q31" s="3">
        <f t="shared" si="40"/>
        <v>6</v>
      </c>
      <c r="R31">
        <f t="shared" si="38"/>
        <v>1</v>
      </c>
      <c r="S31">
        <f t="shared" si="4"/>
        <v>1</v>
      </c>
      <c r="T31">
        <f t="shared" si="5"/>
        <v>1</v>
      </c>
      <c r="U31">
        <f t="shared" si="6"/>
        <v>0</v>
      </c>
      <c r="V31">
        <f t="shared" si="7"/>
        <v>0</v>
      </c>
      <c r="W31">
        <f t="shared" si="8"/>
        <v>0</v>
      </c>
      <c r="X31">
        <f t="shared" si="9"/>
        <v>0</v>
      </c>
      <c r="Y31">
        <f t="shared" si="10"/>
        <v>0</v>
      </c>
      <c r="Z31">
        <f t="shared" si="11"/>
        <v>1</v>
      </c>
      <c r="AA31">
        <f t="shared" si="12"/>
        <v>0</v>
      </c>
      <c r="AB31">
        <f t="shared" si="13"/>
        <v>0</v>
      </c>
      <c r="AC31">
        <f t="shared" si="14"/>
        <v>1</v>
      </c>
      <c r="AD31">
        <f t="shared" si="15"/>
        <v>0</v>
      </c>
      <c r="AE31">
        <f t="shared" si="16"/>
        <v>1</v>
      </c>
      <c r="AF31">
        <f t="shared" si="17"/>
        <v>0</v>
      </c>
      <c r="AG31">
        <f t="shared" si="18"/>
        <v>0</v>
      </c>
      <c r="AH31">
        <f t="shared" si="19"/>
        <v>0</v>
      </c>
      <c r="AI31">
        <f t="shared" si="20"/>
        <v>1</v>
      </c>
      <c r="AJ31">
        <f t="shared" si="21"/>
        <v>1</v>
      </c>
      <c r="AK31">
        <f t="shared" si="22"/>
        <v>1</v>
      </c>
      <c r="AL31">
        <f t="shared" si="23"/>
        <v>1</v>
      </c>
      <c r="AM31">
        <f t="shared" si="24"/>
        <v>0</v>
      </c>
      <c r="AN31">
        <f t="shared" si="25"/>
        <v>0</v>
      </c>
      <c r="AO31">
        <f t="shared" si="26"/>
        <v>0</v>
      </c>
      <c r="AP31">
        <f t="shared" si="27"/>
        <v>2</v>
      </c>
      <c r="AQ31">
        <f t="shared" si="28"/>
        <v>2</v>
      </c>
      <c r="AR31">
        <f t="shared" si="28"/>
        <v>2</v>
      </c>
      <c r="AS31">
        <f t="shared" si="28"/>
        <v>2</v>
      </c>
      <c r="AT31">
        <f t="shared" si="28"/>
        <v>3</v>
      </c>
      <c r="AU31">
        <f t="shared" si="28"/>
        <v>3</v>
      </c>
      <c r="AX31">
        <f>+Q31-P31</f>
        <v>2</v>
      </c>
      <c r="AY31" s="9">
        <f>IF(J31&gt;=0,1,0)</f>
        <v>0</v>
      </c>
      <c r="AZ31" s="9">
        <f t="shared" si="1"/>
        <v>0</v>
      </c>
      <c r="BA31" s="5">
        <f t="shared" si="29"/>
        <v>4</v>
      </c>
      <c r="BB31" s="5">
        <f t="shared" si="30"/>
        <v>4</v>
      </c>
      <c r="BC31" s="1">
        <f t="shared" si="31"/>
        <v>8</v>
      </c>
      <c r="BD31" s="1">
        <f>COUNTIF(J12:J31,"&gt;=0")</f>
        <v>12</v>
      </c>
      <c r="BE31" s="1">
        <f>COUNTIF(J12:J31,"&lt;0")</f>
        <v>8</v>
      </c>
      <c r="BF31" s="1">
        <f t="shared" si="32"/>
        <v>20</v>
      </c>
      <c r="BG31" s="1">
        <f t="shared" si="33"/>
        <v>10.6</v>
      </c>
      <c r="BH31" s="1">
        <f t="shared" si="34"/>
        <v>4.3452631578947365</v>
      </c>
      <c r="BI31" s="1">
        <f t="shared" si="35"/>
        <v>2.0845294811766841</v>
      </c>
      <c r="BJ31" s="1">
        <f t="shared" si="36"/>
        <v>-1.2472838707622118</v>
      </c>
      <c r="BK31" s="7">
        <f t="shared" si="37"/>
        <v>0.10614671469761694</v>
      </c>
    </row>
    <row r="32" spans="1:63" x14ac:dyDescent="0.25">
      <c r="A32" t="s">
        <v>25</v>
      </c>
      <c r="B32" s="8">
        <v>2.4305555555555556E-2</v>
      </c>
      <c r="C32">
        <v>1.13723</v>
      </c>
      <c r="D32">
        <v>1.13724</v>
      </c>
      <c r="E32">
        <v>1.1371100000000001</v>
      </c>
      <c r="F32">
        <v>1.1372</v>
      </c>
      <c r="G32">
        <v>18</v>
      </c>
      <c r="H32">
        <v>0</v>
      </c>
      <c r="I32">
        <v>45</v>
      </c>
      <c r="J32">
        <f t="shared" si="0"/>
        <v>-2.9999999999974492E-5</v>
      </c>
      <c r="K32" s="2">
        <f t="shared" si="2"/>
        <v>0.35</v>
      </c>
      <c r="L32">
        <f t="shared" si="41"/>
        <v>1</v>
      </c>
      <c r="M32">
        <f t="shared" si="41"/>
        <v>2</v>
      </c>
      <c r="N32">
        <f t="shared" si="41"/>
        <v>2</v>
      </c>
      <c r="O32">
        <f t="shared" si="41"/>
        <v>2</v>
      </c>
      <c r="P32" s="3">
        <f t="shared" si="39"/>
        <v>4</v>
      </c>
      <c r="Q32" s="3">
        <f t="shared" si="40"/>
        <v>6</v>
      </c>
      <c r="R32">
        <f t="shared" si="38"/>
        <v>1</v>
      </c>
      <c r="S32">
        <f t="shared" si="4"/>
        <v>1</v>
      </c>
      <c r="T32">
        <f t="shared" si="5"/>
        <v>0</v>
      </c>
      <c r="U32">
        <f t="shared" si="6"/>
        <v>0</v>
      </c>
      <c r="V32">
        <f t="shared" si="7"/>
        <v>0</v>
      </c>
      <c r="W32">
        <f t="shared" si="8"/>
        <v>0</v>
      </c>
      <c r="X32">
        <f t="shared" si="9"/>
        <v>1</v>
      </c>
      <c r="Y32">
        <f t="shared" si="10"/>
        <v>0</v>
      </c>
      <c r="Z32">
        <f t="shared" si="11"/>
        <v>1</v>
      </c>
      <c r="AA32">
        <f t="shared" si="12"/>
        <v>0</v>
      </c>
      <c r="AB32">
        <f t="shared" si="13"/>
        <v>0</v>
      </c>
      <c r="AC32">
        <f t="shared" si="14"/>
        <v>1</v>
      </c>
      <c r="AD32">
        <f t="shared" si="15"/>
        <v>0</v>
      </c>
      <c r="AE32">
        <f t="shared" si="16"/>
        <v>1</v>
      </c>
      <c r="AF32">
        <f t="shared" si="17"/>
        <v>0</v>
      </c>
      <c r="AG32">
        <f t="shared" si="18"/>
        <v>0</v>
      </c>
      <c r="AH32">
        <f t="shared" si="19"/>
        <v>0</v>
      </c>
      <c r="AI32">
        <f t="shared" si="20"/>
        <v>1</v>
      </c>
      <c r="AJ32">
        <f t="shared" si="21"/>
        <v>1</v>
      </c>
      <c r="AK32">
        <f t="shared" si="22"/>
        <v>1</v>
      </c>
      <c r="AL32">
        <f t="shared" si="23"/>
        <v>1</v>
      </c>
      <c r="AM32">
        <f t="shared" si="24"/>
        <v>0</v>
      </c>
      <c r="AN32">
        <f t="shared" si="25"/>
        <v>0</v>
      </c>
      <c r="AO32">
        <f t="shared" si="26"/>
        <v>0</v>
      </c>
      <c r="AP32">
        <f t="shared" si="27"/>
        <v>2</v>
      </c>
      <c r="AQ32">
        <f t="shared" si="28"/>
        <v>2</v>
      </c>
      <c r="AR32">
        <f t="shared" si="28"/>
        <v>3</v>
      </c>
      <c r="AS32">
        <f t="shared" si="28"/>
        <v>1</v>
      </c>
      <c r="AT32">
        <f t="shared" si="28"/>
        <v>3</v>
      </c>
      <c r="AU32">
        <f t="shared" si="28"/>
        <v>3</v>
      </c>
      <c r="AX32">
        <f>+Q32-P32</f>
        <v>2</v>
      </c>
      <c r="AY32" s="9">
        <f>IF(J32&gt;=0,1,0)</f>
        <v>0</v>
      </c>
      <c r="AZ32" s="9">
        <f t="shared" si="1"/>
        <v>0</v>
      </c>
      <c r="BA32" s="5">
        <f t="shared" si="29"/>
        <v>4</v>
      </c>
      <c r="BB32" s="5">
        <f t="shared" si="30"/>
        <v>3</v>
      </c>
      <c r="BC32" s="1">
        <f t="shared" si="31"/>
        <v>7</v>
      </c>
      <c r="BD32" s="1">
        <f>COUNTIF(J13:J32,"&gt;=0")</f>
        <v>11</v>
      </c>
      <c r="BE32" s="1">
        <f>COUNTIF(J13:J32,"&lt;0")</f>
        <v>9</v>
      </c>
      <c r="BF32" s="1">
        <f t="shared" si="32"/>
        <v>20</v>
      </c>
      <c r="BG32" s="1">
        <f t="shared" si="33"/>
        <v>10.9</v>
      </c>
      <c r="BH32" s="1">
        <f t="shared" si="34"/>
        <v>4.6373684210526323</v>
      </c>
      <c r="BI32" s="1">
        <f t="shared" si="35"/>
        <v>2.1534549962914555</v>
      </c>
      <c r="BJ32" s="1">
        <f t="shared" si="36"/>
        <v>-1.8110431872114043</v>
      </c>
      <c r="BK32" s="7">
        <f t="shared" si="37"/>
        <v>3.5067083377045671E-2</v>
      </c>
    </row>
    <row r="33" spans="1:63" x14ac:dyDescent="0.25">
      <c r="A33" t="s">
        <v>25</v>
      </c>
      <c r="B33" s="8">
        <v>2.4999999999999998E-2</v>
      </c>
      <c r="C33">
        <v>1.1372</v>
      </c>
      <c r="D33">
        <v>1.1372199999999999</v>
      </c>
      <c r="E33">
        <v>1.1372</v>
      </c>
      <c r="F33">
        <v>1.1372100000000001</v>
      </c>
      <c r="G33">
        <v>14</v>
      </c>
      <c r="H33">
        <v>0</v>
      </c>
      <c r="I33">
        <v>34</v>
      </c>
      <c r="J33">
        <f t="shared" si="0"/>
        <v>1.0000000000065512E-5</v>
      </c>
      <c r="K33" s="2">
        <f t="shared" si="2"/>
        <v>0.6</v>
      </c>
      <c r="L33">
        <f t="shared" si="41"/>
        <v>2</v>
      </c>
      <c r="M33">
        <f t="shared" si="41"/>
        <v>2</v>
      </c>
      <c r="N33">
        <f t="shared" si="41"/>
        <v>3</v>
      </c>
      <c r="O33">
        <f t="shared" si="41"/>
        <v>3</v>
      </c>
      <c r="P33" s="3">
        <f t="shared" si="39"/>
        <v>5</v>
      </c>
      <c r="Q33" s="3">
        <f t="shared" si="40"/>
        <v>6</v>
      </c>
      <c r="R33">
        <f t="shared" si="38"/>
        <v>1</v>
      </c>
      <c r="S33">
        <f t="shared" si="4"/>
        <v>1</v>
      </c>
      <c r="T33">
        <f t="shared" si="5"/>
        <v>0</v>
      </c>
      <c r="U33">
        <f t="shared" si="6"/>
        <v>0</v>
      </c>
      <c r="V33">
        <f t="shared" si="7"/>
        <v>0</v>
      </c>
      <c r="W33">
        <f t="shared" si="8"/>
        <v>0</v>
      </c>
      <c r="X33">
        <f t="shared" si="9"/>
        <v>1</v>
      </c>
      <c r="Y33">
        <f t="shared" si="10"/>
        <v>1</v>
      </c>
      <c r="Z33">
        <f t="shared" si="11"/>
        <v>1</v>
      </c>
      <c r="AA33">
        <f t="shared" si="12"/>
        <v>0</v>
      </c>
      <c r="AB33">
        <f t="shared" si="13"/>
        <v>0</v>
      </c>
      <c r="AC33">
        <f t="shared" si="14"/>
        <v>1</v>
      </c>
      <c r="AD33">
        <f t="shared" si="15"/>
        <v>0</v>
      </c>
      <c r="AE33">
        <f t="shared" si="16"/>
        <v>0</v>
      </c>
      <c r="AF33">
        <f t="shared" si="17"/>
        <v>0</v>
      </c>
      <c r="AG33">
        <f t="shared" si="18"/>
        <v>0</v>
      </c>
      <c r="AH33">
        <f t="shared" si="19"/>
        <v>0</v>
      </c>
      <c r="AI33">
        <f t="shared" si="20"/>
        <v>1</v>
      </c>
      <c r="AJ33">
        <f t="shared" si="21"/>
        <v>1</v>
      </c>
      <c r="AK33">
        <f t="shared" si="22"/>
        <v>1</v>
      </c>
      <c r="AL33">
        <f t="shared" si="23"/>
        <v>1</v>
      </c>
      <c r="AM33">
        <f t="shared" si="24"/>
        <v>0</v>
      </c>
      <c r="AN33">
        <f t="shared" si="25"/>
        <v>0</v>
      </c>
      <c r="AO33">
        <f t="shared" si="26"/>
        <v>0</v>
      </c>
      <c r="AP33">
        <f t="shared" si="27"/>
        <v>2</v>
      </c>
      <c r="AQ33">
        <f t="shared" si="28"/>
        <v>2</v>
      </c>
      <c r="AR33">
        <f t="shared" si="28"/>
        <v>3</v>
      </c>
      <c r="AS33">
        <f t="shared" si="28"/>
        <v>2</v>
      </c>
      <c r="AT33">
        <f t="shared" si="28"/>
        <v>2</v>
      </c>
      <c r="AU33">
        <f t="shared" si="28"/>
        <v>3</v>
      </c>
      <c r="AX33">
        <f>+Q33-P33</f>
        <v>1</v>
      </c>
      <c r="AY33" s="9">
        <f>IF(J33&gt;=0,1,0)</f>
        <v>1</v>
      </c>
      <c r="AZ33" s="9">
        <f t="shared" si="1"/>
        <v>-1</v>
      </c>
      <c r="BA33" s="5">
        <f t="shared" si="29"/>
        <v>4</v>
      </c>
      <c r="BB33" s="5">
        <f t="shared" si="30"/>
        <v>4</v>
      </c>
      <c r="BC33" s="1">
        <f t="shared" si="31"/>
        <v>8</v>
      </c>
      <c r="BD33" s="1">
        <f>COUNTIF(J14:J33,"&gt;=0")</f>
        <v>11</v>
      </c>
      <c r="BE33" s="1">
        <f>COUNTIF(J14:J33,"&lt;0")</f>
        <v>9</v>
      </c>
      <c r="BF33" s="1">
        <f t="shared" si="32"/>
        <v>20</v>
      </c>
      <c r="BG33" s="1">
        <f t="shared" si="33"/>
        <v>10.9</v>
      </c>
      <c r="BH33" s="1">
        <f t="shared" si="34"/>
        <v>4.6373684210526323</v>
      </c>
      <c r="BI33" s="1">
        <f t="shared" si="35"/>
        <v>2.1534549962914555</v>
      </c>
      <c r="BJ33" s="1">
        <f t="shared" si="36"/>
        <v>-1.3466731392084801</v>
      </c>
      <c r="BK33" s="7">
        <f t="shared" si="37"/>
        <v>8.9042763457098495E-2</v>
      </c>
    </row>
    <row r="34" spans="1:63" x14ac:dyDescent="0.25">
      <c r="A34" t="s">
        <v>25</v>
      </c>
      <c r="B34" s="8">
        <v>2.5694444444444447E-2</v>
      </c>
      <c r="C34">
        <v>1.1372100000000001</v>
      </c>
      <c r="D34">
        <v>1.1372100000000001</v>
      </c>
      <c r="E34">
        <v>1.1372100000000001</v>
      </c>
      <c r="F34">
        <v>1.1372100000000001</v>
      </c>
      <c r="G34">
        <v>1</v>
      </c>
      <c r="H34">
        <v>0</v>
      </c>
      <c r="I34">
        <v>35</v>
      </c>
      <c r="J34">
        <f t="shared" si="0"/>
        <v>0</v>
      </c>
      <c r="K34" s="2">
        <f t="shared" si="2"/>
        <v>0.5</v>
      </c>
      <c r="L34">
        <f t="shared" si="41"/>
        <v>1</v>
      </c>
      <c r="M34">
        <f t="shared" si="41"/>
        <v>2</v>
      </c>
      <c r="N34">
        <f t="shared" si="41"/>
        <v>2</v>
      </c>
      <c r="O34">
        <f t="shared" si="41"/>
        <v>3</v>
      </c>
      <c r="P34" s="3">
        <f t="shared" si="39"/>
        <v>5</v>
      </c>
      <c r="Q34" s="3">
        <f t="shared" si="40"/>
        <v>5</v>
      </c>
      <c r="R34">
        <f t="shared" si="38"/>
        <v>1</v>
      </c>
      <c r="S34">
        <f t="shared" si="4"/>
        <v>1</v>
      </c>
      <c r="T34">
        <f t="shared" si="5"/>
        <v>0</v>
      </c>
      <c r="U34">
        <f t="shared" si="6"/>
        <v>0</v>
      </c>
      <c r="V34">
        <f t="shared" si="7"/>
        <v>0</v>
      </c>
      <c r="W34">
        <f t="shared" si="8"/>
        <v>0</v>
      </c>
      <c r="X34">
        <f t="shared" si="9"/>
        <v>1</v>
      </c>
      <c r="Y34">
        <f t="shared" si="10"/>
        <v>1</v>
      </c>
      <c r="Z34">
        <f t="shared" si="11"/>
        <v>1</v>
      </c>
      <c r="AA34">
        <f t="shared" si="12"/>
        <v>0</v>
      </c>
      <c r="AB34">
        <f t="shared" si="13"/>
        <v>0</v>
      </c>
      <c r="AC34">
        <f t="shared" si="14"/>
        <v>1</v>
      </c>
      <c r="AD34">
        <f t="shared" si="15"/>
        <v>1</v>
      </c>
      <c r="AE34">
        <f t="shared" si="16"/>
        <v>0</v>
      </c>
      <c r="AF34">
        <f t="shared" si="17"/>
        <v>0</v>
      </c>
      <c r="AG34">
        <f t="shared" si="18"/>
        <v>0</v>
      </c>
      <c r="AH34">
        <f t="shared" si="19"/>
        <v>0</v>
      </c>
      <c r="AI34">
        <f t="shared" si="20"/>
        <v>1</v>
      </c>
      <c r="AJ34">
        <f t="shared" si="21"/>
        <v>0</v>
      </c>
      <c r="AK34">
        <f t="shared" si="22"/>
        <v>1</v>
      </c>
      <c r="AL34">
        <f t="shared" si="23"/>
        <v>1</v>
      </c>
      <c r="AM34">
        <f t="shared" si="24"/>
        <v>0</v>
      </c>
      <c r="AN34">
        <f t="shared" si="25"/>
        <v>0</v>
      </c>
      <c r="AO34">
        <f t="shared" si="26"/>
        <v>0</v>
      </c>
      <c r="AP34">
        <f t="shared" si="27"/>
        <v>2</v>
      </c>
      <c r="AQ34">
        <f t="shared" si="28"/>
        <v>2</v>
      </c>
      <c r="AR34">
        <f t="shared" si="28"/>
        <v>3</v>
      </c>
      <c r="AS34">
        <f t="shared" si="28"/>
        <v>3</v>
      </c>
      <c r="AT34">
        <f t="shared" si="28"/>
        <v>1</v>
      </c>
      <c r="AU34">
        <f t="shared" si="28"/>
        <v>3</v>
      </c>
      <c r="AX34">
        <f>+Q34-P34</f>
        <v>0</v>
      </c>
      <c r="AY34" s="9">
        <f>IF(J34&gt;=0,1,0)</f>
        <v>1</v>
      </c>
      <c r="AZ34" s="9">
        <f t="shared" si="1"/>
        <v>0</v>
      </c>
      <c r="BA34" s="5">
        <f t="shared" si="29"/>
        <v>3</v>
      </c>
      <c r="BB34" s="5">
        <f t="shared" si="30"/>
        <v>4</v>
      </c>
      <c r="BC34" s="1">
        <f t="shared" si="31"/>
        <v>7</v>
      </c>
      <c r="BD34" s="1">
        <f>COUNTIF(J15:J34,"&gt;=0")</f>
        <v>12</v>
      </c>
      <c r="BE34" s="1">
        <f>COUNTIF(J15:J34,"&lt;0")</f>
        <v>8</v>
      </c>
      <c r="BF34" s="1">
        <f t="shared" si="32"/>
        <v>20</v>
      </c>
      <c r="BG34" s="1">
        <f t="shared" si="33"/>
        <v>10.6</v>
      </c>
      <c r="BH34" s="1">
        <f t="shared" si="34"/>
        <v>4.3452631578947365</v>
      </c>
      <c r="BI34" s="1">
        <f t="shared" si="35"/>
        <v>2.0845294811766841</v>
      </c>
      <c r="BJ34" s="1">
        <f t="shared" si="36"/>
        <v>-1.7270084364399856</v>
      </c>
      <c r="BK34" s="7">
        <f t="shared" si="37"/>
        <v>4.2083074177669655E-2</v>
      </c>
    </row>
    <row r="35" spans="1:63" x14ac:dyDescent="0.25">
      <c r="A35" t="s">
        <v>25</v>
      </c>
      <c r="B35" s="8">
        <v>2.6388888888888889E-2</v>
      </c>
      <c r="C35">
        <v>1.1372100000000001</v>
      </c>
      <c r="D35">
        <v>1.1372100000000001</v>
      </c>
      <c r="E35">
        <v>1.1372100000000001</v>
      </c>
      <c r="F35">
        <v>1.1372100000000001</v>
      </c>
      <c r="G35">
        <v>1</v>
      </c>
      <c r="H35">
        <v>0</v>
      </c>
      <c r="I35">
        <v>35</v>
      </c>
      <c r="J35">
        <f t="shared" si="0"/>
        <v>0</v>
      </c>
      <c r="K35" s="2">
        <f t="shared" si="2"/>
        <v>0.55000000000000004</v>
      </c>
      <c r="L35">
        <f t="shared" si="41"/>
        <v>2</v>
      </c>
      <c r="M35">
        <f t="shared" si="41"/>
        <v>2</v>
      </c>
      <c r="N35">
        <f t="shared" si="41"/>
        <v>3</v>
      </c>
      <c r="O35">
        <f t="shared" si="41"/>
        <v>3</v>
      </c>
      <c r="P35" s="3">
        <f t="shared" si="39"/>
        <v>5</v>
      </c>
      <c r="Q35" s="3">
        <f t="shared" si="40"/>
        <v>4</v>
      </c>
      <c r="R35">
        <f t="shared" si="38"/>
        <v>1</v>
      </c>
      <c r="S35">
        <f t="shared" si="4"/>
        <v>1</v>
      </c>
      <c r="T35">
        <f t="shared" si="5"/>
        <v>0</v>
      </c>
      <c r="U35">
        <f t="shared" si="6"/>
        <v>0</v>
      </c>
      <c r="V35">
        <f t="shared" si="7"/>
        <v>0</v>
      </c>
      <c r="W35">
        <f t="shared" si="8"/>
        <v>0</v>
      </c>
      <c r="X35">
        <f t="shared" si="9"/>
        <v>1</v>
      </c>
      <c r="Y35">
        <f t="shared" si="10"/>
        <v>1</v>
      </c>
      <c r="Z35">
        <f t="shared" si="11"/>
        <v>1</v>
      </c>
      <c r="AA35">
        <f t="shared" si="12"/>
        <v>0</v>
      </c>
      <c r="AB35">
        <f t="shared" si="13"/>
        <v>0</v>
      </c>
      <c r="AC35">
        <f t="shared" si="14"/>
        <v>1</v>
      </c>
      <c r="AD35">
        <f t="shared" si="15"/>
        <v>2</v>
      </c>
      <c r="AE35">
        <f t="shared" si="16"/>
        <v>0</v>
      </c>
      <c r="AF35">
        <f t="shared" si="17"/>
        <v>0</v>
      </c>
      <c r="AG35">
        <f t="shared" si="18"/>
        <v>0</v>
      </c>
      <c r="AH35">
        <f t="shared" si="19"/>
        <v>0</v>
      </c>
      <c r="AI35">
        <f t="shared" si="20"/>
        <v>0</v>
      </c>
      <c r="AJ35">
        <f t="shared" si="21"/>
        <v>0</v>
      </c>
      <c r="AK35">
        <f t="shared" si="22"/>
        <v>1</v>
      </c>
      <c r="AL35">
        <f t="shared" si="23"/>
        <v>1</v>
      </c>
      <c r="AM35">
        <f t="shared" si="24"/>
        <v>0</v>
      </c>
      <c r="AN35">
        <f t="shared" si="25"/>
        <v>0</v>
      </c>
      <c r="AO35">
        <f t="shared" si="26"/>
        <v>0</v>
      </c>
      <c r="AP35">
        <f t="shared" si="27"/>
        <v>2</v>
      </c>
      <c r="AQ35">
        <f t="shared" si="28"/>
        <v>2</v>
      </c>
      <c r="AR35">
        <f t="shared" si="28"/>
        <v>3</v>
      </c>
      <c r="AS35">
        <f t="shared" si="28"/>
        <v>3</v>
      </c>
      <c r="AT35">
        <f t="shared" si="28"/>
        <v>1</v>
      </c>
      <c r="AU35">
        <f t="shared" si="28"/>
        <v>3</v>
      </c>
      <c r="AX35">
        <f>+Q35-P35</f>
        <v>-1</v>
      </c>
      <c r="AY35" s="9">
        <f>IF(J35&gt;=0,1,0)</f>
        <v>1</v>
      </c>
      <c r="AZ35" s="9">
        <f t="shared" si="1"/>
        <v>0</v>
      </c>
      <c r="BA35" s="5">
        <f t="shared" si="29"/>
        <v>3</v>
      </c>
      <c r="BB35" s="5">
        <f t="shared" si="30"/>
        <v>4</v>
      </c>
      <c r="BC35" s="1">
        <f t="shared" si="31"/>
        <v>7</v>
      </c>
      <c r="BD35" s="1">
        <f>COUNTIF(J16:J35,"&gt;=0")</f>
        <v>13</v>
      </c>
      <c r="BE35" s="1">
        <f>COUNTIF(J16:J35,"&lt;0")</f>
        <v>7</v>
      </c>
      <c r="BF35" s="1">
        <f t="shared" si="32"/>
        <v>20</v>
      </c>
      <c r="BG35" s="1">
        <f t="shared" si="33"/>
        <v>10.1</v>
      </c>
      <c r="BH35" s="1">
        <f t="shared" si="34"/>
        <v>3.879473684210526</v>
      </c>
      <c r="BI35" s="1">
        <f t="shared" si="35"/>
        <v>1.969637957648696</v>
      </c>
      <c r="BJ35" s="1">
        <f t="shared" si="36"/>
        <v>-1.5738933076313686</v>
      </c>
      <c r="BK35" s="7">
        <f t="shared" si="37"/>
        <v>5.7756058687099543E-2</v>
      </c>
    </row>
    <row r="36" spans="1:63" x14ac:dyDescent="0.25">
      <c r="A36" t="s">
        <v>25</v>
      </c>
      <c r="B36" s="8">
        <v>2.7083333333333334E-2</v>
      </c>
      <c r="C36">
        <v>1.1372599999999999</v>
      </c>
      <c r="D36">
        <v>1.13734</v>
      </c>
      <c r="E36">
        <v>1.1372100000000001</v>
      </c>
      <c r="F36">
        <v>1.1372599999999999</v>
      </c>
      <c r="G36">
        <v>7</v>
      </c>
      <c r="H36">
        <v>0</v>
      </c>
      <c r="I36">
        <v>35</v>
      </c>
      <c r="J36">
        <f t="shared" si="0"/>
        <v>0</v>
      </c>
      <c r="K36" s="2">
        <f t="shared" si="2"/>
        <v>0.6</v>
      </c>
      <c r="L36">
        <f t="shared" si="41"/>
        <v>2</v>
      </c>
      <c r="M36">
        <f t="shared" si="41"/>
        <v>2</v>
      </c>
      <c r="N36">
        <f t="shared" si="41"/>
        <v>3</v>
      </c>
      <c r="O36">
        <f t="shared" si="41"/>
        <v>3</v>
      </c>
      <c r="P36" s="3">
        <f t="shared" si="39"/>
        <v>5</v>
      </c>
      <c r="Q36" s="3">
        <f t="shared" si="40"/>
        <v>4</v>
      </c>
      <c r="R36">
        <f t="shared" si="38"/>
        <v>1</v>
      </c>
      <c r="S36">
        <f t="shared" si="4"/>
        <v>1</v>
      </c>
      <c r="T36">
        <f t="shared" si="5"/>
        <v>0</v>
      </c>
      <c r="U36">
        <f t="shared" si="6"/>
        <v>0</v>
      </c>
      <c r="V36">
        <f t="shared" si="7"/>
        <v>0</v>
      </c>
      <c r="W36">
        <f t="shared" si="8"/>
        <v>0</v>
      </c>
      <c r="X36">
        <f t="shared" si="9"/>
        <v>1</v>
      </c>
      <c r="Y36">
        <f t="shared" si="10"/>
        <v>1</v>
      </c>
      <c r="Z36">
        <f t="shared" si="11"/>
        <v>1</v>
      </c>
      <c r="AA36">
        <f t="shared" si="12"/>
        <v>0</v>
      </c>
      <c r="AB36">
        <f t="shared" si="13"/>
        <v>0</v>
      </c>
      <c r="AC36">
        <f t="shared" si="14"/>
        <v>0</v>
      </c>
      <c r="AD36">
        <f t="shared" si="15"/>
        <v>3</v>
      </c>
      <c r="AE36">
        <f t="shared" si="16"/>
        <v>0</v>
      </c>
      <c r="AF36">
        <f t="shared" si="17"/>
        <v>0</v>
      </c>
      <c r="AG36">
        <f t="shared" si="18"/>
        <v>0</v>
      </c>
      <c r="AH36">
        <f t="shared" si="19"/>
        <v>0</v>
      </c>
      <c r="AI36">
        <f t="shared" si="20"/>
        <v>0</v>
      </c>
      <c r="AJ36">
        <f t="shared" si="21"/>
        <v>0</v>
      </c>
      <c r="AK36">
        <f t="shared" si="22"/>
        <v>1</v>
      </c>
      <c r="AL36">
        <f t="shared" si="23"/>
        <v>1</v>
      </c>
      <c r="AM36">
        <f t="shared" si="24"/>
        <v>0</v>
      </c>
      <c r="AN36">
        <f t="shared" si="25"/>
        <v>0</v>
      </c>
      <c r="AO36">
        <f t="shared" si="26"/>
        <v>0</v>
      </c>
      <c r="AP36">
        <f t="shared" si="27"/>
        <v>2</v>
      </c>
      <c r="AQ36">
        <f t="shared" si="28"/>
        <v>2</v>
      </c>
      <c r="AR36">
        <f t="shared" si="28"/>
        <v>2</v>
      </c>
      <c r="AS36">
        <f t="shared" si="28"/>
        <v>4</v>
      </c>
      <c r="AT36">
        <f t="shared" si="28"/>
        <v>1</v>
      </c>
      <c r="AU36">
        <f t="shared" si="28"/>
        <v>3</v>
      </c>
      <c r="AX36">
        <f>+Q36-P36</f>
        <v>-1</v>
      </c>
      <c r="AY36" s="9">
        <f>IF(J36&gt;=0,1,0)</f>
        <v>1</v>
      </c>
      <c r="AZ36" s="9">
        <f t="shared" si="1"/>
        <v>0</v>
      </c>
      <c r="BA36" s="5">
        <f t="shared" si="29"/>
        <v>3</v>
      </c>
      <c r="BB36" s="5">
        <f t="shared" si="30"/>
        <v>3</v>
      </c>
      <c r="BC36" s="1">
        <f t="shared" si="31"/>
        <v>6</v>
      </c>
      <c r="BD36" s="1">
        <f>COUNTIF(J17:J36,"&gt;=0")</f>
        <v>13</v>
      </c>
      <c r="BE36" s="1">
        <f>COUNTIF(J17:J36,"&lt;0")</f>
        <v>7</v>
      </c>
      <c r="BF36" s="1">
        <f t="shared" si="32"/>
        <v>20</v>
      </c>
      <c r="BG36" s="1">
        <f t="shared" si="33"/>
        <v>10.1</v>
      </c>
      <c r="BH36" s="1">
        <f t="shared" si="34"/>
        <v>3.879473684210526</v>
      </c>
      <c r="BI36" s="1">
        <f t="shared" si="35"/>
        <v>1.969637957648696</v>
      </c>
      <c r="BJ36" s="1">
        <f t="shared" si="36"/>
        <v>-2.0816008262221328</v>
      </c>
      <c r="BK36" s="7">
        <f t="shared" si="37"/>
        <v>1.8689472943863361E-2</v>
      </c>
    </row>
    <row r="37" spans="1:63" x14ac:dyDescent="0.25">
      <c r="A37" t="s">
        <v>25</v>
      </c>
      <c r="B37" s="8">
        <v>2.7777777777777776E-2</v>
      </c>
      <c r="C37">
        <v>1.1372599999999999</v>
      </c>
      <c r="D37">
        <v>1.1373</v>
      </c>
      <c r="E37">
        <v>1.1372100000000001</v>
      </c>
      <c r="F37">
        <v>1.1372100000000001</v>
      </c>
      <c r="G37">
        <v>13</v>
      </c>
      <c r="H37">
        <v>0</v>
      </c>
      <c r="I37">
        <v>36</v>
      </c>
      <c r="J37">
        <f t="shared" si="0"/>
        <v>-4.9999999999883471E-5</v>
      </c>
      <c r="K37" s="2">
        <f t="shared" si="2"/>
        <v>0.2</v>
      </c>
      <c r="L37">
        <f t="shared" si="41"/>
        <v>1</v>
      </c>
      <c r="M37">
        <f t="shared" si="41"/>
        <v>1</v>
      </c>
      <c r="N37">
        <f t="shared" si="41"/>
        <v>1</v>
      </c>
      <c r="O37">
        <f t="shared" si="41"/>
        <v>1</v>
      </c>
      <c r="P37" s="3">
        <f t="shared" si="39"/>
        <v>4</v>
      </c>
      <c r="Q37" s="3">
        <f t="shared" si="40"/>
        <v>4</v>
      </c>
      <c r="R37">
        <f t="shared" si="38"/>
        <v>1</v>
      </c>
      <c r="S37">
        <f t="shared" si="4"/>
        <v>1</v>
      </c>
      <c r="T37">
        <f t="shared" si="5"/>
        <v>0</v>
      </c>
      <c r="U37">
        <f t="shared" si="6"/>
        <v>0</v>
      </c>
      <c r="V37">
        <f t="shared" si="7"/>
        <v>0</v>
      </c>
      <c r="W37">
        <f t="shared" si="8"/>
        <v>0</v>
      </c>
      <c r="X37">
        <f t="shared" si="9"/>
        <v>1</v>
      </c>
      <c r="Y37">
        <f t="shared" si="10"/>
        <v>1</v>
      </c>
      <c r="Z37">
        <f t="shared" si="11"/>
        <v>0</v>
      </c>
      <c r="AA37">
        <f t="shared" si="12"/>
        <v>0</v>
      </c>
      <c r="AB37">
        <f t="shared" si="13"/>
        <v>1</v>
      </c>
      <c r="AC37">
        <f t="shared" si="14"/>
        <v>0</v>
      </c>
      <c r="AD37">
        <f t="shared" si="15"/>
        <v>3</v>
      </c>
      <c r="AE37">
        <f t="shared" si="16"/>
        <v>0</v>
      </c>
      <c r="AF37">
        <f t="shared" si="17"/>
        <v>0</v>
      </c>
      <c r="AG37">
        <f t="shared" si="18"/>
        <v>0</v>
      </c>
      <c r="AH37">
        <f t="shared" si="19"/>
        <v>0</v>
      </c>
      <c r="AI37">
        <f t="shared" si="20"/>
        <v>0</v>
      </c>
      <c r="AJ37">
        <f t="shared" si="21"/>
        <v>0</v>
      </c>
      <c r="AK37">
        <f t="shared" si="22"/>
        <v>1</v>
      </c>
      <c r="AL37">
        <f t="shared" si="23"/>
        <v>1</v>
      </c>
      <c r="AM37">
        <f t="shared" si="24"/>
        <v>0</v>
      </c>
      <c r="AN37">
        <f t="shared" si="25"/>
        <v>0</v>
      </c>
      <c r="AO37">
        <f t="shared" si="26"/>
        <v>0</v>
      </c>
      <c r="AP37">
        <f t="shared" si="27"/>
        <v>2</v>
      </c>
      <c r="AQ37">
        <f t="shared" si="28"/>
        <v>3</v>
      </c>
      <c r="AR37">
        <f t="shared" si="28"/>
        <v>2</v>
      </c>
      <c r="AS37">
        <f t="shared" si="28"/>
        <v>4</v>
      </c>
      <c r="AT37">
        <f t="shared" si="28"/>
        <v>0</v>
      </c>
      <c r="AU37">
        <f t="shared" si="28"/>
        <v>3</v>
      </c>
      <c r="AX37">
        <f>+Q37-P37</f>
        <v>0</v>
      </c>
      <c r="AY37" s="9">
        <f>IF(J37&gt;=0,1,0)</f>
        <v>0</v>
      </c>
      <c r="AZ37" s="9">
        <f t="shared" si="1"/>
        <v>1</v>
      </c>
      <c r="BA37" s="5">
        <f t="shared" si="29"/>
        <v>4</v>
      </c>
      <c r="BB37" s="5">
        <f t="shared" si="30"/>
        <v>3</v>
      </c>
      <c r="BC37" s="1">
        <f t="shared" si="31"/>
        <v>7</v>
      </c>
      <c r="BD37" s="1">
        <f>COUNTIF(J18:J37,"&gt;=0")</f>
        <v>12</v>
      </c>
      <c r="BE37" s="1">
        <f>COUNTIF(J18:J37,"&lt;0")</f>
        <v>8</v>
      </c>
      <c r="BF37" s="1">
        <f t="shared" si="32"/>
        <v>20</v>
      </c>
      <c r="BG37" s="1">
        <f t="shared" si="33"/>
        <v>10.6</v>
      </c>
      <c r="BH37" s="1">
        <f t="shared" si="34"/>
        <v>4.3452631578947365</v>
      </c>
      <c r="BI37" s="1">
        <f t="shared" si="35"/>
        <v>2.0845294811766841</v>
      </c>
      <c r="BJ37" s="1">
        <f t="shared" si="36"/>
        <v>-1.7270084364399856</v>
      </c>
      <c r="BK37" s="7">
        <f t="shared" si="37"/>
        <v>4.2083074177669655E-2</v>
      </c>
    </row>
    <row r="38" spans="1:63" x14ac:dyDescent="0.25">
      <c r="A38" t="s">
        <v>25</v>
      </c>
      <c r="B38" s="8">
        <v>2.8472222222222222E-2</v>
      </c>
      <c r="C38">
        <v>1.1372199999999999</v>
      </c>
      <c r="D38">
        <v>1.13731</v>
      </c>
      <c r="E38">
        <v>1.1372100000000001</v>
      </c>
      <c r="F38">
        <v>1.13723</v>
      </c>
      <c r="G38">
        <v>5</v>
      </c>
      <c r="H38">
        <v>0</v>
      </c>
      <c r="I38">
        <v>36</v>
      </c>
      <c r="J38">
        <f t="shared" si="0"/>
        <v>1.0000000000065512E-5</v>
      </c>
      <c r="K38" s="2">
        <f t="shared" si="2"/>
        <v>0.95</v>
      </c>
      <c r="L38">
        <f t="shared" si="41"/>
        <v>2</v>
      </c>
      <c r="M38">
        <f t="shared" si="41"/>
        <v>3</v>
      </c>
      <c r="N38">
        <f t="shared" si="41"/>
        <v>4</v>
      </c>
      <c r="O38">
        <f t="shared" si="41"/>
        <v>5</v>
      </c>
      <c r="P38" s="3">
        <f t="shared" si="39"/>
        <v>5</v>
      </c>
      <c r="Q38" s="3">
        <f t="shared" si="40"/>
        <v>3</v>
      </c>
      <c r="R38">
        <f t="shared" si="38"/>
        <v>1</v>
      </c>
      <c r="S38">
        <f t="shared" si="4"/>
        <v>1</v>
      </c>
      <c r="T38">
        <f t="shared" si="5"/>
        <v>0</v>
      </c>
      <c r="U38">
        <f t="shared" si="6"/>
        <v>0</v>
      </c>
      <c r="V38">
        <f t="shared" si="7"/>
        <v>1</v>
      </c>
      <c r="W38">
        <f t="shared" si="8"/>
        <v>0</v>
      </c>
      <c r="X38">
        <f t="shared" si="9"/>
        <v>1</v>
      </c>
      <c r="Y38">
        <f t="shared" si="10"/>
        <v>1</v>
      </c>
      <c r="Z38">
        <f t="shared" si="11"/>
        <v>0</v>
      </c>
      <c r="AA38">
        <f t="shared" si="12"/>
        <v>0</v>
      </c>
      <c r="AB38">
        <f t="shared" si="13"/>
        <v>1</v>
      </c>
      <c r="AC38">
        <f t="shared" si="14"/>
        <v>0</v>
      </c>
      <c r="AD38">
        <f t="shared" si="15"/>
        <v>3</v>
      </c>
      <c r="AE38">
        <f t="shared" si="16"/>
        <v>0</v>
      </c>
      <c r="AF38">
        <f t="shared" si="17"/>
        <v>0</v>
      </c>
      <c r="AG38">
        <f t="shared" si="18"/>
        <v>0</v>
      </c>
      <c r="AH38">
        <f t="shared" si="19"/>
        <v>0</v>
      </c>
      <c r="AI38">
        <f t="shared" si="20"/>
        <v>0</v>
      </c>
      <c r="AJ38">
        <f t="shared" si="21"/>
        <v>0</v>
      </c>
      <c r="AK38">
        <f t="shared" si="22"/>
        <v>0</v>
      </c>
      <c r="AL38">
        <f t="shared" si="23"/>
        <v>1</v>
      </c>
      <c r="AM38">
        <f t="shared" si="24"/>
        <v>0</v>
      </c>
      <c r="AN38">
        <f t="shared" si="25"/>
        <v>0</v>
      </c>
      <c r="AO38">
        <f t="shared" si="26"/>
        <v>0</v>
      </c>
      <c r="AP38">
        <f t="shared" si="27"/>
        <v>2</v>
      </c>
      <c r="AQ38">
        <f t="shared" si="28"/>
        <v>3</v>
      </c>
      <c r="AR38">
        <f t="shared" si="28"/>
        <v>2</v>
      </c>
      <c r="AS38">
        <f t="shared" si="28"/>
        <v>4</v>
      </c>
      <c r="AT38">
        <f t="shared" si="28"/>
        <v>0</v>
      </c>
      <c r="AU38">
        <f t="shared" si="28"/>
        <v>3</v>
      </c>
      <c r="AX38">
        <f>+Q38-P38</f>
        <v>-2</v>
      </c>
      <c r="AY38" s="9">
        <f>IF(J38&gt;=0,1,0)</f>
        <v>1</v>
      </c>
      <c r="AZ38" s="9">
        <f t="shared" si="1"/>
        <v>-1</v>
      </c>
      <c r="BA38" s="5">
        <f t="shared" si="29"/>
        <v>3</v>
      </c>
      <c r="BB38" s="5">
        <f t="shared" si="30"/>
        <v>4</v>
      </c>
      <c r="BC38" s="1">
        <f t="shared" si="31"/>
        <v>7</v>
      </c>
      <c r="BD38" s="1">
        <f>COUNTIF(J19:J38,"&gt;=0")</f>
        <v>13</v>
      </c>
      <c r="BE38" s="1">
        <f>COUNTIF(J19:J38,"&lt;0")</f>
        <v>7</v>
      </c>
      <c r="BF38" s="1">
        <f t="shared" si="32"/>
        <v>20</v>
      </c>
      <c r="BG38" s="1">
        <f t="shared" si="33"/>
        <v>10.1</v>
      </c>
      <c r="BH38" s="1">
        <f t="shared" si="34"/>
        <v>3.879473684210526</v>
      </c>
      <c r="BI38" s="1">
        <f t="shared" si="35"/>
        <v>1.969637957648696</v>
      </c>
      <c r="BJ38" s="1">
        <f t="shared" si="36"/>
        <v>-1.5738933076313686</v>
      </c>
      <c r="BK38" s="7">
        <f t="shared" si="37"/>
        <v>5.7756058687099543E-2</v>
      </c>
    </row>
    <row r="39" spans="1:63" x14ac:dyDescent="0.25">
      <c r="A39" t="s">
        <v>25</v>
      </c>
      <c r="B39" s="8">
        <v>2.9166666666666664E-2</v>
      </c>
      <c r="C39">
        <v>1.13731</v>
      </c>
      <c r="D39">
        <v>1.1373200000000001</v>
      </c>
      <c r="E39">
        <v>1.1372199999999999</v>
      </c>
      <c r="F39">
        <v>1.1372199999999999</v>
      </c>
      <c r="G39">
        <v>7</v>
      </c>
      <c r="H39">
        <v>0</v>
      </c>
      <c r="I39">
        <v>36</v>
      </c>
      <c r="J39">
        <f t="shared" si="0"/>
        <v>-9.0000000000145519E-5</v>
      </c>
      <c r="K39" s="2">
        <f t="shared" si="2"/>
        <v>0.1</v>
      </c>
      <c r="L39">
        <f t="shared" si="41"/>
        <v>1</v>
      </c>
      <c r="M39">
        <f t="shared" si="41"/>
        <v>1</v>
      </c>
      <c r="N39">
        <f t="shared" si="41"/>
        <v>1</v>
      </c>
      <c r="O39">
        <f t="shared" si="41"/>
        <v>1</v>
      </c>
      <c r="P39" s="3">
        <f t="shared" si="39"/>
        <v>5</v>
      </c>
      <c r="Q39" s="3">
        <f t="shared" si="40"/>
        <v>3</v>
      </c>
      <c r="R39">
        <f t="shared" si="38"/>
        <v>1</v>
      </c>
      <c r="S39">
        <f t="shared" si="4"/>
        <v>1</v>
      </c>
      <c r="T39">
        <f t="shared" si="5"/>
        <v>0</v>
      </c>
      <c r="U39">
        <f t="shared" si="6"/>
        <v>0</v>
      </c>
      <c r="V39">
        <f t="shared" si="7"/>
        <v>1</v>
      </c>
      <c r="W39">
        <f t="shared" si="8"/>
        <v>0</v>
      </c>
      <c r="X39">
        <f t="shared" si="9"/>
        <v>1</v>
      </c>
      <c r="Y39">
        <f t="shared" si="10"/>
        <v>1</v>
      </c>
      <c r="Z39">
        <f t="shared" si="11"/>
        <v>0</v>
      </c>
      <c r="AA39">
        <f t="shared" si="12"/>
        <v>0</v>
      </c>
      <c r="AB39">
        <f t="shared" si="13"/>
        <v>1</v>
      </c>
      <c r="AC39">
        <f t="shared" si="14"/>
        <v>0</v>
      </c>
      <c r="AD39">
        <f t="shared" si="15"/>
        <v>3</v>
      </c>
      <c r="AE39">
        <f t="shared" si="16"/>
        <v>0</v>
      </c>
      <c r="AF39">
        <f t="shared" si="17"/>
        <v>0</v>
      </c>
      <c r="AG39">
        <f t="shared" si="18"/>
        <v>0</v>
      </c>
      <c r="AH39">
        <f t="shared" si="19"/>
        <v>0</v>
      </c>
      <c r="AI39">
        <f t="shared" si="20"/>
        <v>0</v>
      </c>
      <c r="AJ39">
        <f t="shared" si="21"/>
        <v>0</v>
      </c>
      <c r="AK39">
        <f t="shared" si="22"/>
        <v>0</v>
      </c>
      <c r="AL39">
        <f t="shared" si="23"/>
        <v>2</v>
      </c>
      <c r="AM39">
        <f t="shared" si="24"/>
        <v>0</v>
      </c>
      <c r="AN39">
        <f t="shared" si="25"/>
        <v>0</v>
      </c>
      <c r="AO39">
        <f t="shared" si="26"/>
        <v>0</v>
      </c>
      <c r="AP39">
        <f t="shared" si="27"/>
        <v>1</v>
      </c>
      <c r="AQ39">
        <f t="shared" si="28"/>
        <v>4</v>
      </c>
      <c r="AR39">
        <f t="shared" si="28"/>
        <v>2</v>
      </c>
      <c r="AS39">
        <f t="shared" si="28"/>
        <v>4</v>
      </c>
      <c r="AT39">
        <f t="shared" si="28"/>
        <v>0</v>
      </c>
      <c r="AU39">
        <f t="shared" si="28"/>
        <v>2</v>
      </c>
      <c r="AX39">
        <f>+Q39-P39</f>
        <v>-2</v>
      </c>
      <c r="AY39" s="9">
        <f>IF(J39&gt;=0,1,0)</f>
        <v>0</v>
      </c>
      <c r="AZ39" s="9">
        <f t="shared" si="1"/>
        <v>1</v>
      </c>
      <c r="BA39" s="5">
        <f t="shared" si="29"/>
        <v>4</v>
      </c>
      <c r="BB39" s="5">
        <f t="shared" si="30"/>
        <v>4</v>
      </c>
      <c r="BC39" s="1">
        <f t="shared" si="31"/>
        <v>8</v>
      </c>
      <c r="BD39" s="1">
        <f>COUNTIF(J20:J39,"&gt;=0")</f>
        <v>13</v>
      </c>
      <c r="BE39" s="1">
        <f>COUNTIF(J20:J39,"&lt;0")</f>
        <v>7</v>
      </c>
      <c r="BF39" s="1">
        <f t="shared" si="32"/>
        <v>20</v>
      </c>
      <c r="BG39" s="1">
        <f t="shared" si="33"/>
        <v>10.1</v>
      </c>
      <c r="BH39" s="1">
        <f t="shared" si="34"/>
        <v>3.879473684210526</v>
      </c>
      <c r="BI39" s="1">
        <f t="shared" si="35"/>
        <v>1.969637957648696</v>
      </c>
      <c r="BJ39" s="1">
        <f t="shared" si="36"/>
        <v>-1.0661857890406046</v>
      </c>
      <c r="BK39" s="7">
        <f t="shared" si="37"/>
        <v>0.14316983243198012</v>
      </c>
    </row>
    <row r="40" spans="1:63" x14ac:dyDescent="0.25">
      <c r="A40" t="s">
        <v>25</v>
      </c>
      <c r="B40" s="8">
        <v>2.9861111111111113E-2</v>
      </c>
      <c r="C40">
        <v>1.13723</v>
      </c>
      <c r="D40">
        <v>1.13723</v>
      </c>
      <c r="E40">
        <v>1.13723</v>
      </c>
      <c r="F40">
        <v>1.13723</v>
      </c>
      <c r="G40">
        <v>1</v>
      </c>
      <c r="H40">
        <v>0</v>
      </c>
      <c r="I40">
        <v>36</v>
      </c>
      <c r="J40">
        <f t="shared" si="0"/>
        <v>0</v>
      </c>
      <c r="K40" s="2">
        <f t="shared" si="2"/>
        <v>0.65</v>
      </c>
      <c r="L40">
        <f t="shared" si="41"/>
        <v>2</v>
      </c>
      <c r="M40">
        <f t="shared" si="41"/>
        <v>2</v>
      </c>
      <c r="N40">
        <f t="shared" si="41"/>
        <v>3</v>
      </c>
      <c r="O40">
        <f t="shared" si="41"/>
        <v>4</v>
      </c>
      <c r="P40" s="3">
        <f t="shared" si="39"/>
        <v>6</v>
      </c>
      <c r="Q40" s="3">
        <f t="shared" si="40"/>
        <v>2</v>
      </c>
      <c r="R40">
        <f t="shared" si="38"/>
        <v>1</v>
      </c>
      <c r="S40">
        <f t="shared" si="4"/>
        <v>1</v>
      </c>
      <c r="T40">
        <f t="shared" si="5"/>
        <v>0</v>
      </c>
      <c r="U40">
        <f t="shared" si="6"/>
        <v>1</v>
      </c>
      <c r="V40">
        <f t="shared" si="7"/>
        <v>1</v>
      </c>
      <c r="W40">
        <f t="shared" si="8"/>
        <v>0</v>
      </c>
      <c r="X40">
        <f t="shared" si="9"/>
        <v>1</v>
      </c>
      <c r="Y40">
        <f t="shared" si="10"/>
        <v>1</v>
      </c>
      <c r="Z40">
        <f t="shared" si="11"/>
        <v>0</v>
      </c>
      <c r="AA40">
        <f t="shared" si="12"/>
        <v>0</v>
      </c>
      <c r="AB40">
        <f t="shared" si="13"/>
        <v>1</v>
      </c>
      <c r="AC40">
        <f t="shared" si="14"/>
        <v>0</v>
      </c>
      <c r="AD40">
        <f t="shared" si="15"/>
        <v>3</v>
      </c>
      <c r="AE40">
        <f t="shared" si="16"/>
        <v>0</v>
      </c>
      <c r="AF40">
        <f t="shared" si="17"/>
        <v>0</v>
      </c>
      <c r="AG40">
        <f t="shared" si="18"/>
        <v>0</v>
      </c>
      <c r="AH40">
        <f t="shared" si="19"/>
        <v>0</v>
      </c>
      <c r="AI40">
        <f t="shared" si="20"/>
        <v>0</v>
      </c>
      <c r="AJ40">
        <f t="shared" si="21"/>
        <v>0</v>
      </c>
      <c r="AK40">
        <f t="shared" si="22"/>
        <v>0</v>
      </c>
      <c r="AL40">
        <f t="shared" si="23"/>
        <v>2</v>
      </c>
      <c r="AM40">
        <f t="shared" si="24"/>
        <v>0</v>
      </c>
      <c r="AN40">
        <f t="shared" si="25"/>
        <v>0</v>
      </c>
      <c r="AO40">
        <f t="shared" si="26"/>
        <v>0</v>
      </c>
      <c r="AP40">
        <f t="shared" si="27"/>
        <v>0</v>
      </c>
      <c r="AQ40">
        <f t="shared" si="28"/>
        <v>4</v>
      </c>
      <c r="AR40">
        <f t="shared" si="28"/>
        <v>2</v>
      </c>
      <c r="AS40">
        <f t="shared" si="28"/>
        <v>4</v>
      </c>
      <c r="AT40">
        <f t="shared" si="28"/>
        <v>1</v>
      </c>
      <c r="AU40">
        <f t="shared" si="28"/>
        <v>1</v>
      </c>
      <c r="AX40">
        <f>+Q40-P40</f>
        <v>-4</v>
      </c>
      <c r="AY40" s="9">
        <f>IF(J40&gt;=0,1,0)</f>
        <v>1</v>
      </c>
      <c r="AZ40" s="9">
        <f t="shared" si="1"/>
        <v>-1</v>
      </c>
      <c r="BA40" s="5">
        <f t="shared" si="29"/>
        <v>4</v>
      </c>
      <c r="BB40" s="5">
        <f t="shared" si="30"/>
        <v>4</v>
      </c>
      <c r="BC40" s="1">
        <f t="shared" si="31"/>
        <v>8</v>
      </c>
      <c r="BD40" s="1">
        <f>COUNTIF(J21:J40,"&gt;=0")</f>
        <v>13</v>
      </c>
      <c r="BE40" s="1">
        <f>COUNTIF(J21:J40,"&lt;0")</f>
        <v>7</v>
      </c>
      <c r="BF40" s="1">
        <f t="shared" si="32"/>
        <v>20</v>
      </c>
      <c r="BG40" s="1">
        <f t="shared" si="33"/>
        <v>10.1</v>
      </c>
      <c r="BH40" s="1">
        <f t="shared" si="34"/>
        <v>3.879473684210526</v>
      </c>
      <c r="BI40" s="1">
        <f t="shared" si="35"/>
        <v>1.969637957648696</v>
      </c>
      <c r="BJ40" s="1">
        <f t="shared" si="36"/>
        <v>-1.0661857890406046</v>
      </c>
      <c r="BK40" s="7">
        <f t="shared" si="37"/>
        <v>0.14316983243198012</v>
      </c>
    </row>
    <row r="41" spans="1:63" x14ac:dyDescent="0.25">
      <c r="A41" t="s">
        <v>25</v>
      </c>
      <c r="B41" s="8">
        <v>3.0555555555555555E-2</v>
      </c>
      <c r="C41">
        <v>1.13723</v>
      </c>
      <c r="D41">
        <v>1.1373200000000001</v>
      </c>
      <c r="E41">
        <v>1.1372199999999999</v>
      </c>
      <c r="F41">
        <v>1.13731</v>
      </c>
      <c r="G41">
        <v>5</v>
      </c>
      <c r="H41">
        <v>0</v>
      </c>
      <c r="I41">
        <v>36</v>
      </c>
      <c r="J41">
        <f t="shared" si="0"/>
        <v>8.0000000000080007E-5</v>
      </c>
      <c r="K41" s="2">
        <f t="shared" si="2"/>
        <v>1</v>
      </c>
      <c r="L41">
        <f t="shared" si="41"/>
        <v>2</v>
      </c>
      <c r="M41">
        <f t="shared" si="41"/>
        <v>3</v>
      </c>
      <c r="N41">
        <f t="shared" si="41"/>
        <v>4</v>
      </c>
      <c r="O41">
        <f t="shared" si="41"/>
        <v>5</v>
      </c>
      <c r="P41" s="3">
        <f t="shared" si="39"/>
        <v>6</v>
      </c>
      <c r="Q41" s="3">
        <f t="shared" si="40"/>
        <v>2</v>
      </c>
      <c r="R41">
        <f t="shared" si="38"/>
        <v>1</v>
      </c>
      <c r="S41">
        <f t="shared" si="4"/>
        <v>1</v>
      </c>
      <c r="T41">
        <f t="shared" si="5"/>
        <v>0</v>
      </c>
      <c r="U41">
        <f t="shared" si="6"/>
        <v>1</v>
      </c>
      <c r="V41">
        <f t="shared" si="7"/>
        <v>1</v>
      </c>
      <c r="W41">
        <f t="shared" si="8"/>
        <v>0</v>
      </c>
      <c r="X41">
        <f t="shared" si="9"/>
        <v>1</v>
      </c>
      <c r="Y41">
        <f t="shared" si="10"/>
        <v>1</v>
      </c>
      <c r="Z41">
        <f t="shared" si="11"/>
        <v>0</v>
      </c>
      <c r="AA41">
        <f t="shared" si="12"/>
        <v>0</v>
      </c>
      <c r="AB41">
        <f t="shared" si="13"/>
        <v>1</v>
      </c>
      <c r="AC41">
        <f t="shared" si="14"/>
        <v>0</v>
      </c>
      <c r="AD41">
        <f t="shared" si="15"/>
        <v>3</v>
      </c>
      <c r="AE41">
        <f t="shared" si="16"/>
        <v>0</v>
      </c>
      <c r="AF41">
        <f t="shared" si="17"/>
        <v>0</v>
      </c>
      <c r="AG41">
        <f t="shared" si="18"/>
        <v>0</v>
      </c>
      <c r="AH41">
        <f t="shared" si="19"/>
        <v>0</v>
      </c>
      <c r="AI41">
        <f t="shared" si="20"/>
        <v>0</v>
      </c>
      <c r="AJ41">
        <f t="shared" si="21"/>
        <v>0</v>
      </c>
      <c r="AK41">
        <f t="shared" si="22"/>
        <v>1</v>
      </c>
      <c r="AL41">
        <f t="shared" si="23"/>
        <v>1</v>
      </c>
      <c r="AM41">
        <f t="shared" si="24"/>
        <v>0</v>
      </c>
      <c r="AN41">
        <f t="shared" si="25"/>
        <v>0</v>
      </c>
      <c r="AO41">
        <f t="shared" si="26"/>
        <v>0</v>
      </c>
      <c r="AP41">
        <f t="shared" si="27"/>
        <v>0</v>
      </c>
      <c r="AQ41">
        <f t="shared" si="28"/>
        <v>3</v>
      </c>
      <c r="AR41">
        <f t="shared" si="28"/>
        <v>2</v>
      </c>
      <c r="AS41">
        <f t="shared" si="28"/>
        <v>4</v>
      </c>
      <c r="AT41">
        <f t="shared" si="28"/>
        <v>1</v>
      </c>
      <c r="AU41">
        <f t="shared" si="28"/>
        <v>2</v>
      </c>
      <c r="AX41">
        <f>+Q41-P41</f>
        <v>-4</v>
      </c>
      <c r="AY41" s="9">
        <f>IF(J41&gt;=0,1,0)</f>
        <v>1</v>
      </c>
      <c r="AZ41" s="9">
        <f t="shared" si="1"/>
        <v>0</v>
      </c>
      <c r="BA41" s="5">
        <f t="shared" si="29"/>
        <v>4</v>
      </c>
      <c r="BB41" s="5">
        <f t="shared" si="30"/>
        <v>4</v>
      </c>
      <c r="BC41" s="1">
        <f t="shared" si="31"/>
        <v>8</v>
      </c>
      <c r="BD41" s="1">
        <f>COUNTIF(J22:J41,"&gt;=0")</f>
        <v>13</v>
      </c>
      <c r="BE41" s="1">
        <f>COUNTIF(J22:J41,"&lt;0")</f>
        <v>7</v>
      </c>
      <c r="BF41" s="1">
        <f t="shared" si="32"/>
        <v>20</v>
      </c>
      <c r="BG41" s="1">
        <f t="shared" si="33"/>
        <v>10.1</v>
      </c>
      <c r="BH41" s="1">
        <f t="shared" si="34"/>
        <v>3.879473684210526</v>
      </c>
      <c r="BI41" s="1">
        <f t="shared" si="35"/>
        <v>1.969637957648696</v>
      </c>
      <c r="BJ41" s="1">
        <f t="shared" si="36"/>
        <v>-1.0661857890406046</v>
      </c>
      <c r="BK41" s="7">
        <f t="shared" si="37"/>
        <v>0.14316983243198012</v>
      </c>
    </row>
    <row r="42" spans="1:63" x14ac:dyDescent="0.25">
      <c r="A42" t="s">
        <v>25</v>
      </c>
      <c r="B42" s="8">
        <v>3.125E-2</v>
      </c>
      <c r="C42">
        <v>1.13731</v>
      </c>
      <c r="D42">
        <v>1.13731</v>
      </c>
      <c r="E42">
        <v>1.13723</v>
      </c>
      <c r="F42">
        <v>1.13727</v>
      </c>
      <c r="G42">
        <v>14</v>
      </c>
      <c r="H42">
        <v>0</v>
      </c>
      <c r="I42">
        <v>36</v>
      </c>
      <c r="J42">
        <f t="shared" si="0"/>
        <v>-4.0000000000040004E-5</v>
      </c>
      <c r="K42" s="2">
        <f t="shared" si="2"/>
        <v>0.3</v>
      </c>
      <c r="L42">
        <f t="shared" si="41"/>
        <v>1</v>
      </c>
      <c r="M42">
        <f t="shared" si="41"/>
        <v>1</v>
      </c>
      <c r="N42">
        <f t="shared" si="41"/>
        <v>2</v>
      </c>
      <c r="O42">
        <f t="shared" si="41"/>
        <v>2</v>
      </c>
      <c r="P42" s="3">
        <f t="shared" si="39"/>
        <v>5</v>
      </c>
      <c r="Q42" s="3">
        <f t="shared" si="40"/>
        <v>3</v>
      </c>
      <c r="R42">
        <f t="shared" si="38"/>
        <v>0</v>
      </c>
      <c r="S42">
        <f t="shared" si="4"/>
        <v>1</v>
      </c>
      <c r="T42">
        <f t="shared" si="5"/>
        <v>0</v>
      </c>
      <c r="U42">
        <f t="shared" si="6"/>
        <v>1</v>
      </c>
      <c r="V42">
        <f t="shared" si="7"/>
        <v>1</v>
      </c>
      <c r="W42">
        <f t="shared" si="8"/>
        <v>0</v>
      </c>
      <c r="X42">
        <f t="shared" si="9"/>
        <v>1</v>
      </c>
      <c r="Y42">
        <f t="shared" si="10"/>
        <v>1</v>
      </c>
      <c r="Z42">
        <f t="shared" si="11"/>
        <v>0</v>
      </c>
      <c r="AA42">
        <f t="shared" si="12"/>
        <v>0</v>
      </c>
      <c r="AB42">
        <f t="shared" si="13"/>
        <v>1</v>
      </c>
      <c r="AC42">
        <f t="shared" si="14"/>
        <v>0</v>
      </c>
      <c r="AD42">
        <f t="shared" si="15"/>
        <v>3</v>
      </c>
      <c r="AE42">
        <f t="shared" si="16"/>
        <v>0</v>
      </c>
      <c r="AF42">
        <f t="shared" si="17"/>
        <v>0</v>
      </c>
      <c r="AG42">
        <f t="shared" si="18"/>
        <v>0</v>
      </c>
      <c r="AH42">
        <f t="shared" si="19"/>
        <v>0</v>
      </c>
      <c r="AI42">
        <f t="shared" si="20"/>
        <v>0</v>
      </c>
      <c r="AJ42">
        <f t="shared" si="21"/>
        <v>0</v>
      </c>
      <c r="AK42">
        <f t="shared" si="22"/>
        <v>1</v>
      </c>
      <c r="AL42">
        <f t="shared" si="23"/>
        <v>1</v>
      </c>
      <c r="AM42">
        <f t="shared" si="24"/>
        <v>1</v>
      </c>
      <c r="AN42">
        <f t="shared" si="25"/>
        <v>0</v>
      </c>
      <c r="AO42">
        <f t="shared" si="26"/>
        <v>0</v>
      </c>
      <c r="AP42">
        <f t="shared" si="27"/>
        <v>0</v>
      </c>
      <c r="AQ42">
        <f t="shared" ref="AQ42:AU92" si="42">+R42+W42+AB42+AG42+AL42</f>
        <v>2</v>
      </c>
      <c r="AR42">
        <f t="shared" si="42"/>
        <v>3</v>
      </c>
      <c r="AS42">
        <f t="shared" si="42"/>
        <v>4</v>
      </c>
      <c r="AT42">
        <f t="shared" si="42"/>
        <v>1</v>
      </c>
      <c r="AU42">
        <f t="shared" si="42"/>
        <v>2</v>
      </c>
      <c r="AX42">
        <f>+Q42-P42</f>
        <v>-2</v>
      </c>
      <c r="AY42" s="9">
        <f>IF(J42&gt;=0,1,0)</f>
        <v>0</v>
      </c>
      <c r="AZ42" s="9">
        <f t="shared" si="1"/>
        <v>1</v>
      </c>
      <c r="BA42" s="5">
        <f t="shared" si="29"/>
        <v>5</v>
      </c>
      <c r="BB42" s="5">
        <f t="shared" si="30"/>
        <v>4</v>
      </c>
      <c r="BC42" s="1">
        <f t="shared" si="31"/>
        <v>9</v>
      </c>
      <c r="BD42" s="1">
        <f>COUNTIF(J23:J42,"&gt;=0")</f>
        <v>12</v>
      </c>
      <c r="BE42" s="1">
        <f>COUNTIF(J23:J42,"&lt;0")</f>
        <v>8</v>
      </c>
      <c r="BF42" s="1">
        <f t="shared" si="32"/>
        <v>20</v>
      </c>
      <c r="BG42" s="1">
        <f t="shared" si="33"/>
        <v>10.6</v>
      </c>
      <c r="BH42" s="1">
        <f t="shared" si="34"/>
        <v>4.3452631578947365</v>
      </c>
      <c r="BI42" s="1">
        <f t="shared" si="35"/>
        <v>2.0845294811766841</v>
      </c>
      <c r="BJ42" s="1">
        <f t="shared" si="36"/>
        <v>-0.76755930508443793</v>
      </c>
      <c r="BK42" s="7">
        <f t="shared" si="37"/>
        <v>0.22137452358255316</v>
      </c>
    </row>
    <row r="43" spans="1:63" x14ac:dyDescent="0.25">
      <c r="A43" t="s">
        <v>25</v>
      </c>
      <c r="B43" s="8">
        <v>3.1944444444444449E-2</v>
      </c>
      <c r="C43">
        <v>1.1372599999999999</v>
      </c>
      <c r="D43">
        <v>1.1373899999999999</v>
      </c>
      <c r="E43">
        <v>1.13723</v>
      </c>
      <c r="F43">
        <v>1.1373899999999999</v>
      </c>
      <c r="G43">
        <v>12</v>
      </c>
      <c r="H43">
        <v>0</v>
      </c>
      <c r="I43">
        <v>28</v>
      </c>
      <c r="J43">
        <f t="shared" si="0"/>
        <v>1.2999999999996348E-4</v>
      </c>
      <c r="K43" s="2">
        <f t="shared" si="2"/>
        <v>1</v>
      </c>
      <c r="L43">
        <f t="shared" si="41"/>
        <v>2</v>
      </c>
      <c r="M43">
        <f t="shared" si="41"/>
        <v>3</v>
      </c>
      <c r="N43">
        <f t="shared" si="41"/>
        <v>4</v>
      </c>
      <c r="O43">
        <f t="shared" si="41"/>
        <v>5</v>
      </c>
      <c r="P43" s="3">
        <f t="shared" si="39"/>
        <v>5</v>
      </c>
      <c r="Q43" s="3">
        <f t="shared" si="40"/>
        <v>3</v>
      </c>
      <c r="R43">
        <f t="shared" si="38"/>
        <v>0</v>
      </c>
      <c r="S43">
        <f t="shared" si="4"/>
        <v>0</v>
      </c>
      <c r="T43">
        <f t="shared" si="5"/>
        <v>0</v>
      </c>
      <c r="U43">
        <f t="shared" si="6"/>
        <v>1</v>
      </c>
      <c r="V43">
        <f t="shared" si="7"/>
        <v>1</v>
      </c>
      <c r="W43">
        <f t="shared" si="8"/>
        <v>0</v>
      </c>
      <c r="X43">
        <f t="shared" si="9"/>
        <v>1</v>
      </c>
      <c r="Y43">
        <f t="shared" si="10"/>
        <v>1</v>
      </c>
      <c r="Z43">
        <f t="shared" si="11"/>
        <v>0</v>
      </c>
      <c r="AA43">
        <f t="shared" si="12"/>
        <v>1</v>
      </c>
      <c r="AB43">
        <f t="shared" si="13"/>
        <v>1</v>
      </c>
      <c r="AC43">
        <f t="shared" si="14"/>
        <v>0</v>
      </c>
      <c r="AD43">
        <f t="shared" si="15"/>
        <v>3</v>
      </c>
      <c r="AE43">
        <f t="shared" si="16"/>
        <v>0</v>
      </c>
      <c r="AF43">
        <f t="shared" si="17"/>
        <v>0</v>
      </c>
      <c r="AG43">
        <f t="shared" si="18"/>
        <v>0</v>
      </c>
      <c r="AH43">
        <f t="shared" si="19"/>
        <v>0</v>
      </c>
      <c r="AI43">
        <f t="shared" si="20"/>
        <v>0</v>
      </c>
      <c r="AJ43">
        <f t="shared" si="21"/>
        <v>0</v>
      </c>
      <c r="AK43">
        <f t="shared" si="22"/>
        <v>1</v>
      </c>
      <c r="AL43">
        <f t="shared" si="23"/>
        <v>1</v>
      </c>
      <c r="AM43">
        <f t="shared" si="24"/>
        <v>1</v>
      </c>
      <c r="AN43">
        <f t="shared" si="25"/>
        <v>0</v>
      </c>
      <c r="AO43">
        <f t="shared" si="26"/>
        <v>0</v>
      </c>
      <c r="AP43">
        <f t="shared" si="27"/>
        <v>0</v>
      </c>
      <c r="AQ43">
        <f t="shared" si="42"/>
        <v>2</v>
      </c>
      <c r="AR43">
        <f t="shared" si="42"/>
        <v>2</v>
      </c>
      <c r="AS43">
        <f t="shared" si="42"/>
        <v>4</v>
      </c>
      <c r="AT43">
        <f t="shared" si="42"/>
        <v>1</v>
      </c>
      <c r="AU43">
        <f t="shared" si="42"/>
        <v>3</v>
      </c>
      <c r="AX43">
        <f>+Q43-P43</f>
        <v>-2</v>
      </c>
      <c r="AY43" s="9">
        <f>IF(J43&gt;=0,1,0)</f>
        <v>1</v>
      </c>
      <c r="AZ43" s="9">
        <f t="shared" si="1"/>
        <v>-1</v>
      </c>
      <c r="BA43" s="5">
        <f t="shared" si="29"/>
        <v>5</v>
      </c>
      <c r="BB43" s="5">
        <f t="shared" si="30"/>
        <v>5</v>
      </c>
      <c r="BC43" s="1">
        <f t="shared" si="31"/>
        <v>10</v>
      </c>
      <c r="BD43" s="1">
        <f>COUNTIF(J24:J43,"&gt;=0")</f>
        <v>12</v>
      </c>
      <c r="BE43" s="1">
        <f>COUNTIF(J24:J43,"&lt;0")</f>
        <v>8</v>
      </c>
      <c r="BF43" s="1">
        <f t="shared" si="32"/>
        <v>20</v>
      </c>
      <c r="BG43" s="1">
        <f t="shared" si="33"/>
        <v>10.6</v>
      </c>
      <c r="BH43" s="1">
        <f t="shared" si="34"/>
        <v>4.3452631578947365</v>
      </c>
      <c r="BI43" s="1">
        <f t="shared" si="35"/>
        <v>2.0845294811766841</v>
      </c>
      <c r="BJ43" s="1">
        <f t="shared" si="36"/>
        <v>-0.2878347394066641</v>
      </c>
      <c r="BK43" s="7">
        <f t="shared" si="37"/>
        <v>0.38673662197201275</v>
      </c>
    </row>
    <row r="44" spans="1:63" x14ac:dyDescent="0.25">
      <c r="A44" t="s">
        <v>25</v>
      </c>
      <c r="B44" s="8">
        <v>3.2638888888888891E-2</v>
      </c>
      <c r="C44">
        <v>1.1372899999999999</v>
      </c>
      <c r="D44">
        <v>1.1373899999999999</v>
      </c>
      <c r="E44">
        <v>1.13723</v>
      </c>
      <c r="F44">
        <v>1.13723</v>
      </c>
      <c r="G44">
        <v>9</v>
      </c>
      <c r="H44">
        <v>0</v>
      </c>
      <c r="I44">
        <v>28</v>
      </c>
      <c r="J44">
        <f t="shared" si="0"/>
        <v>-5.9999999999948983E-5</v>
      </c>
      <c r="K44" s="2">
        <f t="shared" si="2"/>
        <v>0.2</v>
      </c>
      <c r="L44">
        <f t="shared" si="41"/>
        <v>1</v>
      </c>
      <c r="M44">
        <f t="shared" si="41"/>
        <v>1</v>
      </c>
      <c r="N44">
        <f t="shared" si="41"/>
        <v>1</v>
      </c>
      <c r="O44">
        <f t="shared" si="41"/>
        <v>1</v>
      </c>
      <c r="P44" s="3">
        <f t="shared" si="39"/>
        <v>4</v>
      </c>
      <c r="Q44" s="3">
        <f t="shared" si="40"/>
        <v>4</v>
      </c>
      <c r="R44">
        <f t="shared" si="38"/>
        <v>0</v>
      </c>
      <c r="S44">
        <f t="shared" si="4"/>
        <v>0</v>
      </c>
      <c r="T44">
        <f t="shared" si="5"/>
        <v>0</v>
      </c>
      <c r="U44">
        <f t="shared" si="6"/>
        <v>1</v>
      </c>
      <c r="V44">
        <f t="shared" si="7"/>
        <v>1</v>
      </c>
      <c r="W44">
        <f t="shared" si="8"/>
        <v>0</v>
      </c>
      <c r="X44">
        <f t="shared" si="9"/>
        <v>0</v>
      </c>
      <c r="Y44">
        <f t="shared" si="10"/>
        <v>1</v>
      </c>
      <c r="Z44">
        <f t="shared" si="11"/>
        <v>0</v>
      </c>
      <c r="AA44">
        <f t="shared" si="12"/>
        <v>1</v>
      </c>
      <c r="AB44">
        <f t="shared" si="13"/>
        <v>1</v>
      </c>
      <c r="AC44">
        <f t="shared" si="14"/>
        <v>0</v>
      </c>
      <c r="AD44">
        <f t="shared" si="15"/>
        <v>3</v>
      </c>
      <c r="AE44">
        <f t="shared" si="16"/>
        <v>0</v>
      </c>
      <c r="AF44">
        <f t="shared" si="17"/>
        <v>0</v>
      </c>
      <c r="AG44">
        <f t="shared" si="18"/>
        <v>0</v>
      </c>
      <c r="AH44">
        <f t="shared" si="19"/>
        <v>0</v>
      </c>
      <c r="AI44">
        <f t="shared" si="20"/>
        <v>0</v>
      </c>
      <c r="AJ44">
        <f t="shared" si="21"/>
        <v>0</v>
      </c>
      <c r="AK44">
        <f t="shared" si="22"/>
        <v>1</v>
      </c>
      <c r="AL44">
        <f t="shared" si="23"/>
        <v>2</v>
      </c>
      <c r="AM44">
        <f t="shared" si="24"/>
        <v>1</v>
      </c>
      <c r="AN44">
        <f t="shared" si="25"/>
        <v>0</v>
      </c>
      <c r="AO44">
        <f t="shared" si="26"/>
        <v>0</v>
      </c>
      <c r="AP44">
        <f t="shared" si="27"/>
        <v>0</v>
      </c>
      <c r="AQ44">
        <f t="shared" si="42"/>
        <v>3</v>
      </c>
      <c r="AR44">
        <f t="shared" si="42"/>
        <v>1</v>
      </c>
      <c r="AS44">
        <f t="shared" si="42"/>
        <v>4</v>
      </c>
      <c r="AT44">
        <f t="shared" si="42"/>
        <v>1</v>
      </c>
      <c r="AU44">
        <f t="shared" si="42"/>
        <v>3</v>
      </c>
      <c r="AX44">
        <f>+Q44-P44</f>
        <v>0</v>
      </c>
      <c r="AY44" s="9">
        <f>IF(J44&gt;=0,1,0)</f>
        <v>0</v>
      </c>
      <c r="AZ44" s="9">
        <f t="shared" si="1"/>
        <v>1</v>
      </c>
      <c r="BA44" s="5">
        <f t="shared" si="29"/>
        <v>5</v>
      </c>
      <c r="BB44" s="5">
        <f t="shared" si="30"/>
        <v>5</v>
      </c>
      <c r="BC44" s="1">
        <f t="shared" si="31"/>
        <v>10</v>
      </c>
      <c r="BD44" s="1">
        <f>COUNTIF(J25:J44,"&gt;=0")</f>
        <v>12</v>
      </c>
      <c r="BE44" s="1">
        <f>COUNTIF(J25:J44,"&lt;0")</f>
        <v>8</v>
      </c>
      <c r="BF44" s="1">
        <f t="shared" si="32"/>
        <v>20</v>
      </c>
      <c r="BG44" s="1">
        <f t="shared" si="33"/>
        <v>10.6</v>
      </c>
      <c r="BH44" s="1">
        <f t="shared" si="34"/>
        <v>4.3452631578947365</v>
      </c>
      <c r="BI44" s="1">
        <f t="shared" si="35"/>
        <v>2.0845294811766841</v>
      </c>
      <c r="BJ44" s="1">
        <f t="shared" si="36"/>
        <v>-0.2878347394066641</v>
      </c>
      <c r="BK44" s="7">
        <f t="shared" si="37"/>
        <v>0.38673662197201275</v>
      </c>
    </row>
    <row r="45" spans="1:63" x14ac:dyDescent="0.25">
      <c r="A45" t="s">
        <v>25</v>
      </c>
      <c r="B45" s="8">
        <v>3.3333333333333333E-2</v>
      </c>
      <c r="C45">
        <v>1.13731</v>
      </c>
      <c r="D45">
        <v>1.1373899999999999</v>
      </c>
      <c r="E45">
        <v>1.1372</v>
      </c>
      <c r="F45">
        <v>1.1372</v>
      </c>
      <c r="G45">
        <v>11</v>
      </c>
      <c r="H45">
        <v>0</v>
      </c>
      <c r="I45">
        <v>28</v>
      </c>
      <c r="J45">
        <f t="shared" si="0"/>
        <v>-1.100000000000545E-4</v>
      </c>
      <c r="K45" s="2">
        <f t="shared" si="2"/>
        <v>0.1</v>
      </c>
      <c r="L45">
        <f t="shared" si="41"/>
        <v>1</v>
      </c>
      <c r="M45">
        <f t="shared" si="41"/>
        <v>1</v>
      </c>
      <c r="N45">
        <f t="shared" si="41"/>
        <v>1</v>
      </c>
      <c r="O45">
        <f t="shared" si="41"/>
        <v>1</v>
      </c>
      <c r="P45" s="3">
        <f t="shared" si="39"/>
        <v>4</v>
      </c>
      <c r="Q45" s="3">
        <f t="shared" si="40"/>
        <v>4</v>
      </c>
      <c r="R45">
        <f t="shared" si="38"/>
        <v>1</v>
      </c>
      <c r="S45">
        <f t="shared" si="4"/>
        <v>0</v>
      </c>
      <c r="T45">
        <f t="shared" si="5"/>
        <v>0</v>
      </c>
      <c r="U45">
        <f t="shared" si="6"/>
        <v>1</v>
      </c>
      <c r="V45">
        <f t="shared" si="7"/>
        <v>1</v>
      </c>
      <c r="W45">
        <f t="shared" si="8"/>
        <v>0</v>
      </c>
      <c r="X45">
        <f t="shared" si="9"/>
        <v>0</v>
      </c>
      <c r="Y45">
        <f t="shared" si="10"/>
        <v>0</v>
      </c>
      <c r="Z45">
        <f t="shared" si="11"/>
        <v>0</v>
      </c>
      <c r="AA45">
        <f t="shared" si="12"/>
        <v>1</v>
      </c>
      <c r="AB45">
        <f t="shared" si="13"/>
        <v>1</v>
      </c>
      <c r="AC45">
        <f t="shared" si="14"/>
        <v>0</v>
      </c>
      <c r="AD45">
        <f t="shared" si="15"/>
        <v>3</v>
      </c>
      <c r="AE45">
        <f t="shared" si="16"/>
        <v>0</v>
      </c>
      <c r="AF45">
        <f t="shared" si="17"/>
        <v>0</v>
      </c>
      <c r="AG45">
        <f t="shared" si="18"/>
        <v>0</v>
      </c>
      <c r="AH45">
        <f t="shared" si="19"/>
        <v>0</v>
      </c>
      <c r="AI45">
        <f t="shared" si="20"/>
        <v>0</v>
      </c>
      <c r="AJ45">
        <f t="shared" si="21"/>
        <v>0</v>
      </c>
      <c r="AK45">
        <f t="shared" si="22"/>
        <v>1</v>
      </c>
      <c r="AL45">
        <f t="shared" si="23"/>
        <v>2</v>
      </c>
      <c r="AM45">
        <f t="shared" si="24"/>
        <v>1</v>
      </c>
      <c r="AN45">
        <f t="shared" si="25"/>
        <v>0</v>
      </c>
      <c r="AO45">
        <f t="shared" si="26"/>
        <v>0</v>
      </c>
      <c r="AP45">
        <f t="shared" si="27"/>
        <v>0</v>
      </c>
      <c r="AQ45">
        <f t="shared" si="42"/>
        <v>4</v>
      </c>
      <c r="AR45">
        <f t="shared" si="42"/>
        <v>1</v>
      </c>
      <c r="AS45">
        <f t="shared" si="42"/>
        <v>3</v>
      </c>
      <c r="AT45">
        <f t="shared" si="42"/>
        <v>1</v>
      </c>
      <c r="AU45">
        <f t="shared" si="42"/>
        <v>3</v>
      </c>
      <c r="AX45">
        <f>+Q45-P45</f>
        <v>0</v>
      </c>
      <c r="AY45" s="9">
        <f>IF(J45&gt;=0,1,0)</f>
        <v>0</v>
      </c>
      <c r="AZ45" s="9">
        <f t="shared" si="1"/>
        <v>0</v>
      </c>
      <c r="BA45" s="5">
        <f t="shared" si="29"/>
        <v>5</v>
      </c>
      <c r="BB45" s="5">
        <f t="shared" si="30"/>
        <v>4</v>
      </c>
      <c r="BC45" s="1">
        <f t="shared" si="31"/>
        <v>9</v>
      </c>
      <c r="BD45" s="1">
        <f>COUNTIF(J26:J45,"&gt;=0")</f>
        <v>11</v>
      </c>
      <c r="BE45" s="1">
        <f>COUNTIF(J26:J45,"&lt;0")</f>
        <v>9</v>
      </c>
      <c r="BF45" s="1">
        <f t="shared" si="32"/>
        <v>20</v>
      </c>
      <c r="BG45" s="1">
        <f t="shared" si="33"/>
        <v>10.9</v>
      </c>
      <c r="BH45" s="1">
        <f t="shared" si="34"/>
        <v>4.6373684210526323</v>
      </c>
      <c r="BI45" s="1">
        <f t="shared" si="35"/>
        <v>2.1534549962914555</v>
      </c>
      <c r="BJ45" s="1">
        <f t="shared" si="36"/>
        <v>-0.88230309120555606</v>
      </c>
      <c r="BK45" s="7">
        <f t="shared" si="37"/>
        <v>0.18880646262796175</v>
      </c>
    </row>
    <row r="46" spans="1:63" x14ac:dyDescent="0.25">
      <c r="A46" t="s">
        <v>25</v>
      </c>
      <c r="B46" s="8">
        <v>3.4027777777777775E-2</v>
      </c>
      <c r="C46">
        <v>1.1373</v>
      </c>
      <c r="D46">
        <v>1.1373899999999999</v>
      </c>
      <c r="E46">
        <v>1.13723</v>
      </c>
      <c r="F46">
        <v>1.13724</v>
      </c>
      <c r="G46">
        <v>30</v>
      </c>
      <c r="H46">
        <v>0</v>
      </c>
      <c r="I46">
        <v>28</v>
      </c>
      <c r="J46">
        <f t="shared" si="0"/>
        <v>-5.9999999999948983E-5</v>
      </c>
      <c r="K46" s="2">
        <f t="shared" si="2"/>
        <v>0.35</v>
      </c>
      <c r="L46">
        <f t="shared" si="41"/>
        <v>1</v>
      </c>
      <c r="M46">
        <f t="shared" si="41"/>
        <v>2</v>
      </c>
      <c r="N46">
        <f t="shared" si="41"/>
        <v>2</v>
      </c>
      <c r="O46">
        <f t="shared" si="41"/>
        <v>2</v>
      </c>
      <c r="P46" s="3">
        <f t="shared" si="39"/>
        <v>5</v>
      </c>
      <c r="Q46" s="3">
        <f t="shared" si="40"/>
        <v>4</v>
      </c>
      <c r="R46">
        <f t="shared" si="38"/>
        <v>1</v>
      </c>
      <c r="S46">
        <f t="shared" si="4"/>
        <v>1</v>
      </c>
      <c r="T46">
        <f t="shared" si="5"/>
        <v>0</v>
      </c>
      <c r="U46">
        <f t="shared" si="6"/>
        <v>1</v>
      </c>
      <c r="V46">
        <f t="shared" si="7"/>
        <v>1</v>
      </c>
      <c r="W46">
        <f t="shared" si="8"/>
        <v>0</v>
      </c>
      <c r="X46">
        <f t="shared" si="9"/>
        <v>0</v>
      </c>
      <c r="Y46">
        <f t="shared" si="10"/>
        <v>0</v>
      </c>
      <c r="Z46">
        <f t="shared" si="11"/>
        <v>0</v>
      </c>
      <c r="AA46">
        <f t="shared" si="12"/>
        <v>1</v>
      </c>
      <c r="AB46">
        <f t="shared" si="13"/>
        <v>1</v>
      </c>
      <c r="AC46">
        <f t="shared" si="14"/>
        <v>0</v>
      </c>
      <c r="AD46">
        <f t="shared" si="15"/>
        <v>2</v>
      </c>
      <c r="AE46">
        <f t="shared" si="16"/>
        <v>0</v>
      </c>
      <c r="AF46">
        <f t="shared" si="17"/>
        <v>0</v>
      </c>
      <c r="AG46">
        <f t="shared" si="18"/>
        <v>0</v>
      </c>
      <c r="AH46">
        <f t="shared" si="19"/>
        <v>0</v>
      </c>
      <c r="AI46">
        <f t="shared" si="20"/>
        <v>0</v>
      </c>
      <c r="AJ46">
        <f t="shared" si="21"/>
        <v>0</v>
      </c>
      <c r="AK46">
        <f t="shared" si="22"/>
        <v>1</v>
      </c>
      <c r="AL46">
        <f t="shared" si="23"/>
        <v>2</v>
      </c>
      <c r="AM46">
        <f t="shared" si="24"/>
        <v>1</v>
      </c>
      <c r="AN46">
        <f t="shared" si="25"/>
        <v>0</v>
      </c>
      <c r="AO46">
        <f t="shared" si="26"/>
        <v>0</v>
      </c>
      <c r="AP46">
        <f t="shared" si="27"/>
        <v>0</v>
      </c>
      <c r="AQ46">
        <f t="shared" si="42"/>
        <v>4</v>
      </c>
      <c r="AR46">
        <f t="shared" si="42"/>
        <v>2</v>
      </c>
      <c r="AS46">
        <f t="shared" si="42"/>
        <v>2</v>
      </c>
      <c r="AT46">
        <f t="shared" si="42"/>
        <v>1</v>
      </c>
      <c r="AU46">
        <f t="shared" si="42"/>
        <v>3</v>
      </c>
      <c r="AX46">
        <f>+Q46-P46</f>
        <v>-1</v>
      </c>
      <c r="AY46" s="9">
        <f>IF(J46&gt;=0,1,0)</f>
        <v>0</v>
      </c>
      <c r="AZ46" s="9">
        <f t="shared" si="1"/>
        <v>0</v>
      </c>
      <c r="BA46" s="5">
        <f t="shared" si="29"/>
        <v>5</v>
      </c>
      <c r="BB46" s="5">
        <f t="shared" si="30"/>
        <v>4</v>
      </c>
      <c r="BC46" s="1">
        <f t="shared" si="31"/>
        <v>9</v>
      </c>
      <c r="BD46" s="1">
        <f>COUNTIF(J27:J46,"&gt;=0")</f>
        <v>10</v>
      </c>
      <c r="BE46" s="1">
        <f>COUNTIF(J27:J46,"&lt;0")</f>
        <v>10</v>
      </c>
      <c r="BF46" s="1">
        <f t="shared" si="32"/>
        <v>20</v>
      </c>
      <c r="BG46" s="1">
        <f t="shared" si="33"/>
        <v>11</v>
      </c>
      <c r="BH46" s="1">
        <f t="shared" si="34"/>
        <v>4.7368421052631575</v>
      </c>
      <c r="BI46" s="1">
        <f t="shared" si="35"/>
        <v>2.176428750330035</v>
      </c>
      <c r="BJ46" s="1">
        <f t="shared" si="36"/>
        <v>-0.91893658347268148</v>
      </c>
      <c r="BK46" s="7">
        <f t="shared" si="37"/>
        <v>0.17906437169675937</v>
      </c>
    </row>
    <row r="47" spans="1:63" x14ac:dyDescent="0.25">
      <c r="A47" t="s">
        <v>25</v>
      </c>
      <c r="B47" s="8">
        <v>3.4722222222222224E-2</v>
      </c>
      <c r="C47">
        <v>1.13723</v>
      </c>
      <c r="D47">
        <v>1.1372599999999999</v>
      </c>
      <c r="E47">
        <v>1.1372100000000001</v>
      </c>
      <c r="F47">
        <v>1.13723</v>
      </c>
      <c r="G47">
        <v>44</v>
      </c>
      <c r="H47">
        <v>0</v>
      </c>
      <c r="I47">
        <v>36</v>
      </c>
      <c r="J47">
        <f t="shared" si="0"/>
        <v>0</v>
      </c>
      <c r="K47" s="2">
        <f t="shared" si="2"/>
        <v>0.65</v>
      </c>
      <c r="L47">
        <f t="shared" si="41"/>
        <v>2</v>
      </c>
      <c r="M47">
        <f t="shared" si="41"/>
        <v>2</v>
      </c>
      <c r="N47">
        <f t="shared" si="41"/>
        <v>3</v>
      </c>
      <c r="O47">
        <f t="shared" si="41"/>
        <v>4</v>
      </c>
      <c r="P47" s="3">
        <f t="shared" si="39"/>
        <v>6</v>
      </c>
      <c r="Q47" s="3">
        <f t="shared" si="40"/>
        <v>4</v>
      </c>
      <c r="R47">
        <f t="shared" si="38"/>
        <v>1</v>
      </c>
      <c r="S47">
        <f t="shared" si="4"/>
        <v>1</v>
      </c>
      <c r="T47">
        <f t="shared" si="5"/>
        <v>0</v>
      </c>
      <c r="U47">
        <f t="shared" si="6"/>
        <v>1</v>
      </c>
      <c r="V47">
        <f t="shared" si="7"/>
        <v>1</v>
      </c>
      <c r="W47">
        <f t="shared" si="8"/>
        <v>0</v>
      </c>
      <c r="X47">
        <f t="shared" si="9"/>
        <v>0</v>
      </c>
      <c r="Y47">
        <f t="shared" si="10"/>
        <v>0</v>
      </c>
      <c r="Z47">
        <f t="shared" si="11"/>
        <v>1</v>
      </c>
      <c r="AA47">
        <f t="shared" si="12"/>
        <v>1</v>
      </c>
      <c r="AB47">
        <f t="shared" si="13"/>
        <v>1</v>
      </c>
      <c r="AC47">
        <f t="shared" si="14"/>
        <v>0</v>
      </c>
      <c r="AD47">
        <f t="shared" si="15"/>
        <v>1</v>
      </c>
      <c r="AE47">
        <f t="shared" si="16"/>
        <v>0</v>
      </c>
      <c r="AF47">
        <f t="shared" si="17"/>
        <v>0</v>
      </c>
      <c r="AG47">
        <f t="shared" si="18"/>
        <v>0</v>
      </c>
      <c r="AH47">
        <f t="shared" si="19"/>
        <v>0</v>
      </c>
      <c r="AI47">
        <f t="shared" si="20"/>
        <v>0</v>
      </c>
      <c r="AJ47">
        <f t="shared" si="21"/>
        <v>0</v>
      </c>
      <c r="AK47">
        <f t="shared" si="22"/>
        <v>1</v>
      </c>
      <c r="AL47">
        <f t="shared" si="23"/>
        <v>2</v>
      </c>
      <c r="AM47">
        <f t="shared" si="24"/>
        <v>1</v>
      </c>
      <c r="AN47">
        <f t="shared" si="25"/>
        <v>0</v>
      </c>
      <c r="AO47">
        <f t="shared" si="26"/>
        <v>0</v>
      </c>
      <c r="AP47">
        <f t="shared" si="27"/>
        <v>0</v>
      </c>
      <c r="AQ47">
        <f t="shared" si="42"/>
        <v>4</v>
      </c>
      <c r="AR47">
        <f t="shared" si="42"/>
        <v>2</v>
      </c>
      <c r="AS47">
        <f t="shared" si="42"/>
        <v>1</v>
      </c>
      <c r="AT47">
        <f t="shared" si="42"/>
        <v>2</v>
      </c>
      <c r="AU47">
        <f t="shared" si="42"/>
        <v>3</v>
      </c>
      <c r="AX47">
        <f>+Q47-P47</f>
        <v>-2</v>
      </c>
      <c r="AY47" s="9">
        <f>IF(J47&gt;=0,1,0)</f>
        <v>1</v>
      </c>
      <c r="AZ47" s="9">
        <f t="shared" si="1"/>
        <v>-1</v>
      </c>
      <c r="BA47" s="5">
        <f t="shared" si="29"/>
        <v>5</v>
      </c>
      <c r="BB47" s="5">
        <f t="shared" si="30"/>
        <v>5</v>
      </c>
      <c r="BC47" s="1">
        <f t="shared" si="31"/>
        <v>10</v>
      </c>
      <c r="BD47" s="1">
        <f>COUNTIF(J28:J47,"&gt;=0")</f>
        <v>10</v>
      </c>
      <c r="BE47" s="1">
        <f>COUNTIF(J28:J47,"&lt;0")</f>
        <v>10</v>
      </c>
      <c r="BF47" s="1">
        <f t="shared" si="32"/>
        <v>20</v>
      </c>
      <c r="BG47" s="1">
        <f t="shared" si="33"/>
        <v>11</v>
      </c>
      <c r="BH47" s="1">
        <f t="shared" si="34"/>
        <v>4.7368421052631575</v>
      </c>
      <c r="BI47" s="1">
        <f t="shared" si="35"/>
        <v>2.176428750330035</v>
      </c>
      <c r="BJ47" s="1">
        <f t="shared" si="36"/>
        <v>-0.45946829173634074</v>
      </c>
      <c r="BK47" s="7">
        <f t="shared" si="37"/>
        <v>0.32294895851328154</v>
      </c>
    </row>
    <row r="48" spans="1:63" x14ac:dyDescent="0.25">
      <c r="A48" t="s">
        <v>25</v>
      </c>
      <c r="B48" s="8">
        <v>3.5416666666666666E-2</v>
      </c>
      <c r="C48">
        <v>1.1372100000000001</v>
      </c>
      <c r="D48">
        <v>1.13724</v>
      </c>
      <c r="E48">
        <v>1.1372100000000001</v>
      </c>
      <c r="F48">
        <v>1.1372199999999999</v>
      </c>
      <c r="G48">
        <v>21</v>
      </c>
      <c r="H48">
        <v>0</v>
      </c>
      <c r="I48">
        <v>35</v>
      </c>
      <c r="J48">
        <f t="shared" si="0"/>
        <v>9.9999999998434674E-6</v>
      </c>
      <c r="K48" s="2">
        <f t="shared" si="2"/>
        <v>0.8</v>
      </c>
      <c r="L48">
        <f t="shared" si="41"/>
        <v>2</v>
      </c>
      <c r="M48">
        <f t="shared" si="41"/>
        <v>3</v>
      </c>
      <c r="N48">
        <f t="shared" si="41"/>
        <v>4</v>
      </c>
      <c r="O48">
        <f t="shared" si="41"/>
        <v>4</v>
      </c>
      <c r="P48" s="3">
        <f t="shared" si="39"/>
        <v>6</v>
      </c>
      <c r="Q48" s="3">
        <f t="shared" si="40"/>
        <v>5</v>
      </c>
      <c r="R48">
        <f t="shared" si="38"/>
        <v>1</v>
      </c>
      <c r="S48">
        <f t="shared" si="4"/>
        <v>1</v>
      </c>
      <c r="T48">
        <f t="shared" si="5"/>
        <v>0</v>
      </c>
      <c r="U48">
        <f t="shared" si="6"/>
        <v>1</v>
      </c>
      <c r="V48">
        <f t="shared" si="7"/>
        <v>1</v>
      </c>
      <c r="W48">
        <f t="shared" si="8"/>
        <v>0</v>
      </c>
      <c r="X48">
        <f t="shared" si="9"/>
        <v>0</v>
      </c>
      <c r="Y48">
        <f t="shared" si="10"/>
        <v>0</v>
      </c>
      <c r="Z48">
        <f t="shared" si="11"/>
        <v>1</v>
      </c>
      <c r="AA48">
        <f t="shared" si="12"/>
        <v>1</v>
      </c>
      <c r="AB48">
        <f t="shared" si="13"/>
        <v>1</v>
      </c>
      <c r="AC48">
        <f t="shared" si="14"/>
        <v>0</v>
      </c>
      <c r="AD48">
        <f t="shared" si="15"/>
        <v>0</v>
      </c>
      <c r="AE48">
        <f t="shared" si="16"/>
        <v>0</v>
      </c>
      <c r="AF48">
        <f t="shared" si="17"/>
        <v>0</v>
      </c>
      <c r="AG48">
        <f t="shared" si="18"/>
        <v>0</v>
      </c>
      <c r="AH48">
        <f t="shared" si="19"/>
        <v>0</v>
      </c>
      <c r="AI48">
        <f t="shared" si="20"/>
        <v>0</v>
      </c>
      <c r="AJ48">
        <f t="shared" si="21"/>
        <v>1</v>
      </c>
      <c r="AK48">
        <f t="shared" si="22"/>
        <v>1</v>
      </c>
      <c r="AL48">
        <f t="shared" si="23"/>
        <v>2</v>
      </c>
      <c r="AM48">
        <f t="shared" si="24"/>
        <v>1</v>
      </c>
      <c r="AN48">
        <f t="shared" si="25"/>
        <v>0</v>
      </c>
      <c r="AO48">
        <f t="shared" si="26"/>
        <v>0</v>
      </c>
      <c r="AP48">
        <f t="shared" si="27"/>
        <v>0</v>
      </c>
      <c r="AQ48">
        <f t="shared" si="42"/>
        <v>4</v>
      </c>
      <c r="AR48">
        <f t="shared" si="42"/>
        <v>2</v>
      </c>
      <c r="AS48">
        <f t="shared" si="42"/>
        <v>0</v>
      </c>
      <c r="AT48">
        <f t="shared" si="42"/>
        <v>3</v>
      </c>
      <c r="AU48">
        <f t="shared" si="42"/>
        <v>3</v>
      </c>
      <c r="AX48">
        <f>+Q48-P48</f>
        <v>-1</v>
      </c>
      <c r="AY48" s="9">
        <f>IF(J48&gt;=0,1,0)</f>
        <v>1</v>
      </c>
      <c r="AZ48" s="9">
        <f t="shared" si="1"/>
        <v>0</v>
      </c>
      <c r="BA48" s="5">
        <f t="shared" si="29"/>
        <v>5</v>
      </c>
      <c r="BB48" s="5">
        <f t="shared" si="30"/>
        <v>5</v>
      </c>
      <c r="BC48" s="1">
        <f t="shared" si="31"/>
        <v>10</v>
      </c>
      <c r="BD48" s="1">
        <f>COUNTIF(J29:J48,"&gt;=0")</f>
        <v>10</v>
      </c>
      <c r="BE48" s="1">
        <f>COUNTIF(J29:J48,"&lt;0")</f>
        <v>10</v>
      </c>
      <c r="BF48" s="1">
        <f t="shared" si="32"/>
        <v>20</v>
      </c>
      <c r="BG48" s="1">
        <f t="shared" si="33"/>
        <v>11</v>
      </c>
      <c r="BH48" s="1">
        <f t="shared" si="34"/>
        <v>4.7368421052631575</v>
      </c>
      <c r="BI48" s="1">
        <f t="shared" si="35"/>
        <v>2.176428750330035</v>
      </c>
      <c r="BJ48" s="1">
        <f t="shared" si="36"/>
        <v>-0.45946829173634074</v>
      </c>
      <c r="BK48" s="7">
        <f t="shared" si="37"/>
        <v>0.32294895851328154</v>
      </c>
    </row>
    <row r="49" spans="1:63" x14ac:dyDescent="0.25">
      <c r="A49" t="s">
        <v>25</v>
      </c>
      <c r="B49" s="8">
        <v>3.6111111111111115E-2</v>
      </c>
      <c r="C49">
        <v>1.13724</v>
      </c>
      <c r="D49">
        <v>1.1372599999999999</v>
      </c>
      <c r="E49">
        <v>1.1372100000000001</v>
      </c>
      <c r="F49">
        <v>1.13723</v>
      </c>
      <c r="G49">
        <v>10</v>
      </c>
      <c r="H49">
        <v>0</v>
      </c>
      <c r="I49">
        <v>36</v>
      </c>
      <c r="J49">
        <f t="shared" si="0"/>
        <v>-1.0000000000065512E-5</v>
      </c>
      <c r="K49" s="2">
        <f t="shared" si="2"/>
        <v>0.5</v>
      </c>
      <c r="L49">
        <f t="shared" si="41"/>
        <v>1</v>
      </c>
      <c r="M49">
        <f t="shared" si="41"/>
        <v>2</v>
      </c>
      <c r="N49">
        <f t="shared" si="41"/>
        <v>2</v>
      </c>
      <c r="O49">
        <f t="shared" si="41"/>
        <v>3</v>
      </c>
      <c r="P49" s="3">
        <f t="shared" si="39"/>
        <v>6</v>
      </c>
      <c r="Q49" s="3">
        <f t="shared" si="40"/>
        <v>6</v>
      </c>
      <c r="R49">
        <f t="shared" si="38"/>
        <v>1</v>
      </c>
      <c r="S49">
        <f t="shared" si="4"/>
        <v>1</v>
      </c>
      <c r="T49">
        <f t="shared" si="5"/>
        <v>0</v>
      </c>
      <c r="U49">
        <f t="shared" si="6"/>
        <v>1</v>
      </c>
      <c r="V49">
        <f t="shared" si="7"/>
        <v>1</v>
      </c>
      <c r="W49">
        <f t="shared" si="8"/>
        <v>0</v>
      </c>
      <c r="X49">
        <f t="shared" si="9"/>
        <v>0</v>
      </c>
      <c r="Y49">
        <f t="shared" si="10"/>
        <v>0</v>
      </c>
      <c r="Z49">
        <f t="shared" si="11"/>
        <v>1</v>
      </c>
      <c r="AA49">
        <f t="shared" si="12"/>
        <v>1</v>
      </c>
      <c r="AB49">
        <f t="shared" si="13"/>
        <v>0</v>
      </c>
      <c r="AC49">
        <f t="shared" si="14"/>
        <v>0</v>
      </c>
      <c r="AD49">
        <f t="shared" si="15"/>
        <v>0</v>
      </c>
      <c r="AE49">
        <f t="shared" si="16"/>
        <v>0</v>
      </c>
      <c r="AF49">
        <f t="shared" si="17"/>
        <v>0</v>
      </c>
      <c r="AG49">
        <f t="shared" si="18"/>
        <v>0</v>
      </c>
      <c r="AH49">
        <f t="shared" si="19"/>
        <v>0</v>
      </c>
      <c r="AI49">
        <f t="shared" si="20"/>
        <v>1</v>
      </c>
      <c r="AJ49">
        <f t="shared" si="21"/>
        <v>1</v>
      </c>
      <c r="AK49">
        <f t="shared" si="22"/>
        <v>1</v>
      </c>
      <c r="AL49">
        <f t="shared" si="23"/>
        <v>2</v>
      </c>
      <c r="AM49">
        <f t="shared" si="24"/>
        <v>1</v>
      </c>
      <c r="AN49">
        <f t="shared" si="25"/>
        <v>0</v>
      </c>
      <c r="AO49">
        <f t="shared" si="26"/>
        <v>0</v>
      </c>
      <c r="AP49">
        <f t="shared" si="27"/>
        <v>0</v>
      </c>
      <c r="AQ49">
        <f t="shared" si="42"/>
        <v>3</v>
      </c>
      <c r="AR49">
        <f t="shared" si="42"/>
        <v>2</v>
      </c>
      <c r="AS49">
        <f t="shared" si="42"/>
        <v>1</v>
      </c>
      <c r="AT49">
        <f t="shared" si="42"/>
        <v>3</v>
      </c>
      <c r="AU49">
        <f t="shared" si="42"/>
        <v>3</v>
      </c>
      <c r="AX49">
        <f>+Q49-P49</f>
        <v>0</v>
      </c>
      <c r="AY49" s="9">
        <f>IF(J49&gt;=0,1,0)</f>
        <v>0</v>
      </c>
      <c r="AZ49" s="9">
        <f t="shared" si="1"/>
        <v>1</v>
      </c>
      <c r="BA49" s="5">
        <f t="shared" si="29"/>
        <v>5</v>
      </c>
      <c r="BB49" s="5">
        <f t="shared" si="30"/>
        <v>5</v>
      </c>
      <c r="BC49" s="1">
        <f t="shared" si="31"/>
        <v>10</v>
      </c>
      <c r="BD49" s="1">
        <f>COUNTIF(J30:J49,"&gt;=0")</f>
        <v>10</v>
      </c>
      <c r="BE49" s="1">
        <f>COUNTIF(J30:J49,"&lt;0")</f>
        <v>10</v>
      </c>
      <c r="BF49" s="1">
        <f t="shared" si="32"/>
        <v>20</v>
      </c>
      <c r="BG49" s="1">
        <f t="shared" si="33"/>
        <v>11</v>
      </c>
      <c r="BH49" s="1">
        <f t="shared" si="34"/>
        <v>4.7368421052631575</v>
      </c>
      <c r="BI49" s="1">
        <f t="shared" si="35"/>
        <v>2.176428750330035</v>
      </c>
      <c r="BJ49" s="1">
        <f t="shared" si="36"/>
        <v>-0.45946829173634074</v>
      </c>
      <c r="BK49" s="7">
        <f t="shared" si="37"/>
        <v>0.32294895851328154</v>
      </c>
    </row>
    <row r="50" spans="1:63" x14ac:dyDescent="0.25">
      <c r="A50" t="s">
        <v>25</v>
      </c>
      <c r="B50" s="8">
        <v>3.6805555555555557E-2</v>
      </c>
      <c r="C50">
        <v>1.13724</v>
      </c>
      <c r="D50">
        <v>1.13724</v>
      </c>
      <c r="E50">
        <v>1.1372100000000001</v>
      </c>
      <c r="F50">
        <v>1.1372199999999999</v>
      </c>
      <c r="G50">
        <v>9</v>
      </c>
      <c r="H50">
        <v>0</v>
      </c>
      <c r="I50">
        <v>44</v>
      </c>
      <c r="J50">
        <f t="shared" si="0"/>
        <v>-2.0000000000131024E-5</v>
      </c>
      <c r="K50" s="2">
        <f t="shared" si="2"/>
        <v>0.5</v>
      </c>
      <c r="L50">
        <f t="shared" si="41"/>
        <v>1</v>
      </c>
      <c r="M50">
        <f t="shared" si="41"/>
        <v>2</v>
      </c>
      <c r="N50">
        <f t="shared" si="41"/>
        <v>2</v>
      </c>
      <c r="O50">
        <f t="shared" si="41"/>
        <v>3</v>
      </c>
      <c r="P50" s="3">
        <f t="shared" si="39"/>
        <v>5</v>
      </c>
      <c r="Q50" s="3">
        <f t="shared" si="40"/>
        <v>6</v>
      </c>
      <c r="R50">
        <f t="shared" si="38"/>
        <v>1</v>
      </c>
      <c r="S50">
        <f t="shared" si="4"/>
        <v>1</v>
      </c>
      <c r="T50">
        <f t="shared" si="5"/>
        <v>0</v>
      </c>
      <c r="U50">
        <f t="shared" si="6"/>
        <v>1</v>
      </c>
      <c r="V50">
        <f t="shared" si="7"/>
        <v>0</v>
      </c>
      <c r="W50">
        <f t="shared" si="8"/>
        <v>0</v>
      </c>
      <c r="X50">
        <f t="shared" si="9"/>
        <v>0</v>
      </c>
      <c r="Y50">
        <f t="shared" si="10"/>
        <v>0</v>
      </c>
      <c r="Z50">
        <f t="shared" si="11"/>
        <v>1</v>
      </c>
      <c r="AA50">
        <f t="shared" si="12"/>
        <v>1</v>
      </c>
      <c r="AB50">
        <f t="shared" si="13"/>
        <v>0</v>
      </c>
      <c r="AC50">
        <f t="shared" si="14"/>
        <v>0</v>
      </c>
      <c r="AD50">
        <f t="shared" si="15"/>
        <v>1</v>
      </c>
      <c r="AE50">
        <f t="shared" si="16"/>
        <v>0</v>
      </c>
      <c r="AF50">
        <f t="shared" si="17"/>
        <v>0</v>
      </c>
      <c r="AG50">
        <f t="shared" si="18"/>
        <v>0</v>
      </c>
      <c r="AH50">
        <f t="shared" si="19"/>
        <v>0</v>
      </c>
      <c r="AI50">
        <f t="shared" si="20"/>
        <v>1</v>
      </c>
      <c r="AJ50">
        <f t="shared" si="21"/>
        <v>1</v>
      </c>
      <c r="AK50">
        <f t="shared" si="22"/>
        <v>1</v>
      </c>
      <c r="AL50">
        <f t="shared" si="23"/>
        <v>2</v>
      </c>
      <c r="AM50">
        <f t="shared" si="24"/>
        <v>1</v>
      </c>
      <c r="AN50">
        <f t="shared" si="25"/>
        <v>0</v>
      </c>
      <c r="AO50">
        <f t="shared" si="26"/>
        <v>0</v>
      </c>
      <c r="AP50">
        <f t="shared" si="27"/>
        <v>0</v>
      </c>
      <c r="AQ50">
        <f t="shared" si="42"/>
        <v>3</v>
      </c>
      <c r="AR50">
        <f t="shared" si="42"/>
        <v>2</v>
      </c>
      <c r="AS50">
        <f t="shared" si="42"/>
        <v>2</v>
      </c>
      <c r="AT50">
        <f t="shared" si="42"/>
        <v>3</v>
      </c>
      <c r="AU50">
        <f t="shared" si="42"/>
        <v>2</v>
      </c>
      <c r="AX50">
        <f>+Q50-P50</f>
        <v>1</v>
      </c>
      <c r="AY50" s="9">
        <f>IF(J50&gt;=0,1,0)</f>
        <v>0</v>
      </c>
      <c r="AZ50" s="9">
        <f t="shared" si="1"/>
        <v>0</v>
      </c>
      <c r="BA50" s="5">
        <f t="shared" si="29"/>
        <v>5</v>
      </c>
      <c r="BB50" s="5">
        <f t="shared" si="30"/>
        <v>5</v>
      </c>
      <c r="BC50" s="1">
        <f t="shared" si="31"/>
        <v>10</v>
      </c>
      <c r="BD50" s="1">
        <f>COUNTIF(J31:J50,"&gt;=0")</f>
        <v>10</v>
      </c>
      <c r="BE50" s="1">
        <f>COUNTIF(J31:J50,"&lt;0")</f>
        <v>10</v>
      </c>
      <c r="BF50" s="1">
        <f t="shared" si="32"/>
        <v>20</v>
      </c>
      <c r="BG50" s="1">
        <f t="shared" si="33"/>
        <v>11</v>
      </c>
      <c r="BH50" s="1">
        <f t="shared" si="34"/>
        <v>4.7368421052631575</v>
      </c>
      <c r="BI50" s="1">
        <f t="shared" si="35"/>
        <v>2.176428750330035</v>
      </c>
      <c r="BJ50" s="1">
        <f t="shared" si="36"/>
        <v>-0.45946829173634074</v>
      </c>
      <c r="BK50" s="7">
        <f t="shared" si="37"/>
        <v>0.32294895851328154</v>
      </c>
    </row>
    <row r="51" spans="1:63" x14ac:dyDescent="0.25">
      <c r="A51" t="s">
        <v>25</v>
      </c>
      <c r="B51" s="8">
        <v>3.7499999999999999E-2</v>
      </c>
      <c r="C51">
        <v>1.13723</v>
      </c>
      <c r="D51">
        <v>1.1374200000000001</v>
      </c>
      <c r="E51">
        <v>1.1372100000000001</v>
      </c>
      <c r="F51">
        <v>1.1372199999999999</v>
      </c>
      <c r="G51">
        <v>11</v>
      </c>
      <c r="H51">
        <v>0</v>
      </c>
      <c r="I51">
        <v>17</v>
      </c>
      <c r="J51">
        <f t="shared" si="0"/>
        <v>-1.0000000000065512E-5</v>
      </c>
      <c r="K51" s="2">
        <f t="shared" si="2"/>
        <v>0.65</v>
      </c>
      <c r="L51">
        <f t="shared" si="41"/>
        <v>2</v>
      </c>
      <c r="M51">
        <f t="shared" si="41"/>
        <v>2</v>
      </c>
      <c r="N51">
        <f t="shared" si="41"/>
        <v>3</v>
      </c>
      <c r="O51">
        <f t="shared" si="41"/>
        <v>4</v>
      </c>
      <c r="P51" s="3">
        <f t="shared" si="39"/>
        <v>5</v>
      </c>
      <c r="Q51" s="3">
        <f t="shared" si="40"/>
        <v>5</v>
      </c>
      <c r="R51">
        <f t="shared" si="38"/>
        <v>1</v>
      </c>
      <c r="S51">
        <f t="shared" si="4"/>
        <v>1</v>
      </c>
      <c r="T51">
        <f t="shared" si="5"/>
        <v>0</v>
      </c>
      <c r="U51">
        <f t="shared" si="6"/>
        <v>1</v>
      </c>
      <c r="V51">
        <f t="shared" si="7"/>
        <v>0</v>
      </c>
      <c r="W51">
        <f t="shared" si="8"/>
        <v>0</v>
      </c>
      <c r="X51">
        <f t="shared" si="9"/>
        <v>0</v>
      </c>
      <c r="Y51">
        <f t="shared" si="10"/>
        <v>0</v>
      </c>
      <c r="Z51">
        <f t="shared" si="11"/>
        <v>1</v>
      </c>
      <c r="AA51">
        <f t="shared" si="12"/>
        <v>1</v>
      </c>
      <c r="AB51">
        <f t="shared" si="13"/>
        <v>0</v>
      </c>
      <c r="AC51">
        <f t="shared" si="14"/>
        <v>0</v>
      </c>
      <c r="AD51">
        <f t="shared" si="15"/>
        <v>1</v>
      </c>
      <c r="AE51">
        <f t="shared" si="16"/>
        <v>1</v>
      </c>
      <c r="AF51">
        <f t="shared" si="17"/>
        <v>0</v>
      </c>
      <c r="AG51">
        <f t="shared" si="18"/>
        <v>0</v>
      </c>
      <c r="AH51">
        <f t="shared" si="19"/>
        <v>0</v>
      </c>
      <c r="AI51">
        <f t="shared" si="20"/>
        <v>1</v>
      </c>
      <c r="AJ51">
        <f t="shared" si="21"/>
        <v>1</v>
      </c>
      <c r="AK51">
        <f t="shared" si="22"/>
        <v>1</v>
      </c>
      <c r="AL51">
        <f t="shared" si="23"/>
        <v>1</v>
      </c>
      <c r="AM51">
        <f t="shared" si="24"/>
        <v>1</v>
      </c>
      <c r="AN51">
        <f t="shared" si="25"/>
        <v>0</v>
      </c>
      <c r="AO51">
        <f t="shared" si="26"/>
        <v>0</v>
      </c>
      <c r="AP51">
        <f t="shared" si="27"/>
        <v>0</v>
      </c>
      <c r="AQ51">
        <f t="shared" si="42"/>
        <v>2</v>
      </c>
      <c r="AR51">
        <f t="shared" si="42"/>
        <v>2</v>
      </c>
      <c r="AS51">
        <f t="shared" si="42"/>
        <v>2</v>
      </c>
      <c r="AT51">
        <f t="shared" si="42"/>
        <v>4</v>
      </c>
      <c r="AU51">
        <f t="shared" si="42"/>
        <v>2</v>
      </c>
      <c r="AX51">
        <f>+Q51-P51</f>
        <v>0</v>
      </c>
      <c r="AY51" s="9">
        <f>IF(J51&gt;=0,1,0)</f>
        <v>0</v>
      </c>
      <c r="AZ51" s="9">
        <f t="shared" si="1"/>
        <v>0</v>
      </c>
      <c r="BA51" s="5">
        <f t="shared" si="29"/>
        <v>5</v>
      </c>
      <c r="BB51" s="5">
        <f t="shared" si="30"/>
        <v>5</v>
      </c>
      <c r="BC51" s="1">
        <f t="shared" si="31"/>
        <v>10</v>
      </c>
      <c r="BD51" s="1">
        <f>COUNTIF(J32:J51,"&gt;=0")</f>
        <v>10</v>
      </c>
      <c r="BE51" s="1">
        <f>COUNTIF(J32:J51,"&lt;0")</f>
        <v>10</v>
      </c>
      <c r="BF51" s="1">
        <f t="shared" si="32"/>
        <v>20</v>
      </c>
      <c r="BG51" s="1">
        <f t="shared" si="33"/>
        <v>11</v>
      </c>
      <c r="BH51" s="1">
        <f t="shared" si="34"/>
        <v>4.7368421052631575</v>
      </c>
      <c r="BI51" s="1">
        <f t="shared" si="35"/>
        <v>2.176428750330035</v>
      </c>
      <c r="BJ51" s="1">
        <f t="shared" si="36"/>
        <v>-0.45946829173634074</v>
      </c>
      <c r="BK51" s="7">
        <f t="shared" si="37"/>
        <v>0.32294895851328154</v>
      </c>
    </row>
    <row r="52" spans="1:63" x14ac:dyDescent="0.25">
      <c r="A52" t="s">
        <v>25</v>
      </c>
      <c r="B52" s="8">
        <v>3.8194444444444441E-2</v>
      </c>
      <c r="C52">
        <v>1.1372100000000001</v>
      </c>
      <c r="D52">
        <v>1.13723</v>
      </c>
      <c r="E52">
        <v>1.1372100000000001</v>
      </c>
      <c r="F52">
        <v>1.1372100000000001</v>
      </c>
      <c r="G52">
        <v>9</v>
      </c>
      <c r="H52">
        <v>0</v>
      </c>
      <c r="I52">
        <v>44</v>
      </c>
      <c r="J52">
        <f t="shared" si="0"/>
        <v>0</v>
      </c>
      <c r="K52" s="2">
        <f t="shared" si="2"/>
        <v>0.75</v>
      </c>
      <c r="L52">
        <f t="shared" si="41"/>
        <v>2</v>
      </c>
      <c r="M52">
        <f t="shared" si="41"/>
        <v>3</v>
      </c>
      <c r="N52">
        <f t="shared" si="41"/>
        <v>3</v>
      </c>
      <c r="O52">
        <f t="shared" si="41"/>
        <v>4</v>
      </c>
      <c r="P52" s="3">
        <f t="shared" si="39"/>
        <v>4</v>
      </c>
      <c r="Q52" s="3">
        <f t="shared" si="40"/>
        <v>6</v>
      </c>
      <c r="R52">
        <f t="shared" si="38"/>
        <v>1</v>
      </c>
      <c r="S52">
        <f t="shared" si="4"/>
        <v>1</v>
      </c>
      <c r="T52">
        <f t="shared" si="5"/>
        <v>0</v>
      </c>
      <c r="U52">
        <f t="shared" si="6"/>
        <v>0</v>
      </c>
      <c r="V52">
        <f t="shared" si="7"/>
        <v>0</v>
      </c>
      <c r="W52">
        <f t="shared" si="8"/>
        <v>0</v>
      </c>
      <c r="X52">
        <f t="shared" si="9"/>
        <v>0</v>
      </c>
      <c r="Y52">
        <f t="shared" si="10"/>
        <v>0</v>
      </c>
      <c r="Z52">
        <f t="shared" si="11"/>
        <v>1</v>
      </c>
      <c r="AA52">
        <f t="shared" si="12"/>
        <v>1</v>
      </c>
      <c r="AB52">
        <f t="shared" si="13"/>
        <v>0</v>
      </c>
      <c r="AC52">
        <f t="shared" si="14"/>
        <v>0</v>
      </c>
      <c r="AD52">
        <f t="shared" si="15"/>
        <v>1</v>
      </c>
      <c r="AE52">
        <f t="shared" si="16"/>
        <v>1</v>
      </c>
      <c r="AF52">
        <f t="shared" si="17"/>
        <v>0</v>
      </c>
      <c r="AG52">
        <f t="shared" si="18"/>
        <v>0</v>
      </c>
      <c r="AH52">
        <f t="shared" si="19"/>
        <v>0</v>
      </c>
      <c r="AI52">
        <f t="shared" si="20"/>
        <v>1</v>
      </c>
      <c r="AJ52">
        <f t="shared" si="21"/>
        <v>2</v>
      </c>
      <c r="AK52">
        <f t="shared" si="22"/>
        <v>1</v>
      </c>
      <c r="AL52">
        <f t="shared" si="23"/>
        <v>1</v>
      </c>
      <c r="AM52">
        <f t="shared" si="24"/>
        <v>1</v>
      </c>
      <c r="AN52">
        <f t="shared" si="25"/>
        <v>0</v>
      </c>
      <c r="AO52">
        <f t="shared" si="26"/>
        <v>0</v>
      </c>
      <c r="AP52">
        <f t="shared" si="27"/>
        <v>0</v>
      </c>
      <c r="AQ52">
        <f t="shared" si="42"/>
        <v>2</v>
      </c>
      <c r="AR52">
        <f t="shared" si="42"/>
        <v>2</v>
      </c>
      <c r="AS52">
        <f t="shared" si="42"/>
        <v>2</v>
      </c>
      <c r="AT52">
        <f t="shared" si="42"/>
        <v>4</v>
      </c>
      <c r="AU52">
        <f t="shared" si="42"/>
        <v>2</v>
      </c>
      <c r="AX52">
        <f>+Q52-P52</f>
        <v>2</v>
      </c>
      <c r="AY52" s="9">
        <f>IF(J52&gt;=0,1,0)</f>
        <v>1</v>
      </c>
      <c r="AZ52" s="9">
        <f t="shared" si="1"/>
        <v>-1</v>
      </c>
      <c r="BA52" s="5">
        <f t="shared" si="29"/>
        <v>5</v>
      </c>
      <c r="BB52" s="5">
        <f t="shared" si="30"/>
        <v>6</v>
      </c>
      <c r="BC52" s="1">
        <f t="shared" si="31"/>
        <v>11</v>
      </c>
      <c r="BD52" s="1">
        <f>COUNTIF(J33:J52,"&gt;=0")</f>
        <v>11</v>
      </c>
      <c r="BE52" s="1">
        <f>COUNTIF(J33:J52,"&lt;0")</f>
        <v>9</v>
      </c>
      <c r="BF52" s="1">
        <f t="shared" si="32"/>
        <v>20</v>
      </c>
      <c r="BG52" s="1">
        <f t="shared" si="33"/>
        <v>10.9</v>
      </c>
      <c r="BH52" s="1">
        <f t="shared" si="34"/>
        <v>4.6373684210526323</v>
      </c>
      <c r="BI52" s="1">
        <f t="shared" si="35"/>
        <v>2.1534549962914555</v>
      </c>
      <c r="BJ52" s="1">
        <f t="shared" si="36"/>
        <v>4.6437004800292246E-2</v>
      </c>
      <c r="BK52" s="7">
        <f t="shared" si="37"/>
        <v>0.48148097137376644</v>
      </c>
    </row>
    <row r="53" spans="1:63" x14ac:dyDescent="0.25">
      <c r="A53" t="s">
        <v>25</v>
      </c>
      <c r="B53" s="8">
        <v>3.888888888888889E-2</v>
      </c>
      <c r="C53">
        <v>1.1372199999999999</v>
      </c>
      <c r="D53">
        <v>1.13723</v>
      </c>
      <c r="E53">
        <v>1.1372100000000001</v>
      </c>
      <c r="F53">
        <v>1.1372100000000001</v>
      </c>
      <c r="G53">
        <v>11</v>
      </c>
      <c r="H53">
        <v>0</v>
      </c>
      <c r="I53">
        <v>44</v>
      </c>
      <c r="J53">
        <f t="shared" si="0"/>
        <v>-9.9999999998434674E-6</v>
      </c>
      <c r="K53" s="2">
        <f t="shared" si="2"/>
        <v>0.7</v>
      </c>
      <c r="L53">
        <f t="shared" si="41"/>
        <v>2</v>
      </c>
      <c r="M53">
        <f t="shared" si="41"/>
        <v>3</v>
      </c>
      <c r="N53">
        <f t="shared" si="41"/>
        <v>3</v>
      </c>
      <c r="O53">
        <f t="shared" si="41"/>
        <v>4</v>
      </c>
      <c r="P53" s="3">
        <f t="shared" si="39"/>
        <v>4</v>
      </c>
      <c r="Q53" s="3">
        <f t="shared" si="40"/>
        <v>6</v>
      </c>
      <c r="R53">
        <f t="shared" si="38"/>
        <v>1</v>
      </c>
      <c r="S53">
        <f t="shared" si="4"/>
        <v>1</v>
      </c>
      <c r="T53">
        <f t="shared" si="5"/>
        <v>0</v>
      </c>
      <c r="U53">
        <f t="shared" si="6"/>
        <v>0</v>
      </c>
      <c r="V53">
        <f t="shared" si="7"/>
        <v>0</v>
      </c>
      <c r="W53">
        <f t="shared" si="8"/>
        <v>0</v>
      </c>
      <c r="X53">
        <f t="shared" si="9"/>
        <v>0</v>
      </c>
      <c r="Y53">
        <f t="shared" si="10"/>
        <v>0</v>
      </c>
      <c r="Z53">
        <f t="shared" si="11"/>
        <v>1</v>
      </c>
      <c r="AA53">
        <f t="shared" si="12"/>
        <v>1</v>
      </c>
      <c r="AB53">
        <f t="shared" si="13"/>
        <v>0</v>
      </c>
      <c r="AC53">
        <f t="shared" si="14"/>
        <v>0</v>
      </c>
      <c r="AD53">
        <f t="shared" si="15"/>
        <v>1</v>
      </c>
      <c r="AE53">
        <f t="shared" si="16"/>
        <v>1</v>
      </c>
      <c r="AF53">
        <f t="shared" si="17"/>
        <v>0</v>
      </c>
      <c r="AG53">
        <f t="shared" si="18"/>
        <v>0</v>
      </c>
      <c r="AH53">
        <f t="shared" si="19"/>
        <v>0</v>
      </c>
      <c r="AI53">
        <f t="shared" si="20"/>
        <v>1</v>
      </c>
      <c r="AJ53">
        <f t="shared" si="21"/>
        <v>3</v>
      </c>
      <c r="AK53">
        <f t="shared" si="22"/>
        <v>0</v>
      </c>
      <c r="AL53">
        <f t="shared" si="23"/>
        <v>1</v>
      </c>
      <c r="AM53">
        <f t="shared" si="24"/>
        <v>1</v>
      </c>
      <c r="AN53">
        <f t="shared" si="25"/>
        <v>0</v>
      </c>
      <c r="AO53">
        <f t="shared" si="26"/>
        <v>0</v>
      </c>
      <c r="AP53">
        <f t="shared" si="27"/>
        <v>0</v>
      </c>
      <c r="AQ53">
        <f t="shared" si="42"/>
        <v>2</v>
      </c>
      <c r="AR53">
        <f t="shared" si="42"/>
        <v>2</v>
      </c>
      <c r="AS53">
        <f t="shared" si="42"/>
        <v>2</v>
      </c>
      <c r="AT53">
        <f t="shared" si="42"/>
        <v>5</v>
      </c>
      <c r="AU53">
        <f t="shared" si="42"/>
        <v>1</v>
      </c>
      <c r="AX53">
        <f>+Q53-P53</f>
        <v>2</v>
      </c>
      <c r="AY53" s="9">
        <f>IF(J53&gt;=0,1,0)</f>
        <v>0</v>
      </c>
      <c r="AZ53" s="9">
        <f t="shared" si="1"/>
        <v>1</v>
      </c>
      <c r="BA53" s="5">
        <f t="shared" si="29"/>
        <v>6</v>
      </c>
      <c r="BB53" s="5">
        <f t="shared" si="30"/>
        <v>5</v>
      </c>
      <c r="BC53" s="1">
        <f t="shared" si="31"/>
        <v>11</v>
      </c>
      <c r="BD53" s="1">
        <f>COUNTIF(J34:J53,"&gt;=0")</f>
        <v>10</v>
      </c>
      <c r="BE53" s="1">
        <f>COUNTIF(J34:J53,"&lt;0")</f>
        <v>10</v>
      </c>
      <c r="BF53" s="1">
        <f t="shared" si="32"/>
        <v>20</v>
      </c>
      <c r="BG53" s="1">
        <f t="shared" si="33"/>
        <v>11</v>
      </c>
      <c r="BH53" s="1">
        <f t="shared" si="34"/>
        <v>4.7368421052631575</v>
      </c>
      <c r="BI53" s="1">
        <f t="shared" si="35"/>
        <v>2.176428750330035</v>
      </c>
      <c r="BJ53" s="1">
        <f t="shared" si="36"/>
        <v>0</v>
      </c>
      <c r="BK53" s="7">
        <f t="shared" si="37"/>
        <v>0.5</v>
      </c>
    </row>
    <row r="54" spans="1:63" x14ac:dyDescent="0.25">
      <c r="A54" t="s">
        <v>25</v>
      </c>
      <c r="B54" s="8">
        <v>3.9583333333333331E-2</v>
      </c>
      <c r="C54">
        <v>1.1372199999999999</v>
      </c>
      <c r="D54">
        <v>1.13724</v>
      </c>
      <c r="E54">
        <v>1.1372100000000001</v>
      </c>
      <c r="F54">
        <v>1.1372100000000001</v>
      </c>
      <c r="G54">
        <v>16</v>
      </c>
      <c r="H54">
        <v>0</v>
      </c>
      <c r="I54">
        <v>44</v>
      </c>
      <c r="J54">
        <f t="shared" si="0"/>
        <v>-9.9999999998434674E-6</v>
      </c>
      <c r="K54" s="2">
        <f t="shared" si="2"/>
        <v>0.65</v>
      </c>
      <c r="L54">
        <f t="shared" si="41"/>
        <v>2</v>
      </c>
      <c r="M54">
        <f t="shared" si="41"/>
        <v>2</v>
      </c>
      <c r="N54">
        <f t="shared" si="41"/>
        <v>3</v>
      </c>
      <c r="O54">
        <f t="shared" si="41"/>
        <v>4</v>
      </c>
      <c r="P54" s="3">
        <f t="shared" si="39"/>
        <v>4</v>
      </c>
      <c r="Q54" s="3">
        <f t="shared" si="40"/>
        <v>6</v>
      </c>
      <c r="R54">
        <f t="shared" si="38"/>
        <v>1</v>
      </c>
      <c r="S54">
        <f t="shared" si="4"/>
        <v>1</v>
      </c>
      <c r="T54">
        <f t="shared" si="5"/>
        <v>0</v>
      </c>
      <c r="U54">
        <f t="shared" si="6"/>
        <v>0</v>
      </c>
      <c r="V54">
        <f t="shared" si="7"/>
        <v>0</v>
      </c>
      <c r="W54">
        <f t="shared" si="8"/>
        <v>0</v>
      </c>
      <c r="X54">
        <f t="shared" si="9"/>
        <v>0</v>
      </c>
      <c r="Y54">
        <f t="shared" si="10"/>
        <v>0</v>
      </c>
      <c r="Z54">
        <f t="shared" si="11"/>
        <v>1</v>
      </c>
      <c r="AA54">
        <f t="shared" si="12"/>
        <v>1</v>
      </c>
      <c r="AB54">
        <f t="shared" si="13"/>
        <v>0</v>
      </c>
      <c r="AC54">
        <f t="shared" si="14"/>
        <v>0</v>
      </c>
      <c r="AD54">
        <f t="shared" si="15"/>
        <v>1</v>
      </c>
      <c r="AE54">
        <f t="shared" si="16"/>
        <v>1</v>
      </c>
      <c r="AF54">
        <f t="shared" si="17"/>
        <v>0</v>
      </c>
      <c r="AG54">
        <f t="shared" si="18"/>
        <v>0</v>
      </c>
      <c r="AH54">
        <f t="shared" si="19"/>
        <v>0</v>
      </c>
      <c r="AI54">
        <f t="shared" si="20"/>
        <v>1</v>
      </c>
      <c r="AJ54">
        <f t="shared" si="21"/>
        <v>4</v>
      </c>
      <c r="AK54">
        <f t="shared" si="22"/>
        <v>0</v>
      </c>
      <c r="AL54">
        <f t="shared" si="23"/>
        <v>1</v>
      </c>
      <c r="AM54">
        <f t="shared" si="24"/>
        <v>0</v>
      </c>
      <c r="AN54">
        <f t="shared" si="25"/>
        <v>0</v>
      </c>
      <c r="AO54">
        <f t="shared" si="26"/>
        <v>0</v>
      </c>
      <c r="AP54">
        <f t="shared" si="27"/>
        <v>0</v>
      </c>
      <c r="AQ54">
        <f t="shared" si="42"/>
        <v>2</v>
      </c>
      <c r="AR54">
        <f t="shared" si="42"/>
        <v>1</v>
      </c>
      <c r="AS54">
        <f t="shared" si="42"/>
        <v>2</v>
      </c>
      <c r="AT54">
        <f t="shared" si="42"/>
        <v>6</v>
      </c>
      <c r="AU54">
        <f t="shared" si="42"/>
        <v>1</v>
      </c>
      <c r="AX54">
        <f>+Q54-P54</f>
        <v>2</v>
      </c>
      <c r="AY54" s="9">
        <f>IF(J54&gt;=0,1,0)</f>
        <v>0</v>
      </c>
      <c r="AZ54" s="9">
        <f t="shared" si="1"/>
        <v>0</v>
      </c>
      <c r="BA54" s="5">
        <f t="shared" si="29"/>
        <v>6</v>
      </c>
      <c r="BB54" s="5">
        <f t="shared" si="30"/>
        <v>5</v>
      </c>
      <c r="BC54" s="1">
        <f t="shared" si="31"/>
        <v>11</v>
      </c>
      <c r="BD54" s="1">
        <f>COUNTIF(J35:J54,"&gt;=0")</f>
        <v>9</v>
      </c>
      <c r="BE54" s="1">
        <f>COUNTIF(J35:J54,"&lt;0")</f>
        <v>11</v>
      </c>
      <c r="BF54" s="1">
        <f t="shared" si="32"/>
        <v>20</v>
      </c>
      <c r="BG54" s="1">
        <f t="shared" si="33"/>
        <v>10.9</v>
      </c>
      <c r="BH54" s="1">
        <f t="shared" si="34"/>
        <v>4.6373684210526323</v>
      </c>
      <c r="BI54" s="1">
        <f t="shared" si="35"/>
        <v>2.1534549962914555</v>
      </c>
      <c r="BJ54" s="1">
        <f t="shared" si="36"/>
        <v>4.6437004800292246E-2</v>
      </c>
      <c r="BK54" s="7">
        <f t="shared" si="37"/>
        <v>0.48148097137376644</v>
      </c>
    </row>
    <row r="55" spans="1:63" x14ac:dyDescent="0.25">
      <c r="A55" t="s">
        <v>25</v>
      </c>
      <c r="B55" s="8">
        <v>4.027777777777778E-2</v>
      </c>
      <c r="C55">
        <v>1.1372100000000001</v>
      </c>
      <c r="D55">
        <v>1.13727</v>
      </c>
      <c r="E55">
        <v>1.1372</v>
      </c>
      <c r="F55">
        <v>1.1372</v>
      </c>
      <c r="G55">
        <v>10</v>
      </c>
      <c r="H55">
        <v>0</v>
      </c>
      <c r="I55">
        <v>41</v>
      </c>
      <c r="J55">
        <f t="shared" si="0"/>
        <v>-1.0000000000065512E-5</v>
      </c>
      <c r="K55" s="2">
        <f t="shared" si="2"/>
        <v>0.4</v>
      </c>
      <c r="L55">
        <f t="shared" si="41"/>
        <v>1</v>
      </c>
      <c r="M55">
        <f t="shared" si="41"/>
        <v>2</v>
      </c>
      <c r="N55">
        <f t="shared" si="41"/>
        <v>2</v>
      </c>
      <c r="O55">
        <f t="shared" si="41"/>
        <v>2</v>
      </c>
      <c r="P55" s="3">
        <f t="shared" si="39"/>
        <v>3</v>
      </c>
      <c r="Q55" s="3">
        <f t="shared" si="40"/>
        <v>7</v>
      </c>
      <c r="R55">
        <f t="shared" si="38"/>
        <v>1</v>
      </c>
      <c r="S55">
        <f t="shared" si="4"/>
        <v>1</v>
      </c>
      <c r="T55">
        <f t="shared" si="5"/>
        <v>0</v>
      </c>
      <c r="U55">
        <f t="shared" si="6"/>
        <v>0</v>
      </c>
      <c r="V55">
        <f t="shared" si="7"/>
        <v>0</v>
      </c>
      <c r="W55">
        <f t="shared" si="8"/>
        <v>0</v>
      </c>
      <c r="X55">
        <f t="shared" si="9"/>
        <v>0</v>
      </c>
      <c r="Y55">
        <f t="shared" si="10"/>
        <v>0</v>
      </c>
      <c r="Z55">
        <f t="shared" si="11"/>
        <v>1</v>
      </c>
      <c r="AA55">
        <f t="shared" si="12"/>
        <v>0</v>
      </c>
      <c r="AB55">
        <f t="shared" si="13"/>
        <v>0</v>
      </c>
      <c r="AC55">
        <f t="shared" si="14"/>
        <v>0</v>
      </c>
      <c r="AD55">
        <f t="shared" si="15"/>
        <v>1</v>
      </c>
      <c r="AE55">
        <f t="shared" si="16"/>
        <v>1</v>
      </c>
      <c r="AF55">
        <f t="shared" si="17"/>
        <v>0</v>
      </c>
      <c r="AG55">
        <f t="shared" si="18"/>
        <v>0</v>
      </c>
      <c r="AH55">
        <f t="shared" si="19"/>
        <v>1</v>
      </c>
      <c r="AI55">
        <f t="shared" si="20"/>
        <v>1</v>
      </c>
      <c r="AJ55">
        <f t="shared" si="21"/>
        <v>4</v>
      </c>
      <c r="AK55">
        <f t="shared" si="22"/>
        <v>0</v>
      </c>
      <c r="AL55">
        <f t="shared" si="23"/>
        <v>1</v>
      </c>
      <c r="AM55">
        <f t="shared" si="24"/>
        <v>0</v>
      </c>
      <c r="AN55">
        <f t="shared" si="25"/>
        <v>0</v>
      </c>
      <c r="AO55">
        <f t="shared" si="26"/>
        <v>0</v>
      </c>
      <c r="AP55">
        <f t="shared" si="27"/>
        <v>0</v>
      </c>
      <c r="AQ55">
        <f t="shared" si="42"/>
        <v>2</v>
      </c>
      <c r="AR55">
        <f t="shared" si="42"/>
        <v>2</v>
      </c>
      <c r="AS55">
        <f t="shared" si="42"/>
        <v>2</v>
      </c>
      <c r="AT55">
        <f t="shared" si="42"/>
        <v>6</v>
      </c>
      <c r="AU55">
        <f t="shared" si="42"/>
        <v>0</v>
      </c>
      <c r="AX55">
        <f>+Q55-P55</f>
        <v>4</v>
      </c>
      <c r="AY55" s="9">
        <f>IF(J55&gt;=0,1,0)</f>
        <v>0</v>
      </c>
      <c r="AZ55" s="9">
        <f t="shared" si="1"/>
        <v>0</v>
      </c>
      <c r="BA55" s="5">
        <f t="shared" si="29"/>
        <v>6</v>
      </c>
      <c r="BB55" s="5">
        <f t="shared" si="30"/>
        <v>5</v>
      </c>
      <c r="BC55" s="1">
        <f t="shared" si="31"/>
        <v>11</v>
      </c>
      <c r="BD55" s="1">
        <f>COUNTIF(J36:J55,"&gt;=0")</f>
        <v>8</v>
      </c>
      <c r="BE55" s="1">
        <f>COUNTIF(J36:J55,"&lt;0")</f>
        <v>12</v>
      </c>
      <c r="BF55" s="1">
        <f t="shared" si="32"/>
        <v>20</v>
      </c>
      <c r="BG55" s="1">
        <f t="shared" si="33"/>
        <v>10.6</v>
      </c>
      <c r="BH55" s="1">
        <f t="shared" si="34"/>
        <v>4.3452631578947365</v>
      </c>
      <c r="BI55" s="1">
        <f t="shared" si="35"/>
        <v>2.0845294811766841</v>
      </c>
      <c r="BJ55" s="1">
        <f t="shared" si="36"/>
        <v>0.1918898262711097</v>
      </c>
      <c r="BK55" s="7">
        <f t="shared" si="37"/>
        <v>0.42391425340711997</v>
      </c>
    </row>
    <row r="56" spans="1:63" x14ac:dyDescent="0.25">
      <c r="A56" t="s">
        <v>25</v>
      </c>
      <c r="B56" s="8">
        <v>4.0972222222222222E-2</v>
      </c>
      <c r="C56">
        <v>1.1372</v>
      </c>
      <c r="D56">
        <v>1.1372599999999999</v>
      </c>
      <c r="E56">
        <v>1.1371800000000001</v>
      </c>
      <c r="F56">
        <v>1.1372599999999999</v>
      </c>
      <c r="G56">
        <v>6</v>
      </c>
      <c r="H56">
        <v>0</v>
      </c>
      <c r="I56">
        <v>45</v>
      </c>
      <c r="J56">
        <f t="shared" si="0"/>
        <v>5.9999999999948983E-5</v>
      </c>
      <c r="K56" s="2">
        <f t="shared" si="2"/>
        <v>1</v>
      </c>
      <c r="L56">
        <f t="shared" si="41"/>
        <v>2</v>
      </c>
      <c r="M56">
        <f t="shared" si="41"/>
        <v>3</v>
      </c>
      <c r="N56">
        <f t="shared" si="41"/>
        <v>4</v>
      </c>
      <c r="O56">
        <f t="shared" si="41"/>
        <v>5</v>
      </c>
      <c r="P56" s="3">
        <f t="shared" si="39"/>
        <v>4</v>
      </c>
      <c r="Q56" s="3">
        <f t="shared" si="40"/>
        <v>6</v>
      </c>
      <c r="R56">
        <f t="shared" si="38"/>
        <v>1</v>
      </c>
      <c r="S56">
        <f t="shared" si="4"/>
        <v>1</v>
      </c>
      <c r="T56">
        <f t="shared" si="5"/>
        <v>0</v>
      </c>
      <c r="U56">
        <f t="shared" si="6"/>
        <v>0</v>
      </c>
      <c r="V56">
        <f t="shared" si="7"/>
        <v>0</v>
      </c>
      <c r="W56">
        <f t="shared" si="8"/>
        <v>0</v>
      </c>
      <c r="X56">
        <f t="shared" si="9"/>
        <v>0</v>
      </c>
      <c r="Y56">
        <f t="shared" si="10"/>
        <v>0</v>
      </c>
      <c r="Z56">
        <f t="shared" si="11"/>
        <v>1</v>
      </c>
      <c r="AA56">
        <f t="shared" si="12"/>
        <v>1</v>
      </c>
      <c r="AB56">
        <f t="shared" si="13"/>
        <v>0</v>
      </c>
      <c r="AC56">
        <f t="shared" si="14"/>
        <v>0</v>
      </c>
      <c r="AD56">
        <f t="shared" si="15"/>
        <v>1</v>
      </c>
      <c r="AE56">
        <f t="shared" si="16"/>
        <v>1</v>
      </c>
      <c r="AF56">
        <f t="shared" si="17"/>
        <v>0</v>
      </c>
      <c r="AG56">
        <f t="shared" si="18"/>
        <v>0</v>
      </c>
      <c r="AH56">
        <f t="shared" si="19"/>
        <v>1</v>
      </c>
      <c r="AI56">
        <f t="shared" si="20"/>
        <v>1</v>
      </c>
      <c r="AJ56">
        <f t="shared" si="21"/>
        <v>4</v>
      </c>
      <c r="AK56">
        <f t="shared" si="22"/>
        <v>0</v>
      </c>
      <c r="AL56">
        <f t="shared" si="23"/>
        <v>0</v>
      </c>
      <c r="AM56">
        <f t="shared" si="24"/>
        <v>0</v>
      </c>
      <c r="AN56">
        <f t="shared" si="25"/>
        <v>0</v>
      </c>
      <c r="AO56">
        <f t="shared" si="26"/>
        <v>0</v>
      </c>
      <c r="AP56">
        <f t="shared" si="27"/>
        <v>0</v>
      </c>
      <c r="AQ56">
        <f t="shared" si="42"/>
        <v>1</v>
      </c>
      <c r="AR56">
        <f t="shared" si="42"/>
        <v>2</v>
      </c>
      <c r="AS56">
        <f t="shared" si="42"/>
        <v>2</v>
      </c>
      <c r="AT56">
        <f t="shared" si="42"/>
        <v>6</v>
      </c>
      <c r="AU56">
        <f t="shared" si="42"/>
        <v>1</v>
      </c>
      <c r="AX56">
        <f>+Q56-P56</f>
        <v>2</v>
      </c>
      <c r="AY56" s="9">
        <f>IF(J56&gt;=0,1,0)</f>
        <v>1</v>
      </c>
      <c r="AZ56" s="9">
        <f t="shared" si="1"/>
        <v>-1</v>
      </c>
      <c r="BA56" s="5">
        <f t="shared" si="29"/>
        <v>6</v>
      </c>
      <c r="BB56" s="5">
        <f t="shared" si="30"/>
        <v>6</v>
      </c>
      <c r="BC56" s="1">
        <f t="shared" si="31"/>
        <v>12</v>
      </c>
      <c r="BD56" s="1">
        <f>COUNTIF(J37:J56,"&gt;=0")</f>
        <v>8</v>
      </c>
      <c r="BE56" s="1">
        <f>COUNTIF(J37:J56,"&lt;0")</f>
        <v>12</v>
      </c>
      <c r="BF56" s="1">
        <f t="shared" si="32"/>
        <v>20</v>
      </c>
      <c r="BG56" s="1">
        <f t="shared" si="33"/>
        <v>10.6</v>
      </c>
      <c r="BH56" s="1">
        <f t="shared" si="34"/>
        <v>4.3452631578947365</v>
      </c>
      <c r="BI56" s="1">
        <f t="shared" si="35"/>
        <v>2.0845294811766841</v>
      </c>
      <c r="BJ56" s="1">
        <f t="shared" si="36"/>
        <v>0.6716143919488835</v>
      </c>
      <c r="BK56" s="7">
        <f t="shared" si="37"/>
        <v>0.25091460683678757</v>
      </c>
    </row>
    <row r="57" spans="1:63" x14ac:dyDescent="0.25">
      <c r="A57" t="s">
        <v>25</v>
      </c>
      <c r="B57" s="8">
        <v>4.1666666666666664E-2</v>
      </c>
      <c r="C57">
        <v>1.1372500000000001</v>
      </c>
      <c r="D57">
        <v>1.1374599999999999</v>
      </c>
      <c r="E57">
        <v>1.13717</v>
      </c>
      <c r="F57">
        <v>1.1374599999999999</v>
      </c>
      <c r="G57">
        <v>102</v>
      </c>
      <c r="H57">
        <v>0</v>
      </c>
      <c r="I57">
        <v>26</v>
      </c>
      <c r="J57">
        <f t="shared" si="0"/>
        <v>2.0999999999982144E-4</v>
      </c>
      <c r="K57" s="2">
        <f t="shared" si="2"/>
        <v>1</v>
      </c>
      <c r="L57">
        <f t="shared" si="41"/>
        <v>2</v>
      </c>
      <c r="M57">
        <f t="shared" si="41"/>
        <v>3</v>
      </c>
      <c r="N57">
        <f t="shared" si="41"/>
        <v>4</v>
      </c>
      <c r="O57">
        <f t="shared" si="41"/>
        <v>5</v>
      </c>
      <c r="P57" s="3">
        <f t="shared" si="39"/>
        <v>3</v>
      </c>
      <c r="Q57" s="3">
        <f t="shared" si="40"/>
        <v>7</v>
      </c>
      <c r="R57">
        <f t="shared" si="38"/>
        <v>0</v>
      </c>
      <c r="S57">
        <f t="shared" si="4"/>
        <v>1</v>
      </c>
      <c r="T57">
        <f t="shared" si="5"/>
        <v>0</v>
      </c>
      <c r="U57">
        <f t="shared" si="6"/>
        <v>0</v>
      </c>
      <c r="V57">
        <f t="shared" si="7"/>
        <v>0</v>
      </c>
      <c r="W57">
        <f t="shared" si="8"/>
        <v>0</v>
      </c>
      <c r="X57">
        <f t="shared" si="9"/>
        <v>0</v>
      </c>
      <c r="Y57">
        <f t="shared" si="10"/>
        <v>0</v>
      </c>
      <c r="Z57">
        <f t="shared" si="11"/>
        <v>1</v>
      </c>
      <c r="AA57">
        <f t="shared" si="12"/>
        <v>1</v>
      </c>
      <c r="AB57">
        <f t="shared" si="13"/>
        <v>0</v>
      </c>
      <c r="AC57">
        <f t="shared" si="14"/>
        <v>0</v>
      </c>
      <c r="AD57">
        <f t="shared" si="15"/>
        <v>1</v>
      </c>
      <c r="AE57">
        <f t="shared" si="16"/>
        <v>1</v>
      </c>
      <c r="AF57">
        <f t="shared" si="17"/>
        <v>0</v>
      </c>
      <c r="AG57">
        <f t="shared" si="18"/>
        <v>0</v>
      </c>
      <c r="AH57">
        <f t="shared" si="19"/>
        <v>1</v>
      </c>
      <c r="AI57">
        <f t="shared" si="20"/>
        <v>1</v>
      </c>
      <c r="AJ57">
        <f t="shared" si="21"/>
        <v>4</v>
      </c>
      <c r="AK57">
        <f t="shared" si="22"/>
        <v>0</v>
      </c>
      <c r="AL57">
        <f t="shared" si="23"/>
        <v>0</v>
      </c>
      <c r="AM57">
        <f t="shared" si="24"/>
        <v>0</v>
      </c>
      <c r="AN57">
        <f t="shared" si="25"/>
        <v>0</v>
      </c>
      <c r="AO57">
        <f t="shared" si="26"/>
        <v>0</v>
      </c>
      <c r="AP57">
        <f t="shared" si="27"/>
        <v>1</v>
      </c>
      <c r="AQ57">
        <f t="shared" si="42"/>
        <v>0</v>
      </c>
      <c r="AR57">
        <f t="shared" si="42"/>
        <v>2</v>
      </c>
      <c r="AS57">
        <f t="shared" si="42"/>
        <v>2</v>
      </c>
      <c r="AT57">
        <f t="shared" si="42"/>
        <v>6</v>
      </c>
      <c r="AU57">
        <f t="shared" si="42"/>
        <v>2</v>
      </c>
      <c r="AX57">
        <f>+Q57-P57</f>
        <v>4</v>
      </c>
      <c r="AY57" s="9">
        <f>IF(J57&gt;=0,1,0)</f>
        <v>1</v>
      </c>
      <c r="AZ57" s="9">
        <f t="shared" si="1"/>
        <v>0</v>
      </c>
      <c r="BA57" s="5">
        <f t="shared" si="29"/>
        <v>5</v>
      </c>
      <c r="BB57" s="5">
        <f t="shared" si="30"/>
        <v>6</v>
      </c>
      <c r="BC57" s="1">
        <f t="shared" si="31"/>
        <v>11</v>
      </c>
      <c r="BD57" s="1">
        <f>COUNTIF(J38:J57,"&gt;=0")</f>
        <v>9</v>
      </c>
      <c r="BE57" s="1">
        <f>COUNTIF(J38:J57,"&lt;0")</f>
        <v>11</v>
      </c>
      <c r="BF57" s="1">
        <f t="shared" si="32"/>
        <v>20</v>
      </c>
      <c r="BG57" s="1">
        <f t="shared" si="33"/>
        <v>10.9</v>
      </c>
      <c r="BH57" s="1">
        <f t="shared" si="34"/>
        <v>4.6373684210526323</v>
      </c>
      <c r="BI57" s="1">
        <f t="shared" si="35"/>
        <v>2.1534549962914555</v>
      </c>
      <c r="BJ57" s="1">
        <f t="shared" si="36"/>
        <v>4.6437004800292246E-2</v>
      </c>
      <c r="BK57" s="7">
        <f t="shared" si="37"/>
        <v>0.48148097137376644</v>
      </c>
    </row>
    <row r="58" spans="1:63" x14ac:dyDescent="0.25">
      <c r="A58" t="s">
        <v>25</v>
      </c>
      <c r="B58" s="8">
        <v>4.2361111111111106E-2</v>
      </c>
      <c r="C58">
        <v>1.1374599999999999</v>
      </c>
      <c r="D58">
        <v>1.13757</v>
      </c>
      <c r="E58">
        <v>1.13727</v>
      </c>
      <c r="F58">
        <v>1.13754</v>
      </c>
      <c r="G58">
        <v>69</v>
      </c>
      <c r="H58">
        <v>0</v>
      </c>
      <c r="I58">
        <v>24</v>
      </c>
      <c r="J58">
        <f t="shared" si="0"/>
        <v>8.0000000000080007E-5</v>
      </c>
      <c r="K58" s="2">
        <f t="shared" si="2"/>
        <v>0.9</v>
      </c>
      <c r="L58">
        <f t="shared" si="41"/>
        <v>2</v>
      </c>
      <c r="M58">
        <f t="shared" si="41"/>
        <v>3</v>
      </c>
      <c r="N58">
        <f t="shared" si="41"/>
        <v>4</v>
      </c>
      <c r="O58">
        <f t="shared" si="41"/>
        <v>5</v>
      </c>
      <c r="P58" s="3">
        <f t="shared" si="39"/>
        <v>2</v>
      </c>
      <c r="Q58" s="3">
        <f t="shared" si="40"/>
        <v>8</v>
      </c>
      <c r="R58">
        <f t="shared" si="38"/>
        <v>0</v>
      </c>
      <c r="S58">
        <f t="shared" si="4"/>
        <v>0</v>
      </c>
      <c r="T58">
        <f t="shared" si="5"/>
        <v>0</v>
      </c>
      <c r="U58">
        <f t="shared" si="6"/>
        <v>0</v>
      </c>
      <c r="V58">
        <f t="shared" si="7"/>
        <v>0</v>
      </c>
      <c r="W58">
        <f t="shared" si="8"/>
        <v>0</v>
      </c>
      <c r="X58">
        <f t="shared" si="9"/>
        <v>0</v>
      </c>
      <c r="Y58">
        <f t="shared" si="10"/>
        <v>0</v>
      </c>
      <c r="Z58">
        <f t="shared" si="11"/>
        <v>1</v>
      </c>
      <c r="AA58">
        <f t="shared" si="12"/>
        <v>1</v>
      </c>
      <c r="AB58">
        <f t="shared" si="13"/>
        <v>0</v>
      </c>
      <c r="AC58">
        <f t="shared" si="14"/>
        <v>0</v>
      </c>
      <c r="AD58">
        <f t="shared" si="15"/>
        <v>1</v>
      </c>
      <c r="AE58">
        <f t="shared" si="16"/>
        <v>1</v>
      </c>
      <c r="AF58">
        <f t="shared" si="17"/>
        <v>0</v>
      </c>
      <c r="AG58">
        <f t="shared" si="18"/>
        <v>0</v>
      </c>
      <c r="AH58">
        <f t="shared" si="19"/>
        <v>1</v>
      </c>
      <c r="AI58">
        <f t="shared" si="20"/>
        <v>1</v>
      </c>
      <c r="AJ58">
        <f t="shared" si="21"/>
        <v>4</v>
      </c>
      <c r="AK58">
        <f t="shared" si="22"/>
        <v>0</v>
      </c>
      <c r="AL58">
        <f t="shared" si="23"/>
        <v>0</v>
      </c>
      <c r="AM58">
        <f t="shared" si="24"/>
        <v>0</v>
      </c>
      <c r="AN58">
        <f t="shared" si="25"/>
        <v>0</v>
      </c>
      <c r="AO58">
        <f t="shared" si="26"/>
        <v>0</v>
      </c>
      <c r="AP58">
        <f t="shared" si="27"/>
        <v>2</v>
      </c>
      <c r="AQ58">
        <f t="shared" si="42"/>
        <v>0</v>
      </c>
      <c r="AR58">
        <f t="shared" si="42"/>
        <v>1</v>
      </c>
      <c r="AS58">
        <f t="shared" si="42"/>
        <v>2</v>
      </c>
      <c r="AT58">
        <f t="shared" si="42"/>
        <v>6</v>
      </c>
      <c r="AU58">
        <f t="shared" si="42"/>
        <v>3</v>
      </c>
      <c r="AX58">
        <f>+Q58-P58</f>
        <v>6</v>
      </c>
      <c r="AY58" s="9">
        <f>IF(J58&gt;=0,1,0)</f>
        <v>1</v>
      </c>
      <c r="AZ58" s="9">
        <f t="shared" si="1"/>
        <v>0</v>
      </c>
      <c r="BA58" s="5">
        <f t="shared" si="29"/>
        <v>5</v>
      </c>
      <c r="BB58" s="5">
        <f t="shared" si="30"/>
        <v>5</v>
      </c>
      <c r="BC58" s="1">
        <f t="shared" si="31"/>
        <v>10</v>
      </c>
      <c r="BD58" s="1">
        <f>COUNTIF(J39:J58,"&gt;=0")</f>
        <v>9</v>
      </c>
      <c r="BE58" s="1">
        <f>COUNTIF(J39:J58,"&lt;0")</f>
        <v>11</v>
      </c>
      <c r="BF58" s="1">
        <f t="shared" si="32"/>
        <v>20</v>
      </c>
      <c r="BG58" s="1">
        <f t="shared" si="33"/>
        <v>10.9</v>
      </c>
      <c r="BH58" s="1">
        <f t="shared" si="34"/>
        <v>4.6373684210526323</v>
      </c>
      <c r="BI58" s="1">
        <f t="shared" si="35"/>
        <v>2.1534549962914555</v>
      </c>
      <c r="BJ58" s="1">
        <f t="shared" si="36"/>
        <v>-0.41793304320263186</v>
      </c>
      <c r="BK58" s="7">
        <f t="shared" si="37"/>
        <v>0.33799803627742364</v>
      </c>
    </row>
    <row r="59" spans="1:63" x14ac:dyDescent="0.25">
      <c r="A59" t="s">
        <v>25</v>
      </c>
      <c r="B59" s="8">
        <v>4.3055555555555562E-2</v>
      </c>
      <c r="C59">
        <v>1.13754</v>
      </c>
      <c r="D59">
        <v>1.13764</v>
      </c>
      <c r="E59">
        <v>1.1375299999999999</v>
      </c>
      <c r="F59">
        <v>1.1375900000000001</v>
      </c>
      <c r="G59">
        <v>47</v>
      </c>
      <c r="H59">
        <v>0</v>
      </c>
      <c r="I59">
        <v>19</v>
      </c>
      <c r="J59">
        <f t="shared" si="0"/>
        <v>5.0000000000105516E-5</v>
      </c>
      <c r="K59" s="2">
        <f t="shared" si="2"/>
        <v>0.7</v>
      </c>
      <c r="L59">
        <f t="shared" si="41"/>
        <v>2</v>
      </c>
      <c r="M59">
        <f t="shared" si="41"/>
        <v>3</v>
      </c>
      <c r="N59">
        <f t="shared" si="41"/>
        <v>3</v>
      </c>
      <c r="O59">
        <f t="shared" si="41"/>
        <v>4</v>
      </c>
      <c r="P59" s="3">
        <f t="shared" si="39"/>
        <v>1</v>
      </c>
      <c r="Q59" s="3">
        <f t="shared" si="40"/>
        <v>9</v>
      </c>
      <c r="R59">
        <f t="shared" si="38"/>
        <v>0</v>
      </c>
      <c r="S59">
        <f t="shared" si="4"/>
        <v>0</v>
      </c>
      <c r="T59">
        <f t="shared" si="5"/>
        <v>0</v>
      </c>
      <c r="U59">
        <f t="shared" si="6"/>
        <v>0</v>
      </c>
      <c r="V59">
        <f t="shared" si="7"/>
        <v>0</v>
      </c>
      <c r="W59">
        <f t="shared" si="8"/>
        <v>0</v>
      </c>
      <c r="X59">
        <f t="shared" si="9"/>
        <v>0</v>
      </c>
      <c r="Y59">
        <f t="shared" si="10"/>
        <v>0</v>
      </c>
      <c r="Z59">
        <f t="shared" si="11"/>
        <v>0</v>
      </c>
      <c r="AA59">
        <f t="shared" si="12"/>
        <v>1</v>
      </c>
      <c r="AB59">
        <f t="shared" si="13"/>
        <v>0</v>
      </c>
      <c r="AC59">
        <f t="shared" si="14"/>
        <v>0</v>
      </c>
      <c r="AD59">
        <f t="shared" si="15"/>
        <v>1</v>
      </c>
      <c r="AE59">
        <f t="shared" si="16"/>
        <v>1</v>
      </c>
      <c r="AF59">
        <f t="shared" si="17"/>
        <v>0</v>
      </c>
      <c r="AG59">
        <f t="shared" si="18"/>
        <v>0</v>
      </c>
      <c r="AH59">
        <f t="shared" si="19"/>
        <v>1</v>
      </c>
      <c r="AI59">
        <f t="shared" si="20"/>
        <v>1</v>
      </c>
      <c r="AJ59">
        <f t="shared" si="21"/>
        <v>4</v>
      </c>
      <c r="AK59">
        <f t="shared" si="22"/>
        <v>0</v>
      </c>
      <c r="AL59">
        <f t="shared" si="23"/>
        <v>0</v>
      </c>
      <c r="AM59">
        <f t="shared" si="24"/>
        <v>0</v>
      </c>
      <c r="AN59">
        <f t="shared" si="25"/>
        <v>0</v>
      </c>
      <c r="AO59">
        <f t="shared" si="26"/>
        <v>1</v>
      </c>
      <c r="AP59">
        <f t="shared" si="27"/>
        <v>2</v>
      </c>
      <c r="AQ59">
        <f t="shared" si="42"/>
        <v>0</v>
      </c>
      <c r="AR59">
        <f t="shared" si="42"/>
        <v>1</v>
      </c>
      <c r="AS59">
        <f t="shared" si="42"/>
        <v>2</v>
      </c>
      <c r="AT59">
        <f t="shared" si="42"/>
        <v>6</v>
      </c>
      <c r="AU59">
        <f t="shared" si="42"/>
        <v>3</v>
      </c>
      <c r="AX59">
        <f>+Q59-P59</f>
        <v>8</v>
      </c>
      <c r="AY59" s="9">
        <f>IF(J59&gt;=0,1,0)</f>
        <v>1</v>
      </c>
      <c r="AZ59" s="9">
        <f t="shared" si="1"/>
        <v>0</v>
      </c>
      <c r="BA59" s="5">
        <f t="shared" si="29"/>
        <v>4</v>
      </c>
      <c r="BB59" s="5">
        <f t="shared" si="30"/>
        <v>5</v>
      </c>
      <c r="BC59" s="1">
        <f t="shared" si="31"/>
        <v>9</v>
      </c>
      <c r="BD59" s="1">
        <f>COUNTIF(J40:J59,"&gt;=0")</f>
        <v>10</v>
      </c>
      <c r="BE59" s="1">
        <f>COUNTIF(J40:J59,"&lt;0")</f>
        <v>10</v>
      </c>
      <c r="BF59" s="1">
        <f t="shared" si="32"/>
        <v>20</v>
      </c>
      <c r="BG59" s="1">
        <f t="shared" si="33"/>
        <v>11</v>
      </c>
      <c r="BH59" s="1">
        <f t="shared" si="34"/>
        <v>4.7368421052631575</v>
      </c>
      <c r="BI59" s="1">
        <f t="shared" si="35"/>
        <v>2.176428750330035</v>
      </c>
      <c r="BJ59" s="1">
        <f t="shared" si="36"/>
        <v>-0.91893658347268148</v>
      </c>
      <c r="BK59" s="7">
        <f t="shared" si="37"/>
        <v>0.17906437169675937</v>
      </c>
    </row>
    <row r="60" spans="1:63" x14ac:dyDescent="0.25">
      <c r="A60" t="s">
        <v>25</v>
      </c>
      <c r="B60" s="8">
        <v>4.3750000000000004E-2</v>
      </c>
      <c r="C60">
        <v>1.1375900000000001</v>
      </c>
      <c r="D60">
        <v>1.1376900000000001</v>
      </c>
      <c r="E60">
        <v>1.1373899999999999</v>
      </c>
      <c r="F60">
        <v>1.1376900000000001</v>
      </c>
      <c r="G60">
        <v>53</v>
      </c>
      <c r="H60">
        <v>0</v>
      </c>
      <c r="I60">
        <v>14</v>
      </c>
      <c r="J60">
        <f t="shared" si="0"/>
        <v>9.9999999999988987E-5</v>
      </c>
      <c r="K60" s="2">
        <f t="shared" si="2"/>
        <v>0.9</v>
      </c>
      <c r="L60">
        <f t="shared" si="41"/>
        <v>2</v>
      </c>
      <c r="M60">
        <f t="shared" si="41"/>
        <v>3</v>
      </c>
      <c r="N60">
        <f t="shared" si="41"/>
        <v>4</v>
      </c>
      <c r="O60">
        <f t="shared" si="41"/>
        <v>5</v>
      </c>
      <c r="P60" s="3">
        <f t="shared" si="39"/>
        <v>1</v>
      </c>
      <c r="Q60" s="3">
        <f t="shared" si="40"/>
        <v>9</v>
      </c>
      <c r="R60">
        <f t="shared" si="38"/>
        <v>0</v>
      </c>
      <c r="S60">
        <f t="shared" si="4"/>
        <v>0</v>
      </c>
      <c r="T60">
        <f t="shared" si="5"/>
        <v>0</v>
      </c>
      <c r="U60">
        <f t="shared" si="6"/>
        <v>0</v>
      </c>
      <c r="V60">
        <f t="shared" si="7"/>
        <v>0</v>
      </c>
      <c r="W60">
        <f t="shared" si="8"/>
        <v>0</v>
      </c>
      <c r="X60">
        <f t="shared" si="9"/>
        <v>0</v>
      </c>
      <c r="Y60">
        <f t="shared" si="10"/>
        <v>0</v>
      </c>
      <c r="Z60">
        <f t="shared" si="11"/>
        <v>0</v>
      </c>
      <c r="AA60">
        <f t="shared" si="12"/>
        <v>1</v>
      </c>
      <c r="AB60">
        <f t="shared" si="13"/>
        <v>0</v>
      </c>
      <c r="AC60">
        <f t="shared" si="14"/>
        <v>0</v>
      </c>
      <c r="AD60">
        <f t="shared" si="15"/>
        <v>1</v>
      </c>
      <c r="AE60">
        <f t="shared" si="16"/>
        <v>1</v>
      </c>
      <c r="AF60">
        <f t="shared" si="17"/>
        <v>0</v>
      </c>
      <c r="AG60">
        <f t="shared" si="18"/>
        <v>0</v>
      </c>
      <c r="AH60">
        <f t="shared" si="19"/>
        <v>1</v>
      </c>
      <c r="AI60">
        <f t="shared" si="20"/>
        <v>1</v>
      </c>
      <c r="AJ60">
        <f t="shared" si="21"/>
        <v>3</v>
      </c>
      <c r="AK60">
        <f t="shared" si="22"/>
        <v>1</v>
      </c>
      <c r="AL60">
        <f t="shared" si="23"/>
        <v>0</v>
      </c>
      <c r="AM60">
        <f t="shared" si="24"/>
        <v>0</v>
      </c>
      <c r="AN60">
        <f t="shared" si="25"/>
        <v>0</v>
      </c>
      <c r="AO60">
        <f t="shared" si="26"/>
        <v>1</v>
      </c>
      <c r="AP60">
        <f t="shared" si="27"/>
        <v>2</v>
      </c>
      <c r="AQ60">
        <f t="shared" si="42"/>
        <v>0</v>
      </c>
      <c r="AR60">
        <f t="shared" si="42"/>
        <v>1</v>
      </c>
      <c r="AS60">
        <f t="shared" si="42"/>
        <v>2</v>
      </c>
      <c r="AT60">
        <f t="shared" si="42"/>
        <v>5</v>
      </c>
      <c r="AU60">
        <f t="shared" si="42"/>
        <v>4</v>
      </c>
      <c r="AX60">
        <f>+Q60-P60</f>
        <v>8</v>
      </c>
      <c r="AY60" s="9">
        <f>IF(J60&gt;=0,1,0)</f>
        <v>1</v>
      </c>
      <c r="AZ60" s="9">
        <f t="shared" si="1"/>
        <v>0</v>
      </c>
      <c r="BA60" s="5">
        <f t="shared" si="29"/>
        <v>4</v>
      </c>
      <c r="BB60" s="5">
        <f t="shared" si="30"/>
        <v>4</v>
      </c>
      <c r="BC60" s="1">
        <f t="shared" si="31"/>
        <v>8</v>
      </c>
      <c r="BD60" s="1">
        <f>COUNTIF(J41:J60,"&gt;=0")</f>
        <v>10</v>
      </c>
      <c r="BE60" s="1">
        <f>COUNTIF(J41:J60,"&lt;0")</f>
        <v>10</v>
      </c>
      <c r="BF60" s="1">
        <f t="shared" si="32"/>
        <v>20</v>
      </c>
      <c r="BG60" s="1">
        <f t="shared" si="33"/>
        <v>11</v>
      </c>
      <c r="BH60" s="1">
        <f t="shared" si="34"/>
        <v>4.7368421052631575</v>
      </c>
      <c r="BI60" s="1">
        <f t="shared" si="35"/>
        <v>2.176428750330035</v>
      </c>
      <c r="BJ60" s="1">
        <f t="shared" si="36"/>
        <v>-1.3784048752090221</v>
      </c>
      <c r="BK60" s="7">
        <f t="shared" si="37"/>
        <v>8.4039159517485085E-2</v>
      </c>
    </row>
    <row r="61" spans="1:63" x14ac:dyDescent="0.25">
      <c r="A61" t="s">
        <v>25</v>
      </c>
      <c r="B61" s="8">
        <v>4.4444444444444446E-2</v>
      </c>
      <c r="C61">
        <v>1.13768</v>
      </c>
      <c r="D61">
        <v>1.13778</v>
      </c>
      <c r="E61">
        <v>1.13767</v>
      </c>
      <c r="F61">
        <v>1.13778</v>
      </c>
      <c r="G61">
        <v>35</v>
      </c>
      <c r="H61">
        <v>0</v>
      </c>
      <c r="I61">
        <v>7</v>
      </c>
      <c r="J61">
        <f t="shared" si="0"/>
        <v>9.9999999999988987E-5</v>
      </c>
      <c r="K61" s="2">
        <f t="shared" si="2"/>
        <v>0.85</v>
      </c>
      <c r="L61">
        <f t="shared" si="41"/>
        <v>2</v>
      </c>
      <c r="M61">
        <f t="shared" si="41"/>
        <v>3</v>
      </c>
      <c r="N61">
        <f t="shared" si="41"/>
        <v>4</v>
      </c>
      <c r="O61">
        <f t="shared" si="41"/>
        <v>5</v>
      </c>
      <c r="P61" s="3">
        <f t="shared" si="39"/>
        <v>1</v>
      </c>
      <c r="Q61" s="3">
        <f t="shared" si="40"/>
        <v>9</v>
      </c>
      <c r="R61">
        <f t="shared" si="38"/>
        <v>0</v>
      </c>
      <c r="S61">
        <f t="shared" si="4"/>
        <v>0</v>
      </c>
      <c r="T61">
        <f t="shared" si="5"/>
        <v>0</v>
      </c>
      <c r="U61">
        <f t="shared" si="6"/>
        <v>0</v>
      </c>
      <c r="V61">
        <f t="shared" si="7"/>
        <v>0</v>
      </c>
      <c r="W61">
        <f t="shared" si="8"/>
        <v>0</v>
      </c>
      <c r="X61">
        <f t="shared" si="9"/>
        <v>0</v>
      </c>
      <c r="Y61">
        <f t="shared" si="10"/>
        <v>0</v>
      </c>
      <c r="Z61">
        <f t="shared" si="11"/>
        <v>0</v>
      </c>
      <c r="AA61">
        <f t="shared" si="12"/>
        <v>1</v>
      </c>
      <c r="AB61">
        <f t="shared" si="13"/>
        <v>0</v>
      </c>
      <c r="AC61">
        <f t="shared" si="14"/>
        <v>0</v>
      </c>
      <c r="AD61">
        <f t="shared" si="15"/>
        <v>1</v>
      </c>
      <c r="AE61">
        <f t="shared" si="16"/>
        <v>1</v>
      </c>
      <c r="AF61">
        <f t="shared" si="17"/>
        <v>0</v>
      </c>
      <c r="AG61">
        <f t="shared" si="18"/>
        <v>0</v>
      </c>
      <c r="AH61">
        <f t="shared" si="19"/>
        <v>1</v>
      </c>
      <c r="AI61">
        <f t="shared" si="20"/>
        <v>0</v>
      </c>
      <c r="AJ61">
        <f t="shared" si="21"/>
        <v>3</v>
      </c>
      <c r="AK61">
        <f t="shared" si="22"/>
        <v>1</v>
      </c>
      <c r="AL61">
        <f t="shared" si="23"/>
        <v>0</v>
      </c>
      <c r="AM61">
        <f t="shared" si="24"/>
        <v>0</v>
      </c>
      <c r="AN61">
        <f t="shared" si="25"/>
        <v>0</v>
      </c>
      <c r="AO61">
        <f t="shared" si="26"/>
        <v>1</v>
      </c>
      <c r="AP61">
        <f t="shared" si="27"/>
        <v>3</v>
      </c>
      <c r="AQ61">
        <f t="shared" si="42"/>
        <v>0</v>
      </c>
      <c r="AR61">
        <f t="shared" si="42"/>
        <v>1</v>
      </c>
      <c r="AS61">
        <f t="shared" si="42"/>
        <v>1</v>
      </c>
      <c r="AT61">
        <f t="shared" si="42"/>
        <v>5</v>
      </c>
      <c r="AU61">
        <f t="shared" si="42"/>
        <v>5</v>
      </c>
      <c r="AX61">
        <f>+Q61-P61</f>
        <v>8</v>
      </c>
      <c r="AY61" s="9">
        <f>IF(J61&gt;=0,1,0)</f>
        <v>1</v>
      </c>
      <c r="AZ61" s="9">
        <f t="shared" si="1"/>
        <v>0</v>
      </c>
      <c r="BA61" s="5">
        <f t="shared" si="29"/>
        <v>4</v>
      </c>
      <c r="BB61" s="5">
        <f t="shared" si="30"/>
        <v>4</v>
      </c>
      <c r="BC61" s="1">
        <f t="shared" si="31"/>
        <v>8</v>
      </c>
      <c r="BD61" s="1">
        <f>COUNTIF(J42:J61,"&gt;=0")</f>
        <v>10</v>
      </c>
      <c r="BE61" s="1">
        <f>COUNTIF(J42:J61,"&lt;0")</f>
        <v>10</v>
      </c>
      <c r="BF61" s="1">
        <f t="shared" si="32"/>
        <v>20</v>
      </c>
      <c r="BG61" s="1">
        <f t="shared" si="33"/>
        <v>11</v>
      </c>
      <c r="BH61" s="1">
        <f t="shared" si="34"/>
        <v>4.7368421052631575</v>
      </c>
      <c r="BI61" s="1">
        <f t="shared" si="35"/>
        <v>2.176428750330035</v>
      </c>
      <c r="BJ61" s="1">
        <f t="shared" si="36"/>
        <v>-1.3784048752090221</v>
      </c>
      <c r="BK61" s="7">
        <f t="shared" si="37"/>
        <v>8.4039159517485085E-2</v>
      </c>
    </row>
    <row r="62" spans="1:63" x14ac:dyDescent="0.25">
      <c r="A62" t="s">
        <v>25</v>
      </c>
      <c r="B62" s="8">
        <v>4.5138888888888888E-2</v>
      </c>
      <c r="C62">
        <v>1.13775</v>
      </c>
      <c r="D62">
        <v>1.13775</v>
      </c>
      <c r="E62">
        <v>1.13724</v>
      </c>
      <c r="F62">
        <v>1.1373599999999999</v>
      </c>
      <c r="G62">
        <v>52</v>
      </c>
      <c r="H62">
        <v>0</v>
      </c>
      <c r="I62">
        <v>7</v>
      </c>
      <c r="J62">
        <f t="shared" si="0"/>
        <v>-3.9000000000011248E-4</v>
      </c>
      <c r="K62" s="2">
        <f t="shared" si="2"/>
        <v>0.1</v>
      </c>
      <c r="L62">
        <f t="shared" si="41"/>
        <v>1</v>
      </c>
      <c r="M62">
        <f t="shared" si="41"/>
        <v>1</v>
      </c>
      <c r="N62">
        <f t="shared" si="41"/>
        <v>1</v>
      </c>
      <c r="O62">
        <f t="shared" si="41"/>
        <v>1</v>
      </c>
      <c r="P62" s="3">
        <f t="shared" si="39"/>
        <v>1</v>
      </c>
      <c r="Q62" s="3">
        <f t="shared" si="40"/>
        <v>10</v>
      </c>
      <c r="R62">
        <f t="shared" si="38"/>
        <v>0</v>
      </c>
      <c r="S62">
        <f t="shared" si="4"/>
        <v>0</v>
      </c>
      <c r="T62">
        <f t="shared" si="5"/>
        <v>0</v>
      </c>
      <c r="U62">
        <f t="shared" si="6"/>
        <v>0</v>
      </c>
      <c r="V62">
        <f t="shared" si="7"/>
        <v>0</v>
      </c>
      <c r="W62">
        <f t="shared" si="8"/>
        <v>0</v>
      </c>
      <c r="X62">
        <f t="shared" si="9"/>
        <v>0</v>
      </c>
      <c r="Y62">
        <f t="shared" si="10"/>
        <v>0</v>
      </c>
      <c r="Z62">
        <f t="shared" si="11"/>
        <v>0</v>
      </c>
      <c r="AA62">
        <f t="shared" si="12"/>
        <v>1</v>
      </c>
      <c r="AB62">
        <f t="shared" si="13"/>
        <v>0</v>
      </c>
      <c r="AC62">
        <f t="shared" si="14"/>
        <v>0</v>
      </c>
      <c r="AD62">
        <f t="shared" si="15"/>
        <v>0</v>
      </c>
      <c r="AE62">
        <f t="shared" si="16"/>
        <v>1</v>
      </c>
      <c r="AF62">
        <f t="shared" si="17"/>
        <v>0</v>
      </c>
      <c r="AG62">
        <f t="shared" si="18"/>
        <v>0</v>
      </c>
      <c r="AH62">
        <f t="shared" si="19"/>
        <v>1</v>
      </c>
      <c r="AI62">
        <f t="shared" si="20"/>
        <v>0</v>
      </c>
      <c r="AJ62">
        <f t="shared" si="21"/>
        <v>3</v>
      </c>
      <c r="AK62">
        <f t="shared" si="22"/>
        <v>1</v>
      </c>
      <c r="AL62">
        <f t="shared" si="23"/>
        <v>1</v>
      </c>
      <c r="AM62">
        <f t="shared" si="24"/>
        <v>0</v>
      </c>
      <c r="AN62">
        <f t="shared" si="25"/>
        <v>0</v>
      </c>
      <c r="AO62">
        <f t="shared" si="26"/>
        <v>1</v>
      </c>
      <c r="AP62">
        <f t="shared" si="27"/>
        <v>3</v>
      </c>
      <c r="AQ62">
        <f t="shared" si="42"/>
        <v>1</v>
      </c>
      <c r="AR62">
        <f t="shared" si="42"/>
        <v>1</v>
      </c>
      <c r="AS62">
        <f t="shared" si="42"/>
        <v>0</v>
      </c>
      <c r="AT62">
        <f t="shared" si="42"/>
        <v>5</v>
      </c>
      <c r="AU62">
        <f t="shared" si="42"/>
        <v>5</v>
      </c>
      <c r="AX62">
        <f>+Q62-P62</f>
        <v>9</v>
      </c>
      <c r="AY62" s="9">
        <f>IF(J62&gt;=0,1,0)</f>
        <v>0</v>
      </c>
      <c r="AZ62" s="9">
        <f t="shared" si="1"/>
        <v>1</v>
      </c>
      <c r="BA62" s="5">
        <f t="shared" si="29"/>
        <v>4</v>
      </c>
      <c r="BB62" s="5">
        <f t="shared" si="30"/>
        <v>4</v>
      </c>
      <c r="BC62" s="1">
        <f t="shared" si="31"/>
        <v>8</v>
      </c>
      <c r="BD62" s="1">
        <f>COUNTIF(J43:J62,"&gt;=0")</f>
        <v>10</v>
      </c>
      <c r="BE62" s="1">
        <f>COUNTIF(J43:J62,"&lt;0")</f>
        <v>10</v>
      </c>
      <c r="BF62" s="1">
        <f t="shared" si="32"/>
        <v>20</v>
      </c>
      <c r="BG62" s="1">
        <f t="shared" si="33"/>
        <v>11</v>
      </c>
      <c r="BH62" s="1">
        <f t="shared" si="34"/>
        <v>4.7368421052631575</v>
      </c>
      <c r="BI62" s="1">
        <f t="shared" si="35"/>
        <v>2.176428750330035</v>
      </c>
      <c r="BJ62" s="1">
        <f t="shared" si="36"/>
        <v>-1.3784048752090221</v>
      </c>
      <c r="BK62" s="7">
        <f t="shared" si="37"/>
        <v>8.4039159517485085E-2</v>
      </c>
    </row>
    <row r="63" spans="1:63" x14ac:dyDescent="0.25">
      <c r="A63" t="s">
        <v>25</v>
      </c>
      <c r="B63" s="8">
        <v>4.5833333333333337E-2</v>
      </c>
      <c r="C63">
        <v>1.1373599999999999</v>
      </c>
      <c r="D63">
        <v>1.1375299999999999</v>
      </c>
      <c r="E63">
        <v>1.1373</v>
      </c>
      <c r="F63">
        <v>1.1375200000000001</v>
      </c>
      <c r="G63">
        <v>73</v>
      </c>
      <c r="H63">
        <v>0</v>
      </c>
      <c r="I63">
        <v>14</v>
      </c>
      <c r="J63">
        <f t="shared" si="0"/>
        <v>1.6000000000016001E-4</v>
      </c>
      <c r="K63" s="2">
        <f t="shared" si="2"/>
        <v>0.9</v>
      </c>
      <c r="L63">
        <f t="shared" si="41"/>
        <v>2</v>
      </c>
      <c r="M63">
        <f t="shared" si="41"/>
        <v>3</v>
      </c>
      <c r="N63">
        <f t="shared" si="41"/>
        <v>4</v>
      </c>
      <c r="O63">
        <f t="shared" si="41"/>
        <v>5</v>
      </c>
      <c r="P63" s="3">
        <f t="shared" si="39"/>
        <v>2</v>
      </c>
      <c r="Q63" s="3">
        <f t="shared" si="40"/>
        <v>10</v>
      </c>
      <c r="R63">
        <f t="shared" si="38"/>
        <v>0</v>
      </c>
      <c r="S63">
        <f t="shared" si="4"/>
        <v>0</v>
      </c>
      <c r="T63">
        <f t="shared" si="5"/>
        <v>0</v>
      </c>
      <c r="U63">
        <f t="shared" si="6"/>
        <v>0</v>
      </c>
      <c r="V63">
        <f t="shared" si="7"/>
        <v>1</v>
      </c>
      <c r="W63">
        <f t="shared" si="8"/>
        <v>0</v>
      </c>
      <c r="X63">
        <f t="shared" si="9"/>
        <v>0</v>
      </c>
      <c r="Y63">
        <f t="shared" si="10"/>
        <v>0</v>
      </c>
      <c r="Z63">
        <f t="shared" si="11"/>
        <v>0</v>
      </c>
      <c r="AA63">
        <f t="shared" si="12"/>
        <v>1</v>
      </c>
      <c r="AB63">
        <f t="shared" si="13"/>
        <v>0</v>
      </c>
      <c r="AC63">
        <f t="shared" si="14"/>
        <v>0</v>
      </c>
      <c r="AD63">
        <f t="shared" si="15"/>
        <v>0</v>
      </c>
      <c r="AE63">
        <f t="shared" si="16"/>
        <v>0</v>
      </c>
      <c r="AF63">
        <f t="shared" si="17"/>
        <v>0</v>
      </c>
      <c r="AG63">
        <f t="shared" si="18"/>
        <v>0</v>
      </c>
      <c r="AH63">
        <f t="shared" si="19"/>
        <v>1</v>
      </c>
      <c r="AI63">
        <f t="shared" si="20"/>
        <v>0</v>
      </c>
      <c r="AJ63">
        <f t="shared" si="21"/>
        <v>3</v>
      </c>
      <c r="AK63">
        <f t="shared" si="22"/>
        <v>1</v>
      </c>
      <c r="AL63">
        <f t="shared" si="23"/>
        <v>1</v>
      </c>
      <c r="AM63">
        <f t="shared" si="24"/>
        <v>0</v>
      </c>
      <c r="AN63">
        <f t="shared" si="25"/>
        <v>0</v>
      </c>
      <c r="AO63">
        <f t="shared" si="26"/>
        <v>1</v>
      </c>
      <c r="AP63">
        <f t="shared" si="27"/>
        <v>3</v>
      </c>
      <c r="AQ63">
        <f t="shared" si="42"/>
        <v>1</v>
      </c>
      <c r="AR63">
        <f t="shared" si="42"/>
        <v>1</v>
      </c>
      <c r="AS63">
        <f t="shared" si="42"/>
        <v>0</v>
      </c>
      <c r="AT63">
        <f t="shared" si="42"/>
        <v>4</v>
      </c>
      <c r="AU63">
        <f t="shared" si="42"/>
        <v>6</v>
      </c>
      <c r="AX63">
        <f>+Q63-P63</f>
        <v>8</v>
      </c>
      <c r="AY63" s="9">
        <f>IF(J63&gt;=0,1,0)</f>
        <v>1</v>
      </c>
      <c r="AZ63" s="9">
        <f t="shared" si="1"/>
        <v>-1</v>
      </c>
      <c r="BA63" s="5">
        <f t="shared" si="29"/>
        <v>4</v>
      </c>
      <c r="BB63" s="5">
        <f t="shared" si="30"/>
        <v>4</v>
      </c>
      <c r="BC63" s="1">
        <f t="shared" si="31"/>
        <v>8</v>
      </c>
      <c r="BD63" s="1">
        <f>COUNTIF(J44:J63,"&gt;=0")</f>
        <v>10</v>
      </c>
      <c r="BE63" s="1">
        <f>COUNTIF(J44:J63,"&lt;0")</f>
        <v>10</v>
      </c>
      <c r="BF63" s="1">
        <f t="shared" si="32"/>
        <v>20</v>
      </c>
      <c r="BG63" s="1">
        <f t="shared" si="33"/>
        <v>11</v>
      </c>
      <c r="BH63" s="1">
        <f t="shared" si="34"/>
        <v>4.7368421052631575</v>
      </c>
      <c r="BI63" s="1">
        <f t="shared" si="35"/>
        <v>2.176428750330035</v>
      </c>
      <c r="BJ63" s="1">
        <f t="shared" si="36"/>
        <v>-1.3784048752090221</v>
      </c>
      <c r="BK63" s="7">
        <f t="shared" si="37"/>
        <v>8.4039159517485085E-2</v>
      </c>
    </row>
    <row r="64" spans="1:63" x14ac:dyDescent="0.25">
      <c r="A64" t="s">
        <v>25</v>
      </c>
      <c r="B64" s="8">
        <v>4.6527777777777779E-2</v>
      </c>
      <c r="C64">
        <v>1.13751</v>
      </c>
      <c r="D64">
        <v>1.13757</v>
      </c>
      <c r="E64">
        <v>1.1375</v>
      </c>
      <c r="F64">
        <v>1.1375299999999999</v>
      </c>
      <c r="G64">
        <v>13</v>
      </c>
      <c r="H64">
        <v>0</v>
      </c>
      <c r="I64">
        <v>7</v>
      </c>
      <c r="J64">
        <f t="shared" si="0"/>
        <v>1.9999999999908979E-5</v>
      </c>
      <c r="K64" s="2">
        <f t="shared" si="2"/>
        <v>0.3</v>
      </c>
      <c r="L64">
        <f t="shared" si="41"/>
        <v>1</v>
      </c>
      <c r="M64">
        <f t="shared" si="41"/>
        <v>1</v>
      </c>
      <c r="N64">
        <f t="shared" si="41"/>
        <v>2</v>
      </c>
      <c r="O64">
        <f t="shared" si="41"/>
        <v>2</v>
      </c>
      <c r="P64" s="3">
        <f t="shared" si="39"/>
        <v>2</v>
      </c>
      <c r="Q64" s="3">
        <f t="shared" si="40"/>
        <v>10</v>
      </c>
      <c r="R64">
        <f t="shared" si="38"/>
        <v>0</v>
      </c>
      <c r="S64">
        <f t="shared" si="4"/>
        <v>0</v>
      </c>
      <c r="T64">
        <f t="shared" si="5"/>
        <v>0</v>
      </c>
      <c r="U64">
        <f t="shared" si="6"/>
        <v>0</v>
      </c>
      <c r="V64">
        <f t="shared" si="7"/>
        <v>1</v>
      </c>
      <c r="W64">
        <f t="shared" si="8"/>
        <v>0</v>
      </c>
      <c r="X64">
        <f t="shared" si="9"/>
        <v>0</v>
      </c>
      <c r="Y64">
        <f t="shared" si="10"/>
        <v>0</v>
      </c>
      <c r="Z64">
        <f t="shared" si="11"/>
        <v>0</v>
      </c>
      <c r="AA64">
        <f t="shared" si="12"/>
        <v>1</v>
      </c>
      <c r="AB64">
        <f t="shared" si="13"/>
        <v>0</v>
      </c>
      <c r="AC64">
        <f t="shared" si="14"/>
        <v>0</v>
      </c>
      <c r="AD64">
        <f t="shared" si="15"/>
        <v>0</v>
      </c>
      <c r="AE64">
        <f t="shared" si="16"/>
        <v>0</v>
      </c>
      <c r="AF64">
        <f t="shared" si="17"/>
        <v>0</v>
      </c>
      <c r="AG64">
        <f t="shared" si="18"/>
        <v>0</v>
      </c>
      <c r="AH64">
        <f t="shared" si="19"/>
        <v>1</v>
      </c>
      <c r="AI64">
        <f t="shared" si="20"/>
        <v>0</v>
      </c>
      <c r="AJ64">
        <f t="shared" si="21"/>
        <v>2</v>
      </c>
      <c r="AK64">
        <f t="shared" si="22"/>
        <v>1</v>
      </c>
      <c r="AL64">
        <f t="shared" si="23"/>
        <v>1</v>
      </c>
      <c r="AM64">
        <f t="shared" si="24"/>
        <v>1</v>
      </c>
      <c r="AN64">
        <f t="shared" si="25"/>
        <v>0</v>
      </c>
      <c r="AO64">
        <f t="shared" si="26"/>
        <v>1</v>
      </c>
      <c r="AP64">
        <f t="shared" si="27"/>
        <v>3</v>
      </c>
      <c r="AQ64">
        <f t="shared" si="42"/>
        <v>1</v>
      </c>
      <c r="AR64">
        <f t="shared" si="42"/>
        <v>2</v>
      </c>
      <c r="AS64">
        <f t="shared" si="42"/>
        <v>0</v>
      </c>
      <c r="AT64">
        <f t="shared" si="42"/>
        <v>3</v>
      </c>
      <c r="AU64">
        <f t="shared" si="42"/>
        <v>6</v>
      </c>
      <c r="AX64">
        <f>+Q64-P64</f>
        <v>8</v>
      </c>
      <c r="AY64" s="9">
        <f>IF(J64&gt;=0,1,0)</f>
        <v>1</v>
      </c>
      <c r="AZ64" s="9">
        <f t="shared" si="1"/>
        <v>0</v>
      </c>
      <c r="BA64" s="5">
        <f t="shared" si="29"/>
        <v>3</v>
      </c>
      <c r="BB64" s="5">
        <f t="shared" si="30"/>
        <v>4</v>
      </c>
      <c r="BC64" s="1">
        <f t="shared" si="31"/>
        <v>7</v>
      </c>
      <c r="BD64" s="1">
        <f>COUNTIF(J45:J64,"&gt;=0")</f>
        <v>11</v>
      </c>
      <c r="BE64" s="1">
        <f>COUNTIF(J45:J64,"&lt;0")</f>
        <v>9</v>
      </c>
      <c r="BF64" s="1">
        <f t="shared" si="32"/>
        <v>20</v>
      </c>
      <c r="BG64" s="1">
        <f t="shared" si="33"/>
        <v>10.9</v>
      </c>
      <c r="BH64" s="1">
        <f t="shared" si="34"/>
        <v>4.6373684210526323</v>
      </c>
      <c r="BI64" s="1">
        <f t="shared" si="35"/>
        <v>2.1534549962914555</v>
      </c>
      <c r="BJ64" s="1">
        <f t="shared" si="36"/>
        <v>-1.8110431872114043</v>
      </c>
      <c r="BK64" s="7">
        <f t="shared" si="37"/>
        <v>3.5067083377045671E-2</v>
      </c>
    </row>
    <row r="65" spans="1:63" x14ac:dyDescent="0.25">
      <c r="A65" t="s">
        <v>25</v>
      </c>
      <c r="B65" s="8">
        <v>4.7222222222222221E-2</v>
      </c>
      <c r="C65">
        <v>1.13754</v>
      </c>
      <c r="D65">
        <v>1.1376200000000001</v>
      </c>
      <c r="E65">
        <v>1.13754</v>
      </c>
      <c r="F65">
        <v>1.1375599999999999</v>
      </c>
      <c r="G65">
        <v>20</v>
      </c>
      <c r="H65">
        <v>0</v>
      </c>
      <c r="I65">
        <v>7</v>
      </c>
      <c r="J65">
        <f t="shared" si="0"/>
        <v>1.9999999999908979E-5</v>
      </c>
      <c r="K65" s="2">
        <f t="shared" si="2"/>
        <v>0.25</v>
      </c>
      <c r="L65">
        <f t="shared" si="41"/>
        <v>1</v>
      </c>
      <c r="M65">
        <f t="shared" si="41"/>
        <v>1</v>
      </c>
      <c r="N65">
        <f t="shared" si="41"/>
        <v>1</v>
      </c>
      <c r="O65">
        <f t="shared" si="41"/>
        <v>2</v>
      </c>
      <c r="P65" s="3">
        <f t="shared" si="39"/>
        <v>3</v>
      </c>
      <c r="Q65" s="3">
        <f t="shared" si="40"/>
        <v>9</v>
      </c>
      <c r="R65">
        <f t="shared" si="38"/>
        <v>0</v>
      </c>
      <c r="S65">
        <f t="shared" si="4"/>
        <v>0</v>
      </c>
      <c r="T65">
        <f t="shared" si="5"/>
        <v>0</v>
      </c>
      <c r="U65">
        <f t="shared" si="6"/>
        <v>0</v>
      </c>
      <c r="V65">
        <f t="shared" si="7"/>
        <v>1</v>
      </c>
      <c r="W65">
        <f t="shared" si="8"/>
        <v>0</v>
      </c>
      <c r="X65">
        <f t="shared" si="9"/>
        <v>1</v>
      </c>
      <c r="Y65">
        <f t="shared" si="10"/>
        <v>0</v>
      </c>
      <c r="Z65">
        <f t="shared" si="11"/>
        <v>0</v>
      </c>
      <c r="AA65">
        <f t="shared" si="12"/>
        <v>1</v>
      </c>
      <c r="AB65">
        <f t="shared" si="13"/>
        <v>0</v>
      </c>
      <c r="AC65">
        <f t="shared" si="14"/>
        <v>0</v>
      </c>
      <c r="AD65">
        <f t="shared" si="15"/>
        <v>0</v>
      </c>
      <c r="AE65">
        <f t="shared" si="16"/>
        <v>0</v>
      </c>
      <c r="AF65">
        <f t="shared" si="17"/>
        <v>0</v>
      </c>
      <c r="AG65">
        <f t="shared" si="18"/>
        <v>0</v>
      </c>
      <c r="AH65">
        <f t="shared" si="19"/>
        <v>1</v>
      </c>
      <c r="AI65">
        <f t="shared" si="20"/>
        <v>0</v>
      </c>
      <c r="AJ65">
        <f t="shared" si="21"/>
        <v>1</v>
      </c>
      <c r="AK65">
        <f t="shared" si="22"/>
        <v>1</v>
      </c>
      <c r="AL65">
        <f t="shared" si="23"/>
        <v>1</v>
      </c>
      <c r="AM65">
        <f t="shared" si="24"/>
        <v>1</v>
      </c>
      <c r="AN65">
        <f t="shared" si="25"/>
        <v>0</v>
      </c>
      <c r="AO65">
        <f t="shared" si="26"/>
        <v>1</v>
      </c>
      <c r="AP65">
        <f t="shared" si="27"/>
        <v>3</v>
      </c>
      <c r="AQ65">
        <f t="shared" si="42"/>
        <v>1</v>
      </c>
      <c r="AR65">
        <f t="shared" si="42"/>
        <v>3</v>
      </c>
      <c r="AS65">
        <f t="shared" si="42"/>
        <v>0</v>
      </c>
      <c r="AT65">
        <f t="shared" si="42"/>
        <v>2</v>
      </c>
      <c r="AU65">
        <f t="shared" si="42"/>
        <v>6</v>
      </c>
      <c r="AX65">
        <f>+Q65-P65</f>
        <v>6</v>
      </c>
      <c r="AY65" s="9">
        <f>IF(J65&gt;=0,1,0)</f>
        <v>1</v>
      </c>
      <c r="AZ65" s="9">
        <f t="shared" si="1"/>
        <v>0</v>
      </c>
      <c r="BA65" s="5">
        <f t="shared" si="29"/>
        <v>3</v>
      </c>
      <c r="BB65" s="5">
        <f t="shared" si="30"/>
        <v>4</v>
      </c>
      <c r="BC65" s="1">
        <f t="shared" si="31"/>
        <v>7</v>
      </c>
      <c r="BD65" s="1">
        <f>COUNTIF(J46:J65,"&gt;=0")</f>
        <v>12</v>
      </c>
      <c r="BE65" s="1">
        <f>COUNTIF(J46:J65,"&lt;0")</f>
        <v>8</v>
      </c>
      <c r="BF65" s="1">
        <f t="shared" si="32"/>
        <v>20</v>
      </c>
      <c r="BG65" s="1">
        <f t="shared" si="33"/>
        <v>10.6</v>
      </c>
      <c r="BH65" s="1">
        <f t="shared" si="34"/>
        <v>4.3452631578947365</v>
      </c>
      <c r="BI65" s="1">
        <f t="shared" si="35"/>
        <v>2.0845294811766841</v>
      </c>
      <c r="BJ65" s="1">
        <f t="shared" si="36"/>
        <v>-1.7270084364399856</v>
      </c>
      <c r="BK65" s="7">
        <f t="shared" si="37"/>
        <v>4.2083074177669655E-2</v>
      </c>
    </row>
    <row r="66" spans="1:63" x14ac:dyDescent="0.25">
      <c r="A66" t="s">
        <v>25</v>
      </c>
      <c r="B66" s="8">
        <v>4.7916666666666663E-2</v>
      </c>
      <c r="C66">
        <v>1.1375599999999999</v>
      </c>
      <c r="D66">
        <v>1.13758</v>
      </c>
      <c r="E66">
        <v>1.1375500000000001</v>
      </c>
      <c r="F66">
        <v>1.13757</v>
      </c>
      <c r="G66">
        <v>17</v>
      </c>
      <c r="H66">
        <v>0</v>
      </c>
      <c r="I66">
        <v>7</v>
      </c>
      <c r="J66">
        <f t="shared" ref="J66:J129" si="43">+F66-C66</f>
        <v>1.0000000000065512E-5</v>
      </c>
      <c r="K66" s="2">
        <f t="shared" si="2"/>
        <v>0.2</v>
      </c>
      <c r="L66">
        <f t="shared" si="41"/>
        <v>1</v>
      </c>
      <c r="M66">
        <f t="shared" si="41"/>
        <v>1</v>
      </c>
      <c r="N66">
        <f t="shared" si="41"/>
        <v>1</v>
      </c>
      <c r="O66">
        <f t="shared" si="41"/>
        <v>1</v>
      </c>
      <c r="P66" s="3">
        <f t="shared" si="39"/>
        <v>4</v>
      </c>
      <c r="Q66" s="3">
        <f t="shared" si="40"/>
        <v>8</v>
      </c>
      <c r="R66">
        <f t="shared" si="38"/>
        <v>0</v>
      </c>
      <c r="S66">
        <f t="shared" si="4"/>
        <v>0</v>
      </c>
      <c r="T66">
        <f t="shared" si="5"/>
        <v>0</v>
      </c>
      <c r="U66">
        <f t="shared" si="6"/>
        <v>0</v>
      </c>
      <c r="V66">
        <f t="shared" si="7"/>
        <v>1</v>
      </c>
      <c r="W66">
        <f t="shared" si="8"/>
        <v>1</v>
      </c>
      <c r="X66">
        <f t="shared" si="9"/>
        <v>1</v>
      </c>
      <c r="Y66">
        <f t="shared" si="10"/>
        <v>0</v>
      </c>
      <c r="Z66">
        <f t="shared" si="11"/>
        <v>0</v>
      </c>
      <c r="AA66">
        <f t="shared" si="12"/>
        <v>1</v>
      </c>
      <c r="AB66">
        <f t="shared" si="13"/>
        <v>0</v>
      </c>
      <c r="AC66">
        <f t="shared" si="14"/>
        <v>0</v>
      </c>
      <c r="AD66">
        <f t="shared" si="15"/>
        <v>0</v>
      </c>
      <c r="AE66">
        <f t="shared" si="16"/>
        <v>0</v>
      </c>
      <c r="AF66">
        <f t="shared" si="17"/>
        <v>0</v>
      </c>
      <c r="AG66">
        <f t="shared" si="18"/>
        <v>0</v>
      </c>
      <c r="AH66">
        <f t="shared" si="19"/>
        <v>1</v>
      </c>
      <c r="AI66">
        <f t="shared" si="20"/>
        <v>0</v>
      </c>
      <c r="AJ66">
        <f t="shared" si="21"/>
        <v>0</v>
      </c>
      <c r="AK66">
        <f t="shared" si="22"/>
        <v>1</v>
      </c>
      <c r="AL66">
        <f t="shared" si="23"/>
        <v>1</v>
      </c>
      <c r="AM66">
        <f t="shared" si="24"/>
        <v>1</v>
      </c>
      <c r="AN66">
        <f t="shared" si="25"/>
        <v>0</v>
      </c>
      <c r="AO66">
        <f t="shared" si="26"/>
        <v>1</v>
      </c>
      <c r="AP66">
        <f t="shared" si="27"/>
        <v>3</v>
      </c>
      <c r="AQ66">
        <f t="shared" si="42"/>
        <v>2</v>
      </c>
      <c r="AR66">
        <f t="shared" si="42"/>
        <v>3</v>
      </c>
      <c r="AS66">
        <f t="shared" si="42"/>
        <v>0</v>
      </c>
      <c r="AT66">
        <f t="shared" si="42"/>
        <v>1</v>
      </c>
      <c r="AU66">
        <f t="shared" si="42"/>
        <v>6</v>
      </c>
      <c r="AX66">
        <f>+Q66-P66</f>
        <v>4</v>
      </c>
      <c r="AY66" s="9">
        <f>IF(J66&gt;=0,1,0)</f>
        <v>1</v>
      </c>
      <c r="AZ66" s="9">
        <f t="shared" si="1"/>
        <v>0</v>
      </c>
      <c r="BA66" s="5">
        <f t="shared" si="29"/>
        <v>3</v>
      </c>
      <c r="BB66" s="5">
        <f t="shared" si="30"/>
        <v>4</v>
      </c>
      <c r="BC66" s="1">
        <f t="shared" si="31"/>
        <v>7</v>
      </c>
      <c r="BD66" s="1">
        <f>COUNTIF(J47:J66,"&gt;=0")</f>
        <v>13</v>
      </c>
      <c r="BE66" s="1">
        <f>COUNTIF(J47:J66,"&lt;0")</f>
        <v>7</v>
      </c>
      <c r="BF66" s="1">
        <f t="shared" si="32"/>
        <v>20</v>
      </c>
      <c r="BG66" s="1">
        <f t="shared" si="33"/>
        <v>10.1</v>
      </c>
      <c r="BH66" s="1">
        <f t="shared" si="34"/>
        <v>3.879473684210526</v>
      </c>
      <c r="BI66" s="1">
        <f t="shared" si="35"/>
        <v>1.969637957648696</v>
      </c>
      <c r="BJ66" s="1">
        <f t="shared" si="36"/>
        <v>-1.5738933076313686</v>
      </c>
      <c r="BK66" s="7">
        <f t="shared" si="37"/>
        <v>5.7756058687099543E-2</v>
      </c>
    </row>
    <row r="67" spans="1:63" x14ac:dyDescent="0.25">
      <c r="A67" t="s">
        <v>25</v>
      </c>
      <c r="B67" s="8">
        <v>4.8611111111111112E-2</v>
      </c>
      <c r="C67">
        <v>1.13754</v>
      </c>
      <c r="D67">
        <v>1.13757</v>
      </c>
      <c r="E67">
        <v>1.1372</v>
      </c>
      <c r="F67">
        <v>1.1372800000000001</v>
      </c>
      <c r="G67">
        <v>38</v>
      </c>
      <c r="H67">
        <v>0</v>
      </c>
      <c r="I67">
        <v>7</v>
      </c>
      <c r="J67">
        <f t="shared" si="43"/>
        <v>-2.5999999999992696E-4</v>
      </c>
      <c r="K67" s="2">
        <f t="shared" si="2"/>
        <v>0.2</v>
      </c>
      <c r="L67">
        <f t="shared" si="41"/>
        <v>1</v>
      </c>
      <c r="M67">
        <f t="shared" si="41"/>
        <v>1</v>
      </c>
      <c r="N67">
        <f t="shared" si="41"/>
        <v>1</v>
      </c>
      <c r="O67">
        <f t="shared" si="41"/>
        <v>1</v>
      </c>
      <c r="P67" s="3">
        <f t="shared" si="39"/>
        <v>5</v>
      </c>
      <c r="Q67" s="3">
        <f t="shared" si="40"/>
        <v>7</v>
      </c>
      <c r="R67">
        <f t="shared" si="38"/>
        <v>1</v>
      </c>
      <c r="S67">
        <f t="shared" si="4"/>
        <v>0</v>
      </c>
      <c r="T67">
        <f t="shared" si="5"/>
        <v>0</v>
      </c>
      <c r="U67">
        <f t="shared" si="6"/>
        <v>0</v>
      </c>
      <c r="V67">
        <f t="shared" si="7"/>
        <v>1</v>
      </c>
      <c r="W67">
        <f t="shared" si="8"/>
        <v>1</v>
      </c>
      <c r="X67">
        <f t="shared" si="9"/>
        <v>1</v>
      </c>
      <c r="Y67">
        <f t="shared" si="10"/>
        <v>0</v>
      </c>
      <c r="Z67">
        <f t="shared" si="11"/>
        <v>0</v>
      </c>
      <c r="AA67">
        <f t="shared" si="12"/>
        <v>1</v>
      </c>
      <c r="AB67">
        <f t="shared" si="13"/>
        <v>0</v>
      </c>
      <c r="AC67">
        <f t="shared" si="14"/>
        <v>0</v>
      </c>
      <c r="AD67">
        <f t="shared" si="15"/>
        <v>0</v>
      </c>
      <c r="AE67">
        <f t="shared" si="16"/>
        <v>0</v>
      </c>
      <c r="AF67">
        <f t="shared" si="17"/>
        <v>0</v>
      </c>
      <c r="AG67">
        <f t="shared" si="18"/>
        <v>0</v>
      </c>
      <c r="AH67">
        <f t="shared" si="19"/>
        <v>0</v>
      </c>
      <c r="AI67">
        <f t="shared" si="20"/>
        <v>0</v>
      </c>
      <c r="AJ67">
        <f t="shared" si="21"/>
        <v>0</v>
      </c>
      <c r="AK67">
        <f t="shared" si="22"/>
        <v>1</v>
      </c>
      <c r="AL67">
        <f t="shared" si="23"/>
        <v>1</v>
      </c>
      <c r="AM67">
        <f t="shared" si="24"/>
        <v>1</v>
      </c>
      <c r="AN67">
        <f t="shared" si="25"/>
        <v>0</v>
      </c>
      <c r="AO67">
        <f t="shared" si="26"/>
        <v>1</v>
      </c>
      <c r="AP67">
        <f t="shared" si="27"/>
        <v>3</v>
      </c>
      <c r="AQ67">
        <f t="shared" si="42"/>
        <v>3</v>
      </c>
      <c r="AR67">
        <f t="shared" si="42"/>
        <v>2</v>
      </c>
      <c r="AS67">
        <f t="shared" si="42"/>
        <v>0</v>
      </c>
      <c r="AT67">
        <f t="shared" si="42"/>
        <v>1</v>
      </c>
      <c r="AU67">
        <f t="shared" si="42"/>
        <v>6</v>
      </c>
      <c r="AX67">
        <f>+Q67-P67</f>
        <v>2</v>
      </c>
      <c r="AY67" s="9">
        <f>IF(J67&gt;=0,1,0)</f>
        <v>0</v>
      </c>
      <c r="AZ67" s="9">
        <f t="shared" si="1"/>
        <v>1</v>
      </c>
      <c r="BA67" s="5">
        <f t="shared" si="29"/>
        <v>4</v>
      </c>
      <c r="BB67" s="5">
        <f t="shared" si="30"/>
        <v>3</v>
      </c>
      <c r="BC67" s="1">
        <f t="shared" si="31"/>
        <v>7</v>
      </c>
      <c r="BD67" s="1">
        <f>COUNTIF(J48:J67,"&gt;=0")</f>
        <v>12</v>
      </c>
      <c r="BE67" s="1">
        <f>COUNTIF(J48:J67,"&lt;0")</f>
        <v>8</v>
      </c>
      <c r="BF67" s="1">
        <f t="shared" si="32"/>
        <v>20</v>
      </c>
      <c r="BG67" s="1">
        <f t="shared" si="33"/>
        <v>10.6</v>
      </c>
      <c r="BH67" s="1">
        <f t="shared" si="34"/>
        <v>4.3452631578947365</v>
      </c>
      <c r="BI67" s="1">
        <f t="shared" si="35"/>
        <v>2.0845294811766841</v>
      </c>
      <c r="BJ67" s="1">
        <f t="shared" si="36"/>
        <v>-1.7270084364399856</v>
      </c>
      <c r="BK67" s="7">
        <f t="shared" si="37"/>
        <v>4.2083074177669655E-2</v>
      </c>
    </row>
    <row r="68" spans="1:63" x14ac:dyDescent="0.25">
      <c r="A68" t="s">
        <v>25</v>
      </c>
      <c r="B68" s="8">
        <v>4.9305555555555554E-2</v>
      </c>
      <c r="C68">
        <v>1.1372800000000001</v>
      </c>
      <c r="D68">
        <v>1.13731</v>
      </c>
      <c r="E68">
        <v>1.1371899999999999</v>
      </c>
      <c r="F68">
        <v>1.1372899999999999</v>
      </c>
      <c r="G68">
        <v>17</v>
      </c>
      <c r="H68">
        <v>0</v>
      </c>
      <c r="I68">
        <v>7</v>
      </c>
      <c r="J68">
        <f t="shared" si="43"/>
        <v>9.9999999998434674E-6</v>
      </c>
      <c r="K68" s="2">
        <f t="shared" si="2"/>
        <v>0.3</v>
      </c>
      <c r="L68">
        <f t="shared" si="41"/>
        <v>1</v>
      </c>
      <c r="M68">
        <f t="shared" si="41"/>
        <v>1</v>
      </c>
      <c r="N68">
        <f t="shared" si="41"/>
        <v>2</v>
      </c>
      <c r="O68">
        <f t="shared" si="41"/>
        <v>2</v>
      </c>
      <c r="P68" s="3">
        <f t="shared" si="39"/>
        <v>5</v>
      </c>
      <c r="Q68" s="3">
        <f t="shared" si="40"/>
        <v>7</v>
      </c>
      <c r="R68">
        <f t="shared" si="38"/>
        <v>1</v>
      </c>
      <c r="S68">
        <f t="shared" si="4"/>
        <v>1</v>
      </c>
      <c r="T68">
        <f t="shared" si="5"/>
        <v>0</v>
      </c>
      <c r="U68">
        <f t="shared" si="6"/>
        <v>0</v>
      </c>
      <c r="V68">
        <f t="shared" si="7"/>
        <v>1</v>
      </c>
      <c r="W68">
        <f t="shared" si="8"/>
        <v>1</v>
      </c>
      <c r="X68">
        <f t="shared" si="9"/>
        <v>1</v>
      </c>
      <c r="Y68">
        <f t="shared" si="10"/>
        <v>0</v>
      </c>
      <c r="Z68">
        <f t="shared" si="11"/>
        <v>0</v>
      </c>
      <c r="AA68">
        <f t="shared" si="12"/>
        <v>0</v>
      </c>
      <c r="AB68">
        <f t="shared" si="13"/>
        <v>0</v>
      </c>
      <c r="AC68">
        <f t="shared" si="14"/>
        <v>0</v>
      </c>
      <c r="AD68">
        <f t="shared" si="15"/>
        <v>0</v>
      </c>
      <c r="AE68">
        <f t="shared" si="16"/>
        <v>0</v>
      </c>
      <c r="AF68">
        <f t="shared" si="17"/>
        <v>0</v>
      </c>
      <c r="AG68">
        <f t="shared" si="18"/>
        <v>0</v>
      </c>
      <c r="AH68">
        <f t="shared" si="19"/>
        <v>0</v>
      </c>
      <c r="AI68">
        <f t="shared" si="20"/>
        <v>0</v>
      </c>
      <c r="AJ68">
        <f t="shared" si="21"/>
        <v>0</v>
      </c>
      <c r="AK68">
        <f t="shared" si="22"/>
        <v>1</v>
      </c>
      <c r="AL68">
        <f t="shared" si="23"/>
        <v>1</v>
      </c>
      <c r="AM68">
        <f t="shared" si="24"/>
        <v>1</v>
      </c>
      <c r="AN68">
        <f t="shared" si="25"/>
        <v>0</v>
      </c>
      <c r="AO68">
        <f t="shared" si="26"/>
        <v>1</v>
      </c>
      <c r="AP68">
        <f t="shared" si="27"/>
        <v>3</v>
      </c>
      <c r="AQ68">
        <f t="shared" si="42"/>
        <v>3</v>
      </c>
      <c r="AR68">
        <f t="shared" si="42"/>
        <v>3</v>
      </c>
      <c r="AS68">
        <f t="shared" si="42"/>
        <v>0</v>
      </c>
      <c r="AT68">
        <f t="shared" si="42"/>
        <v>1</v>
      </c>
      <c r="AU68">
        <f t="shared" si="42"/>
        <v>5</v>
      </c>
      <c r="AX68">
        <f>+Q68-P68</f>
        <v>2</v>
      </c>
      <c r="AY68" s="9">
        <f>IF(J68&gt;=0,1,0)</f>
        <v>1</v>
      </c>
      <c r="AZ68" s="9">
        <f t="shared" ref="AZ68:AZ131" si="44">AY67-AY68</f>
        <v>-1</v>
      </c>
      <c r="BA68" s="5">
        <f t="shared" si="29"/>
        <v>4</v>
      </c>
      <c r="BB68" s="5">
        <f t="shared" si="30"/>
        <v>4</v>
      </c>
      <c r="BC68" s="1">
        <f t="shared" si="31"/>
        <v>8</v>
      </c>
      <c r="BD68" s="1">
        <f>COUNTIF(J49:J68,"&gt;=0")</f>
        <v>12</v>
      </c>
      <c r="BE68" s="1">
        <f>COUNTIF(J49:J68,"&lt;0")</f>
        <v>8</v>
      </c>
      <c r="BF68" s="1">
        <f t="shared" si="32"/>
        <v>20</v>
      </c>
      <c r="BG68" s="1">
        <f t="shared" si="33"/>
        <v>10.6</v>
      </c>
      <c r="BH68" s="1">
        <f t="shared" si="34"/>
        <v>4.3452631578947365</v>
      </c>
      <c r="BI68" s="1">
        <f t="shared" si="35"/>
        <v>2.0845294811766841</v>
      </c>
      <c r="BJ68" s="1">
        <f t="shared" si="36"/>
        <v>-1.2472838707622118</v>
      </c>
      <c r="BK68" s="7">
        <f t="shared" si="37"/>
        <v>0.10614671469761694</v>
      </c>
    </row>
    <row r="69" spans="1:63" x14ac:dyDescent="0.25">
      <c r="A69" t="s">
        <v>25</v>
      </c>
      <c r="B69" s="8">
        <v>4.9999999999999996E-2</v>
      </c>
      <c r="C69">
        <v>1.1372899999999999</v>
      </c>
      <c r="D69">
        <v>1.1373500000000001</v>
      </c>
      <c r="E69">
        <v>1.1372500000000001</v>
      </c>
      <c r="F69">
        <v>1.1372599999999999</v>
      </c>
      <c r="G69">
        <v>37</v>
      </c>
      <c r="H69">
        <v>0</v>
      </c>
      <c r="I69">
        <v>7</v>
      </c>
      <c r="J69">
        <f t="shared" si="43"/>
        <v>-2.9999999999974492E-5</v>
      </c>
      <c r="K69" s="2">
        <f t="shared" si="2"/>
        <v>0.3</v>
      </c>
      <c r="L69">
        <f t="shared" si="41"/>
        <v>1</v>
      </c>
      <c r="M69">
        <f t="shared" si="41"/>
        <v>1</v>
      </c>
      <c r="N69">
        <f t="shared" si="41"/>
        <v>2</v>
      </c>
      <c r="O69">
        <f t="shared" si="41"/>
        <v>2</v>
      </c>
      <c r="P69" s="3">
        <f t="shared" si="39"/>
        <v>6</v>
      </c>
      <c r="Q69" s="3">
        <f t="shared" si="40"/>
        <v>6</v>
      </c>
      <c r="R69">
        <f t="shared" si="38"/>
        <v>1</v>
      </c>
      <c r="S69">
        <f t="shared" si="4"/>
        <v>1</v>
      </c>
      <c r="T69">
        <f t="shared" si="5"/>
        <v>0</v>
      </c>
      <c r="U69">
        <f t="shared" si="6"/>
        <v>0</v>
      </c>
      <c r="V69">
        <f t="shared" si="7"/>
        <v>1</v>
      </c>
      <c r="W69">
        <f t="shared" si="8"/>
        <v>1</v>
      </c>
      <c r="X69">
        <f t="shared" si="9"/>
        <v>2</v>
      </c>
      <c r="Y69">
        <f t="shared" si="10"/>
        <v>0</v>
      </c>
      <c r="Z69">
        <f t="shared" si="11"/>
        <v>0</v>
      </c>
      <c r="AA69">
        <f t="shared" si="12"/>
        <v>0</v>
      </c>
      <c r="AB69">
        <f t="shared" si="13"/>
        <v>0</v>
      </c>
      <c r="AC69">
        <f t="shared" si="14"/>
        <v>0</v>
      </c>
      <c r="AD69">
        <f t="shared" si="15"/>
        <v>0</v>
      </c>
      <c r="AE69">
        <f t="shared" si="16"/>
        <v>0</v>
      </c>
      <c r="AF69">
        <f t="shared" si="17"/>
        <v>0</v>
      </c>
      <c r="AG69">
        <f t="shared" si="18"/>
        <v>0</v>
      </c>
      <c r="AH69">
        <f t="shared" si="19"/>
        <v>0</v>
      </c>
      <c r="AI69">
        <f t="shared" si="20"/>
        <v>0</v>
      </c>
      <c r="AJ69">
        <f t="shared" si="21"/>
        <v>0</v>
      </c>
      <c r="AK69">
        <f t="shared" si="22"/>
        <v>1</v>
      </c>
      <c r="AL69">
        <f t="shared" si="23"/>
        <v>1</v>
      </c>
      <c r="AM69">
        <f t="shared" si="24"/>
        <v>1</v>
      </c>
      <c r="AN69">
        <f t="shared" si="25"/>
        <v>0</v>
      </c>
      <c r="AO69">
        <f t="shared" si="26"/>
        <v>1</v>
      </c>
      <c r="AP69">
        <f t="shared" si="27"/>
        <v>2</v>
      </c>
      <c r="AQ69">
        <f t="shared" si="42"/>
        <v>3</v>
      </c>
      <c r="AR69">
        <f t="shared" si="42"/>
        <v>4</v>
      </c>
      <c r="AS69">
        <f t="shared" si="42"/>
        <v>0</v>
      </c>
      <c r="AT69">
        <f t="shared" si="42"/>
        <v>1</v>
      </c>
      <c r="AU69">
        <f t="shared" si="42"/>
        <v>4</v>
      </c>
      <c r="AX69">
        <f>+Q69-P69</f>
        <v>0</v>
      </c>
      <c r="AY69" s="9">
        <f>IF(J69&gt;=0,1,0)</f>
        <v>0</v>
      </c>
      <c r="AZ69" s="9">
        <f t="shared" si="44"/>
        <v>1</v>
      </c>
      <c r="BA69" s="5">
        <f t="shared" si="29"/>
        <v>4</v>
      </c>
      <c r="BB69" s="5">
        <f t="shared" si="30"/>
        <v>4</v>
      </c>
      <c r="BC69" s="1">
        <f t="shared" si="31"/>
        <v>8</v>
      </c>
      <c r="BD69" s="1">
        <f>COUNTIF(J50:J69,"&gt;=0")</f>
        <v>12</v>
      </c>
      <c r="BE69" s="1">
        <f>COUNTIF(J50:J69,"&lt;0")</f>
        <v>8</v>
      </c>
      <c r="BF69" s="1">
        <f t="shared" si="32"/>
        <v>20</v>
      </c>
      <c r="BG69" s="1">
        <f t="shared" si="33"/>
        <v>10.6</v>
      </c>
      <c r="BH69" s="1">
        <f t="shared" si="34"/>
        <v>4.3452631578947365</v>
      </c>
      <c r="BI69" s="1">
        <f t="shared" si="35"/>
        <v>2.0845294811766841</v>
      </c>
      <c r="BJ69" s="1">
        <f t="shared" si="36"/>
        <v>-1.2472838707622118</v>
      </c>
      <c r="BK69" s="7">
        <f t="shared" si="37"/>
        <v>0.10614671469761694</v>
      </c>
    </row>
    <row r="70" spans="1:63" x14ac:dyDescent="0.25">
      <c r="A70" t="s">
        <v>25</v>
      </c>
      <c r="B70" s="8">
        <v>5.0694444444444452E-2</v>
      </c>
      <c r="C70">
        <v>1.1372599999999999</v>
      </c>
      <c r="D70">
        <v>1.1372599999999999</v>
      </c>
      <c r="E70">
        <v>1.1372100000000001</v>
      </c>
      <c r="F70">
        <v>1.1372199999999999</v>
      </c>
      <c r="G70">
        <v>9</v>
      </c>
      <c r="H70">
        <v>0</v>
      </c>
      <c r="I70">
        <v>7</v>
      </c>
      <c r="J70">
        <f t="shared" si="43"/>
        <v>-4.0000000000040004E-5</v>
      </c>
      <c r="K70" s="2">
        <f t="shared" si="2"/>
        <v>0.3</v>
      </c>
      <c r="L70">
        <f t="shared" si="41"/>
        <v>1</v>
      </c>
      <c r="M70">
        <f t="shared" si="41"/>
        <v>1</v>
      </c>
      <c r="N70">
        <f t="shared" si="41"/>
        <v>2</v>
      </c>
      <c r="O70">
        <f t="shared" si="41"/>
        <v>2</v>
      </c>
      <c r="P70" s="3">
        <f t="shared" si="39"/>
        <v>7</v>
      </c>
      <c r="Q70" s="3">
        <f t="shared" si="40"/>
        <v>5</v>
      </c>
      <c r="R70">
        <f t="shared" si="38"/>
        <v>1</v>
      </c>
      <c r="S70">
        <f t="shared" si="4"/>
        <v>1</v>
      </c>
      <c r="T70">
        <f t="shared" si="5"/>
        <v>0</v>
      </c>
      <c r="U70">
        <f t="shared" si="6"/>
        <v>0</v>
      </c>
      <c r="V70">
        <f t="shared" si="7"/>
        <v>1</v>
      </c>
      <c r="W70">
        <f t="shared" si="8"/>
        <v>1</v>
      </c>
      <c r="X70">
        <f t="shared" si="9"/>
        <v>3</v>
      </c>
      <c r="Y70">
        <f t="shared" si="10"/>
        <v>0</v>
      </c>
      <c r="Z70">
        <f t="shared" si="11"/>
        <v>0</v>
      </c>
      <c r="AA70">
        <f t="shared" si="12"/>
        <v>0</v>
      </c>
      <c r="AB70">
        <f t="shared" si="13"/>
        <v>0</v>
      </c>
      <c r="AC70">
        <f t="shared" si="14"/>
        <v>0</v>
      </c>
      <c r="AD70">
        <f t="shared" si="15"/>
        <v>0</v>
      </c>
      <c r="AE70">
        <f t="shared" si="16"/>
        <v>0</v>
      </c>
      <c r="AF70">
        <f t="shared" si="17"/>
        <v>0</v>
      </c>
      <c r="AG70">
        <f t="shared" si="18"/>
        <v>0</v>
      </c>
      <c r="AH70">
        <f t="shared" si="19"/>
        <v>0</v>
      </c>
      <c r="AI70">
        <f t="shared" si="20"/>
        <v>0</v>
      </c>
      <c r="AJ70">
        <f t="shared" si="21"/>
        <v>0</v>
      </c>
      <c r="AK70">
        <f t="shared" si="22"/>
        <v>1</v>
      </c>
      <c r="AL70">
        <f t="shared" si="23"/>
        <v>1</v>
      </c>
      <c r="AM70">
        <f t="shared" si="24"/>
        <v>1</v>
      </c>
      <c r="AN70">
        <f t="shared" si="25"/>
        <v>0</v>
      </c>
      <c r="AO70">
        <f t="shared" si="26"/>
        <v>1</v>
      </c>
      <c r="AP70">
        <f t="shared" si="27"/>
        <v>1</v>
      </c>
      <c r="AQ70">
        <f t="shared" si="42"/>
        <v>3</v>
      </c>
      <c r="AR70">
        <f t="shared" si="42"/>
        <v>5</v>
      </c>
      <c r="AS70">
        <f t="shared" si="42"/>
        <v>0</v>
      </c>
      <c r="AT70">
        <f t="shared" si="42"/>
        <v>1</v>
      </c>
      <c r="AU70">
        <f t="shared" si="42"/>
        <v>3</v>
      </c>
      <c r="AX70">
        <f>+Q70-P70</f>
        <v>-2</v>
      </c>
      <c r="AY70" s="9">
        <f>IF(J70&gt;=0,1,0)</f>
        <v>0</v>
      </c>
      <c r="AZ70" s="9">
        <f t="shared" si="44"/>
        <v>0</v>
      </c>
      <c r="BA70" s="5">
        <f t="shared" si="29"/>
        <v>4</v>
      </c>
      <c r="BB70" s="5">
        <f t="shared" si="30"/>
        <v>4</v>
      </c>
      <c r="BC70" s="1">
        <f t="shared" si="31"/>
        <v>8</v>
      </c>
      <c r="BD70" s="1">
        <f>COUNTIF(J51:J70,"&gt;=0")</f>
        <v>12</v>
      </c>
      <c r="BE70" s="1">
        <f>COUNTIF(J51:J70,"&lt;0")</f>
        <v>8</v>
      </c>
      <c r="BF70" s="1">
        <f t="shared" si="32"/>
        <v>20</v>
      </c>
      <c r="BG70" s="1">
        <f t="shared" si="33"/>
        <v>10.6</v>
      </c>
      <c r="BH70" s="1">
        <f t="shared" si="34"/>
        <v>4.3452631578947365</v>
      </c>
      <c r="BI70" s="1">
        <f t="shared" si="35"/>
        <v>2.0845294811766841</v>
      </c>
      <c r="BJ70" s="1">
        <f t="shared" si="36"/>
        <v>-1.2472838707622118</v>
      </c>
      <c r="BK70" s="7">
        <f t="shared" si="37"/>
        <v>0.10614671469761694</v>
      </c>
    </row>
    <row r="71" spans="1:63" x14ac:dyDescent="0.25">
      <c r="A71" t="s">
        <v>25</v>
      </c>
      <c r="B71" s="8">
        <v>5.1388888888888894E-2</v>
      </c>
      <c r="C71">
        <v>1.1372199999999999</v>
      </c>
      <c r="D71">
        <v>1.1372899999999999</v>
      </c>
      <c r="E71">
        <v>1.1372100000000001</v>
      </c>
      <c r="F71">
        <v>1.1372100000000001</v>
      </c>
      <c r="G71">
        <v>30</v>
      </c>
      <c r="H71">
        <v>0</v>
      </c>
      <c r="I71">
        <v>7</v>
      </c>
      <c r="J71">
        <f t="shared" si="43"/>
        <v>-9.9999999998434674E-6</v>
      </c>
      <c r="K71" s="2">
        <f t="shared" si="2"/>
        <v>0.5</v>
      </c>
      <c r="L71">
        <f t="shared" si="41"/>
        <v>1</v>
      </c>
      <c r="M71">
        <f t="shared" si="41"/>
        <v>2</v>
      </c>
      <c r="N71">
        <f t="shared" si="41"/>
        <v>2</v>
      </c>
      <c r="O71">
        <f t="shared" si="41"/>
        <v>3</v>
      </c>
      <c r="P71" s="3">
        <f t="shared" si="39"/>
        <v>8</v>
      </c>
      <c r="Q71" s="3">
        <f t="shared" si="40"/>
        <v>4</v>
      </c>
      <c r="R71">
        <f t="shared" si="38"/>
        <v>1</v>
      </c>
      <c r="S71">
        <f t="shared" si="4"/>
        <v>1</v>
      </c>
      <c r="T71">
        <f t="shared" si="5"/>
        <v>0</v>
      </c>
      <c r="U71">
        <f t="shared" si="6"/>
        <v>0</v>
      </c>
      <c r="V71">
        <f t="shared" si="7"/>
        <v>1</v>
      </c>
      <c r="W71">
        <f t="shared" si="8"/>
        <v>1</v>
      </c>
      <c r="X71">
        <f t="shared" si="9"/>
        <v>3</v>
      </c>
      <c r="Y71">
        <f t="shared" si="10"/>
        <v>1</v>
      </c>
      <c r="Z71">
        <f t="shared" si="11"/>
        <v>0</v>
      </c>
      <c r="AA71">
        <f t="shared" si="12"/>
        <v>0</v>
      </c>
      <c r="AB71">
        <f t="shared" si="13"/>
        <v>0</v>
      </c>
      <c r="AC71">
        <f t="shared" si="14"/>
        <v>0</v>
      </c>
      <c r="AD71">
        <f t="shared" si="15"/>
        <v>0</v>
      </c>
      <c r="AE71">
        <f t="shared" si="16"/>
        <v>0</v>
      </c>
      <c r="AF71">
        <f t="shared" si="17"/>
        <v>0</v>
      </c>
      <c r="AG71">
        <f t="shared" si="18"/>
        <v>0</v>
      </c>
      <c r="AH71">
        <f t="shared" si="19"/>
        <v>0</v>
      </c>
      <c r="AI71">
        <f t="shared" si="20"/>
        <v>0</v>
      </c>
      <c r="AJ71">
        <f t="shared" si="21"/>
        <v>0</v>
      </c>
      <c r="AK71">
        <f t="shared" si="22"/>
        <v>1</v>
      </c>
      <c r="AL71">
        <f t="shared" si="23"/>
        <v>1</v>
      </c>
      <c r="AM71">
        <f t="shared" si="24"/>
        <v>1</v>
      </c>
      <c r="AN71">
        <f t="shared" si="25"/>
        <v>0</v>
      </c>
      <c r="AO71">
        <f t="shared" si="26"/>
        <v>0</v>
      </c>
      <c r="AP71">
        <f t="shared" si="27"/>
        <v>1</v>
      </c>
      <c r="AQ71">
        <f t="shared" si="42"/>
        <v>3</v>
      </c>
      <c r="AR71">
        <f t="shared" si="42"/>
        <v>5</v>
      </c>
      <c r="AS71">
        <f t="shared" si="42"/>
        <v>1</v>
      </c>
      <c r="AT71">
        <f t="shared" si="42"/>
        <v>0</v>
      </c>
      <c r="AU71">
        <f t="shared" si="42"/>
        <v>3</v>
      </c>
      <c r="AX71">
        <f>+Q71-P71</f>
        <v>-4</v>
      </c>
      <c r="AY71" s="9">
        <f>IF(J71&gt;=0,1,0)</f>
        <v>0</v>
      </c>
      <c r="AZ71" s="9">
        <f t="shared" si="44"/>
        <v>0</v>
      </c>
      <c r="BA71" s="5">
        <f t="shared" si="29"/>
        <v>4</v>
      </c>
      <c r="BB71" s="5">
        <f t="shared" si="30"/>
        <v>4</v>
      </c>
      <c r="BC71" s="1">
        <f t="shared" si="31"/>
        <v>8</v>
      </c>
      <c r="BD71" s="1">
        <f>COUNTIF(J52:J71,"&gt;=0")</f>
        <v>12</v>
      </c>
      <c r="BE71" s="1">
        <f>COUNTIF(J52:J71,"&lt;0")</f>
        <v>8</v>
      </c>
      <c r="BF71" s="1">
        <f t="shared" si="32"/>
        <v>20</v>
      </c>
      <c r="BG71" s="1">
        <f t="shared" si="33"/>
        <v>10.6</v>
      </c>
      <c r="BH71" s="1">
        <f t="shared" si="34"/>
        <v>4.3452631578947365</v>
      </c>
      <c r="BI71" s="1">
        <f t="shared" si="35"/>
        <v>2.0845294811766841</v>
      </c>
      <c r="BJ71" s="1">
        <f t="shared" si="36"/>
        <v>-1.2472838707622118</v>
      </c>
      <c r="BK71" s="7">
        <f t="shared" si="37"/>
        <v>0.10614671469761694</v>
      </c>
    </row>
    <row r="72" spans="1:63" x14ac:dyDescent="0.25">
      <c r="A72" t="s">
        <v>25</v>
      </c>
      <c r="B72" s="8">
        <v>5.2083333333333336E-2</v>
      </c>
      <c r="C72">
        <v>1.1372599999999999</v>
      </c>
      <c r="D72">
        <v>1.13758</v>
      </c>
      <c r="E72">
        <v>1.1372599999999999</v>
      </c>
      <c r="F72">
        <v>1.13758</v>
      </c>
      <c r="G72">
        <v>42</v>
      </c>
      <c r="H72">
        <v>0</v>
      </c>
      <c r="I72">
        <v>7</v>
      </c>
      <c r="J72">
        <f t="shared" si="43"/>
        <v>3.2000000000009798E-4</v>
      </c>
      <c r="K72" s="2">
        <f t="shared" si="2"/>
        <v>1</v>
      </c>
      <c r="L72">
        <f t="shared" si="41"/>
        <v>2</v>
      </c>
      <c r="M72">
        <f t="shared" si="41"/>
        <v>3</v>
      </c>
      <c r="N72">
        <f t="shared" si="41"/>
        <v>4</v>
      </c>
      <c r="O72">
        <f t="shared" si="41"/>
        <v>5</v>
      </c>
      <c r="P72" s="3">
        <f t="shared" si="39"/>
        <v>8</v>
      </c>
      <c r="Q72" s="3">
        <f t="shared" si="40"/>
        <v>3</v>
      </c>
      <c r="R72">
        <f t="shared" si="38"/>
        <v>1</v>
      </c>
      <c r="S72">
        <f t="shared" si="4"/>
        <v>1</v>
      </c>
      <c r="T72">
        <f t="shared" si="5"/>
        <v>0</v>
      </c>
      <c r="U72">
        <f t="shared" si="6"/>
        <v>0</v>
      </c>
      <c r="V72">
        <f t="shared" si="7"/>
        <v>1</v>
      </c>
      <c r="W72">
        <f t="shared" si="8"/>
        <v>1</v>
      </c>
      <c r="X72">
        <f t="shared" si="9"/>
        <v>3</v>
      </c>
      <c r="Y72">
        <f t="shared" si="10"/>
        <v>1</v>
      </c>
      <c r="Z72">
        <f t="shared" si="11"/>
        <v>0</v>
      </c>
      <c r="AA72">
        <f t="shared" si="12"/>
        <v>0</v>
      </c>
      <c r="AB72">
        <f t="shared" si="13"/>
        <v>0</v>
      </c>
      <c r="AC72">
        <f t="shared" si="14"/>
        <v>0</v>
      </c>
      <c r="AD72">
        <f t="shared" si="15"/>
        <v>0</v>
      </c>
      <c r="AE72">
        <f t="shared" si="16"/>
        <v>0</v>
      </c>
      <c r="AF72">
        <f t="shared" si="17"/>
        <v>1</v>
      </c>
      <c r="AG72">
        <f t="shared" si="18"/>
        <v>0</v>
      </c>
      <c r="AH72">
        <f t="shared" si="19"/>
        <v>0</v>
      </c>
      <c r="AI72">
        <f t="shared" si="20"/>
        <v>0</v>
      </c>
      <c r="AJ72">
        <f t="shared" si="21"/>
        <v>0</v>
      </c>
      <c r="AK72">
        <f t="shared" si="22"/>
        <v>0</v>
      </c>
      <c r="AL72">
        <f t="shared" si="23"/>
        <v>1</v>
      </c>
      <c r="AM72">
        <f t="shared" si="24"/>
        <v>1</v>
      </c>
      <c r="AN72">
        <f t="shared" si="25"/>
        <v>0</v>
      </c>
      <c r="AO72">
        <f t="shared" si="26"/>
        <v>0</v>
      </c>
      <c r="AP72">
        <f t="shared" si="27"/>
        <v>1</v>
      </c>
      <c r="AQ72">
        <f t="shared" si="42"/>
        <v>3</v>
      </c>
      <c r="AR72">
        <f t="shared" si="42"/>
        <v>5</v>
      </c>
      <c r="AS72">
        <f t="shared" si="42"/>
        <v>1</v>
      </c>
      <c r="AT72">
        <f t="shared" si="42"/>
        <v>0</v>
      </c>
      <c r="AU72">
        <f t="shared" si="42"/>
        <v>3</v>
      </c>
      <c r="AX72">
        <f>+Q72-P72</f>
        <v>-5</v>
      </c>
      <c r="AY72" s="9">
        <f>IF(J72&gt;=0,1,0)</f>
        <v>1</v>
      </c>
      <c r="AZ72" s="9">
        <f t="shared" si="44"/>
        <v>-1</v>
      </c>
      <c r="BA72" s="5">
        <f t="shared" si="29"/>
        <v>4</v>
      </c>
      <c r="BB72" s="5">
        <f t="shared" si="30"/>
        <v>4</v>
      </c>
      <c r="BC72" s="1">
        <f t="shared" si="31"/>
        <v>8</v>
      </c>
      <c r="BD72" s="1">
        <f>COUNTIF(J53:J72,"&gt;=0")</f>
        <v>12</v>
      </c>
      <c r="BE72" s="1">
        <f>COUNTIF(J53:J72,"&lt;0")</f>
        <v>8</v>
      </c>
      <c r="BF72" s="1">
        <f t="shared" si="32"/>
        <v>20</v>
      </c>
      <c r="BG72" s="1">
        <f t="shared" si="33"/>
        <v>10.6</v>
      </c>
      <c r="BH72" s="1">
        <f t="shared" si="34"/>
        <v>4.3452631578947365</v>
      </c>
      <c r="BI72" s="1">
        <f t="shared" si="35"/>
        <v>2.0845294811766841</v>
      </c>
      <c r="BJ72" s="1">
        <f t="shared" si="36"/>
        <v>-1.2472838707622118</v>
      </c>
      <c r="BK72" s="7">
        <f t="shared" si="37"/>
        <v>0.10614671469761694</v>
      </c>
    </row>
    <row r="73" spans="1:63" x14ac:dyDescent="0.25">
      <c r="A73" t="s">
        <v>25</v>
      </c>
      <c r="B73" s="8">
        <v>5.2777777777777778E-2</v>
      </c>
      <c r="C73">
        <v>1.13758</v>
      </c>
      <c r="D73">
        <v>1.13758</v>
      </c>
      <c r="E73">
        <v>1.13727</v>
      </c>
      <c r="F73">
        <v>1.13727</v>
      </c>
      <c r="G73">
        <v>29</v>
      </c>
      <c r="H73">
        <v>0</v>
      </c>
      <c r="I73">
        <v>7</v>
      </c>
      <c r="J73">
        <f t="shared" si="43"/>
        <v>-3.1000000000003247E-4</v>
      </c>
      <c r="K73" s="2">
        <f t="shared" si="2"/>
        <v>0.1</v>
      </c>
      <c r="L73">
        <f t="shared" si="41"/>
        <v>1</v>
      </c>
      <c r="M73">
        <f t="shared" si="41"/>
        <v>1</v>
      </c>
      <c r="N73">
        <f t="shared" si="41"/>
        <v>1</v>
      </c>
      <c r="O73">
        <f t="shared" si="41"/>
        <v>1</v>
      </c>
      <c r="P73" s="3">
        <f t="shared" si="39"/>
        <v>8</v>
      </c>
      <c r="Q73" s="3">
        <f t="shared" si="40"/>
        <v>3</v>
      </c>
      <c r="R73">
        <f t="shared" si="38"/>
        <v>1</v>
      </c>
      <c r="S73">
        <f t="shared" si="4"/>
        <v>1</v>
      </c>
      <c r="T73">
        <f t="shared" si="5"/>
        <v>0</v>
      </c>
      <c r="U73">
        <f t="shared" si="6"/>
        <v>0</v>
      </c>
      <c r="V73">
        <f t="shared" si="7"/>
        <v>1</v>
      </c>
      <c r="W73">
        <f t="shared" si="8"/>
        <v>1</v>
      </c>
      <c r="X73">
        <f t="shared" si="9"/>
        <v>3</v>
      </c>
      <c r="Y73">
        <f t="shared" si="10"/>
        <v>1</v>
      </c>
      <c r="Z73">
        <f t="shared" si="11"/>
        <v>0</v>
      </c>
      <c r="AA73">
        <f t="shared" si="12"/>
        <v>0</v>
      </c>
      <c r="AB73">
        <f t="shared" si="13"/>
        <v>0</v>
      </c>
      <c r="AC73">
        <f t="shared" si="14"/>
        <v>0</v>
      </c>
      <c r="AD73">
        <f t="shared" si="15"/>
        <v>0</v>
      </c>
      <c r="AE73">
        <f t="shared" si="16"/>
        <v>0</v>
      </c>
      <c r="AF73">
        <f t="shared" si="17"/>
        <v>1</v>
      </c>
      <c r="AG73">
        <f t="shared" si="18"/>
        <v>0</v>
      </c>
      <c r="AH73">
        <f t="shared" si="19"/>
        <v>0</v>
      </c>
      <c r="AI73">
        <f t="shared" si="20"/>
        <v>0</v>
      </c>
      <c r="AJ73">
        <f t="shared" si="21"/>
        <v>0</v>
      </c>
      <c r="AK73">
        <f t="shared" si="22"/>
        <v>0</v>
      </c>
      <c r="AL73">
        <f t="shared" si="23"/>
        <v>2</v>
      </c>
      <c r="AM73">
        <f t="shared" si="24"/>
        <v>1</v>
      </c>
      <c r="AN73">
        <f t="shared" si="25"/>
        <v>0</v>
      </c>
      <c r="AO73">
        <f t="shared" si="26"/>
        <v>0</v>
      </c>
      <c r="AP73">
        <f t="shared" si="27"/>
        <v>0</v>
      </c>
      <c r="AQ73">
        <f t="shared" si="42"/>
        <v>4</v>
      </c>
      <c r="AR73">
        <f t="shared" si="42"/>
        <v>5</v>
      </c>
      <c r="AS73">
        <f t="shared" si="42"/>
        <v>1</v>
      </c>
      <c r="AT73">
        <f t="shared" si="42"/>
        <v>0</v>
      </c>
      <c r="AU73">
        <f t="shared" si="42"/>
        <v>2</v>
      </c>
      <c r="AX73">
        <f>+Q73-P73</f>
        <v>-5</v>
      </c>
      <c r="AY73" s="9">
        <f>IF(J73&gt;=0,1,0)</f>
        <v>0</v>
      </c>
      <c r="AZ73" s="9">
        <f t="shared" si="44"/>
        <v>1</v>
      </c>
      <c r="BA73" s="5">
        <f t="shared" si="29"/>
        <v>4</v>
      </c>
      <c r="BB73" s="5">
        <f t="shared" si="30"/>
        <v>4</v>
      </c>
      <c r="BC73" s="1">
        <f t="shared" si="31"/>
        <v>8</v>
      </c>
      <c r="BD73" s="1">
        <f>COUNTIF(J54:J73,"&gt;=0")</f>
        <v>12</v>
      </c>
      <c r="BE73" s="1">
        <f>COUNTIF(J54:J73,"&lt;0")</f>
        <v>8</v>
      </c>
      <c r="BF73" s="1">
        <f t="shared" si="32"/>
        <v>20</v>
      </c>
      <c r="BG73" s="1">
        <f t="shared" si="33"/>
        <v>10.6</v>
      </c>
      <c r="BH73" s="1">
        <f t="shared" si="34"/>
        <v>4.3452631578947365</v>
      </c>
      <c r="BI73" s="1">
        <f t="shared" si="35"/>
        <v>2.0845294811766841</v>
      </c>
      <c r="BJ73" s="1">
        <f t="shared" si="36"/>
        <v>-1.2472838707622118</v>
      </c>
      <c r="BK73" s="7">
        <f t="shared" si="37"/>
        <v>0.10614671469761694</v>
      </c>
    </row>
    <row r="74" spans="1:63" x14ac:dyDescent="0.25">
      <c r="A74" t="s">
        <v>25</v>
      </c>
      <c r="B74" s="8">
        <v>5.347222222222222E-2</v>
      </c>
      <c r="C74">
        <v>1.13727</v>
      </c>
      <c r="D74">
        <v>1.1373800000000001</v>
      </c>
      <c r="E74">
        <v>1.13727</v>
      </c>
      <c r="F74">
        <v>1.1373</v>
      </c>
      <c r="G74">
        <v>14</v>
      </c>
      <c r="H74">
        <v>0</v>
      </c>
      <c r="I74">
        <v>7</v>
      </c>
      <c r="J74">
        <f t="shared" si="43"/>
        <v>2.9999999999974492E-5</v>
      </c>
      <c r="K74" s="2">
        <f t="shared" si="2"/>
        <v>0.9</v>
      </c>
      <c r="L74">
        <f t="shared" si="41"/>
        <v>2</v>
      </c>
      <c r="M74">
        <f t="shared" si="41"/>
        <v>3</v>
      </c>
      <c r="N74">
        <f t="shared" si="41"/>
        <v>4</v>
      </c>
      <c r="O74">
        <f t="shared" si="41"/>
        <v>5</v>
      </c>
      <c r="P74" s="3">
        <f t="shared" si="39"/>
        <v>9</v>
      </c>
      <c r="Q74" s="3">
        <f t="shared" si="40"/>
        <v>2</v>
      </c>
      <c r="R74">
        <f t="shared" si="38"/>
        <v>1</v>
      </c>
      <c r="S74">
        <f t="shared" si="4"/>
        <v>1</v>
      </c>
      <c r="T74">
        <f t="shared" si="5"/>
        <v>0</v>
      </c>
      <c r="U74">
        <f t="shared" si="6"/>
        <v>0</v>
      </c>
      <c r="V74">
        <f t="shared" si="7"/>
        <v>2</v>
      </c>
      <c r="W74">
        <f t="shared" si="8"/>
        <v>1</v>
      </c>
      <c r="X74">
        <f t="shared" si="9"/>
        <v>3</v>
      </c>
      <c r="Y74">
        <f t="shared" si="10"/>
        <v>1</v>
      </c>
      <c r="Z74">
        <f t="shared" si="11"/>
        <v>0</v>
      </c>
      <c r="AA74">
        <f t="shared" si="12"/>
        <v>0</v>
      </c>
      <c r="AB74">
        <f t="shared" si="13"/>
        <v>0</v>
      </c>
      <c r="AC74">
        <f t="shared" si="14"/>
        <v>0</v>
      </c>
      <c r="AD74">
        <f t="shared" si="15"/>
        <v>0</v>
      </c>
      <c r="AE74">
        <f t="shared" si="16"/>
        <v>0</v>
      </c>
      <c r="AF74">
        <f t="shared" si="17"/>
        <v>1</v>
      </c>
      <c r="AG74">
        <f t="shared" si="18"/>
        <v>0</v>
      </c>
      <c r="AH74">
        <f t="shared" si="19"/>
        <v>0</v>
      </c>
      <c r="AI74">
        <f t="shared" si="20"/>
        <v>0</v>
      </c>
      <c r="AJ74">
        <f t="shared" si="21"/>
        <v>0</v>
      </c>
      <c r="AK74">
        <f t="shared" si="22"/>
        <v>0</v>
      </c>
      <c r="AL74">
        <f t="shared" si="23"/>
        <v>1</v>
      </c>
      <c r="AM74">
        <f t="shared" si="24"/>
        <v>1</v>
      </c>
      <c r="AN74">
        <f t="shared" si="25"/>
        <v>0</v>
      </c>
      <c r="AO74">
        <f t="shared" si="26"/>
        <v>0</v>
      </c>
      <c r="AP74">
        <f t="shared" si="27"/>
        <v>0</v>
      </c>
      <c r="AQ74">
        <f t="shared" si="42"/>
        <v>3</v>
      </c>
      <c r="AR74">
        <f t="shared" si="42"/>
        <v>5</v>
      </c>
      <c r="AS74">
        <f t="shared" si="42"/>
        <v>1</v>
      </c>
      <c r="AT74">
        <f t="shared" si="42"/>
        <v>0</v>
      </c>
      <c r="AU74">
        <f t="shared" si="42"/>
        <v>3</v>
      </c>
      <c r="AX74">
        <f>+Q74-P74</f>
        <v>-7</v>
      </c>
      <c r="AY74" s="9">
        <f>IF(J74&gt;=0,1,0)</f>
        <v>1</v>
      </c>
      <c r="AZ74" s="9">
        <f t="shared" si="44"/>
        <v>-1</v>
      </c>
      <c r="BA74" s="5">
        <f t="shared" si="29"/>
        <v>4</v>
      </c>
      <c r="BB74" s="5">
        <f t="shared" si="30"/>
        <v>5</v>
      </c>
      <c r="BC74" s="1">
        <f t="shared" si="31"/>
        <v>9</v>
      </c>
      <c r="BD74" s="1">
        <f>COUNTIF(J55:J74,"&gt;=0")</f>
        <v>13</v>
      </c>
      <c r="BE74" s="1">
        <f>COUNTIF(J55:J74,"&lt;0")</f>
        <v>7</v>
      </c>
      <c r="BF74" s="1">
        <f t="shared" si="32"/>
        <v>20</v>
      </c>
      <c r="BG74" s="1">
        <f t="shared" si="33"/>
        <v>10.1</v>
      </c>
      <c r="BH74" s="1">
        <f t="shared" si="34"/>
        <v>3.879473684210526</v>
      </c>
      <c r="BI74" s="1">
        <f t="shared" si="35"/>
        <v>1.969637957648696</v>
      </c>
      <c r="BJ74" s="1">
        <f t="shared" si="36"/>
        <v>-0.55847827044984033</v>
      </c>
      <c r="BK74" s="7">
        <f t="shared" si="37"/>
        <v>0.28825891929492919</v>
      </c>
    </row>
    <row r="75" spans="1:63" x14ac:dyDescent="0.25">
      <c r="A75" t="s">
        <v>25</v>
      </c>
      <c r="B75" s="8">
        <v>5.4166666666666669E-2</v>
      </c>
      <c r="C75">
        <v>1.1373</v>
      </c>
      <c r="D75">
        <v>1.1373</v>
      </c>
      <c r="E75">
        <v>1.1371500000000001</v>
      </c>
      <c r="F75">
        <v>1.1371899999999999</v>
      </c>
      <c r="G75">
        <v>15</v>
      </c>
      <c r="H75">
        <v>0</v>
      </c>
      <c r="I75">
        <v>7</v>
      </c>
      <c r="J75">
        <f t="shared" si="43"/>
        <v>-1.100000000000545E-4</v>
      </c>
      <c r="K75" s="2">
        <f t="shared" ref="K75:K138" si="45">_xlfn.RANK.AVG(J75,J66:J75,1)/10</f>
        <v>0.3</v>
      </c>
      <c r="L75">
        <f t="shared" si="41"/>
        <v>1</v>
      </c>
      <c r="M75">
        <f t="shared" si="41"/>
        <v>1</v>
      </c>
      <c r="N75">
        <f t="shared" si="41"/>
        <v>2</v>
      </c>
      <c r="O75">
        <f t="shared" si="41"/>
        <v>2</v>
      </c>
      <c r="P75" s="3">
        <f t="shared" si="39"/>
        <v>8</v>
      </c>
      <c r="Q75" s="3">
        <f t="shared" si="40"/>
        <v>3</v>
      </c>
      <c r="R75">
        <f t="shared" si="38"/>
        <v>1</v>
      </c>
      <c r="S75">
        <f t="shared" si="4"/>
        <v>1</v>
      </c>
      <c r="T75">
        <f t="shared" si="5"/>
        <v>0</v>
      </c>
      <c r="U75">
        <f t="shared" si="6"/>
        <v>0</v>
      </c>
      <c r="V75">
        <f t="shared" si="7"/>
        <v>1</v>
      </c>
      <c r="W75">
        <f t="shared" si="8"/>
        <v>1</v>
      </c>
      <c r="X75">
        <f t="shared" si="9"/>
        <v>3</v>
      </c>
      <c r="Y75">
        <f t="shared" si="10"/>
        <v>1</v>
      </c>
      <c r="Z75">
        <f t="shared" si="11"/>
        <v>0</v>
      </c>
      <c r="AA75">
        <f t="shared" si="12"/>
        <v>0</v>
      </c>
      <c r="AB75">
        <f t="shared" si="13"/>
        <v>0</v>
      </c>
      <c r="AC75">
        <f t="shared" si="14"/>
        <v>0</v>
      </c>
      <c r="AD75">
        <f t="shared" si="15"/>
        <v>0</v>
      </c>
      <c r="AE75">
        <f t="shared" si="16"/>
        <v>0</v>
      </c>
      <c r="AF75">
        <f t="shared" si="17"/>
        <v>1</v>
      </c>
      <c r="AG75">
        <f t="shared" si="18"/>
        <v>0</v>
      </c>
      <c r="AH75">
        <f t="shared" si="19"/>
        <v>0</v>
      </c>
      <c r="AI75">
        <f t="shared" si="20"/>
        <v>0</v>
      </c>
      <c r="AJ75">
        <f t="shared" si="21"/>
        <v>0</v>
      </c>
      <c r="AK75">
        <f t="shared" si="22"/>
        <v>0</v>
      </c>
      <c r="AL75">
        <f t="shared" si="23"/>
        <v>1</v>
      </c>
      <c r="AM75">
        <f t="shared" si="24"/>
        <v>2</v>
      </c>
      <c r="AN75">
        <f t="shared" si="25"/>
        <v>0</v>
      </c>
      <c r="AO75">
        <f t="shared" si="26"/>
        <v>0</v>
      </c>
      <c r="AP75">
        <f t="shared" si="27"/>
        <v>0</v>
      </c>
      <c r="AQ75">
        <f t="shared" si="42"/>
        <v>3</v>
      </c>
      <c r="AR75">
        <f t="shared" si="42"/>
        <v>6</v>
      </c>
      <c r="AS75">
        <f t="shared" si="42"/>
        <v>1</v>
      </c>
      <c r="AT75">
        <f t="shared" si="42"/>
        <v>0</v>
      </c>
      <c r="AU75">
        <f t="shared" si="42"/>
        <v>2</v>
      </c>
      <c r="AX75">
        <f>+Q75-P75</f>
        <v>-5</v>
      </c>
      <c r="AY75" s="9">
        <f>IF(J75&gt;=0,1,0)</f>
        <v>0</v>
      </c>
      <c r="AZ75" s="9">
        <f t="shared" si="44"/>
        <v>1</v>
      </c>
      <c r="BA75" s="5">
        <f t="shared" si="29"/>
        <v>5</v>
      </c>
      <c r="BB75" s="5">
        <f t="shared" si="30"/>
        <v>5</v>
      </c>
      <c r="BC75" s="1">
        <f t="shared" si="31"/>
        <v>10</v>
      </c>
      <c r="BD75" s="1">
        <f>COUNTIF(J56:J75,"&gt;=0")</f>
        <v>13</v>
      </c>
      <c r="BE75" s="1">
        <f>COUNTIF(J56:J75,"&lt;0")</f>
        <v>7</v>
      </c>
      <c r="BF75" s="1">
        <f t="shared" si="32"/>
        <v>20</v>
      </c>
      <c r="BG75" s="1">
        <f t="shared" si="33"/>
        <v>10.1</v>
      </c>
      <c r="BH75" s="1">
        <f t="shared" si="34"/>
        <v>3.879473684210526</v>
      </c>
      <c r="BI75" s="1">
        <f t="shared" si="35"/>
        <v>1.969637957648696</v>
      </c>
      <c r="BJ75" s="1">
        <f t="shared" si="36"/>
        <v>-5.077075185907623E-2</v>
      </c>
      <c r="BK75" s="7">
        <f t="shared" si="37"/>
        <v>0.47975409872190466</v>
      </c>
    </row>
    <row r="76" spans="1:63" x14ac:dyDescent="0.25">
      <c r="A76" t="s">
        <v>25</v>
      </c>
      <c r="B76" s="8">
        <v>5.486111111111111E-2</v>
      </c>
      <c r="C76">
        <v>1.1371800000000001</v>
      </c>
      <c r="D76">
        <v>1.1371899999999999</v>
      </c>
      <c r="E76">
        <v>1.13707</v>
      </c>
      <c r="F76">
        <v>1.13713</v>
      </c>
      <c r="G76">
        <v>34</v>
      </c>
      <c r="H76">
        <v>0</v>
      </c>
      <c r="I76">
        <v>7</v>
      </c>
      <c r="J76">
        <f t="shared" si="43"/>
        <v>-5.0000000000105516E-5</v>
      </c>
      <c r="K76" s="2">
        <f t="shared" si="45"/>
        <v>0.4</v>
      </c>
      <c r="L76">
        <f t="shared" si="41"/>
        <v>1</v>
      </c>
      <c r="M76">
        <f t="shared" si="41"/>
        <v>2</v>
      </c>
      <c r="N76">
        <f t="shared" si="41"/>
        <v>2</v>
      </c>
      <c r="O76">
        <f t="shared" si="41"/>
        <v>2</v>
      </c>
      <c r="P76" s="3">
        <f t="shared" si="39"/>
        <v>9</v>
      </c>
      <c r="Q76" s="3">
        <f t="shared" si="40"/>
        <v>2</v>
      </c>
      <c r="R76">
        <f t="shared" si="38"/>
        <v>1</v>
      </c>
      <c r="S76">
        <f t="shared" si="4"/>
        <v>1</v>
      </c>
      <c r="T76">
        <f t="shared" si="5"/>
        <v>0</v>
      </c>
      <c r="U76">
        <f t="shared" si="6"/>
        <v>0</v>
      </c>
      <c r="V76">
        <f t="shared" si="7"/>
        <v>1</v>
      </c>
      <c r="W76">
        <f t="shared" si="8"/>
        <v>1</v>
      </c>
      <c r="X76">
        <f t="shared" si="9"/>
        <v>4</v>
      </c>
      <c r="Y76">
        <f t="shared" si="10"/>
        <v>1</v>
      </c>
      <c r="Z76">
        <f t="shared" si="11"/>
        <v>0</v>
      </c>
      <c r="AA76">
        <f t="shared" si="12"/>
        <v>0</v>
      </c>
      <c r="AB76">
        <f t="shared" si="13"/>
        <v>0</v>
      </c>
      <c r="AC76">
        <f t="shared" si="14"/>
        <v>0</v>
      </c>
      <c r="AD76">
        <f t="shared" si="15"/>
        <v>0</v>
      </c>
      <c r="AE76">
        <f t="shared" si="16"/>
        <v>0</v>
      </c>
      <c r="AF76">
        <f t="shared" si="17"/>
        <v>1</v>
      </c>
      <c r="AG76">
        <f t="shared" si="18"/>
        <v>0</v>
      </c>
      <c r="AH76">
        <f t="shared" si="19"/>
        <v>0</v>
      </c>
      <c r="AI76">
        <f t="shared" si="20"/>
        <v>0</v>
      </c>
      <c r="AJ76">
        <f t="shared" si="21"/>
        <v>0</v>
      </c>
      <c r="AK76">
        <f t="shared" si="22"/>
        <v>0</v>
      </c>
      <c r="AL76">
        <f t="shared" si="23"/>
        <v>1</v>
      </c>
      <c r="AM76">
        <f t="shared" si="24"/>
        <v>1</v>
      </c>
      <c r="AN76">
        <f t="shared" si="25"/>
        <v>0</v>
      </c>
      <c r="AO76">
        <f t="shared" si="26"/>
        <v>0</v>
      </c>
      <c r="AP76">
        <f t="shared" si="27"/>
        <v>0</v>
      </c>
      <c r="AQ76">
        <f t="shared" si="42"/>
        <v>3</v>
      </c>
      <c r="AR76">
        <f t="shared" si="42"/>
        <v>6</v>
      </c>
      <c r="AS76">
        <f t="shared" si="42"/>
        <v>1</v>
      </c>
      <c r="AT76">
        <f t="shared" si="42"/>
        <v>0</v>
      </c>
      <c r="AU76">
        <f t="shared" si="42"/>
        <v>2</v>
      </c>
      <c r="AX76">
        <f>+Q76-P76</f>
        <v>-7</v>
      </c>
      <c r="AY76" s="9">
        <f>IF(J76&gt;=0,1,0)</f>
        <v>0</v>
      </c>
      <c r="AZ76" s="9">
        <f t="shared" si="44"/>
        <v>0</v>
      </c>
      <c r="BA76" s="5">
        <f t="shared" si="29"/>
        <v>5</v>
      </c>
      <c r="BB76" s="5">
        <f t="shared" si="30"/>
        <v>4</v>
      </c>
      <c r="BC76" s="1">
        <f t="shared" si="31"/>
        <v>9</v>
      </c>
      <c r="BD76" s="1">
        <f>COUNTIF(J57:J76,"&gt;=0")</f>
        <v>12</v>
      </c>
      <c r="BE76" s="1">
        <f>COUNTIF(J57:J76,"&lt;0")</f>
        <v>8</v>
      </c>
      <c r="BF76" s="1">
        <f t="shared" si="32"/>
        <v>20</v>
      </c>
      <c r="BG76" s="1">
        <f t="shared" si="33"/>
        <v>10.6</v>
      </c>
      <c r="BH76" s="1">
        <f t="shared" si="34"/>
        <v>4.3452631578947365</v>
      </c>
      <c r="BI76" s="1">
        <f t="shared" si="35"/>
        <v>2.0845294811766841</v>
      </c>
      <c r="BJ76" s="1">
        <f t="shared" si="36"/>
        <v>-0.76755930508443793</v>
      </c>
      <c r="BK76" s="7">
        <f t="shared" si="37"/>
        <v>0.22137452358255316</v>
      </c>
    </row>
    <row r="77" spans="1:63" x14ac:dyDescent="0.25">
      <c r="A77" t="s">
        <v>25</v>
      </c>
      <c r="B77" s="8">
        <v>5.5555555555555552E-2</v>
      </c>
      <c r="C77">
        <v>1.13714</v>
      </c>
      <c r="D77">
        <v>1.13714</v>
      </c>
      <c r="E77">
        <v>1.13707</v>
      </c>
      <c r="F77">
        <v>1.1371</v>
      </c>
      <c r="G77">
        <v>8</v>
      </c>
      <c r="H77">
        <v>0</v>
      </c>
      <c r="I77">
        <v>7</v>
      </c>
      <c r="J77">
        <f t="shared" si="43"/>
        <v>-4.0000000000040004E-5</v>
      </c>
      <c r="K77" s="2">
        <f t="shared" si="45"/>
        <v>0.45</v>
      </c>
      <c r="L77">
        <f t="shared" si="41"/>
        <v>1</v>
      </c>
      <c r="M77">
        <f t="shared" si="41"/>
        <v>2</v>
      </c>
      <c r="N77">
        <f t="shared" si="41"/>
        <v>2</v>
      </c>
      <c r="O77">
        <f t="shared" si="41"/>
        <v>3</v>
      </c>
      <c r="P77" s="3">
        <f t="shared" si="39"/>
        <v>9</v>
      </c>
      <c r="Q77" s="3">
        <f t="shared" si="40"/>
        <v>2</v>
      </c>
      <c r="R77">
        <f t="shared" si="38"/>
        <v>1</v>
      </c>
      <c r="S77">
        <f t="shared" si="4"/>
        <v>1</v>
      </c>
      <c r="T77">
        <f t="shared" si="5"/>
        <v>0</v>
      </c>
      <c r="U77">
        <f t="shared" si="6"/>
        <v>0</v>
      </c>
      <c r="V77">
        <f t="shared" si="7"/>
        <v>1</v>
      </c>
      <c r="W77">
        <f t="shared" si="8"/>
        <v>1</v>
      </c>
      <c r="X77">
        <f t="shared" si="9"/>
        <v>3</v>
      </c>
      <c r="Y77">
        <f t="shared" si="10"/>
        <v>2</v>
      </c>
      <c r="Z77">
        <f t="shared" si="11"/>
        <v>0</v>
      </c>
      <c r="AA77">
        <f t="shared" si="12"/>
        <v>0</v>
      </c>
      <c r="AB77">
        <f t="shared" si="13"/>
        <v>0</v>
      </c>
      <c r="AC77">
        <f t="shared" si="14"/>
        <v>0</v>
      </c>
      <c r="AD77">
        <f t="shared" si="15"/>
        <v>0</v>
      </c>
      <c r="AE77">
        <f t="shared" si="16"/>
        <v>0</v>
      </c>
      <c r="AF77">
        <f t="shared" si="17"/>
        <v>1</v>
      </c>
      <c r="AG77">
        <f t="shared" si="18"/>
        <v>0</v>
      </c>
      <c r="AH77">
        <f t="shared" si="19"/>
        <v>0</v>
      </c>
      <c r="AI77">
        <f t="shared" si="20"/>
        <v>0</v>
      </c>
      <c r="AJ77">
        <f t="shared" si="21"/>
        <v>0</v>
      </c>
      <c r="AK77">
        <f t="shared" si="22"/>
        <v>0</v>
      </c>
      <c r="AL77">
        <f t="shared" si="23"/>
        <v>1</v>
      </c>
      <c r="AM77">
        <f t="shared" si="24"/>
        <v>1</v>
      </c>
      <c r="AN77">
        <f t="shared" si="25"/>
        <v>0</v>
      </c>
      <c r="AO77">
        <f t="shared" si="26"/>
        <v>0</v>
      </c>
      <c r="AP77">
        <f t="shared" si="27"/>
        <v>0</v>
      </c>
      <c r="AQ77">
        <f t="shared" si="42"/>
        <v>3</v>
      </c>
      <c r="AR77">
        <f t="shared" si="42"/>
        <v>5</v>
      </c>
      <c r="AS77">
        <f t="shared" si="42"/>
        <v>2</v>
      </c>
      <c r="AT77">
        <f t="shared" si="42"/>
        <v>0</v>
      </c>
      <c r="AU77">
        <f t="shared" si="42"/>
        <v>2</v>
      </c>
      <c r="AX77">
        <f>+Q77-P77</f>
        <v>-7</v>
      </c>
      <c r="AY77" s="9">
        <f>IF(J77&gt;=0,1,0)</f>
        <v>0</v>
      </c>
      <c r="AZ77" s="9">
        <f t="shared" si="44"/>
        <v>0</v>
      </c>
      <c r="BA77" s="5">
        <f t="shared" si="29"/>
        <v>5</v>
      </c>
      <c r="BB77" s="5">
        <f t="shared" si="30"/>
        <v>4</v>
      </c>
      <c r="BC77" s="1">
        <f t="shared" si="31"/>
        <v>9</v>
      </c>
      <c r="BD77" s="1">
        <f>COUNTIF(J58:J77,"&gt;=0")</f>
        <v>11</v>
      </c>
      <c r="BE77" s="1">
        <f>COUNTIF(J58:J77,"&lt;0")</f>
        <v>9</v>
      </c>
      <c r="BF77" s="1">
        <f t="shared" si="32"/>
        <v>20</v>
      </c>
      <c r="BG77" s="1">
        <f t="shared" si="33"/>
        <v>10.9</v>
      </c>
      <c r="BH77" s="1">
        <f t="shared" si="34"/>
        <v>4.6373684210526323</v>
      </c>
      <c r="BI77" s="1">
        <f t="shared" si="35"/>
        <v>2.1534549962914555</v>
      </c>
      <c r="BJ77" s="1">
        <f t="shared" si="36"/>
        <v>-0.88230309120555606</v>
      </c>
      <c r="BK77" s="7">
        <f t="shared" si="37"/>
        <v>0.18880646262796175</v>
      </c>
    </row>
    <row r="78" spans="1:63" x14ac:dyDescent="0.25">
      <c r="A78" t="s">
        <v>25</v>
      </c>
      <c r="B78" s="8">
        <v>5.6250000000000001E-2</v>
      </c>
      <c r="C78">
        <v>1.1371</v>
      </c>
      <c r="D78">
        <v>1.1371500000000001</v>
      </c>
      <c r="E78">
        <v>1.1370499999999999</v>
      </c>
      <c r="F78">
        <v>1.1370800000000001</v>
      </c>
      <c r="G78">
        <v>16</v>
      </c>
      <c r="H78">
        <v>0</v>
      </c>
      <c r="I78">
        <v>7</v>
      </c>
      <c r="J78">
        <f t="shared" si="43"/>
        <v>-1.9999999999908979E-5</v>
      </c>
      <c r="K78" s="2">
        <f t="shared" si="45"/>
        <v>0.7</v>
      </c>
      <c r="L78">
        <f t="shared" si="41"/>
        <v>2</v>
      </c>
      <c r="M78">
        <f t="shared" si="41"/>
        <v>3</v>
      </c>
      <c r="N78">
        <f t="shared" si="41"/>
        <v>3</v>
      </c>
      <c r="O78">
        <f t="shared" si="41"/>
        <v>4</v>
      </c>
      <c r="P78" s="3">
        <f t="shared" si="39"/>
        <v>8</v>
      </c>
      <c r="Q78" s="3">
        <f t="shared" si="40"/>
        <v>2</v>
      </c>
      <c r="R78">
        <f t="shared" si="38"/>
        <v>1</v>
      </c>
      <c r="S78">
        <f t="shared" si="4"/>
        <v>1</v>
      </c>
      <c r="T78">
        <f t="shared" si="5"/>
        <v>0</v>
      </c>
      <c r="U78">
        <f t="shared" si="6"/>
        <v>0</v>
      </c>
      <c r="V78">
        <f t="shared" si="7"/>
        <v>1</v>
      </c>
      <c r="W78">
        <f t="shared" si="8"/>
        <v>0</v>
      </c>
      <c r="X78">
        <f t="shared" si="9"/>
        <v>3</v>
      </c>
      <c r="Y78">
        <f t="shared" si="10"/>
        <v>2</v>
      </c>
      <c r="Z78">
        <f t="shared" si="11"/>
        <v>0</v>
      </c>
      <c r="AA78">
        <f t="shared" si="12"/>
        <v>0</v>
      </c>
      <c r="AB78">
        <f t="shared" si="13"/>
        <v>0</v>
      </c>
      <c r="AC78">
        <f t="shared" si="14"/>
        <v>0</v>
      </c>
      <c r="AD78">
        <f t="shared" si="15"/>
        <v>0</v>
      </c>
      <c r="AE78">
        <f t="shared" si="16"/>
        <v>1</v>
      </c>
      <c r="AF78">
        <f t="shared" si="17"/>
        <v>1</v>
      </c>
      <c r="AG78">
        <f t="shared" si="18"/>
        <v>0</v>
      </c>
      <c r="AH78">
        <f t="shared" si="19"/>
        <v>0</v>
      </c>
      <c r="AI78">
        <f t="shared" si="20"/>
        <v>0</v>
      </c>
      <c r="AJ78">
        <f t="shared" si="21"/>
        <v>0</v>
      </c>
      <c r="AK78">
        <f t="shared" si="22"/>
        <v>0</v>
      </c>
      <c r="AL78">
        <f t="shared" si="23"/>
        <v>1</v>
      </c>
      <c r="AM78">
        <f t="shared" si="24"/>
        <v>1</v>
      </c>
      <c r="AN78">
        <f t="shared" si="25"/>
        <v>0</v>
      </c>
      <c r="AO78">
        <f t="shared" si="26"/>
        <v>0</v>
      </c>
      <c r="AP78">
        <f t="shared" si="27"/>
        <v>0</v>
      </c>
      <c r="AQ78">
        <f t="shared" si="42"/>
        <v>2</v>
      </c>
      <c r="AR78">
        <f t="shared" si="42"/>
        <v>5</v>
      </c>
      <c r="AS78">
        <f t="shared" si="42"/>
        <v>2</v>
      </c>
      <c r="AT78">
        <f t="shared" si="42"/>
        <v>1</v>
      </c>
      <c r="AU78">
        <f t="shared" si="42"/>
        <v>2</v>
      </c>
      <c r="AX78">
        <f>+Q78-P78</f>
        <v>-6</v>
      </c>
      <c r="AY78" s="9">
        <f>IF(J78&gt;=0,1,0)</f>
        <v>0</v>
      </c>
      <c r="AZ78" s="9">
        <f t="shared" si="44"/>
        <v>0</v>
      </c>
      <c r="BA78" s="5">
        <f t="shared" si="29"/>
        <v>5</v>
      </c>
      <c r="BB78" s="5">
        <f t="shared" si="30"/>
        <v>4</v>
      </c>
      <c r="BC78" s="1">
        <f t="shared" si="31"/>
        <v>9</v>
      </c>
      <c r="BD78" s="1">
        <f>COUNTIF(J59:J78,"&gt;=0")</f>
        <v>10</v>
      </c>
      <c r="BE78" s="1">
        <f>COUNTIF(J59:J78,"&lt;0")</f>
        <v>10</v>
      </c>
      <c r="BF78" s="1">
        <f t="shared" si="32"/>
        <v>20</v>
      </c>
      <c r="BG78" s="1">
        <f t="shared" si="33"/>
        <v>11</v>
      </c>
      <c r="BH78" s="1">
        <f t="shared" si="34"/>
        <v>4.7368421052631575</v>
      </c>
      <c r="BI78" s="1">
        <f t="shared" si="35"/>
        <v>2.176428750330035</v>
      </c>
      <c r="BJ78" s="1">
        <f t="shared" si="36"/>
        <v>-0.91893658347268148</v>
      </c>
      <c r="BK78" s="7">
        <f t="shared" si="37"/>
        <v>0.17906437169675937</v>
      </c>
    </row>
    <row r="79" spans="1:63" x14ac:dyDescent="0.25">
      <c r="A79" t="s">
        <v>25</v>
      </c>
      <c r="B79" s="8">
        <v>5.6944444444444443E-2</v>
      </c>
      <c r="C79">
        <v>1.1370499999999999</v>
      </c>
      <c r="D79">
        <v>1.1370800000000001</v>
      </c>
      <c r="E79">
        <v>1.13703</v>
      </c>
      <c r="F79">
        <v>1.13703</v>
      </c>
      <c r="G79">
        <v>10</v>
      </c>
      <c r="H79">
        <v>0</v>
      </c>
      <c r="I79">
        <v>7</v>
      </c>
      <c r="J79">
        <f t="shared" si="43"/>
        <v>-1.9999999999908979E-5</v>
      </c>
      <c r="K79" s="2">
        <f t="shared" si="45"/>
        <v>0.65</v>
      </c>
      <c r="L79">
        <f t="shared" si="41"/>
        <v>2</v>
      </c>
      <c r="M79">
        <f t="shared" si="41"/>
        <v>2</v>
      </c>
      <c r="N79">
        <f t="shared" si="41"/>
        <v>3</v>
      </c>
      <c r="O79">
        <f t="shared" si="41"/>
        <v>4</v>
      </c>
      <c r="P79" s="3">
        <f t="shared" si="39"/>
        <v>7</v>
      </c>
      <c r="Q79" s="3">
        <f t="shared" si="40"/>
        <v>3</v>
      </c>
      <c r="R79">
        <f t="shared" si="38"/>
        <v>0</v>
      </c>
      <c r="S79">
        <f t="shared" si="4"/>
        <v>1</v>
      </c>
      <c r="T79">
        <f t="shared" si="5"/>
        <v>0</v>
      </c>
      <c r="U79">
        <f t="shared" si="6"/>
        <v>0</v>
      </c>
      <c r="V79">
        <f t="shared" si="7"/>
        <v>1</v>
      </c>
      <c r="W79">
        <f t="shared" si="8"/>
        <v>0</v>
      </c>
      <c r="X79">
        <f t="shared" si="9"/>
        <v>3</v>
      </c>
      <c r="Y79">
        <f t="shared" si="10"/>
        <v>2</v>
      </c>
      <c r="Z79">
        <f t="shared" si="11"/>
        <v>0</v>
      </c>
      <c r="AA79">
        <f t="shared" si="12"/>
        <v>0</v>
      </c>
      <c r="AB79">
        <f t="shared" si="13"/>
        <v>0</v>
      </c>
      <c r="AC79">
        <f t="shared" si="14"/>
        <v>0</v>
      </c>
      <c r="AD79">
        <f t="shared" si="15"/>
        <v>0</v>
      </c>
      <c r="AE79">
        <f t="shared" si="16"/>
        <v>1</v>
      </c>
      <c r="AF79">
        <f t="shared" si="17"/>
        <v>1</v>
      </c>
      <c r="AG79">
        <f t="shared" si="18"/>
        <v>0</v>
      </c>
      <c r="AH79">
        <f t="shared" si="19"/>
        <v>0</v>
      </c>
      <c r="AI79">
        <f t="shared" si="20"/>
        <v>0</v>
      </c>
      <c r="AJ79">
        <f t="shared" si="21"/>
        <v>1</v>
      </c>
      <c r="AK79">
        <f t="shared" si="22"/>
        <v>0</v>
      </c>
      <c r="AL79">
        <f t="shared" si="23"/>
        <v>1</v>
      </c>
      <c r="AM79">
        <f t="shared" si="24"/>
        <v>1</v>
      </c>
      <c r="AN79">
        <f t="shared" si="25"/>
        <v>0</v>
      </c>
      <c r="AO79">
        <f t="shared" si="26"/>
        <v>0</v>
      </c>
      <c r="AP79">
        <f t="shared" si="27"/>
        <v>0</v>
      </c>
      <c r="AQ79">
        <f t="shared" si="42"/>
        <v>1</v>
      </c>
      <c r="AR79">
        <f t="shared" si="42"/>
        <v>5</v>
      </c>
      <c r="AS79">
        <f t="shared" si="42"/>
        <v>2</v>
      </c>
      <c r="AT79">
        <f t="shared" si="42"/>
        <v>2</v>
      </c>
      <c r="AU79">
        <f t="shared" si="42"/>
        <v>2</v>
      </c>
      <c r="AX79">
        <f>+Q79-P79</f>
        <v>-4</v>
      </c>
      <c r="AY79" s="9">
        <f>IF(J79&gt;=0,1,0)</f>
        <v>0</v>
      </c>
      <c r="AZ79" s="9">
        <f t="shared" si="44"/>
        <v>0</v>
      </c>
      <c r="BA79" s="5">
        <f t="shared" si="29"/>
        <v>5</v>
      </c>
      <c r="BB79" s="5">
        <f t="shared" si="30"/>
        <v>4</v>
      </c>
      <c r="BC79" s="1">
        <f t="shared" si="31"/>
        <v>9</v>
      </c>
      <c r="BD79" s="1">
        <f>COUNTIF(J60:J79,"&gt;=0")</f>
        <v>9</v>
      </c>
      <c r="BE79" s="1">
        <f>COUNTIF(J60:J79,"&lt;0")</f>
        <v>11</v>
      </c>
      <c r="BF79" s="1">
        <f t="shared" si="32"/>
        <v>20</v>
      </c>
      <c r="BG79" s="1">
        <f t="shared" si="33"/>
        <v>10.9</v>
      </c>
      <c r="BH79" s="1">
        <f t="shared" si="34"/>
        <v>4.6373684210526323</v>
      </c>
      <c r="BI79" s="1">
        <f t="shared" si="35"/>
        <v>2.1534549962914555</v>
      </c>
      <c r="BJ79" s="1">
        <f t="shared" si="36"/>
        <v>-0.88230309120555606</v>
      </c>
      <c r="BK79" s="7">
        <f t="shared" si="37"/>
        <v>0.18880646262796175</v>
      </c>
    </row>
    <row r="80" spans="1:63" x14ac:dyDescent="0.25">
      <c r="A80" t="s">
        <v>25</v>
      </c>
      <c r="B80" s="8">
        <v>5.7638888888888885E-2</v>
      </c>
      <c r="C80">
        <v>1.13703</v>
      </c>
      <c r="D80">
        <v>1.13706</v>
      </c>
      <c r="E80">
        <v>1.1369</v>
      </c>
      <c r="F80">
        <v>1.13693</v>
      </c>
      <c r="G80">
        <v>25</v>
      </c>
      <c r="H80">
        <v>0</v>
      </c>
      <c r="I80">
        <v>7</v>
      </c>
      <c r="J80">
        <f t="shared" si="43"/>
        <v>-9.9999999999988987E-5</v>
      </c>
      <c r="K80" s="2">
        <f t="shared" si="45"/>
        <v>0.3</v>
      </c>
      <c r="L80">
        <f t="shared" si="41"/>
        <v>1</v>
      </c>
      <c r="M80">
        <f t="shared" si="41"/>
        <v>1</v>
      </c>
      <c r="N80">
        <f t="shared" si="41"/>
        <v>2</v>
      </c>
      <c r="O80">
        <f t="shared" si="41"/>
        <v>2</v>
      </c>
      <c r="P80" s="3">
        <f t="shared" si="39"/>
        <v>6</v>
      </c>
      <c r="Q80" s="3">
        <f t="shared" si="40"/>
        <v>4</v>
      </c>
      <c r="R80">
        <f t="shared" si="38"/>
        <v>0</v>
      </c>
      <c r="S80">
        <f t="shared" si="4"/>
        <v>0</v>
      </c>
      <c r="T80">
        <f t="shared" si="5"/>
        <v>0</v>
      </c>
      <c r="U80">
        <f t="shared" si="6"/>
        <v>0</v>
      </c>
      <c r="V80">
        <f t="shared" si="7"/>
        <v>1</v>
      </c>
      <c r="W80">
        <f t="shared" si="8"/>
        <v>0</v>
      </c>
      <c r="X80">
        <f t="shared" si="9"/>
        <v>3</v>
      </c>
      <c r="Y80">
        <f t="shared" si="10"/>
        <v>2</v>
      </c>
      <c r="Z80">
        <f t="shared" si="11"/>
        <v>0</v>
      </c>
      <c r="AA80">
        <f t="shared" si="12"/>
        <v>0</v>
      </c>
      <c r="AB80">
        <f t="shared" si="13"/>
        <v>0</v>
      </c>
      <c r="AC80">
        <f t="shared" si="14"/>
        <v>0</v>
      </c>
      <c r="AD80">
        <f t="shared" si="15"/>
        <v>0</v>
      </c>
      <c r="AE80">
        <f t="shared" si="16"/>
        <v>1</v>
      </c>
      <c r="AF80">
        <f t="shared" si="17"/>
        <v>1</v>
      </c>
      <c r="AG80">
        <f t="shared" si="18"/>
        <v>0</v>
      </c>
      <c r="AH80">
        <f t="shared" si="19"/>
        <v>1</v>
      </c>
      <c r="AI80">
        <f t="shared" si="20"/>
        <v>0</v>
      </c>
      <c r="AJ80">
        <f t="shared" si="21"/>
        <v>1</v>
      </c>
      <c r="AK80">
        <f t="shared" si="22"/>
        <v>0</v>
      </c>
      <c r="AL80">
        <f t="shared" si="23"/>
        <v>1</v>
      </c>
      <c r="AM80">
        <f t="shared" si="24"/>
        <v>1</v>
      </c>
      <c r="AN80">
        <f t="shared" si="25"/>
        <v>0</v>
      </c>
      <c r="AO80">
        <f t="shared" si="26"/>
        <v>0</v>
      </c>
      <c r="AP80">
        <f t="shared" si="27"/>
        <v>0</v>
      </c>
      <c r="AQ80">
        <f t="shared" si="42"/>
        <v>1</v>
      </c>
      <c r="AR80">
        <f t="shared" si="42"/>
        <v>5</v>
      </c>
      <c r="AS80">
        <f t="shared" si="42"/>
        <v>2</v>
      </c>
      <c r="AT80">
        <f t="shared" si="42"/>
        <v>2</v>
      </c>
      <c r="AU80">
        <f t="shared" si="42"/>
        <v>2</v>
      </c>
      <c r="AX80">
        <f>+Q80-P80</f>
        <v>-2</v>
      </c>
      <c r="AY80" s="9">
        <f>IF(J80&gt;=0,1,0)</f>
        <v>0</v>
      </c>
      <c r="AZ80" s="9">
        <f t="shared" si="44"/>
        <v>0</v>
      </c>
      <c r="BA80" s="5">
        <f t="shared" si="29"/>
        <v>5</v>
      </c>
      <c r="BB80" s="5">
        <f t="shared" si="30"/>
        <v>4</v>
      </c>
      <c r="BC80" s="1">
        <f t="shared" si="31"/>
        <v>9</v>
      </c>
      <c r="BD80" s="1">
        <f>COUNTIF(J61:J80,"&gt;=0")</f>
        <v>8</v>
      </c>
      <c r="BE80" s="1">
        <f>COUNTIF(J61:J80,"&lt;0")</f>
        <v>12</v>
      </c>
      <c r="BF80" s="1">
        <f t="shared" si="32"/>
        <v>20</v>
      </c>
      <c r="BG80" s="1">
        <f t="shared" si="33"/>
        <v>10.6</v>
      </c>
      <c r="BH80" s="1">
        <f t="shared" si="34"/>
        <v>4.3452631578947365</v>
      </c>
      <c r="BI80" s="1">
        <f t="shared" si="35"/>
        <v>2.0845294811766841</v>
      </c>
      <c r="BJ80" s="1">
        <f t="shared" si="36"/>
        <v>-0.76755930508443793</v>
      </c>
      <c r="BK80" s="7">
        <f t="shared" si="37"/>
        <v>0.22137452358255316</v>
      </c>
    </row>
    <row r="81" spans="1:63" x14ac:dyDescent="0.25">
      <c r="A81" t="s">
        <v>25</v>
      </c>
      <c r="B81" s="8">
        <v>5.8333333333333327E-2</v>
      </c>
      <c r="C81">
        <v>1.1369400000000001</v>
      </c>
      <c r="D81">
        <v>1.137</v>
      </c>
      <c r="E81">
        <v>1.1369400000000001</v>
      </c>
      <c r="F81">
        <v>1.13697</v>
      </c>
      <c r="G81">
        <v>7</v>
      </c>
      <c r="H81">
        <v>0</v>
      </c>
      <c r="I81">
        <v>7</v>
      </c>
      <c r="J81">
        <f t="shared" si="43"/>
        <v>2.9999999999974492E-5</v>
      </c>
      <c r="K81" s="2">
        <f t="shared" si="45"/>
        <v>0.85</v>
      </c>
      <c r="L81">
        <f t="shared" si="41"/>
        <v>2</v>
      </c>
      <c r="M81">
        <f t="shared" si="41"/>
        <v>3</v>
      </c>
      <c r="N81">
        <f t="shared" si="41"/>
        <v>4</v>
      </c>
      <c r="O81">
        <f t="shared" si="41"/>
        <v>5</v>
      </c>
      <c r="P81" s="3">
        <f t="shared" si="39"/>
        <v>6</v>
      </c>
      <c r="Q81" s="3">
        <f t="shared" si="40"/>
        <v>4</v>
      </c>
      <c r="R81">
        <f t="shared" si="38"/>
        <v>0</v>
      </c>
      <c r="S81">
        <f t="shared" si="4"/>
        <v>0</v>
      </c>
      <c r="T81">
        <f t="shared" si="5"/>
        <v>0</v>
      </c>
      <c r="U81">
        <f t="shared" si="6"/>
        <v>0</v>
      </c>
      <c r="V81">
        <f t="shared" si="7"/>
        <v>1</v>
      </c>
      <c r="W81">
        <f t="shared" si="8"/>
        <v>0</v>
      </c>
      <c r="X81">
        <f t="shared" si="9"/>
        <v>2</v>
      </c>
      <c r="Y81">
        <f t="shared" si="10"/>
        <v>2</v>
      </c>
      <c r="Z81">
        <f t="shared" si="11"/>
        <v>0</v>
      </c>
      <c r="AA81">
        <f t="shared" si="12"/>
        <v>1</v>
      </c>
      <c r="AB81">
        <f t="shared" si="13"/>
        <v>0</v>
      </c>
      <c r="AC81">
        <f t="shared" si="14"/>
        <v>0</v>
      </c>
      <c r="AD81">
        <f t="shared" si="15"/>
        <v>0</v>
      </c>
      <c r="AE81">
        <f t="shared" si="16"/>
        <v>1</v>
      </c>
      <c r="AF81">
        <f t="shared" si="17"/>
        <v>1</v>
      </c>
      <c r="AG81">
        <f t="shared" si="18"/>
        <v>0</v>
      </c>
      <c r="AH81">
        <f t="shared" si="19"/>
        <v>1</v>
      </c>
      <c r="AI81">
        <f t="shared" si="20"/>
        <v>0</v>
      </c>
      <c r="AJ81">
        <f t="shared" si="21"/>
        <v>1</v>
      </c>
      <c r="AK81">
        <f t="shared" si="22"/>
        <v>0</v>
      </c>
      <c r="AL81">
        <f t="shared" si="23"/>
        <v>1</v>
      </c>
      <c r="AM81">
        <f t="shared" si="24"/>
        <v>1</v>
      </c>
      <c r="AN81">
        <f t="shared" si="25"/>
        <v>0</v>
      </c>
      <c r="AO81">
        <f t="shared" si="26"/>
        <v>0</v>
      </c>
      <c r="AP81">
        <f t="shared" si="27"/>
        <v>0</v>
      </c>
      <c r="AQ81">
        <f t="shared" si="42"/>
        <v>1</v>
      </c>
      <c r="AR81">
        <f t="shared" si="42"/>
        <v>4</v>
      </c>
      <c r="AS81">
        <f t="shared" si="42"/>
        <v>2</v>
      </c>
      <c r="AT81">
        <f t="shared" si="42"/>
        <v>2</v>
      </c>
      <c r="AU81">
        <f t="shared" si="42"/>
        <v>3</v>
      </c>
      <c r="AX81">
        <f>+Q81-P81</f>
        <v>-2</v>
      </c>
      <c r="AY81" s="9">
        <f>IF(J81&gt;=0,1,0)</f>
        <v>1</v>
      </c>
      <c r="AZ81" s="9">
        <f t="shared" si="44"/>
        <v>-1</v>
      </c>
      <c r="BA81" s="5">
        <f t="shared" si="29"/>
        <v>5</v>
      </c>
      <c r="BB81" s="5">
        <f t="shared" si="30"/>
        <v>5</v>
      </c>
      <c r="BC81" s="1">
        <f t="shared" si="31"/>
        <v>10</v>
      </c>
      <c r="BD81" s="1">
        <f>COUNTIF(J62:J81,"&gt;=0")</f>
        <v>8</v>
      </c>
      <c r="BE81" s="1">
        <f>COUNTIF(J62:J81,"&lt;0")</f>
        <v>12</v>
      </c>
      <c r="BF81" s="1">
        <f t="shared" si="32"/>
        <v>20</v>
      </c>
      <c r="BG81" s="1">
        <f t="shared" si="33"/>
        <v>10.6</v>
      </c>
      <c r="BH81" s="1">
        <f t="shared" si="34"/>
        <v>4.3452631578947365</v>
      </c>
      <c r="BI81" s="1">
        <f t="shared" si="35"/>
        <v>2.0845294811766841</v>
      </c>
      <c r="BJ81" s="1">
        <f t="shared" si="36"/>
        <v>-0.2878347394066641</v>
      </c>
      <c r="BK81" s="7">
        <f t="shared" si="37"/>
        <v>0.38673662197201275</v>
      </c>
    </row>
    <row r="82" spans="1:63" x14ac:dyDescent="0.25">
      <c r="A82" t="s">
        <v>25</v>
      </c>
      <c r="B82" s="8">
        <v>5.9027777777777783E-2</v>
      </c>
      <c r="C82">
        <v>1.1370100000000001</v>
      </c>
      <c r="D82">
        <v>1.1371100000000001</v>
      </c>
      <c r="E82">
        <v>1.1369800000000001</v>
      </c>
      <c r="F82">
        <v>1.1370800000000001</v>
      </c>
      <c r="G82">
        <v>17</v>
      </c>
      <c r="H82">
        <v>0</v>
      </c>
      <c r="I82">
        <v>7</v>
      </c>
      <c r="J82">
        <f t="shared" si="43"/>
        <v>7.0000000000014495E-5</v>
      </c>
      <c r="K82" s="2">
        <f t="shared" si="45"/>
        <v>1</v>
      </c>
      <c r="L82">
        <f t="shared" si="41"/>
        <v>2</v>
      </c>
      <c r="M82">
        <f t="shared" si="41"/>
        <v>3</v>
      </c>
      <c r="N82">
        <f t="shared" si="41"/>
        <v>4</v>
      </c>
      <c r="O82">
        <f t="shared" si="41"/>
        <v>5</v>
      </c>
      <c r="P82" s="3">
        <f t="shared" si="39"/>
        <v>5</v>
      </c>
      <c r="Q82" s="3">
        <f t="shared" si="40"/>
        <v>5</v>
      </c>
      <c r="R82">
        <f t="shared" si="38"/>
        <v>0</v>
      </c>
      <c r="S82">
        <f t="shared" si="4"/>
        <v>0</v>
      </c>
      <c r="T82">
        <f t="shared" si="5"/>
        <v>0</v>
      </c>
      <c r="U82">
        <f t="shared" si="6"/>
        <v>0</v>
      </c>
      <c r="V82">
        <f t="shared" si="7"/>
        <v>1</v>
      </c>
      <c r="W82">
        <f t="shared" si="8"/>
        <v>0</v>
      </c>
      <c r="X82">
        <f t="shared" si="9"/>
        <v>1</v>
      </c>
      <c r="Y82">
        <f t="shared" si="10"/>
        <v>2</v>
      </c>
      <c r="Z82">
        <f t="shared" si="11"/>
        <v>0</v>
      </c>
      <c r="AA82">
        <f t="shared" si="12"/>
        <v>1</v>
      </c>
      <c r="AB82">
        <f t="shared" si="13"/>
        <v>0</v>
      </c>
      <c r="AC82">
        <f t="shared" si="14"/>
        <v>0</v>
      </c>
      <c r="AD82">
        <f t="shared" si="15"/>
        <v>0</v>
      </c>
      <c r="AE82">
        <f t="shared" si="16"/>
        <v>1</v>
      </c>
      <c r="AF82">
        <f t="shared" si="17"/>
        <v>1</v>
      </c>
      <c r="AG82">
        <f t="shared" si="18"/>
        <v>0</v>
      </c>
      <c r="AH82">
        <f t="shared" si="19"/>
        <v>1</v>
      </c>
      <c r="AI82">
        <f t="shared" si="20"/>
        <v>0</v>
      </c>
      <c r="AJ82">
        <f t="shared" si="21"/>
        <v>1</v>
      </c>
      <c r="AK82">
        <f t="shared" si="22"/>
        <v>0</v>
      </c>
      <c r="AL82">
        <f t="shared" si="23"/>
        <v>1</v>
      </c>
      <c r="AM82">
        <f t="shared" si="24"/>
        <v>1</v>
      </c>
      <c r="AN82">
        <f t="shared" si="25"/>
        <v>0</v>
      </c>
      <c r="AO82">
        <f t="shared" si="26"/>
        <v>0</v>
      </c>
      <c r="AP82">
        <f t="shared" si="27"/>
        <v>1</v>
      </c>
      <c r="AQ82">
        <f t="shared" si="42"/>
        <v>1</v>
      </c>
      <c r="AR82">
        <f t="shared" si="42"/>
        <v>3</v>
      </c>
      <c r="AS82">
        <f t="shared" si="42"/>
        <v>2</v>
      </c>
      <c r="AT82">
        <f t="shared" si="42"/>
        <v>2</v>
      </c>
      <c r="AU82">
        <f t="shared" si="42"/>
        <v>4</v>
      </c>
      <c r="AX82">
        <f>+Q82-P82</f>
        <v>0</v>
      </c>
      <c r="AY82" s="9">
        <f>IF(J82&gt;=0,1,0)</f>
        <v>1</v>
      </c>
      <c r="AZ82" s="9">
        <f t="shared" si="44"/>
        <v>0</v>
      </c>
      <c r="BA82" s="5">
        <f t="shared" si="29"/>
        <v>4</v>
      </c>
      <c r="BB82" s="5">
        <f t="shared" si="30"/>
        <v>5</v>
      </c>
      <c r="BC82" s="1">
        <f t="shared" si="31"/>
        <v>9</v>
      </c>
      <c r="BD82" s="1">
        <f>COUNTIF(J63:J82,"&gt;=0")</f>
        <v>9</v>
      </c>
      <c r="BE82" s="1">
        <f>COUNTIF(J63:J82,"&lt;0")</f>
        <v>11</v>
      </c>
      <c r="BF82" s="1">
        <f t="shared" si="32"/>
        <v>20</v>
      </c>
      <c r="BG82" s="1">
        <f t="shared" si="33"/>
        <v>10.9</v>
      </c>
      <c r="BH82" s="1">
        <f t="shared" si="34"/>
        <v>4.6373684210526323</v>
      </c>
      <c r="BI82" s="1">
        <f t="shared" si="35"/>
        <v>2.1534549962914555</v>
      </c>
      <c r="BJ82" s="1">
        <f t="shared" si="36"/>
        <v>-0.88230309120555606</v>
      </c>
      <c r="BK82" s="7">
        <f t="shared" si="37"/>
        <v>0.18880646262796175</v>
      </c>
    </row>
    <row r="83" spans="1:63" x14ac:dyDescent="0.25">
      <c r="A83" t="s">
        <v>25</v>
      </c>
      <c r="B83" s="8">
        <v>5.9722222222222225E-2</v>
      </c>
      <c r="C83">
        <v>1.1370800000000001</v>
      </c>
      <c r="D83">
        <v>1.1370899999999999</v>
      </c>
      <c r="E83">
        <v>1.13706</v>
      </c>
      <c r="F83">
        <v>1.13706</v>
      </c>
      <c r="G83">
        <v>7</v>
      </c>
      <c r="H83">
        <v>0</v>
      </c>
      <c r="I83">
        <v>7</v>
      </c>
      <c r="J83">
        <f t="shared" si="43"/>
        <v>-2.0000000000131024E-5</v>
      </c>
      <c r="K83" s="2">
        <f t="shared" si="45"/>
        <v>0.5</v>
      </c>
      <c r="L83">
        <f t="shared" si="41"/>
        <v>1</v>
      </c>
      <c r="M83">
        <f t="shared" si="41"/>
        <v>2</v>
      </c>
      <c r="N83">
        <f t="shared" si="41"/>
        <v>2</v>
      </c>
      <c r="O83">
        <f t="shared" si="41"/>
        <v>3</v>
      </c>
      <c r="P83" s="3">
        <f t="shared" si="39"/>
        <v>4</v>
      </c>
      <c r="Q83" s="3">
        <f t="shared" si="40"/>
        <v>6</v>
      </c>
      <c r="R83">
        <f t="shared" si="38"/>
        <v>0</v>
      </c>
      <c r="S83">
        <f t="shared" si="4"/>
        <v>0</v>
      </c>
      <c r="T83">
        <f t="shared" si="5"/>
        <v>0</v>
      </c>
      <c r="U83">
        <f t="shared" si="6"/>
        <v>0</v>
      </c>
      <c r="V83">
        <f t="shared" si="7"/>
        <v>1</v>
      </c>
      <c r="W83">
        <f t="shared" si="8"/>
        <v>0</v>
      </c>
      <c r="X83">
        <f t="shared" si="9"/>
        <v>1</v>
      </c>
      <c r="Y83">
        <f t="shared" si="10"/>
        <v>1</v>
      </c>
      <c r="Z83">
        <f t="shared" si="11"/>
        <v>0</v>
      </c>
      <c r="AA83">
        <f t="shared" si="12"/>
        <v>1</v>
      </c>
      <c r="AB83">
        <f t="shared" si="13"/>
        <v>0</v>
      </c>
      <c r="AC83">
        <f t="shared" si="14"/>
        <v>0</v>
      </c>
      <c r="AD83">
        <f t="shared" si="15"/>
        <v>0</v>
      </c>
      <c r="AE83">
        <f t="shared" si="16"/>
        <v>1</v>
      </c>
      <c r="AF83">
        <f t="shared" si="17"/>
        <v>1</v>
      </c>
      <c r="AG83">
        <f t="shared" si="18"/>
        <v>0</v>
      </c>
      <c r="AH83">
        <f t="shared" si="19"/>
        <v>1</v>
      </c>
      <c r="AI83">
        <f t="shared" si="20"/>
        <v>0</v>
      </c>
      <c r="AJ83">
        <f t="shared" si="21"/>
        <v>1</v>
      </c>
      <c r="AK83">
        <f t="shared" si="22"/>
        <v>0</v>
      </c>
      <c r="AL83">
        <f t="shared" si="23"/>
        <v>1</v>
      </c>
      <c r="AM83">
        <f t="shared" si="24"/>
        <v>1</v>
      </c>
      <c r="AN83">
        <f t="shared" si="25"/>
        <v>1</v>
      </c>
      <c r="AO83">
        <f t="shared" si="26"/>
        <v>0</v>
      </c>
      <c r="AP83">
        <f t="shared" si="27"/>
        <v>1</v>
      </c>
      <c r="AQ83">
        <f t="shared" si="42"/>
        <v>1</v>
      </c>
      <c r="AR83">
        <f t="shared" si="42"/>
        <v>3</v>
      </c>
      <c r="AS83">
        <f t="shared" si="42"/>
        <v>2</v>
      </c>
      <c r="AT83">
        <f t="shared" si="42"/>
        <v>2</v>
      </c>
      <c r="AU83">
        <f t="shared" si="42"/>
        <v>4</v>
      </c>
      <c r="AX83">
        <f>+Q83-P83</f>
        <v>2</v>
      </c>
      <c r="AY83" s="9">
        <f>IF(J83&gt;=0,1,0)</f>
        <v>0</v>
      </c>
      <c r="AZ83" s="9">
        <f t="shared" si="44"/>
        <v>1</v>
      </c>
      <c r="BA83" s="5">
        <f t="shared" si="29"/>
        <v>5</v>
      </c>
      <c r="BB83" s="5">
        <f t="shared" si="30"/>
        <v>4</v>
      </c>
      <c r="BC83" s="1">
        <f t="shared" si="31"/>
        <v>9</v>
      </c>
      <c r="BD83" s="1">
        <f>COUNTIF(J64:J83,"&gt;=0")</f>
        <v>8</v>
      </c>
      <c r="BE83" s="1">
        <f>COUNTIF(J64:J83,"&lt;0")</f>
        <v>12</v>
      </c>
      <c r="BF83" s="1">
        <f t="shared" si="32"/>
        <v>20</v>
      </c>
      <c r="BG83" s="1">
        <f t="shared" si="33"/>
        <v>10.6</v>
      </c>
      <c r="BH83" s="1">
        <f t="shared" si="34"/>
        <v>4.3452631578947365</v>
      </c>
      <c r="BI83" s="1">
        <f t="shared" si="35"/>
        <v>2.0845294811766841</v>
      </c>
      <c r="BJ83" s="1">
        <f t="shared" si="36"/>
        <v>-0.76755930508443793</v>
      </c>
      <c r="BK83" s="7">
        <f t="shared" si="37"/>
        <v>0.22137452358255316</v>
      </c>
    </row>
    <row r="84" spans="1:63" x14ac:dyDescent="0.25">
      <c r="A84" t="s">
        <v>25</v>
      </c>
      <c r="B84" s="8">
        <v>6.0416666666666667E-2</v>
      </c>
      <c r="C84">
        <v>1.1371199999999999</v>
      </c>
      <c r="D84">
        <v>1.13724</v>
      </c>
      <c r="E84">
        <v>1.1371</v>
      </c>
      <c r="F84">
        <v>1.13724</v>
      </c>
      <c r="G84">
        <v>12</v>
      </c>
      <c r="H84">
        <v>0</v>
      </c>
      <c r="I84">
        <v>7</v>
      </c>
      <c r="J84">
        <f t="shared" si="43"/>
        <v>1.2000000000012001E-4</v>
      </c>
      <c r="K84" s="2">
        <f t="shared" si="45"/>
        <v>1</v>
      </c>
      <c r="L84">
        <f t="shared" si="41"/>
        <v>2</v>
      </c>
      <c r="M84">
        <f t="shared" si="41"/>
        <v>3</v>
      </c>
      <c r="N84">
        <f t="shared" si="41"/>
        <v>4</v>
      </c>
      <c r="O84">
        <f t="shared" si="41"/>
        <v>5</v>
      </c>
      <c r="P84" s="3">
        <f t="shared" si="39"/>
        <v>4</v>
      </c>
      <c r="Q84" s="3">
        <f t="shared" si="40"/>
        <v>6</v>
      </c>
      <c r="R84">
        <f t="shared" si="38"/>
        <v>0</v>
      </c>
      <c r="S84">
        <f t="shared" si="4"/>
        <v>0</v>
      </c>
      <c r="T84">
        <f t="shared" si="5"/>
        <v>0</v>
      </c>
      <c r="U84">
        <f t="shared" si="6"/>
        <v>0</v>
      </c>
      <c r="V84">
        <f t="shared" si="7"/>
        <v>1</v>
      </c>
      <c r="W84">
        <f t="shared" si="8"/>
        <v>0</v>
      </c>
      <c r="X84">
        <f t="shared" si="9"/>
        <v>1</v>
      </c>
      <c r="Y84">
        <f t="shared" si="10"/>
        <v>1</v>
      </c>
      <c r="Z84">
        <f t="shared" si="11"/>
        <v>0</v>
      </c>
      <c r="AA84">
        <f t="shared" si="12"/>
        <v>1</v>
      </c>
      <c r="AB84">
        <f t="shared" si="13"/>
        <v>0</v>
      </c>
      <c r="AC84">
        <f t="shared" si="14"/>
        <v>0</v>
      </c>
      <c r="AD84">
        <f t="shared" si="15"/>
        <v>0</v>
      </c>
      <c r="AE84">
        <f t="shared" si="16"/>
        <v>1</v>
      </c>
      <c r="AF84">
        <f t="shared" si="17"/>
        <v>1</v>
      </c>
      <c r="AG84">
        <f t="shared" si="18"/>
        <v>0</v>
      </c>
      <c r="AH84">
        <f t="shared" si="19"/>
        <v>1</v>
      </c>
      <c r="AI84">
        <f t="shared" si="20"/>
        <v>0</v>
      </c>
      <c r="AJ84">
        <f t="shared" si="21"/>
        <v>1</v>
      </c>
      <c r="AK84">
        <f t="shared" si="22"/>
        <v>0</v>
      </c>
      <c r="AL84">
        <f t="shared" si="23"/>
        <v>1</v>
      </c>
      <c r="AM84">
        <f t="shared" si="24"/>
        <v>1</v>
      </c>
      <c r="AN84">
        <f t="shared" si="25"/>
        <v>1</v>
      </c>
      <c r="AO84">
        <f t="shared" si="26"/>
        <v>0</v>
      </c>
      <c r="AP84">
        <f t="shared" si="27"/>
        <v>1</v>
      </c>
      <c r="AQ84">
        <f t="shared" si="42"/>
        <v>1</v>
      </c>
      <c r="AR84">
        <f t="shared" si="42"/>
        <v>3</v>
      </c>
      <c r="AS84">
        <f t="shared" si="42"/>
        <v>2</v>
      </c>
      <c r="AT84">
        <f t="shared" si="42"/>
        <v>2</v>
      </c>
      <c r="AU84">
        <f t="shared" si="42"/>
        <v>4</v>
      </c>
      <c r="AX84">
        <f>+Q84-P84</f>
        <v>2</v>
      </c>
      <c r="AY84" s="9">
        <f>IF(J84&gt;=0,1,0)</f>
        <v>1</v>
      </c>
      <c r="AZ84" s="9">
        <f t="shared" si="44"/>
        <v>-1</v>
      </c>
      <c r="BA84" s="5">
        <f t="shared" si="29"/>
        <v>5</v>
      </c>
      <c r="BB84" s="5">
        <f t="shared" si="30"/>
        <v>5</v>
      </c>
      <c r="BC84" s="1">
        <f t="shared" si="31"/>
        <v>10</v>
      </c>
      <c r="BD84" s="1">
        <f>COUNTIF(J65:J84,"&gt;=0")</f>
        <v>8</v>
      </c>
      <c r="BE84" s="1">
        <f>COUNTIF(J65:J84,"&lt;0")</f>
        <v>12</v>
      </c>
      <c r="BF84" s="1">
        <f t="shared" si="32"/>
        <v>20</v>
      </c>
      <c r="BG84" s="1">
        <f t="shared" si="33"/>
        <v>10.6</v>
      </c>
      <c r="BH84" s="1">
        <f t="shared" si="34"/>
        <v>4.3452631578947365</v>
      </c>
      <c r="BI84" s="1">
        <f t="shared" si="35"/>
        <v>2.0845294811766841</v>
      </c>
      <c r="BJ84" s="1">
        <f t="shared" si="36"/>
        <v>-0.2878347394066641</v>
      </c>
      <c r="BK84" s="7">
        <f t="shared" si="37"/>
        <v>0.38673662197201275</v>
      </c>
    </row>
    <row r="85" spans="1:63" x14ac:dyDescent="0.25">
      <c r="A85" t="s">
        <v>25</v>
      </c>
      <c r="B85" s="8">
        <v>6.1111111111111116E-2</v>
      </c>
      <c r="C85">
        <v>1.1372500000000001</v>
      </c>
      <c r="D85">
        <v>1.1372899999999999</v>
      </c>
      <c r="E85">
        <v>1.13723</v>
      </c>
      <c r="F85">
        <v>1.1372899999999999</v>
      </c>
      <c r="G85">
        <v>23</v>
      </c>
      <c r="H85">
        <v>0</v>
      </c>
      <c r="I85">
        <v>7</v>
      </c>
      <c r="J85">
        <f t="shared" si="43"/>
        <v>3.9999999999817959E-5</v>
      </c>
      <c r="K85" s="2">
        <f t="shared" si="45"/>
        <v>0.8</v>
      </c>
      <c r="L85">
        <f t="shared" si="41"/>
        <v>2</v>
      </c>
      <c r="M85">
        <f t="shared" si="41"/>
        <v>3</v>
      </c>
      <c r="N85">
        <f t="shared" si="41"/>
        <v>4</v>
      </c>
      <c r="O85">
        <f t="shared" si="41"/>
        <v>4</v>
      </c>
      <c r="P85" s="3">
        <f t="shared" si="39"/>
        <v>4</v>
      </c>
      <c r="Q85" s="3">
        <f t="shared" si="40"/>
        <v>6</v>
      </c>
      <c r="R85">
        <f t="shared" si="38"/>
        <v>0</v>
      </c>
      <c r="S85">
        <f t="shared" si="4"/>
        <v>0</v>
      </c>
      <c r="T85">
        <f t="shared" si="5"/>
        <v>0</v>
      </c>
      <c r="U85">
        <f t="shared" si="6"/>
        <v>0</v>
      </c>
      <c r="V85">
        <f t="shared" si="7"/>
        <v>1</v>
      </c>
      <c r="W85">
        <f t="shared" si="8"/>
        <v>0</v>
      </c>
      <c r="X85">
        <f t="shared" si="9"/>
        <v>1</v>
      </c>
      <c r="Y85">
        <f t="shared" si="10"/>
        <v>1</v>
      </c>
      <c r="Z85">
        <f t="shared" si="11"/>
        <v>0</v>
      </c>
      <c r="AA85">
        <f t="shared" si="12"/>
        <v>1</v>
      </c>
      <c r="AB85">
        <f t="shared" si="13"/>
        <v>0</v>
      </c>
      <c r="AC85">
        <f t="shared" si="14"/>
        <v>0</v>
      </c>
      <c r="AD85">
        <f t="shared" si="15"/>
        <v>0</v>
      </c>
      <c r="AE85">
        <f t="shared" si="16"/>
        <v>1</v>
      </c>
      <c r="AF85">
        <f t="shared" si="17"/>
        <v>1</v>
      </c>
      <c r="AG85">
        <f t="shared" si="18"/>
        <v>0</v>
      </c>
      <c r="AH85">
        <f t="shared" si="19"/>
        <v>1</v>
      </c>
      <c r="AI85">
        <f t="shared" si="20"/>
        <v>0</v>
      </c>
      <c r="AJ85">
        <f t="shared" si="21"/>
        <v>1</v>
      </c>
      <c r="AK85">
        <f t="shared" si="22"/>
        <v>0</v>
      </c>
      <c r="AL85">
        <f t="shared" si="23"/>
        <v>0</v>
      </c>
      <c r="AM85">
        <f t="shared" si="24"/>
        <v>1</v>
      </c>
      <c r="AN85">
        <f t="shared" si="25"/>
        <v>1</v>
      </c>
      <c r="AO85">
        <f t="shared" si="26"/>
        <v>1</v>
      </c>
      <c r="AP85">
        <f t="shared" si="27"/>
        <v>1</v>
      </c>
      <c r="AQ85">
        <f t="shared" si="42"/>
        <v>0</v>
      </c>
      <c r="AR85">
        <f t="shared" si="42"/>
        <v>3</v>
      </c>
      <c r="AS85">
        <f t="shared" si="42"/>
        <v>2</v>
      </c>
      <c r="AT85">
        <f t="shared" si="42"/>
        <v>3</v>
      </c>
      <c r="AU85">
        <f t="shared" si="42"/>
        <v>4</v>
      </c>
      <c r="AX85">
        <f>+Q85-P85</f>
        <v>2</v>
      </c>
      <c r="AY85" s="9">
        <f>IF(J85&gt;=0,1,0)</f>
        <v>1</v>
      </c>
      <c r="AZ85" s="9">
        <f t="shared" si="44"/>
        <v>0</v>
      </c>
      <c r="BA85" s="5">
        <f t="shared" si="29"/>
        <v>5</v>
      </c>
      <c r="BB85" s="5">
        <f t="shared" si="30"/>
        <v>5</v>
      </c>
      <c r="BC85" s="1">
        <f t="shared" si="31"/>
        <v>10</v>
      </c>
      <c r="BD85" s="1">
        <f>COUNTIF(J66:J85,"&gt;=0")</f>
        <v>8</v>
      </c>
      <c r="BE85" s="1">
        <f>COUNTIF(J66:J85,"&lt;0")</f>
        <v>12</v>
      </c>
      <c r="BF85" s="1">
        <f t="shared" si="32"/>
        <v>20</v>
      </c>
      <c r="BG85" s="1">
        <f t="shared" si="33"/>
        <v>10.6</v>
      </c>
      <c r="BH85" s="1">
        <f t="shared" si="34"/>
        <v>4.3452631578947365</v>
      </c>
      <c r="BI85" s="1">
        <f t="shared" si="35"/>
        <v>2.0845294811766841</v>
      </c>
      <c r="BJ85" s="1">
        <f t="shared" si="36"/>
        <v>-0.2878347394066641</v>
      </c>
      <c r="BK85" s="7">
        <f t="shared" si="37"/>
        <v>0.38673662197201275</v>
      </c>
    </row>
    <row r="86" spans="1:63" x14ac:dyDescent="0.25">
      <c r="A86" t="s">
        <v>25</v>
      </c>
      <c r="B86" s="8">
        <v>6.1805555555555558E-2</v>
      </c>
      <c r="C86">
        <v>1.1372899999999999</v>
      </c>
      <c r="D86">
        <v>1.1372899999999999</v>
      </c>
      <c r="E86">
        <v>1.13723</v>
      </c>
      <c r="F86">
        <v>1.13723</v>
      </c>
      <c r="G86">
        <v>19</v>
      </c>
      <c r="H86">
        <v>0</v>
      </c>
      <c r="I86">
        <v>7</v>
      </c>
      <c r="J86">
        <f t="shared" si="43"/>
        <v>-5.9999999999948983E-5</v>
      </c>
      <c r="K86" s="2">
        <f t="shared" si="45"/>
        <v>0.2</v>
      </c>
      <c r="L86">
        <f t="shared" si="41"/>
        <v>1</v>
      </c>
      <c r="M86">
        <f t="shared" si="41"/>
        <v>1</v>
      </c>
      <c r="N86">
        <f t="shared" si="41"/>
        <v>1</v>
      </c>
      <c r="O86">
        <f t="shared" si="41"/>
        <v>1</v>
      </c>
      <c r="P86" s="3">
        <f t="shared" si="39"/>
        <v>3</v>
      </c>
      <c r="Q86" s="3">
        <f t="shared" si="40"/>
        <v>7</v>
      </c>
      <c r="R86">
        <f t="shared" si="38"/>
        <v>0</v>
      </c>
      <c r="S86">
        <f t="shared" si="4"/>
        <v>0</v>
      </c>
      <c r="T86">
        <f t="shared" si="5"/>
        <v>0</v>
      </c>
      <c r="U86">
        <f t="shared" si="6"/>
        <v>0</v>
      </c>
      <c r="V86">
        <f t="shared" si="7"/>
        <v>0</v>
      </c>
      <c r="W86">
        <f t="shared" si="8"/>
        <v>0</v>
      </c>
      <c r="X86">
        <f t="shared" si="9"/>
        <v>1</v>
      </c>
      <c r="Y86">
        <f t="shared" si="10"/>
        <v>1</v>
      </c>
      <c r="Z86">
        <f t="shared" si="11"/>
        <v>0</v>
      </c>
      <c r="AA86">
        <f t="shared" si="12"/>
        <v>1</v>
      </c>
      <c r="AB86">
        <f t="shared" si="13"/>
        <v>0</v>
      </c>
      <c r="AC86">
        <f t="shared" si="14"/>
        <v>0</v>
      </c>
      <c r="AD86">
        <f t="shared" si="15"/>
        <v>0</v>
      </c>
      <c r="AE86">
        <f t="shared" si="16"/>
        <v>1</v>
      </c>
      <c r="AF86">
        <f t="shared" si="17"/>
        <v>1</v>
      </c>
      <c r="AG86">
        <f t="shared" si="18"/>
        <v>1</v>
      </c>
      <c r="AH86">
        <f t="shared" si="19"/>
        <v>1</v>
      </c>
      <c r="AI86">
        <f t="shared" si="20"/>
        <v>0</v>
      </c>
      <c r="AJ86">
        <f t="shared" si="21"/>
        <v>1</v>
      </c>
      <c r="AK86">
        <f t="shared" si="22"/>
        <v>0</v>
      </c>
      <c r="AL86">
        <f t="shared" si="23"/>
        <v>0</v>
      </c>
      <c r="AM86">
        <f t="shared" si="24"/>
        <v>1</v>
      </c>
      <c r="AN86">
        <f t="shared" si="25"/>
        <v>1</v>
      </c>
      <c r="AO86">
        <f t="shared" si="26"/>
        <v>1</v>
      </c>
      <c r="AP86">
        <f t="shared" si="27"/>
        <v>1</v>
      </c>
      <c r="AQ86">
        <f t="shared" si="42"/>
        <v>1</v>
      </c>
      <c r="AR86">
        <f t="shared" si="42"/>
        <v>3</v>
      </c>
      <c r="AS86">
        <f t="shared" si="42"/>
        <v>2</v>
      </c>
      <c r="AT86">
        <f t="shared" si="42"/>
        <v>3</v>
      </c>
      <c r="AU86">
        <f t="shared" si="42"/>
        <v>3</v>
      </c>
      <c r="AX86">
        <f>+Q86-P86</f>
        <v>4</v>
      </c>
      <c r="AY86" s="9">
        <f>IF(J86&gt;=0,1,0)</f>
        <v>0</v>
      </c>
      <c r="AZ86" s="9">
        <f t="shared" si="44"/>
        <v>1</v>
      </c>
      <c r="BA86" s="5">
        <f t="shared" si="29"/>
        <v>6</v>
      </c>
      <c r="BB86" s="5">
        <f t="shared" si="30"/>
        <v>5</v>
      </c>
      <c r="BC86" s="1">
        <f t="shared" si="31"/>
        <v>11</v>
      </c>
      <c r="BD86" s="1">
        <f>COUNTIF(J67:J86,"&gt;=0")</f>
        <v>7</v>
      </c>
      <c r="BE86" s="1">
        <f>COUNTIF(J67:J86,"&lt;0")</f>
        <v>13</v>
      </c>
      <c r="BF86" s="1">
        <f t="shared" si="32"/>
        <v>20</v>
      </c>
      <c r="BG86" s="1">
        <f t="shared" si="33"/>
        <v>10.1</v>
      </c>
      <c r="BH86" s="1">
        <f t="shared" si="34"/>
        <v>3.879473684210526</v>
      </c>
      <c r="BI86" s="1">
        <f t="shared" si="35"/>
        <v>1.969637957648696</v>
      </c>
      <c r="BJ86" s="1">
        <f t="shared" si="36"/>
        <v>0.45693676673168787</v>
      </c>
      <c r="BK86" s="7">
        <f t="shared" si="37"/>
        <v>0.32385824812274111</v>
      </c>
    </row>
    <row r="87" spans="1:63" x14ac:dyDescent="0.25">
      <c r="A87" t="s">
        <v>25</v>
      </c>
      <c r="B87" s="8">
        <v>6.25E-2</v>
      </c>
      <c r="C87">
        <v>1.1372599999999999</v>
      </c>
      <c r="D87">
        <v>1.1372599999999999</v>
      </c>
      <c r="E87">
        <v>1.1369400000000001</v>
      </c>
      <c r="F87">
        <v>1.1369499999999999</v>
      </c>
      <c r="G87">
        <v>24</v>
      </c>
      <c r="H87">
        <v>0</v>
      </c>
      <c r="I87">
        <v>7</v>
      </c>
      <c r="J87">
        <f t="shared" si="43"/>
        <v>-3.1000000000003247E-4</v>
      </c>
      <c r="K87" s="2">
        <f t="shared" si="45"/>
        <v>0.1</v>
      </c>
      <c r="L87">
        <f t="shared" si="41"/>
        <v>1</v>
      </c>
      <c r="M87">
        <f t="shared" si="41"/>
        <v>1</v>
      </c>
      <c r="N87">
        <f t="shared" si="41"/>
        <v>1</v>
      </c>
      <c r="O87">
        <f t="shared" si="41"/>
        <v>1</v>
      </c>
      <c r="P87" s="3">
        <f t="shared" si="39"/>
        <v>4</v>
      </c>
      <c r="Q87" s="3">
        <f t="shared" si="40"/>
        <v>6</v>
      </c>
      <c r="R87">
        <f t="shared" si="38"/>
        <v>1</v>
      </c>
      <c r="S87">
        <f t="shared" ref="S87:S150" si="46">COUNTIFS($O75:$O86,$R$22,$O76:$O87,$S$22)</f>
        <v>0</v>
      </c>
      <c r="T87">
        <f t="shared" ref="T87:T150" si="47">COUNTIFS($O75:$O86,$R$22,$O76:$O87,$T$22)</f>
        <v>0</v>
      </c>
      <c r="U87">
        <f t="shared" ref="U87:U150" si="48">COUNTIFS($O75:$O86,$R$22,$O76:$O87,$U$22)</f>
        <v>0</v>
      </c>
      <c r="V87">
        <f t="shared" ref="V87:V150" si="49">COUNTIFS($O75:$O86,$R$22,$O76:$O87,$V$22)</f>
        <v>0</v>
      </c>
      <c r="W87">
        <f t="shared" ref="W87:W150" si="50">COUNTIFS($O75:$O86,$X$22,$O76:$O87,$W$22)</f>
        <v>0</v>
      </c>
      <c r="X87">
        <f t="shared" ref="X87:X150" si="51">COUNTIFS($O75:$O86,$X$22,$O76:$O87,$X$22)</f>
        <v>1</v>
      </c>
      <c r="Y87">
        <f t="shared" ref="Y87:Y150" si="52">COUNTIFS($O75:$O86,$X$22,$O76:$O87,$Y$22)</f>
        <v>1</v>
      </c>
      <c r="Z87">
        <f t="shared" ref="Z87:Z150" si="53">COUNTIFS($O75:$O86,$X$22,$O76:$O87,$Z$22)</f>
        <v>0</v>
      </c>
      <c r="AA87">
        <f t="shared" ref="AA87:AA150" si="54">COUNTIFS($O75:$O86,$X$22,$O76:$O87,$AA$22)</f>
        <v>1</v>
      </c>
      <c r="AB87">
        <f t="shared" ref="AB87:AB150" si="55">COUNTIFS($O75:$O86,$AD$22,$O76:$O87,$AB$22)</f>
        <v>0</v>
      </c>
      <c r="AC87">
        <f t="shared" ref="AC87:AC150" si="56">COUNTIFS($O75:$O86,$AD$22,$O76:$O87,$AC$22)</f>
        <v>0</v>
      </c>
      <c r="AD87">
        <f t="shared" ref="AD87:AD150" si="57">COUNTIFS($O75:$O86,$AD$22,$O76:$O87,$AD$22)</f>
        <v>0</v>
      </c>
      <c r="AE87">
        <f t="shared" ref="AE87:AE150" si="58">COUNTIFS($O75:$O86,$AD$22,$O76:$O87,$AE$22)</f>
        <v>1</v>
      </c>
      <c r="AF87">
        <f t="shared" ref="AF87:AF150" si="59">COUNTIFS($O75:$O86,$AD$22,$O76:$O87,$AF$22)</f>
        <v>1</v>
      </c>
      <c r="AG87">
        <f t="shared" ref="AG87:AG150" si="60">COUNTIFS($O75:$O86,$AJ$22,$O76:$O87,$AG$22)</f>
        <v>1</v>
      </c>
      <c r="AH87">
        <f t="shared" ref="AH87:AH150" si="61">COUNTIFS($O75:$O86,$AJ$22,$O76:$O87,$AH$22)</f>
        <v>1</v>
      </c>
      <c r="AI87">
        <f t="shared" ref="AI87:AI150" si="62">COUNTIFS($O75:$O86,$AJ$22,$O76:$O87,$AI$22)</f>
        <v>0</v>
      </c>
      <c r="AJ87">
        <f t="shared" ref="AJ87:AJ150" si="63">COUNTIFS($O75:$O86,$AJ$22,$O76:$O87,$AJ$22)</f>
        <v>1</v>
      </c>
      <c r="AK87">
        <f t="shared" ref="AK87:AK150" si="64">COUNTIFS($O75:$O86,$AJ$22,$O76:$O87,$AK$22)</f>
        <v>0</v>
      </c>
      <c r="AL87">
        <f t="shared" ref="AL87:AL150" si="65">COUNTIFS($O75:$O86,$AP$22,$O76:$O87,$AL$22)</f>
        <v>0</v>
      </c>
      <c r="AM87">
        <f t="shared" ref="AM87:AM150" si="66">COUNTIFS($O75:$O86,$AP$22,$O76:$O87,$AM$22)</f>
        <v>0</v>
      </c>
      <c r="AN87">
        <f t="shared" ref="AN87:AN150" si="67">COUNTIFS($O75:$O86,$AP$22,$O76:$O87,$AN$22)</f>
        <v>1</v>
      </c>
      <c r="AO87">
        <f t="shared" ref="AO87:AO150" si="68">COUNTIFS($O75:$O86,$AP$22,$O76:$O87,$AO$22)</f>
        <v>1</v>
      </c>
      <c r="AP87">
        <f t="shared" ref="AP87:AP150" si="69">COUNTIFS($O75:$O86,$AP$22,$O76:$O87,$AP$22)</f>
        <v>1</v>
      </c>
      <c r="AQ87">
        <f t="shared" si="42"/>
        <v>2</v>
      </c>
      <c r="AR87">
        <f t="shared" si="42"/>
        <v>2</v>
      </c>
      <c r="AS87">
        <f t="shared" si="42"/>
        <v>2</v>
      </c>
      <c r="AT87">
        <f t="shared" si="42"/>
        <v>3</v>
      </c>
      <c r="AU87">
        <f t="shared" si="42"/>
        <v>3</v>
      </c>
      <c r="AX87">
        <f>+Q87-P87</f>
        <v>2</v>
      </c>
      <c r="AY87" s="9">
        <f>IF(J87&gt;=0,1,0)</f>
        <v>0</v>
      </c>
      <c r="AZ87" s="9">
        <f t="shared" si="44"/>
        <v>0</v>
      </c>
      <c r="BA87" s="5">
        <f t="shared" ref="BA87:BA150" si="70">COUNTIF(AZ68:AZ87,1)</f>
        <v>5</v>
      </c>
      <c r="BB87" s="5">
        <f t="shared" ref="BB87:BB150" si="71">COUNTIF(AZ68:AZ87,-1)</f>
        <v>5</v>
      </c>
      <c r="BC87" s="1">
        <f t="shared" ref="BC87:BC150" si="72">+BA87+BB87</f>
        <v>10</v>
      </c>
      <c r="BD87" s="1">
        <f>COUNTIF(J68:J87,"&gt;=0")</f>
        <v>7</v>
      </c>
      <c r="BE87" s="1">
        <f>COUNTIF(J68:J87,"&lt;0")</f>
        <v>13</v>
      </c>
      <c r="BF87" s="1">
        <f t="shared" ref="BF87:BF150" si="73">+BD87+BE87</f>
        <v>20</v>
      </c>
      <c r="BG87" s="1">
        <f t="shared" ref="BG87:BG150" si="74">2*BD87*BE87/BF87+1</f>
        <v>10.1</v>
      </c>
      <c r="BH87" s="1">
        <f t="shared" ref="BH87:BH150" si="75">(BG87-1)*(BG87-2)/(BF87-1)</f>
        <v>3.879473684210526</v>
      </c>
      <c r="BI87" s="1">
        <f t="shared" ref="BI87:BI150" si="76">SQRT(BH87)</f>
        <v>1.969637957648696</v>
      </c>
      <c r="BJ87" s="1">
        <f t="shared" ref="BJ87:BJ150" si="77">(BC87-BG87)/BI87</f>
        <v>-5.077075185907623E-2</v>
      </c>
      <c r="BK87" s="7">
        <f t="shared" ref="BK87:BK150" si="78">1-_xlfn.NORM.S.DIST(ABS(BJ87),1)</f>
        <v>0.47975409872190466</v>
      </c>
    </row>
    <row r="88" spans="1:63" x14ac:dyDescent="0.25">
      <c r="A88" t="s">
        <v>25</v>
      </c>
      <c r="B88" s="8">
        <v>6.3194444444444442E-2</v>
      </c>
      <c r="C88">
        <v>1.1369499999999999</v>
      </c>
      <c r="D88">
        <v>1.1369899999999999</v>
      </c>
      <c r="E88">
        <v>1.1368799999999999</v>
      </c>
      <c r="F88">
        <v>1.1369</v>
      </c>
      <c r="G88">
        <v>14</v>
      </c>
      <c r="H88">
        <v>0</v>
      </c>
      <c r="I88">
        <v>7</v>
      </c>
      <c r="J88">
        <f t="shared" si="43"/>
        <v>-4.9999999999883471E-5</v>
      </c>
      <c r="K88" s="2">
        <f t="shared" si="45"/>
        <v>0.4</v>
      </c>
      <c r="L88">
        <f t="shared" si="41"/>
        <v>1</v>
      </c>
      <c r="M88">
        <f t="shared" si="41"/>
        <v>2</v>
      </c>
      <c r="N88">
        <f t="shared" si="41"/>
        <v>2</v>
      </c>
      <c r="O88">
        <f t="shared" si="41"/>
        <v>2</v>
      </c>
      <c r="P88" s="3">
        <f t="shared" si="39"/>
        <v>4</v>
      </c>
      <c r="Q88" s="3">
        <f t="shared" si="40"/>
        <v>6</v>
      </c>
      <c r="R88">
        <f t="shared" ref="R88:R151" si="79">COUNTIFS($O76:$O87,$R$22,$O77:$O88,$R$22)</f>
        <v>1</v>
      </c>
      <c r="S88">
        <f t="shared" si="46"/>
        <v>1</v>
      </c>
      <c r="T88">
        <f t="shared" si="47"/>
        <v>0</v>
      </c>
      <c r="U88">
        <f t="shared" si="48"/>
        <v>0</v>
      </c>
      <c r="V88">
        <f t="shared" si="49"/>
        <v>0</v>
      </c>
      <c r="W88">
        <f t="shared" si="50"/>
        <v>0</v>
      </c>
      <c r="X88">
        <f t="shared" si="51"/>
        <v>0</v>
      </c>
      <c r="Y88">
        <f t="shared" si="52"/>
        <v>1</v>
      </c>
      <c r="Z88">
        <f t="shared" si="53"/>
        <v>0</v>
      </c>
      <c r="AA88">
        <f t="shared" si="54"/>
        <v>1</v>
      </c>
      <c r="AB88">
        <f t="shared" si="55"/>
        <v>0</v>
      </c>
      <c r="AC88">
        <f t="shared" si="56"/>
        <v>0</v>
      </c>
      <c r="AD88">
        <f t="shared" si="57"/>
        <v>0</v>
      </c>
      <c r="AE88">
        <f t="shared" si="58"/>
        <v>1</v>
      </c>
      <c r="AF88">
        <f t="shared" si="59"/>
        <v>1</v>
      </c>
      <c r="AG88">
        <f t="shared" si="60"/>
        <v>1</v>
      </c>
      <c r="AH88">
        <f t="shared" si="61"/>
        <v>1</v>
      </c>
      <c r="AI88">
        <f t="shared" si="62"/>
        <v>0</v>
      </c>
      <c r="AJ88">
        <f t="shared" si="63"/>
        <v>1</v>
      </c>
      <c r="AK88">
        <f t="shared" si="64"/>
        <v>0</v>
      </c>
      <c r="AL88">
        <f t="shared" si="65"/>
        <v>0</v>
      </c>
      <c r="AM88">
        <f t="shared" si="66"/>
        <v>0</v>
      </c>
      <c r="AN88">
        <f t="shared" si="67"/>
        <v>1</v>
      </c>
      <c r="AO88">
        <f t="shared" si="68"/>
        <v>1</v>
      </c>
      <c r="AP88">
        <f t="shared" si="69"/>
        <v>1</v>
      </c>
      <c r="AQ88">
        <f t="shared" si="42"/>
        <v>2</v>
      </c>
      <c r="AR88">
        <f t="shared" si="42"/>
        <v>2</v>
      </c>
      <c r="AS88">
        <f t="shared" si="42"/>
        <v>2</v>
      </c>
      <c r="AT88">
        <f t="shared" si="42"/>
        <v>3</v>
      </c>
      <c r="AU88">
        <f t="shared" si="42"/>
        <v>3</v>
      </c>
      <c r="AX88">
        <f>+Q88-P88</f>
        <v>2</v>
      </c>
      <c r="AY88" s="9">
        <f>IF(J88&gt;=0,1,0)</f>
        <v>0</v>
      </c>
      <c r="AZ88" s="9">
        <f t="shared" si="44"/>
        <v>0</v>
      </c>
      <c r="BA88" s="5">
        <f t="shared" si="70"/>
        <v>5</v>
      </c>
      <c r="BB88" s="5">
        <f t="shared" si="71"/>
        <v>4</v>
      </c>
      <c r="BC88" s="1">
        <f t="shared" si="72"/>
        <v>9</v>
      </c>
      <c r="BD88" s="1">
        <f>COUNTIF(J69:J88,"&gt;=0")</f>
        <v>6</v>
      </c>
      <c r="BE88" s="1">
        <f>COUNTIF(J69:J88,"&lt;0")</f>
        <v>14</v>
      </c>
      <c r="BF88" s="1">
        <f t="shared" si="73"/>
        <v>20</v>
      </c>
      <c r="BG88" s="1">
        <f t="shared" si="74"/>
        <v>9.4</v>
      </c>
      <c r="BH88" s="1">
        <f t="shared" si="75"/>
        <v>3.2715789473684214</v>
      </c>
      <c r="BI88" s="1">
        <f t="shared" si="76"/>
        <v>1.8087506592586002</v>
      </c>
      <c r="BJ88" s="1">
        <f t="shared" si="77"/>
        <v>-0.22114712050137347</v>
      </c>
      <c r="BK88" s="7">
        <f t="shared" si="78"/>
        <v>0.41248894077510279</v>
      </c>
    </row>
    <row r="89" spans="1:63" x14ac:dyDescent="0.25">
      <c r="A89" t="s">
        <v>25</v>
      </c>
      <c r="B89" s="8">
        <v>6.3888888888888884E-2</v>
      </c>
      <c r="C89">
        <v>1.1369199999999999</v>
      </c>
      <c r="D89">
        <v>1.1371</v>
      </c>
      <c r="E89">
        <v>1.1369199999999999</v>
      </c>
      <c r="F89">
        <v>1.1371</v>
      </c>
      <c r="G89">
        <v>12</v>
      </c>
      <c r="H89">
        <v>0</v>
      </c>
      <c r="I89">
        <v>7</v>
      </c>
      <c r="J89">
        <f t="shared" si="43"/>
        <v>1.8000000000006899E-4</v>
      </c>
      <c r="K89" s="2">
        <f t="shared" si="45"/>
        <v>1</v>
      </c>
      <c r="L89">
        <f t="shared" si="41"/>
        <v>2</v>
      </c>
      <c r="M89">
        <f t="shared" si="41"/>
        <v>3</v>
      </c>
      <c r="N89">
        <f t="shared" si="41"/>
        <v>4</v>
      </c>
      <c r="O89">
        <f t="shared" si="41"/>
        <v>5</v>
      </c>
      <c r="P89" s="3">
        <f t="shared" ref="P89:P152" si="80">+AQ88+AR88</f>
        <v>4</v>
      </c>
      <c r="Q89" s="3">
        <f t="shared" ref="Q89:Q152" si="81">+AT88+AU88</f>
        <v>6</v>
      </c>
      <c r="R89">
        <f t="shared" si="79"/>
        <v>1</v>
      </c>
      <c r="S89">
        <f t="shared" si="46"/>
        <v>1</v>
      </c>
      <c r="T89">
        <f t="shared" si="47"/>
        <v>0</v>
      </c>
      <c r="U89">
        <f t="shared" si="48"/>
        <v>0</v>
      </c>
      <c r="V89">
        <f t="shared" si="49"/>
        <v>0</v>
      </c>
      <c r="W89">
        <f t="shared" si="50"/>
        <v>0</v>
      </c>
      <c r="X89">
        <f t="shared" si="51"/>
        <v>0</v>
      </c>
      <c r="Y89">
        <f t="shared" si="52"/>
        <v>0</v>
      </c>
      <c r="Z89">
        <f t="shared" si="53"/>
        <v>0</v>
      </c>
      <c r="AA89">
        <f t="shared" si="54"/>
        <v>2</v>
      </c>
      <c r="AB89">
        <f t="shared" si="55"/>
        <v>0</v>
      </c>
      <c r="AC89">
        <f t="shared" si="56"/>
        <v>0</v>
      </c>
      <c r="AD89">
        <f t="shared" si="57"/>
        <v>0</v>
      </c>
      <c r="AE89">
        <f t="shared" si="58"/>
        <v>1</v>
      </c>
      <c r="AF89">
        <f t="shared" si="59"/>
        <v>1</v>
      </c>
      <c r="AG89">
        <f t="shared" si="60"/>
        <v>1</v>
      </c>
      <c r="AH89">
        <f t="shared" si="61"/>
        <v>1</v>
      </c>
      <c r="AI89">
        <f t="shared" si="62"/>
        <v>0</v>
      </c>
      <c r="AJ89">
        <f t="shared" si="63"/>
        <v>1</v>
      </c>
      <c r="AK89">
        <f t="shared" si="64"/>
        <v>0</v>
      </c>
      <c r="AL89">
        <f t="shared" si="65"/>
        <v>0</v>
      </c>
      <c r="AM89">
        <f t="shared" si="66"/>
        <v>0</v>
      </c>
      <c r="AN89">
        <f t="shared" si="67"/>
        <v>1</v>
      </c>
      <c r="AO89">
        <f t="shared" si="68"/>
        <v>1</v>
      </c>
      <c r="AP89">
        <f t="shared" si="69"/>
        <v>1</v>
      </c>
      <c r="AQ89">
        <f t="shared" si="42"/>
        <v>2</v>
      </c>
      <c r="AR89">
        <f t="shared" si="42"/>
        <v>2</v>
      </c>
      <c r="AS89">
        <f t="shared" si="42"/>
        <v>1</v>
      </c>
      <c r="AT89">
        <f t="shared" si="42"/>
        <v>3</v>
      </c>
      <c r="AU89">
        <f t="shared" si="42"/>
        <v>4</v>
      </c>
      <c r="AX89">
        <f>+Q89-P89</f>
        <v>2</v>
      </c>
      <c r="AY89" s="9">
        <f>IF(J89&gt;=0,1,0)</f>
        <v>1</v>
      </c>
      <c r="AZ89" s="9">
        <f t="shared" si="44"/>
        <v>-1</v>
      </c>
      <c r="BA89" s="5">
        <f t="shared" si="70"/>
        <v>4</v>
      </c>
      <c r="BB89" s="5">
        <f t="shared" si="71"/>
        <v>5</v>
      </c>
      <c r="BC89" s="1">
        <f t="shared" si="72"/>
        <v>9</v>
      </c>
      <c r="BD89" s="1">
        <f>COUNTIF(J70:J89,"&gt;=0")</f>
        <v>7</v>
      </c>
      <c r="BE89" s="1">
        <f>COUNTIF(J70:J89,"&lt;0")</f>
        <v>13</v>
      </c>
      <c r="BF89" s="1">
        <f t="shared" si="73"/>
        <v>20</v>
      </c>
      <c r="BG89" s="1">
        <f t="shared" si="74"/>
        <v>10.1</v>
      </c>
      <c r="BH89" s="1">
        <f t="shared" si="75"/>
        <v>3.879473684210526</v>
      </c>
      <c r="BI89" s="1">
        <f t="shared" si="76"/>
        <v>1.969637957648696</v>
      </c>
      <c r="BJ89" s="1">
        <f t="shared" si="77"/>
        <v>-0.55847827044984033</v>
      </c>
      <c r="BK89" s="7">
        <f t="shared" si="78"/>
        <v>0.28825891929492919</v>
      </c>
    </row>
    <row r="90" spans="1:63" x14ac:dyDescent="0.25">
      <c r="A90" t="s">
        <v>25</v>
      </c>
      <c r="B90" s="8">
        <v>6.458333333333334E-2</v>
      </c>
      <c r="C90">
        <v>1.1371100000000001</v>
      </c>
      <c r="D90">
        <v>1.13713</v>
      </c>
      <c r="E90">
        <v>1.1370800000000001</v>
      </c>
      <c r="F90">
        <v>1.1371199999999999</v>
      </c>
      <c r="G90">
        <v>8</v>
      </c>
      <c r="H90">
        <v>0</v>
      </c>
      <c r="I90">
        <v>7</v>
      </c>
      <c r="J90">
        <f t="shared" si="43"/>
        <v>9.9999999998434674E-6</v>
      </c>
      <c r="K90" s="2">
        <f t="shared" si="45"/>
        <v>0.5</v>
      </c>
      <c r="L90">
        <f t="shared" si="41"/>
        <v>1</v>
      </c>
      <c r="M90">
        <f t="shared" si="41"/>
        <v>2</v>
      </c>
      <c r="N90">
        <f t="shared" si="41"/>
        <v>2</v>
      </c>
      <c r="O90">
        <f t="shared" ref="O90:O153" si="82">ROUNDDOWN($K90*O$2,0)-IF(MOD($K90*O$2,1)=0,1,0)+1</f>
        <v>3</v>
      </c>
      <c r="P90" s="3">
        <f t="shared" si="80"/>
        <v>4</v>
      </c>
      <c r="Q90" s="3">
        <f t="shared" si="81"/>
        <v>7</v>
      </c>
      <c r="R90">
        <f t="shared" si="79"/>
        <v>1</v>
      </c>
      <c r="S90">
        <f t="shared" si="46"/>
        <v>1</v>
      </c>
      <c r="T90">
        <f t="shared" si="47"/>
        <v>0</v>
      </c>
      <c r="U90">
        <f t="shared" si="48"/>
        <v>0</v>
      </c>
      <c r="V90">
        <f t="shared" si="49"/>
        <v>0</v>
      </c>
      <c r="W90">
        <f t="shared" si="50"/>
        <v>0</v>
      </c>
      <c r="X90">
        <f t="shared" si="51"/>
        <v>0</v>
      </c>
      <c r="Y90">
        <f t="shared" si="52"/>
        <v>0</v>
      </c>
      <c r="Z90">
        <f t="shared" si="53"/>
        <v>0</v>
      </c>
      <c r="AA90">
        <f t="shared" si="54"/>
        <v>2</v>
      </c>
      <c r="AB90">
        <f t="shared" si="55"/>
        <v>0</v>
      </c>
      <c r="AC90">
        <f t="shared" si="56"/>
        <v>0</v>
      </c>
      <c r="AD90">
        <f t="shared" si="57"/>
        <v>0</v>
      </c>
      <c r="AE90">
        <f t="shared" si="58"/>
        <v>0</v>
      </c>
      <c r="AF90">
        <f t="shared" si="59"/>
        <v>1</v>
      </c>
      <c r="AG90">
        <f t="shared" si="60"/>
        <v>1</v>
      </c>
      <c r="AH90">
        <f t="shared" si="61"/>
        <v>1</v>
      </c>
      <c r="AI90">
        <f t="shared" si="62"/>
        <v>0</v>
      </c>
      <c r="AJ90">
        <f t="shared" si="63"/>
        <v>1</v>
      </c>
      <c r="AK90">
        <f t="shared" si="64"/>
        <v>0</v>
      </c>
      <c r="AL90">
        <f t="shared" si="65"/>
        <v>0</v>
      </c>
      <c r="AM90">
        <f t="shared" si="66"/>
        <v>0</v>
      </c>
      <c r="AN90">
        <f t="shared" si="67"/>
        <v>2</v>
      </c>
      <c r="AO90">
        <f t="shared" si="68"/>
        <v>1</v>
      </c>
      <c r="AP90">
        <f t="shared" si="69"/>
        <v>1</v>
      </c>
      <c r="AQ90">
        <f t="shared" si="42"/>
        <v>2</v>
      </c>
      <c r="AR90">
        <f t="shared" si="42"/>
        <v>2</v>
      </c>
      <c r="AS90">
        <f t="shared" si="42"/>
        <v>2</v>
      </c>
      <c r="AT90">
        <f t="shared" si="42"/>
        <v>2</v>
      </c>
      <c r="AU90">
        <f t="shared" si="42"/>
        <v>4</v>
      </c>
      <c r="AX90">
        <f>+Q90-P90</f>
        <v>3</v>
      </c>
      <c r="AY90" s="9">
        <f>IF(J90&gt;=0,1,0)</f>
        <v>1</v>
      </c>
      <c r="AZ90" s="9">
        <f t="shared" si="44"/>
        <v>0</v>
      </c>
      <c r="BA90" s="5">
        <f t="shared" si="70"/>
        <v>4</v>
      </c>
      <c r="BB90" s="5">
        <f t="shared" si="71"/>
        <v>5</v>
      </c>
      <c r="BC90" s="1">
        <f t="shared" si="72"/>
        <v>9</v>
      </c>
      <c r="BD90" s="1">
        <f>COUNTIF(J71:J90,"&gt;=0")</f>
        <v>8</v>
      </c>
      <c r="BE90" s="1">
        <f>COUNTIF(J71:J90,"&lt;0")</f>
        <v>12</v>
      </c>
      <c r="BF90" s="1">
        <f t="shared" si="73"/>
        <v>20</v>
      </c>
      <c r="BG90" s="1">
        <f t="shared" si="74"/>
        <v>10.6</v>
      </c>
      <c r="BH90" s="1">
        <f t="shared" si="75"/>
        <v>4.3452631578947365</v>
      </c>
      <c r="BI90" s="1">
        <f t="shared" si="76"/>
        <v>2.0845294811766841</v>
      </c>
      <c r="BJ90" s="1">
        <f t="shared" si="77"/>
        <v>-0.76755930508443793</v>
      </c>
      <c r="BK90" s="7">
        <f t="shared" si="78"/>
        <v>0.22137452358255316</v>
      </c>
    </row>
    <row r="91" spans="1:63" x14ac:dyDescent="0.25">
      <c r="A91" t="s">
        <v>25</v>
      </c>
      <c r="B91" s="8">
        <v>6.5277777777777782E-2</v>
      </c>
      <c r="C91">
        <v>1.1371199999999999</v>
      </c>
      <c r="D91">
        <v>1.1371800000000001</v>
      </c>
      <c r="E91">
        <v>1.1371199999999999</v>
      </c>
      <c r="F91">
        <v>1.1371500000000001</v>
      </c>
      <c r="G91">
        <v>7</v>
      </c>
      <c r="H91">
        <v>0</v>
      </c>
      <c r="I91">
        <v>13</v>
      </c>
      <c r="J91">
        <f t="shared" si="43"/>
        <v>3.0000000000196536E-5</v>
      </c>
      <c r="K91" s="2">
        <f t="shared" si="45"/>
        <v>0.6</v>
      </c>
      <c r="L91">
        <f t="shared" ref="L91:O154" si="83">ROUNDDOWN($K91*L$2,0)-IF(MOD($K91*L$2,1)=0,1,0)+1</f>
        <v>2</v>
      </c>
      <c r="M91">
        <f t="shared" si="83"/>
        <v>2</v>
      </c>
      <c r="N91">
        <f t="shared" si="83"/>
        <v>3</v>
      </c>
      <c r="O91">
        <f t="shared" si="82"/>
        <v>3</v>
      </c>
      <c r="P91" s="3">
        <f t="shared" si="80"/>
        <v>4</v>
      </c>
      <c r="Q91" s="3">
        <f t="shared" si="81"/>
        <v>6</v>
      </c>
      <c r="R91">
        <f t="shared" si="79"/>
        <v>1</v>
      </c>
      <c r="S91">
        <f t="shared" si="46"/>
        <v>1</v>
      </c>
      <c r="T91">
        <f t="shared" si="47"/>
        <v>0</v>
      </c>
      <c r="U91">
        <f t="shared" si="48"/>
        <v>0</v>
      </c>
      <c r="V91">
        <f t="shared" si="49"/>
        <v>0</v>
      </c>
      <c r="W91">
        <f t="shared" si="50"/>
        <v>0</v>
      </c>
      <c r="X91">
        <f t="shared" si="51"/>
        <v>0</v>
      </c>
      <c r="Y91">
        <f t="shared" si="52"/>
        <v>0</v>
      </c>
      <c r="Z91">
        <f t="shared" si="53"/>
        <v>0</v>
      </c>
      <c r="AA91">
        <f t="shared" si="54"/>
        <v>2</v>
      </c>
      <c r="AB91">
        <f t="shared" si="55"/>
        <v>0</v>
      </c>
      <c r="AC91">
        <f t="shared" si="56"/>
        <v>0</v>
      </c>
      <c r="AD91">
        <f t="shared" si="57"/>
        <v>1</v>
      </c>
      <c r="AE91">
        <f t="shared" si="58"/>
        <v>0</v>
      </c>
      <c r="AF91">
        <f t="shared" si="59"/>
        <v>1</v>
      </c>
      <c r="AG91">
        <f t="shared" si="60"/>
        <v>1</v>
      </c>
      <c r="AH91">
        <f t="shared" si="61"/>
        <v>1</v>
      </c>
      <c r="AI91">
        <f t="shared" si="62"/>
        <v>0</v>
      </c>
      <c r="AJ91">
        <f t="shared" si="63"/>
        <v>0</v>
      </c>
      <c r="AK91">
        <f t="shared" si="64"/>
        <v>0</v>
      </c>
      <c r="AL91">
        <f t="shared" si="65"/>
        <v>0</v>
      </c>
      <c r="AM91">
        <f t="shared" si="66"/>
        <v>0</v>
      </c>
      <c r="AN91">
        <f t="shared" si="67"/>
        <v>2</v>
      </c>
      <c r="AO91">
        <f t="shared" si="68"/>
        <v>1</v>
      </c>
      <c r="AP91">
        <f t="shared" si="69"/>
        <v>1</v>
      </c>
      <c r="AQ91">
        <f t="shared" si="42"/>
        <v>2</v>
      </c>
      <c r="AR91">
        <f t="shared" si="42"/>
        <v>2</v>
      </c>
      <c r="AS91">
        <f t="shared" si="42"/>
        <v>3</v>
      </c>
      <c r="AT91">
        <f t="shared" si="42"/>
        <v>1</v>
      </c>
      <c r="AU91">
        <f t="shared" si="42"/>
        <v>4</v>
      </c>
      <c r="AX91">
        <f>+Q91-P91</f>
        <v>2</v>
      </c>
      <c r="AY91" s="9">
        <f>IF(J91&gt;=0,1,0)</f>
        <v>1</v>
      </c>
      <c r="AZ91" s="9">
        <f t="shared" si="44"/>
        <v>0</v>
      </c>
      <c r="BA91" s="5">
        <f t="shared" si="70"/>
        <v>4</v>
      </c>
      <c r="BB91" s="5">
        <f t="shared" si="71"/>
        <v>5</v>
      </c>
      <c r="BC91" s="1">
        <f t="shared" si="72"/>
        <v>9</v>
      </c>
      <c r="BD91" s="1">
        <f>COUNTIF(J72:J91,"&gt;=0")</f>
        <v>9</v>
      </c>
      <c r="BE91" s="1">
        <f>COUNTIF(J72:J91,"&lt;0")</f>
        <v>11</v>
      </c>
      <c r="BF91" s="1">
        <f t="shared" si="73"/>
        <v>20</v>
      </c>
      <c r="BG91" s="1">
        <f t="shared" si="74"/>
        <v>10.9</v>
      </c>
      <c r="BH91" s="1">
        <f t="shared" si="75"/>
        <v>4.6373684210526323</v>
      </c>
      <c r="BI91" s="1">
        <f t="shared" si="76"/>
        <v>2.1534549962914555</v>
      </c>
      <c r="BJ91" s="1">
        <f t="shared" si="77"/>
        <v>-0.88230309120555606</v>
      </c>
      <c r="BK91" s="7">
        <f t="shared" si="78"/>
        <v>0.18880646262796175</v>
      </c>
    </row>
    <row r="92" spans="1:63" x14ac:dyDescent="0.25">
      <c r="A92" t="s">
        <v>25</v>
      </c>
      <c r="B92" s="8">
        <v>6.5972222222222224E-2</v>
      </c>
      <c r="C92">
        <v>1.1371500000000001</v>
      </c>
      <c r="D92">
        <v>1.1372100000000001</v>
      </c>
      <c r="E92">
        <v>1.13714</v>
      </c>
      <c r="F92">
        <v>1.1371599999999999</v>
      </c>
      <c r="G92">
        <v>16</v>
      </c>
      <c r="H92">
        <v>0</v>
      </c>
      <c r="I92">
        <v>7</v>
      </c>
      <c r="J92">
        <f t="shared" si="43"/>
        <v>9.9999999998434674E-6</v>
      </c>
      <c r="K92" s="2">
        <f t="shared" si="45"/>
        <v>0.55000000000000004</v>
      </c>
      <c r="L92">
        <f t="shared" si="83"/>
        <v>2</v>
      </c>
      <c r="M92">
        <f t="shared" si="83"/>
        <v>2</v>
      </c>
      <c r="N92">
        <f t="shared" si="83"/>
        <v>3</v>
      </c>
      <c r="O92">
        <f t="shared" si="82"/>
        <v>3</v>
      </c>
      <c r="P92" s="3">
        <f t="shared" si="80"/>
        <v>4</v>
      </c>
      <c r="Q92" s="3">
        <f t="shared" si="81"/>
        <v>5</v>
      </c>
      <c r="R92">
        <f t="shared" si="79"/>
        <v>1</v>
      </c>
      <c r="S92">
        <f t="shared" si="46"/>
        <v>1</v>
      </c>
      <c r="T92">
        <f t="shared" si="47"/>
        <v>0</v>
      </c>
      <c r="U92">
        <f t="shared" si="48"/>
        <v>0</v>
      </c>
      <c r="V92">
        <f t="shared" si="49"/>
        <v>0</v>
      </c>
      <c r="W92">
        <f t="shared" si="50"/>
        <v>0</v>
      </c>
      <c r="X92">
        <f t="shared" si="51"/>
        <v>0</v>
      </c>
      <c r="Y92">
        <f t="shared" si="52"/>
        <v>0</v>
      </c>
      <c r="Z92">
        <f t="shared" si="53"/>
        <v>0</v>
      </c>
      <c r="AA92">
        <f t="shared" si="54"/>
        <v>2</v>
      </c>
      <c r="AB92">
        <f t="shared" si="55"/>
        <v>0</v>
      </c>
      <c r="AC92">
        <f t="shared" si="56"/>
        <v>0</v>
      </c>
      <c r="AD92">
        <f t="shared" si="57"/>
        <v>2</v>
      </c>
      <c r="AE92">
        <f t="shared" si="58"/>
        <v>0</v>
      </c>
      <c r="AF92">
        <f t="shared" si="59"/>
        <v>1</v>
      </c>
      <c r="AG92">
        <f t="shared" si="60"/>
        <v>1</v>
      </c>
      <c r="AH92">
        <f t="shared" si="61"/>
        <v>0</v>
      </c>
      <c r="AI92">
        <f t="shared" si="62"/>
        <v>0</v>
      </c>
      <c r="AJ92">
        <f t="shared" si="63"/>
        <v>0</v>
      </c>
      <c r="AK92">
        <f t="shared" si="64"/>
        <v>0</v>
      </c>
      <c r="AL92">
        <f t="shared" si="65"/>
        <v>0</v>
      </c>
      <c r="AM92">
        <f t="shared" si="66"/>
        <v>0</v>
      </c>
      <c r="AN92">
        <f t="shared" si="67"/>
        <v>2</v>
      </c>
      <c r="AO92">
        <f t="shared" si="68"/>
        <v>1</v>
      </c>
      <c r="AP92">
        <f t="shared" si="69"/>
        <v>1</v>
      </c>
      <c r="AQ92">
        <f t="shared" si="42"/>
        <v>2</v>
      </c>
      <c r="AR92">
        <f t="shared" si="42"/>
        <v>1</v>
      </c>
      <c r="AS92">
        <f t="shared" si="42"/>
        <v>4</v>
      </c>
      <c r="AT92">
        <f t="shared" si="42"/>
        <v>1</v>
      </c>
      <c r="AU92">
        <f t="shared" si="42"/>
        <v>4</v>
      </c>
      <c r="AX92">
        <f>+Q92-P92</f>
        <v>1</v>
      </c>
      <c r="AY92" s="9">
        <f>IF(J92&gt;=0,1,0)</f>
        <v>1</v>
      </c>
      <c r="AZ92" s="9">
        <f t="shared" si="44"/>
        <v>0</v>
      </c>
      <c r="BA92" s="5">
        <f t="shared" si="70"/>
        <v>4</v>
      </c>
      <c r="BB92" s="5">
        <f t="shared" si="71"/>
        <v>4</v>
      </c>
      <c r="BC92" s="1">
        <f t="shared" si="72"/>
        <v>8</v>
      </c>
      <c r="BD92" s="1">
        <f>COUNTIF(J73:J92,"&gt;=0")</f>
        <v>9</v>
      </c>
      <c r="BE92" s="1">
        <f>COUNTIF(J73:J92,"&lt;0")</f>
        <v>11</v>
      </c>
      <c r="BF92" s="1">
        <f t="shared" si="73"/>
        <v>20</v>
      </c>
      <c r="BG92" s="1">
        <f t="shared" si="74"/>
        <v>10.9</v>
      </c>
      <c r="BH92" s="1">
        <f t="shared" si="75"/>
        <v>4.6373684210526323</v>
      </c>
      <c r="BI92" s="1">
        <f t="shared" si="76"/>
        <v>2.1534549962914555</v>
      </c>
      <c r="BJ92" s="1">
        <f t="shared" si="77"/>
        <v>-1.3466731392084801</v>
      </c>
      <c r="BK92" s="7">
        <f t="shared" si="78"/>
        <v>8.9042763457098495E-2</v>
      </c>
    </row>
    <row r="93" spans="1:63" x14ac:dyDescent="0.25">
      <c r="A93" t="s">
        <v>25</v>
      </c>
      <c r="B93" s="8">
        <v>6.6666666666666666E-2</v>
      </c>
      <c r="C93">
        <v>1.1371800000000001</v>
      </c>
      <c r="D93">
        <v>1.1371899999999999</v>
      </c>
      <c r="E93">
        <v>1.1371599999999999</v>
      </c>
      <c r="F93">
        <v>1.13717</v>
      </c>
      <c r="G93">
        <v>5</v>
      </c>
      <c r="H93">
        <v>0</v>
      </c>
      <c r="I93">
        <v>12</v>
      </c>
      <c r="J93">
        <f t="shared" si="43"/>
        <v>-1.0000000000065512E-5</v>
      </c>
      <c r="K93" s="2">
        <f t="shared" si="45"/>
        <v>0.4</v>
      </c>
      <c r="L93">
        <f t="shared" si="83"/>
        <v>1</v>
      </c>
      <c r="M93">
        <f t="shared" si="83"/>
        <v>2</v>
      </c>
      <c r="N93">
        <f t="shared" si="83"/>
        <v>2</v>
      </c>
      <c r="O93">
        <f t="shared" si="82"/>
        <v>2</v>
      </c>
      <c r="P93" s="3">
        <f t="shared" si="80"/>
        <v>3</v>
      </c>
      <c r="Q93" s="3">
        <f t="shared" si="81"/>
        <v>5</v>
      </c>
      <c r="R93">
        <f t="shared" si="79"/>
        <v>1</v>
      </c>
      <c r="S93">
        <f t="shared" si="46"/>
        <v>1</v>
      </c>
      <c r="T93">
        <f t="shared" si="47"/>
        <v>0</v>
      </c>
      <c r="U93">
        <f t="shared" si="48"/>
        <v>0</v>
      </c>
      <c r="V93">
        <f t="shared" si="49"/>
        <v>0</v>
      </c>
      <c r="W93">
        <f t="shared" si="50"/>
        <v>0</v>
      </c>
      <c r="X93">
        <f t="shared" si="51"/>
        <v>0</v>
      </c>
      <c r="Y93">
        <f t="shared" si="52"/>
        <v>0</v>
      </c>
      <c r="Z93">
        <f t="shared" si="53"/>
        <v>0</v>
      </c>
      <c r="AA93">
        <f t="shared" si="54"/>
        <v>1</v>
      </c>
      <c r="AB93">
        <f t="shared" si="55"/>
        <v>0</v>
      </c>
      <c r="AC93">
        <f t="shared" si="56"/>
        <v>1</v>
      </c>
      <c r="AD93">
        <f t="shared" si="57"/>
        <v>2</v>
      </c>
      <c r="AE93">
        <f t="shared" si="58"/>
        <v>0</v>
      </c>
      <c r="AF93">
        <f t="shared" si="59"/>
        <v>1</v>
      </c>
      <c r="AG93">
        <f t="shared" si="60"/>
        <v>1</v>
      </c>
      <c r="AH93">
        <f t="shared" si="61"/>
        <v>0</v>
      </c>
      <c r="AI93">
        <f t="shared" si="62"/>
        <v>0</v>
      </c>
      <c r="AJ93">
        <f t="shared" si="63"/>
        <v>0</v>
      </c>
      <c r="AK93">
        <f t="shared" si="64"/>
        <v>0</v>
      </c>
      <c r="AL93">
        <f t="shared" si="65"/>
        <v>0</v>
      </c>
      <c r="AM93">
        <f t="shared" si="66"/>
        <v>0</v>
      </c>
      <c r="AN93">
        <f t="shared" si="67"/>
        <v>2</v>
      </c>
      <c r="AO93">
        <f t="shared" si="68"/>
        <v>1</v>
      </c>
      <c r="AP93">
        <f t="shared" si="69"/>
        <v>1</v>
      </c>
      <c r="AQ93">
        <f t="shared" ref="AQ93:AU143" si="84">+R93+W93+AB93+AG93+AL93</f>
        <v>2</v>
      </c>
      <c r="AR93">
        <f t="shared" si="84"/>
        <v>2</v>
      </c>
      <c r="AS93">
        <f t="shared" si="84"/>
        <v>4</v>
      </c>
      <c r="AT93">
        <f t="shared" si="84"/>
        <v>1</v>
      </c>
      <c r="AU93">
        <f t="shared" si="84"/>
        <v>3</v>
      </c>
      <c r="AX93">
        <f>+Q93-P93</f>
        <v>2</v>
      </c>
      <c r="AY93" s="9">
        <f>IF(J93&gt;=0,1,0)</f>
        <v>0</v>
      </c>
      <c r="AZ93" s="9">
        <f t="shared" si="44"/>
        <v>1</v>
      </c>
      <c r="BA93" s="5">
        <f t="shared" si="70"/>
        <v>4</v>
      </c>
      <c r="BB93" s="5">
        <f t="shared" si="71"/>
        <v>4</v>
      </c>
      <c r="BC93" s="1">
        <f t="shared" si="72"/>
        <v>8</v>
      </c>
      <c r="BD93" s="1">
        <f>COUNTIF(J74:J93,"&gt;=0")</f>
        <v>9</v>
      </c>
      <c r="BE93" s="1">
        <f>COUNTIF(J74:J93,"&lt;0")</f>
        <v>11</v>
      </c>
      <c r="BF93" s="1">
        <f t="shared" si="73"/>
        <v>20</v>
      </c>
      <c r="BG93" s="1">
        <f t="shared" si="74"/>
        <v>10.9</v>
      </c>
      <c r="BH93" s="1">
        <f t="shared" si="75"/>
        <v>4.6373684210526323</v>
      </c>
      <c r="BI93" s="1">
        <f t="shared" si="76"/>
        <v>2.1534549962914555</v>
      </c>
      <c r="BJ93" s="1">
        <f t="shared" si="77"/>
        <v>-1.3466731392084801</v>
      </c>
      <c r="BK93" s="7">
        <f t="shared" si="78"/>
        <v>8.9042763457098495E-2</v>
      </c>
    </row>
    <row r="94" spans="1:63" x14ac:dyDescent="0.25">
      <c r="A94" t="s">
        <v>25</v>
      </c>
      <c r="B94" s="8">
        <v>6.7361111111111108E-2</v>
      </c>
      <c r="C94">
        <v>1.1372100000000001</v>
      </c>
      <c r="D94">
        <v>1.1372100000000001</v>
      </c>
      <c r="E94">
        <v>1.1371500000000001</v>
      </c>
      <c r="F94">
        <v>1.1371500000000001</v>
      </c>
      <c r="G94">
        <v>8</v>
      </c>
      <c r="H94">
        <v>0</v>
      </c>
      <c r="I94">
        <v>7</v>
      </c>
      <c r="J94">
        <f t="shared" si="43"/>
        <v>-5.9999999999948983E-5</v>
      </c>
      <c r="K94" s="2">
        <f t="shared" si="45"/>
        <v>0.25</v>
      </c>
      <c r="L94">
        <f t="shared" si="83"/>
        <v>1</v>
      </c>
      <c r="M94">
        <f t="shared" si="83"/>
        <v>1</v>
      </c>
      <c r="N94">
        <f t="shared" si="83"/>
        <v>1</v>
      </c>
      <c r="O94">
        <f t="shared" si="82"/>
        <v>2</v>
      </c>
      <c r="P94" s="3">
        <f t="shared" si="80"/>
        <v>4</v>
      </c>
      <c r="Q94" s="3">
        <f t="shared" si="81"/>
        <v>4</v>
      </c>
      <c r="R94">
        <f t="shared" si="79"/>
        <v>1</v>
      </c>
      <c r="S94">
        <f t="shared" si="46"/>
        <v>1</v>
      </c>
      <c r="T94">
        <f t="shared" si="47"/>
        <v>0</v>
      </c>
      <c r="U94">
        <f t="shared" si="48"/>
        <v>0</v>
      </c>
      <c r="V94">
        <f t="shared" si="49"/>
        <v>0</v>
      </c>
      <c r="W94">
        <f t="shared" si="50"/>
        <v>0</v>
      </c>
      <c r="X94">
        <f t="shared" si="51"/>
        <v>1</v>
      </c>
      <c r="Y94">
        <f t="shared" si="52"/>
        <v>0</v>
      </c>
      <c r="Z94">
        <f t="shared" si="53"/>
        <v>0</v>
      </c>
      <c r="AA94">
        <f t="shared" si="54"/>
        <v>1</v>
      </c>
      <c r="AB94">
        <f t="shared" si="55"/>
        <v>0</v>
      </c>
      <c r="AC94">
        <f t="shared" si="56"/>
        <v>1</v>
      </c>
      <c r="AD94">
        <f t="shared" si="57"/>
        <v>2</v>
      </c>
      <c r="AE94">
        <f t="shared" si="58"/>
        <v>0</v>
      </c>
      <c r="AF94">
        <f t="shared" si="59"/>
        <v>1</v>
      </c>
      <c r="AG94">
        <f t="shared" si="60"/>
        <v>1</v>
      </c>
      <c r="AH94">
        <f t="shared" si="61"/>
        <v>0</v>
      </c>
      <c r="AI94">
        <f t="shared" si="62"/>
        <v>0</v>
      </c>
      <c r="AJ94">
        <f t="shared" si="63"/>
        <v>0</v>
      </c>
      <c r="AK94">
        <f t="shared" si="64"/>
        <v>0</v>
      </c>
      <c r="AL94">
        <f t="shared" si="65"/>
        <v>0</v>
      </c>
      <c r="AM94">
        <f t="shared" si="66"/>
        <v>0</v>
      </c>
      <c r="AN94">
        <f t="shared" si="67"/>
        <v>2</v>
      </c>
      <c r="AO94">
        <f t="shared" si="68"/>
        <v>1</v>
      </c>
      <c r="AP94">
        <f t="shared" si="69"/>
        <v>0</v>
      </c>
      <c r="AQ94">
        <f t="shared" si="84"/>
        <v>2</v>
      </c>
      <c r="AR94">
        <f t="shared" si="84"/>
        <v>3</v>
      </c>
      <c r="AS94">
        <f t="shared" si="84"/>
        <v>4</v>
      </c>
      <c r="AT94">
        <f t="shared" si="84"/>
        <v>1</v>
      </c>
      <c r="AU94">
        <f t="shared" si="84"/>
        <v>2</v>
      </c>
      <c r="AX94">
        <f>+Q94-P94</f>
        <v>0</v>
      </c>
      <c r="AY94" s="9">
        <f>IF(J94&gt;=0,1,0)</f>
        <v>0</v>
      </c>
      <c r="AZ94" s="9">
        <f t="shared" si="44"/>
        <v>0</v>
      </c>
      <c r="BA94" s="5">
        <f t="shared" si="70"/>
        <v>4</v>
      </c>
      <c r="BB94" s="5">
        <f t="shared" si="71"/>
        <v>3</v>
      </c>
      <c r="BC94" s="1">
        <f t="shared" si="72"/>
        <v>7</v>
      </c>
      <c r="BD94" s="1">
        <f>COUNTIF(J75:J94,"&gt;=0")</f>
        <v>8</v>
      </c>
      <c r="BE94" s="1">
        <f>COUNTIF(J75:J94,"&lt;0")</f>
        <v>12</v>
      </c>
      <c r="BF94" s="1">
        <f t="shared" si="73"/>
        <v>20</v>
      </c>
      <c r="BG94" s="1">
        <f t="shared" si="74"/>
        <v>10.6</v>
      </c>
      <c r="BH94" s="1">
        <f t="shared" si="75"/>
        <v>4.3452631578947365</v>
      </c>
      <c r="BI94" s="1">
        <f t="shared" si="76"/>
        <v>2.0845294811766841</v>
      </c>
      <c r="BJ94" s="1">
        <f t="shared" si="77"/>
        <v>-1.7270084364399856</v>
      </c>
      <c r="BK94" s="7">
        <f t="shared" si="78"/>
        <v>4.2083074177669655E-2</v>
      </c>
    </row>
    <row r="95" spans="1:63" x14ac:dyDescent="0.25">
      <c r="A95" t="s">
        <v>25</v>
      </c>
      <c r="B95" s="8">
        <v>6.805555555555555E-2</v>
      </c>
      <c r="C95">
        <v>1.1371500000000001</v>
      </c>
      <c r="D95">
        <v>1.1372599999999999</v>
      </c>
      <c r="E95">
        <v>1.1371500000000001</v>
      </c>
      <c r="F95">
        <v>1.13724</v>
      </c>
      <c r="G95">
        <v>16</v>
      </c>
      <c r="H95">
        <v>0</v>
      </c>
      <c r="I95">
        <v>7</v>
      </c>
      <c r="J95">
        <f t="shared" si="43"/>
        <v>8.9999999999923475E-5</v>
      </c>
      <c r="K95" s="2">
        <f t="shared" si="45"/>
        <v>0.9</v>
      </c>
      <c r="L95">
        <f t="shared" si="83"/>
        <v>2</v>
      </c>
      <c r="M95">
        <f t="shared" si="83"/>
        <v>3</v>
      </c>
      <c r="N95">
        <f t="shared" si="83"/>
        <v>4</v>
      </c>
      <c r="O95">
        <f t="shared" si="82"/>
        <v>5</v>
      </c>
      <c r="P95" s="3">
        <f t="shared" si="80"/>
        <v>5</v>
      </c>
      <c r="Q95" s="3">
        <f t="shared" si="81"/>
        <v>3</v>
      </c>
      <c r="R95">
        <f t="shared" si="79"/>
        <v>1</v>
      </c>
      <c r="S95">
        <f t="shared" si="46"/>
        <v>1</v>
      </c>
      <c r="T95">
        <f t="shared" si="47"/>
        <v>0</v>
      </c>
      <c r="U95">
        <f t="shared" si="48"/>
        <v>0</v>
      </c>
      <c r="V95">
        <f t="shared" si="49"/>
        <v>0</v>
      </c>
      <c r="W95">
        <f t="shared" si="50"/>
        <v>0</v>
      </c>
      <c r="X95">
        <f t="shared" si="51"/>
        <v>1</v>
      </c>
      <c r="Y95">
        <f t="shared" si="52"/>
        <v>0</v>
      </c>
      <c r="Z95">
        <f t="shared" si="53"/>
        <v>0</v>
      </c>
      <c r="AA95">
        <f t="shared" si="54"/>
        <v>2</v>
      </c>
      <c r="AB95">
        <f t="shared" si="55"/>
        <v>0</v>
      </c>
      <c r="AC95">
        <f t="shared" si="56"/>
        <v>1</v>
      </c>
      <c r="AD95">
        <f t="shared" si="57"/>
        <v>2</v>
      </c>
      <c r="AE95">
        <f t="shared" si="58"/>
        <v>0</v>
      </c>
      <c r="AF95">
        <f t="shared" si="59"/>
        <v>1</v>
      </c>
      <c r="AG95">
        <f t="shared" si="60"/>
        <v>1</v>
      </c>
      <c r="AH95">
        <f t="shared" si="61"/>
        <v>0</v>
      </c>
      <c r="AI95">
        <f t="shared" si="62"/>
        <v>0</v>
      </c>
      <c r="AJ95">
        <f t="shared" si="63"/>
        <v>0</v>
      </c>
      <c r="AK95">
        <f t="shared" si="64"/>
        <v>0</v>
      </c>
      <c r="AL95">
        <f t="shared" si="65"/>
        <v>0</v>
      </c>
      <c r="AM95">
        <f t="shared" si="66"/>
        <v>0</v>
      </c>
      <c r="AN95">
        <f t="shared" si="67"/>
        <v>1</v>
      </c>
      <c r="AO95">
        <f t="shared" si="68"/>
        <v>1</v>
      </c>
      <c r="AP95">
        <f t="shared" si="69"/>
        <v>0</v>
      </c>
      <c r="AQ95">
        <f t="shared" si="84"/>
        <v>2</v>
      </c>
      <c r="AR95">
        <f t="shared" si="84"/>
        <v>3</v>
      </c>
      <c r="AS95">
        <f t="shared" si="84"/>
        <v>3</v>
      </c>
      <c r="AT95">
        <f t="shared" si="84"/>
        <v>1</v>
      </c>
      <c r="AU95">
        <f t="shared" si="84"/>
        <v>3</v>
      </c>
      <c r="AX95">
        <f>+Q95-P95</f>
        <v>-2</v>
      </c>
      <c r="AY95" s="9">
        <f>IF(J95&gt;=0,1,0)</f>
        <v>1</v>
      </c>
      <c r="AZ95" s="9">
        <f t="shared" si="44"/>
        <v>-1</v>
      </c>
      <c r="BA95" s="5">
        <f t="shared" si="70"/>
        <v>3</v>
      </c>
      <c r="BB95" s="5">
        <f t="shared" si="71"/>
        <v>4</v>
      </c>
      <c r="BC95" s="1">
        <f t="shared" si="72"/>
        <v>7</v>
      </c>
      <c r="BD95" s="1">
        <f>COUNTIF(J76:J95,"&gt;=0")</f>
        <v>9</v>
      </c>
      <c r="BE95" s="1">
        <f>COUNTIF(J76:J95,"&lt;0")</f>
        <v>11</v>
      </c>
      <c r="BF95" s="1">
        <f t="shared" si="73"/>
        <v>20</v>
      </c>
      <c r="BG95" s="1">
        <f t="shared" si="74"/>
        <v>10.9</v>
      </c>
      <c r="BH95" s="1">
        <f t="shared" si="75"/>
        <v>4.6373684210526323</v>
      </c>
      <c r="BI95" s="1">
        <f t="shared" si="76"/>
        <v>2.1534549962914555</v>
      </c>
      <c r="BJ95" s="1">
        <f t="shared" si="77"/>
        <v>-1.8110431872114043</v>
      </c>
      <c r="BK95" s="7">
        <f t="shared" si="78"/>
        <v>3.5067083377045671E-2</v>
      </c>
    </row>
    <row r="96" spans="1:63" x14ac:dyDescent="0.25">
      <c r="A96" t="s">
        <v>25</v>
      </c>
      <c r="B96" s="8">
        <v>6.8749999999999992E-2</v>
      </c>
      <c r="C96">
        <v>1.13727</v>
      </c>
      <c r="D96">
        <v>1.13734</v>
      </c>
      <c r="E96">
        <v>1.1372599999999999</v>
      </c>
      <c r="F96">
        <v>1.13734</v>
      </c>
      <c r="G96">
        <v>11</v>
      </c>
      <c r="H96">
        <v>0</v>
      </c>
      <c r="I96">
        <v>7</v>
      </c>
      <c r="J96">
        <f t="shared" si="43"/>
        <v>7.0000000000014495E-5</v>
      </c>
      <c r="K96" s="2">
        <f t="shared" si="45"/>
        <v>0.8</v>
      </c>
      <c r="L96">
        <f t="shared" si="83"/>
        <v>2</v>
      </c>
      <c r="M96">
        <f t="shared" si="83"/>
        <v>3</v>
      </c>
      <c r="N96">
        <f t="shared" si="83"/>
        <v>4</v>
      </c>
      <c r="O96">
        <f t="shared" si="82"/>
        <v>4</v>
      </c>
      <c r="P96" s="3">
        <f t="shared" si="80"/>
        <v>5</v>
      </c>
      <c r="Q96" s="3">
        <f t="shared" si="81"/>
        <v>4</v>
      </c>
      <c r="R96">
        <f t="shared" si="79"/>
        <v>1</v>
      </c>
      <c r="S96">
        <f t="shared" si="46"/>
        <v>1</v>
      </c>
      <c r="T96">
        <f t="shared" si="47"/>
        <v>0</v>
      </c>
      <c r="U96">
        <f t="shared" si="48"/>
        <v>0</v>
      </c>
      <c r="V96">
        <f t="shared" si="49"/>
        <v>0</v>
      </c>
      <c r="W96">
        <f t="shared" si="50"/>
        <v>0</v>
      </c>
      <c r="X96">
        <f t="shared" si="51"/>
        <v>1</v>
      </c>
      <c r="Y96">
        <f t="shared" si="52"/>
        <v>0</v>
      </c>
      <c r="Z96">
        <f t="shared" si="53"/>
        <v>0</v>
      </c>
      <c r="AA96">
        <f t="shared" si="54"/>
        <v>2</v>
      </c>
      <c r="AB96">
        <f t="shared" si="55"/>
        <v>0</v>
      </c>
      <c r="AC96">
        <f t="shared" si="56"/>
        <v>1</v>
      </c>
      <c r="AD96">
        <f t="shared" si="57"/>
        <v>2</v>
      </c>
      <c r="AE96">
        <f t="shared" si="58"/>
        <v>0</v>
      </c>
      <c r="AF96">
        <f t="shared" si="59"/>
        <v>0</v>
      </c>
      <c r="AG96">
        <f t="shared" si="60"/>
        <v>1</v>
      </c>
      <c r="AH96">
        <f t="shared" si="61"/>
        <v>0</v>
      </c>
      <c r="AI96">
        <f t="shared" si="62"/>
        <v>0</v>
      </c>
      <c r="AJ96">
        <f t="shared" si="63"/>
        <v>0</v>
      </c>
      <c r="AK96">
        <f t="shared" si="64"/>
        <v>0</v>
      </c>
      <c r="AL96">
        <f t="shared" si="65"/>
        <v>0</v>
      </c>
      <c r="AM96">
        <f t="shared" si="66"/>
        <v>0</v>
      </c>
      <c r="AN96">
        <f t="shared" si="67"/>
        <v>1</v>
      </c>
      <c r="AO96">
        <f t="shared" si="68"/>
        <v>2</v>
      </c>
      <c r="AP96">
        <f t="shared" si="69"/>
        <v>0</v>
      </c>
      <c r="AQ96">
        <f t="shared" si="84"/>
        <v>2</v>
      </c>
      <c r="AR96">
        <f t="shared" si="84"/>
        <v>3</v>
      </c>
      <c r="AS96">
        <f t="shared" si="84"/>
        <v>3</v>
      </c>
      <c r="AT96">
        <f t="shared" si="84"/>
        <v>2</v>
      </c>
      <c r="AU96">
        <f t="shared" si="84"/>
        <v>2</v>
      </c>
      <c r="AX96">
        <f>+Q96-P96</f>
        <v>-1</v>
      </c>
      <c r="AY96" s="9">
        <f>IF(J96&gt;=0,1,0)</f>
        <v>1</v>
      </c>
      <c r="AZ96" s="9">
        <f t="shared" si="44"/>
        <v>0</v>
      </c>
      <c r="BA96" s="5">
        <f t="shared" si="70"/>
        <v>3</v>
      </c>
      <c r="BB96" s="5">
        <f t="shared" si="71"/>
        <v>4</v>
      </c>
      <c r="BC96" s="1">
        <f t="shared" si="72"/>
        <v>7</v>
      </c>
      <c r="BD96" s="1">
        <f>COUNTIF(J77:J96,"&gt;=0")</f>
        <v>10</v>
      </c>
      <c r="BE96" s="1">
        <f>COUNTIF(J77:J96,"&lt;0")</f>
        <v>10</v>
      </c>
      <c r="BF96" s="1">
        <f t="shared" si="73"/>
        <v>20</v>
      </c>
      <c r="BG96" s="1">
        <f t="shared" si="74"/>
        <v>11</v>
      </c>
      <c r="BH96" s="1">
        <f t="shared" si="75"/>
        <v>4.7368421052631575</v>
      </c>
      <c r="BI96" s="1">
        <f t="shared" si="76"/>
        <v>2.176428750330035</v>
      </c>
      <c r="BJ96" s="1">
        <f t="shared" si="77"/>
        <v>-1.837873166945363</v>
      </c>
      <c r="BK96" s="7">
        <f t="shared" si="78"/>
        <v>3.3040548461211627E-2</v>
      </c>
    </row>
    <row r="97" spans="1:63" x14ac:dyDescent="0.25">
      <c r="A97" t="s">
        <v>25</v>
      </c>
      <c r="B97" s="8">
        <v>6.9444444444444434E-2</v>
      </c>
      <c r="C97">
        <v>1.13734</v>
      </c>
      <c r="D97">
        <v>1.13734</v>
      </c>
      <c r="E97">
        <v>1.1372</v>
      </c>
      <c r="F97">
        <v>1.1372</v>
      </c>
      <c r="G97">
        <v>11</v>
      </c>
      <c r="H97">
        <v>0</v>
      </c>
      <c r="I97">
        <v>12</v>
      </c>
      <c r="J97">
        <f t="shared" si="43"/>
        <v>-1.4000000000002899E-4</v>
      </c>
      <c r="K97" s="2">
        <f t="shared" si="45"/>
        <v>0.1</v>
      </c>
      <c r="L97">
        <f t="shared" si="83"/>
        <v>1</v>
      </c>
      <c r="M97">
        <f t="shared" si="83"/>
        <v>1</v>
      </c>
      <c r="N97">
        <f t="shared" si="83"/>
        <v>1</v>
      </c>
      <c r="O97">
        <f t="shared" si="82"/>
        <v>1</v>
      </c>
      <c r="P97" s="3">
        <f t="shared" si="80"/>
        <v>5</v>
      </c>
      <c r="Q97" s="3">
        <f t="shared" si="81"/>
        <v>4</v>
      </c>
      <c r="R97">
        <f t="shared" si="79"/>
        <v>1</v>
      </c>
      <c r="S97">
        <f t="shared" si="46"/>
        <v>1</v>
      </c>
      <c r="T97">
        <f t="shared" si="47"/>
        <v>0</v>
      </c>
      <c r="U97">
        <f t="shared" si="48"/>
        <v>0</v>
      </c>
      <c r="V97">
        <f t="shared" si="49"/>
        <v>0</v>
      </c>
      <c r="W97">
        <f t="shared" si="50"/>
        <v>0</v>
      </c>
      <c r="X97">
        <f t="shared" si="51"/>
        <v>1</v>
      </c>
      <c r="Y97">
        <f t="shared" si="52"/>
        <v>0</v>
      </c>
      <c r="Z97">
        <f t="shared" si="53"/>
        <v>0</v>
      </c>
      <c r="AA97">
        <f t="shared" si="54"/>
        <v>2</v>
      </c>
      <c r="AB97">
        <f t="shared" si="55"/>
        <v>0</v>
      </c>
      <c r="AC97">
        <f t="shared" si="56"/>
        <v>1</v>
      </c>
      <c r="AD97">
        <f t="shared" si="57"/>
        <v>2</v>
      </c>
      <c r="AE97">
        <f t="shared" si="58"/>
        <v>0</v>
      </c>
      <c r="AF97">
        <f t="shared" si="59"/>
        <v>0</v>
      </c>
      <c r="AG97">
        <f t="shared" si="60"/>
        <v>2</v>
      </c>
      <c r="AH97">
        <f t="shared" si="61"/>
        <v>0</v>
      </c>
      <c r="AI97">
        <f t="shared" si="62"/>
        <v>0</v>
      </c>
      <c r="AJ97">
        <f t="shared" si="63"/>
        <v>0</v>
      </c>
      <c r="AK97">
        <f t="shared" si="64"/>
        <v>0</v>
      </c>
      <c r="AL97">
        <f t="shared" si="65"/>
        <v>0</v>
      </c>
      <c r="AM97">
        <f t="shared" si="66"/>
        <v>0</v>
      </c>
      <c r="AN97">
        <f t="shared" si="67"/>
        <v>1</v>
      </c>
      <c r="AO97">
        <f t="shared" si="68"/>
        <v>1</v>
      </c>
      <c r="AP97">
        <f t="shared" si="69"/>
        <v>0</v>
      </c>
      <c r="AQ97">
        <f t="shared" si="84"/>
        <v>3</v>
      </c>
      <c r="AR97">
        <f t="shared" si="84"/>
        <v>3</v>
      </c>
      <c r="AS97">
        <f t="shared" si="84"/>
        <v>3</v>
      </c>
      <c r="AT97">
        <f t="shared" si="84"/>
        <v>1</v>
      </c>
      <c r="AU97">
        <f t="shared" si="84"/>
        <v>2</v>
      </c>
      <c r="AX97">
        <f>+Q97-P97</f>
        <v>-1</v>
      </c>
      <c r="AY97" s="9">
        <f>IF(J97&gt;=0,1,0)</f>
        <v>0</v>
      </c>
      <c r="AZ97" s="9">
        <f t="shared" si="44"/>
        <v>1</v>
      </c>
      <c r="BA97" s="5">
        <f t="shared" si="70"/>
        <v>4</v>
      </c>
      <c r="BB97" s="5">
        <f t="shared" si="71"/>
        <v>4</v>
      </c>
      <c r="BC97" s="1">
        <f t="shared" si="72"/>
        <v>8</v>
      </c>
      <c r="BD97" s="1">
        <f>COUNTIF(J78:J97,"&gt;=0")</f>
        <v>10</v>
      </c>
      <c r="BE97" s="1">
        <f>COUNTIF(J78:J97,"&lt;0")</f>
        <v>10</v>
      </c>
      <c r="BF97" s="1">
        <f t="shared" si="73"/>
        <v>20</v>
      </c>
      <c r="BG97" s="1">
        <f t="shared" si="74"/>
        <v>11</v>
      </c>
      <c r="BH97" s="1">
        <f t="shared" si="75"/>
        <v>4.7368421052631575</v>
      </c>
      <c r="BI97" s="1">
        <f t="shared" si="76"/>
        <v>2.176428750330035</v>
      </c>
      <c r="BJ97" s="1">
        <f t="shared" si="77"/>
        <v>-1.3784048752090221</v>
      </c>
      <c r="BK97" s="7">
        <f t="shared" si="78"/>
        <v>8.4039159517485085E-2</v>
      </c>
    </row>
    <row r="98" spans="1:63" x14ac:dyDescent="0.25">
      <c r="A98" t="s">
        <v>25</v>
      </c>
      <c r="B98" s="8">
        <v>7.013888888888889E-2</v>
      </c>
      <c r="C98">
        <v>1.13723</v>
      </c>
      <c r="D98">
        <v>1.13723</v>
      </c>
      <c r="E98">
        <v>1.13717</v>
      </c>
      <c r="F98">
        <v>1.1372100000000001</v>
      </c>
      <c r="G98">
        <v>14</v>
      </c>
      <c r="H98">
        <v>0</v>
      </c>
      <c r="I98">
        <v>11</v>
      </c>
      <c r="J98">
        <f t="shared" si="43"/>
        <v>-1.9999999999908979E-5</v>
      </c>
      <c r="K98" s="2">
        <f t="shared" si="45"/>
        <v>0.3</v>
      </c>
      <c r="L98">
        <f t="shared" si="83"/>
        <v>1</v>
      </c>
      <c r="M98">
        <f t="shared" si="83"/>
        <v>1</v>
      </c>
      <c r="N98">
        <f t="shared" si="83"/>
        <v>2</v>
      </c>
      <c r="O98">
        <f t="shared" si="82"/>
        <v>2</v>
      </c>
      <c r="P98" s="3">
        <f t="shared" si="80"/>
        <v>6</v>
      </c>
      <c r="Q98" s="3">
        <f t="shared" si="81"/>
        <v>3</v>
      </c>
      <c r="R98">
        <f t="shared" si="79"/>
        <v>1</v>
      </c>
      <c r="S98">
        <f t="shared" si="46"/>
        <v>2</v>
      </c>
      <c r="T98">
        <f t="shared" si="47"/>
        <v>0</v>
      </c>
      <c r="U98">
        <f t="shared" si="48"/>
        <v>0</v>
      </c>
      <c r="V98">
        <f t="shared" si="49"/>
        <v>0</v>
      </c>
      <c r="W98">
        <f t="shared" si="50"/>
        <v>0</v>
      </c>
      <c r="X98">
        <f t="shared" si="51"/>
        <v>1</v>
      </c>
      <c r="Y98">
        <f t="shared" si="52"/>
        <v>0</v>
      </c>
      <c r="Z98">
        <f t="shared" si="53"/>
        <v>0</v>
      </c>
      <c r="AA98">
        <f t="shared" si="54"/>
        <v>2</v>
      </c>
      <c r="AB98">
        <f t="shared" si="55"/>
        <v>0</v>
      </c>
      <c r="AC98">
        <f t="shared" si="56"/>
        <v>1</v>
      </c>
      <c r="AD98">
        <f t="shared" si="57"/>
        <v>2</v>
      </c>
      <c r="AE98">
        <f t="shared" si="58"/>
        <v>0</v>
      </c>
      <c r="AF98">
        <f t="shared" si="59"/>
        <v>0</v>
      </c>
      <c r="AG98">
        <f t="shared" si="60"/>
        <v>1</v>
      </c>
      <c r="AH98">
        <f t="shared" si="61"/>
        <v>0</v>
      </c>
      <c r="AI98">
        <f t="shared" si="62"/>
        <v>0</v>
      </c>
      <c r="AJ98">
        <f t="shared" si="63"/>
        <v>0</v>
      </c>
      <c r="AK98">
        <f t="shared" si="64"/>
        <v>0</v>
      </c>
      <c r="AL98">
        <f t="shared" si="65"/>
        <v>0</v>
      </c>
      <c r="AM98">
        <f t="shared" si="66"/>
        <v>0</v>
      </c>
      <c r="AN98">
        <f t="shared" si="67"/>
        <v>1</v>
      </c>
      <c r="AO98">
        <f t="shared" si="68"/>
        <v>1</v>
      </c>
      <c r="AP98">
        <f t="shared" si="69"/>
        <v>0</v>
      </c>
      <c r="AQ98">
        <f t="shared" si="84"/>
        <v>2</v>
      </c>
      <c r="AR98">
        <f t="shared" si="84"/>
        <v>4</v>
      </c>
      <c r="AS98">
        <f t="shared" si="84"/>
        <v>3</v>
      </c>
      <c r="AT98">
        <f t="shared" si="84"/>
        <v>1</v>
      </c>
      <c r="AU98">
        <f t="shared" si="84"/>
        <v>2</v>
      </c>
      <c r="AX98">
        <f>+Q98-P98</f>
        <v>-3</v>
      </c>
      <c r="AY98" s="9">
        <f>IF(J98&gt;=0,1,0)</f>
        <v>0</v>
      </c>
      <c r="AZ98" s="9">
        <f t="shared" si="44"/>
        <v>0</v>
      </c>
      <c r="BA98" s="5">
        <f t="shared" si="70"/>
        <v>4</v>
      </c>
      <c r="BB98" s="5">
        <f t="shared" si="71"/>
        <v>4</v>
      </c>
      <c r="BC98" s="1">
        <f t="shared" si="72"/>
        <v>8</v>
      </c>
      <c r="BD98" s="1">
        <f>COUNTIF(J79:J98,"&gt;=0")</f>
        <v>10</v>
      </c>
      <c r="BE98" s="1">
        <f>COUNTIF(J79:J98,"&lt;0")</f>
        <v>10</v>
      </c>
      <c r="BF98" s="1">
        <f t="shared" si="73"/>
        <v>20</v>
      </c>
      <c r="BG98" s="1">
        <f t="shared" si="74"/>
        <v>11</v>
      </c>
      <c r="BH98" s="1">
        <f t="shared" si="75"/>
        <v>4.7368421052631575</v>
      </c>
      <c r="BI98" s="1">
        <f t="shared" si="76"/>
        <v>2.176428750330035</v>
      </c>
      <c r="BJ98" s="1">
        <f t="shared" si="77"/>
        <v>-1.3784048752090221</v>
      </c>
      <c r="BK98" s="7">
        <f t="shared" si="78"/>
        <v>8.4039159517485085E-2</v>
      </c>
    </row>
    <row r="99" spans="1:63" x14ac:dyDescent="0.25">
      <c r="A99" t="s">
        <v>25</v>
      </c>
      <c r="B99" s="8">
        <v>7.0833333333333331E-2</v>
      </c>
      <c r="C99">
        <v>1.1372100000000001</v>
      </c>
      <c r="D99">
        <v>1.1372599999999999</v>
      </c>
      <c r="E99">
        <v>1.13717</v>
      </c>
      <c r="F99">
        <v>1.1371800000000001</v>
      </c>
      <c r="G99">
        <v>15</v>
      </c>
      <c r="H99">
        <v>0</v>
      </c>
      <c r="I99">
        <v>7</v>
      </c>
      <c r="J99">
        <f t="shared" si="43"/>
        <v>-2.9999999999974492E-5</v>
      </c>
      <c r="K99" s="2">
        <f t="shared" si="45"/>
        <v>0.3</v>
      </c>
      <c r="L99">
        <f t="shared" si="83"/>
        <v>1</v>
      </c>
      <c r="M99">
        <f t="shared" si="83"/>
        <v>1</v>
      </c>
      <c r="N99">
        <f t="shared" si="83"/>
        <v>2</v>
      </c>
      <c r="O99">
        <f t="shared" si="82"/>
        <v>2</v>
      </c>
      <c r="P99" s="3">
        <f t="shared" si="80"/>
        <v>6</v>
      </c>
      <c r="Q99" s="3">
        <f t="shared" si="81"/>
        <v>3</v>
      </c>
      <c r="R99">
        <f t="shared" si="79"/>
        <v>0</v>
      </c>
      <c r="S99">
        <f t="shared" si="46"/>
        <v>2</v>
      </c>
      <c r="T99">
        <f t="shared" si="47"/>
        <v>0</v>
      </c>
      <c r="U99">
        <f t="shared" si="48"/>
        <v>0</v>
      </c>
      <c r="V99">
        <f t="shared" si="49"/>
        <v>0</v>
      </c>
      <c r="W99">
        <f t="shared" si="50"/>
        <v>0</v>
      </c>
      <c r="X99">
        <f t="shared" si="51"/>
        <v>2</v>
      </c>
      <c r="Y99">
        <f t="shared" si="52"/>
        <v>0</v>
      </c>
      <c r="Z99">
        <f t="shared" si="53"/>
        <v>0</v>
      </c>
      <c r="AA99">
        <f t="shared" si="54"/>
        <v>2</v>
      </c>
      <c r="AB99">
        <f t="shared" si="55"/>
        <v>0</v>
      </c>
      <c r="AC99">
        <f t="shared" si="56"/>
        <v>1</v>
      </c>
      <c r="AD99">
        <f t="shared" si="57"/>
        <v>2</v>
      </c>
      <c r="AE99">
        <f t="shared" si="58"/>
        <v>0</v>
      </c>
      <c r="AF99">
        <f t="shared" si="59"/>
        <v>0</v>
      </c>
      <c r="AG99">
        <f t="shared" si="60"/>
        <v>1</v>
      </c>
      <c r="AH99">
        <f t="shared" si="61"/>
        <v>0</v>
      </c>
      <c r="AI99">
        <f t="shared" si="62"/>
        <v>0</v>
      </c>
      <c r="AJ99">
        <f t="shared" si="63"/>
        <v>0</v>
      </c>
      <c r="AK99">
        <f t="shared" si="64"/>
        <v>0</v>
      </c>
      <c r="AL99">
        <f t="shared" si="65"/>
        <v>0</v>
      </c>
      <c r="AM99">
        <f t="shared" si="66"/>
        <v>0</v>
      </c>
      <c r="AN99">
        <f t="shared" si="67"/>
        <v>1</v>
      </c>
      <c r="AO99">
        <f t="shared" si="68"/>
        <v>1</v>
      </c>
      <c r="AP99">
        <f t="shared" si="69"/>
        <v>0</v>
      </c>
      <c r="AQ99">
        <f t="shared" si="84"/>
        <v>1</v>
      </c>
      <c r="AR99">
        <f t="shared" si="84"/>
        <v>5</v>
      </c>
      <c r="AS99">
        <f t="shared" si="84"/>
        <v>3</v>
      </c>
      <c r="AT99">
        <f t="shared" si="84"/>
        <v>1</v>
      </c>
      <c r="AU99">
        <f t="shared" si="84"/>
        <v>2</v>
      </c>
      <c r="AX99">
        <f>+Q99-P99</f>
        <v>-3</v>
      </c>
      <c r="AY99" s="9">
        <f>IF(J99&gt;=0,1,0)</f>
        <v>0</v>
      </c>
      <c r="AZ99" s="9">
        <f t="shared" si="44"/>
        <v>0</v>
      </c>
      <c r="BA99" s="5">
        <f t="shared" si="70"/>
        <v>4</v>
      </c>
      <c r="BB99" s="5">
        <f t="shared" si="71"/>
        <v>4</v>
      </c>
      <c r="BC99" s="1">
        <f t="shared" si="72"/>
        <v>8</v>
      </c>
      <c r="BD99" s="1">
        <f>COUNTIF(J80:J99,"&gt;=0")</f>
        <v>10</v>
      </c>
      <c r="BE99" s="1">
        <f>COUNTIF(J80:J99,"&lt;0")</f>
        <v>10</v>
      </c>
      <c r="BF99" s="1">
        <f t="shared" si="73"/>
        <v>20</v>
      </c>
      <c r="BG99" s="1">
        <f t="shared" si="74"/>
        <v>11</v>
      </c>
      <c r="BH99" s="1">
        <f t="shared" si="75"/>
        <v>4.7368421052631575</v>
      </c>
      <c r="BI99" s="1">
        <f t="shared" si="76"/>
        <v>2.176428750330035</v>
      </c>
      <c r="BJ99" s="1">
        <f t="shared" si="77"/>
        <v>-1.3784048752090221</v>
      </c>
      <c r="BK99" s="7">
        <f t="shared" si="78"/>
        <v>8.4039159517485085E-2</v>
      </c>
    </row>
    <row r="100" spans="1:63" x14ac:dyDescent="0.25">
      <c r="A100" t="s">
        <v>25</v>
      </c>
      <c r="B100" s="8">
        <v>7.1527777777777787E-2</v>
      </c>
      <c r="C100">
        <v>1.1371800000000001</v>
      </c>
      <c r="D100">
        <v>1.13724</v>
      </c>
      <c r="E100">
        <v>1.1371500000000001</v>
      </c>
      <c r="F100">
        <v>1.1372199999999999</v>
      </c>
      <c r="G100">
        <v>48</v>
      </c>
      <c r="H100">
        <v>0</v>
      </c>
      <c r="I100">
        <v>13</v>
      </c>
      <c r="J100">
        <f t="shared" si="43"/>
        <v>3.9999999999817959E-5</v>
      </c>
      <c r="K100" s="2">
        <f t="shared" si="45"/>
        <v>0.8</v>
      </c>
      <c r="L100">
        <f t="shared" si="83"/>
        <v>2</v>
      </c>
      <c r="M100">
        <f t="shared" si="83"/>
        <v>3</v>
      </c>
      <c r="N100">
        <f t="shared" si="83"/>
        <v>4</v>
      </c>
      <c r="O100">
        <f t="shared" si="82"/>
        <v>4</v>
      </c>
      <c r="P100" s="3">
        <f t="shared" si="80"/>
        <v>6</v>
      </c>
      <c r="Q100" s="3">
        <f t="shared" si="81"/>
        <v>3</v>
      </c>
      <c r="R100">
        <f t="shared" si="79"/>
        <v>0</v>
      </c>
      <c r="S100">
        <f t="shared" si="46"/>
        <v>1</v>
      </c>
      <c r="T100">
        <f t="shared" si="47"/>
        <v>0</v>
      </c>
      <c r="U100">
        <f t="shared" si="48"/>
        <v>0</v>
      </c>
      <c r="V100">
        <f t="shared" si="49"/>
        <v>0</v>
      </c>
      <c r="W100">
        <f t="shared" si="50"/>
        <v>0</v>
      </c>
      <c r="X100">
        <f t="shared" si="51"/>
        <v>2</v>
      </c>
      <c r="Y100">
        <f t="shared" si="52"/>
        <v>0</v>
      </c>
      <c r="Z100">
        <f t="shared" si="53"/>
        <v>1</v>
      </c>
      <c r="AA100">
        <f t="shared" si="54"/>
        <v>2</v>
      </c>
      <c r="AB100">
        <f t="shared" si="55"/>
        <v>0</v>
      </c>
      <c r="AC100">
        <f t="shared" si="56"/>
        <v>1</v>
      </c>
      <c r="AD100">
        <f t="shared" si="57"/>
        <v>2</v>
      </c>
      <c r="AE100">
        <f t="shared" si="58"/>
        <v>0</v>
      </c>
      <c r="AF100">
        <f t="shared" si="59"/>
        <v>0</v>
      </c>
      <c r="AG100">
        <f t="shared" si="60"/>
        <v>1</v>
      </c>
      <c r="AH100">
        <f t="shared" si="61"/>
        <v>0</v>
      </c>
      <c r="AI100">
        <f t="shared" si="62"/>
        <v>0</v>
      </c>
      <c r="AJ100">
        <f t="shared" si="63"/>
        <v>0</v>
      </c>
      <c r="AK100">
        <f t="shared" si="64"/>
        <v>0</v>
      </c>
      <c r="AL100">
        <f t="shared" si="65"/>
        <v>0</v>
      </c>
      <c r="AM100">
        <f t="shared" si="66"/>
        <v>0</v>
      </c>
      <c r="AN100">
        <f t="shared" si="67"/>
        <v>1</v>
      </c>
      <c r="AO100">
        <f t="shared" si="68"/>
        <v>1</v>
      </c>
      <c r="AP100">
        <f t="shared" si="69"/>
        <v>0</v>
      </c>
      <c r="AQ100">
        <f t="shared" si="84"/>
        <v>1</v>
      </c>
      <c r="AR100">
        <f t="shared" si="84"/>
        <v>4</v>
      </c>
      <c r="AS100">
        <f t="shared" si="84"/>
        <v>3</v>
      </c>
      <c r="AT100">
        <f t="shared" si="84"/>
        <v>2</v>
      </c>
      <c r="AU100">
        <f t="shared" si="84"/>
        <v>2</v>
      </c>
      <c r="AX100">
        <f>+Q100-P100</f>
        <v>-3</v>
      </c>
      <c r="AY100" s="9">
        <f>IF(J100&gt;=0,1,0)</f>
        <v>1</v>
      </c>
      <c r="AZ100" s="9">
        <f t="shared" si="44"/>
        <v>-1</v>
      </c>
      <c r="BA100" s="5">
        <f t="shared" si="70"/>
        <v>4</v>
      </c>
      <c r="BB100" s="5">
        <f t="shared" si="71"/>
        <v>5</v>
      </c>
      <c r="BC100" s="1">
        <f t="shared" si="72"/>
        <v>9</v>
      </c>
      <c r="BD100" s="1">
        <f>COUNTIF(J81:J100,"&gt;=0")</f>
        <v>11</v>
      </c>
      <c r="BE100" s="1">
        <f>COUNTIF(J81:J100,"&lt;0")</f>
        <v>9</v>
      </c>
      <c r="BF100" s="1">
        <f t="shared" si="73"/>
        <v>20</v>
      </c>
      <c r="BG100" s="1">
        <f t="shared" si="74"/>
        <v>10.9</v>
      </c>
      <c r="BH100" s="1">
        <f t="shared" si="75"/>
        <v>4.6373684210526323</v>
      </c>
      <c r="BI100" s="1">
        <f t="shared" si="76"/>
        <v>2.1534549962914555</v>
      </c>
      <c r="BJ100" s="1">
        <f t="shared" si="77"/>
        <v>-0.88230309120555606</v>
      </c>
      <c r="BK100" s="7">
        <f t="shared" si="78"/>
        <v>0.18880646262796175</v>
      </c>
    </row>
    <row r="101" spans="1:63" x14ac:dyDescent="0.25">
      <c r="A101" t="s">
        <v>25</v>
      </c>
      <c r="B101" s="8">
        <v>7.2222222222222229E-2</v>
      </c>
      <c r="C101">
        <v>1.1372199999999999</v>
      </c>
      <c r="D101">
        <v>1.13724</v>
      </c>
      <c r="E101">
        <v>1.1372199999999999</v>
      </c>
      <c r="F101">
        <v>1.13723</v>
      </c>
      <c r="G101">
        <v>4</v>
      </c>
      <c r="H101">
        <v>0</v>
      </c>
      <c r="I101">
        <v>9</v>
      </c>
      <c r="J101">
        <f t="shared" si="43"/>
        <v>1.0000000000065512E-5</v>
      </c>
      <c r="K101" s="2">
        <f t="shared" si="45"/>
        <v>0.7</v>
      </c>
      <c r="L101">
        <f t="shared" si="83"/>
        <v>2</v>
      </c>
      <c r="M101">
        <f t="shared" si="83"/>
        <v>3</v>
      </c>
      <c r="N101">
        <f t="shared" si="83"/>
        <v>3</v>
      </c>
      <c r="O101">
        <f t="shared" si="82"/>
        <v>4</v>
      </c>
      <c r="P101" s="3">
        <f t="shared" si="80"/>
        <v>5</v>
      </c>
      <c r="Q101" s="3">
        <f t="shared" si="81"/>
        <v>4</v>
      </c>
      <c r="R101">
        <f t="shared" si="79"/>
        <v>0</v>
      </c>
      <c r="S101">
        <f t="shared" si="46"/>
        <v>1</v>
      </c>
      <c r="T101">
        <f t="shared" si="47"/>
        <v>0</v>
      </c>
      <c r="U101">
        <f t="shared" si="48"/>
        <v>0</v>
      </c>
      <c r="V101">
        <f t="shared" si="49"/>
        <v>0</v>
      </c>
      <c r="W101">
        <f t="shared" si="50"/>
        <v>0</v>
      </c>
      <c r="X101">
        <f t="shared" si="51"/>
        <v>2</v>
      </c>
      <c r="Y101">
        <f t="shared" si="52"/>
        <v>0</v>
      </c>
      <c r="Z101">
        <f t="shared" si="53"/>
        <v>1</v>
      </c>
      <c r="AA101">
        <f t="shared" si="54"/>
        <v>1</v>
      </c>
      <c r="AB101">
        <f t="shared" si="55"/>
        <v>0</v>
      </c>
      <c r="AC101">
        <f t="shared" si="56"/>
        <v>1</v>
      </c>
      <c r="AD101">
        <f t="shared" si="57"/>
        <v>2</v>
      </c>
      <c r="AE101">
        <f t="shared" si="58"/>
        <v>0</v>
      </c>
      <c r="AF101">
        <f t="shared" si="59"/>
        <v>0</v>
      </c>
      <c r="AG101">
        <f t="shared" si="60"/>
        <v>1</v>
      </c>
      <c r="AH101">
        <f t="shared" si="61"/>
        <v>0</v>
      </c>
      <c r="AI101">
        <f t="shared" si="62"/>
        <v>0</v>
      </c>
      <c r="AJ101">
        <f t="shared" si="63"/>
        <v>1</v>
      </c>
      <c r="AK101">
        <f t="shared" si="64"/>
        <v>0</v>
      </c>
      <c r="AL101">
        <f t="shared" si="65"/>
        <v>0</v>
      </c>
      <c r="AM101">
        <f t="shared" si="66"/>
        <v>0</v>
      </c>
      <c r="AN101">
        <f t="shared" si="67"/>
        <v>1</v>
      </c>
      <c r="AO101">
        <f t="shared" si="68"/>
        <v>1</v>
      </c>
      <c r="AP101">
        <f t="shared" si="69"/>
        <v>0</v>
      </c>
      <c r="AQ101">
        <f t="shared" si="84"/>
        <v>1</v>
      </c>
      <c r="AR101">
        <f t="shared" si="84"/>
        <v>4</v>
      </c>
      <c r="AS101">
        <f t="shared" si="84"/>
        <v>3</v>
      </c>
      <c r="AT101">
        <f t="shared" si="84"/>
        <v>3</v>
      </c>
      <c r="AU101">
        <f t="shared" si="84"/>
        <v>1</v>
      </c>
      <c r="AX101">
        <f>+Q101-P101</f>
        <v>-1</v>
      </c>
      <c r="AY101" s="9">
        <f>IF(J101&gt;=0,1,0)</f>
        <v>1</v>
      </c>
      <c r="AZ101" s="9">
        <f t="shared" si="44"/>
        <v>0</v>
      </c>
      <c r="BA101" s="5">
        <f t="shared" si="70"/>
        <v>4</v>
      </c>
      <c r="BB101" s="5">
        <f t="shared" si="71"/>
        <v>4</v>
      </c>
      <c r="BC101" s="1">
        <f t="shared" si="72"/>
        <v>8</v>
      </c>
      <c r="BD101" s="1">
        <f>COUNTIF(J82:J101,"&gt;=0")</f>
        <v>11</v>
      </c>
      <c r="BE101" s="1">
        <f>COUNTIF(J82:J101,"&lt;0")</f>
        <v>9</v>
      </c>
      <c r="BF101" s="1">
        <f t="shared" si="73"/>
        <v>20</v>
      </c>
      <c r="BG101" s="1">
        <f t="shared" si="74"/>
        <v>10.9</v>
      </c>
      <c r="BH101" s="1">
        <f t="shared" si="75"/>
        <v>4.6373684210526323</v>
      </c>
      <c r="BI101" s="1">
        <f t="shared" si="76"/>
        <v>2.1534549962914555</v>
      </c>
      <c r="BJ101" s="1">
        <f t="shared" si="77"/>
        <v>-1.3466731392084801</v>
      </c>
      <c r="BK101" s="7">
        <f t="shared" si="78"/>
        <v>8.9042763457098495E-2</v>
      </c>
    </row>
    <row r="102" spans="1:63" x14ac:dyDescent="0.25">
      <c r="A102" t="s">
        <v>25</v>
      </c>
      <c r="B102" s="8">
        <v>7.2916666666666671E-2</v>
      </c>
      <c r="C102">
        <v>1.1372599999999999</v>
      </c>
      <c r="D102">
        <v>1.1372599999999999</v>
      </c>
      <c r="E102">
        <v>1.1371</v>
      </c>
      <c r="F102">
        <v>1.1371199999999999</v>
      </c>
      <c r="G102">
        <v>23</v>
      </c>
      <c r="H102">
        <v>0</v>
      </c>
      <c r="I102">
        <v>7</v>
      </c>
      <c r="J102">
        <f t="shared" si="43"/>
        <v>-1.4000000000002899E-4</v>
      </c>
      <c r="K102" s="2">
        <f t="shared" si="45"/>
        <v>0.15</v>
      </c>
      <c r="L102">
        <f t="shared" si="83"/>
        <v>1</v>
      </c>
      <c r="M102">
        <f t="shared" si="83"/>
        <v>1</v>
      </c>
      <c r="N102">
        <f t="shared" si="83"/>
        <v>1</v>
      </c>
      <c r="O102">
        <f t="shared" si="82"/>
        <v>1</v>
      </c>
      <c r="P102" s="3">
        <f t="shared" si="80"/>
        <v>5</v>
      </c>
      <c r="Q102" s="3">
        <f t="shared" si="81"/>
        <v>4</v>
      </c>
      <c r="R102">
        <f t="shared" si="79"/>
        <v>0</v>
      </c>
      <c r="S102">
        <f t="shared" si="46"/>
        <v>1</v>
      </c>
      <c r="T102">
        <f t="shared" si="47"/>
        <v>0</v>
      </c>
      <c r="U102">
        <f t="shared" si="48"/>
        <v>0</v>
      </c>
      <c r="V102">
        <f t="shared" si="49"/>
        <v>0</v>
      </c>
      <c r="W102">
        <f t="shared" si="50"/>
        <v>0</v>
      </c>
      <c r="X102">
        <f t="shared" si="51"/>
        <v>2</v>
      </c>
      <c r="Y102">
        <f t="shared" si="52"/>
        <v>0</v>
      </c>
      <c r="Z102">
        <f t="shared" si="53"/>
        <v>1</v>
      </c>
      <c r="AA102">
        <f t="shared" si="54"/>
        <v>1</v>
      </c>
      <c r="AB102">
        <f t="shared" si="55"/>
        <v>0</v>
      </c>
      <c r="AC102">
        <f t="shared" si="56"/>
        <v>1</v>
      </c>
      <c r="AD102">
        <f t="shared" si="57"/>
        <v>2</v>
      </c>
      <c r="AE102">
        <f t="shared" si="58"/>
        <v>0</v>
      </c>
      <c r="AF102">
        <f t="shared" si="59"/>
        <v>0</v>
      </c>
      <c r="AG102">
        <f t="shared" si="60"/>
        <v>2</v>
      </c>
      <c r="AH102">
        <f t="shared" si="61"/>
        <v>0</v>
      </c>
      <c r="AI102">
        <f t="shared" si="62"/>
        <v>0</v>
      </c>
      <c r="AJ102">
        <f t="shared" si="63"/>
        <v>1</v>
      </c>
      <c r="AK102">
        <f t="shared" si="64"/>
        <v>0</v>
      </c>
      <c r="AL102">
        <f t="shared" si="65"/>
        <v>0</v>
      </c>
      <c r="AM102">
        <f t="shared" si="66"/>
        <v>0</v>
      </c>
      <c r="AN102">
        <f t="shared" si="67"/>
        <v>0</v>
      </c>
      <c r="AO102">
        <f t="shared" si="68"/>
        <v>1</v>
      </c>
      <c r="AP102">
        <f t="shared" si="69"/>
        <v>0</v>
      </c>
      <c r="AQ102">
        <f t="shared" si="84"/>
        <v>2</v>
      </c>
      <c r="AR102">
        <f t="shared" si="84"/>
        <v>4</v>
      </c>
      <c r="AS102">
        <f t="shared" si="84"/>
        <v>2</v>
      </c>
      <c r="AT102">
        <f t="shared" si="84"/>
        <v>3</v>
      </c>
      <c r="AU102">
        <f t="shared" si="84"/>
        <v>1</v>
      </c>
      <c r="AX102">
        <f>+Q102-P102</f>
        <v>-1</v>
      </c>
      <c r="AY102" s="9">
        <f>IF(J102&gt;=0,1,0)</f>
        <v>0</v>
      </c>
      <c r="AZ102" s="9">
        <f t="shared" si="44"/>
        <v>1</v>
      </c>
      <c r="BA102" s="5">
        <f t="shared" si="70"/>
        <v>5</v>
      </c>
      <c r="BB102" s="5">
        <f t="shared" si="71"/>
        <v>4</v>
      </c>
      <c r="BC102" s="1">
        <f t="shared" si="72"/>
        <v>9</v>
      </c>
      <c r="BD102" s="1">
        <f>COUNTIF(J83:J102,"&gt;=0")</f>
        <v>10</v>
      </c>
      <c r="BE102" s="1">
        <f>COUNTIF(J83:J102,"&lt;0")</f>
        <v>10</v>
      </c>
      <c r="BF102" s="1">
        <f t="shared" si="73"/>
        <v>20</v>
      </c>
      <c r="BG102" s="1">
        <f t="shared" si="74"/>
        <v>11</v>
      </c>
      <c r="BH102" s="1">
        <f t="shared" si="75"/>
        <v>4.7368421052631575</v>
      </c>
      <c r="BI102" s="1">
        <f t="shared" si="76"/>
        <v>2.176428750330035</v>
      </c>
      <c r="BJ102" s="1">
        <f t="shared" si="77"/>
        <v>-0.91893658347268148</v>
      </c>
      <c r="BK102" s="7">
        <f t="shared" si="78"/>
        <v>0.17906437169675937</v>
      </c>
    </row>
    <row r="103" spans="1:63" x14ac:dyDescent="0.25">
      <c r="A103" t="s">
        <v>25</v>
      </c>
      <c r="B103" s="8">
        <v>7.3611111111111113E-2</v>
      </c>
      <c r="C103">
        <v>1.13713</v>
      </c>
      <c r="D103">
        <v>1.13713</v>
      </c>
      <c r="E103">
        <v>1.1370899999999999</v>
      </c>
      <c r="F103">
        <v>1.1371</v>
      </c>
      <c r="G103">
        <v>11</v>
      </c>
      <c r="H103">
        <v>0</v>
      </c>
      <c r="I103">
        <v>13</v>
      </c>
      <c r="J103">
        <f t="shared" si="43"/>
        <v>-2.9999999999974492E-5</v>
      </c>
      <c r="K103" s="2">
        <f t="shared" si="45"/>
        <v>0.45</v>
      </c>
      <c r="L103">
        <f t="shared" si="83"/>
        <v>1</v>
      </c>
      <c r="M103">
        <f t="shared" si="83"/>
        <v>2</v>
      </c>
      <c r="N103">
        <f t="shared" si="83"/>
        <v>2</v>
      </c>
      <c r="O103">
        <f t="shared" si="82"/>
        <v>3</v>
      </c>
      <c r="P103" s="3">
        <f t="shared" si="80"/>
        <v>6</v>
      </c>
      <c r="Q103" s="3">
        <f t="shared" si="81"/>
        <v>4</v>
      </c>
      <c r="R103">
        <f t="shared" si="79"/>
        <v>0</v>
      </c>
      <c r="S103">
        <f t="shared" si="46"/>
        <v>1</v>
      </c>
      <c r="T103">
        <f t="shared" si="47"/>
        <v>1</v>
      </c>
      <c r="U103">
        <f t="shared" si="48"/>
        <v>0</v>
      </c>
      <c r="V103">
        <f t="shared" si="49"/>
        <v>0</v>
      </c>
      <c r="W103">
        <f t="shared" si="50"/>
        <v>0</v>
      </c>
      <c r="X103">
        <f t="shared" si="51"/>
        <v>2</v>
      </c>
      <c r="Y103">
        <f t="shared" si="52"/>
        <v>0</v>
      </c>
      <c r="Z103">
        <f t="shared" si="53"/>
        <v>1</v>
      </c>
      <c r="AA103">
        <f t="shared" si="54"/>
        <v>1</v>
      </c>
      <c r="AB103">
        <f t="shared" si="55"/>
        <v>0</v>
      </c>
      <c r="AC103">
        <f t="shared" si="56"/>
        <v>1</v>
      </c>
      <c r="AD103">
        <f t="shared" si="57"/>
        <v>1</v>
      </c>
      <c r="AE103">
        <f t="shared" si="58"/>
        <v>0</v>
      </c>
      <c r="AF103">
        <f t="shared" si="59"/>
        <v>0</v>
      </c>
      <c r="AG103">
        <f t="shared" si="60"/>
        <v>2</v>
      </c>
      <c r="AH103">
        <f t="shared" si="61"/>
        <v>0</v>
      </c>
      <c r="AI103">
        <f t="shared" si="62"/>
        <v>0</v>
      </c>
      <c r="AJ103">
        <f t="shared" si="63"/>
        <v>1</v>
      </c>
      <c r="AK103">
        <f t="shared" si="64"/>
        <v>0</v>
      </c>
      <c r="AL103">
        <f t="shared" si="65"/>
        <v>0</v>
      </c>
      <c r="AM103">
        <f t="shared" si="66"/>
        <v>0</v>
      </c>
      <c r="AN103">
        <f t="shared" si="67"/>
        <v>0</v>
      </c>
      <c r="AO103">
        <f t="shared" si="68"/>
        <v>1</v>
      </c>
      <c r="AP103">
        <f t="shared" si="69"/>
        <v>0</v>
      </c>
      <c r="AQ103">
        <f t="shared" si="84"/>
        <v>2</v>
      </c>
      <c r="AR103">
        <f t="shared" si="84"/>
        <v>4</v>
      </c>
      <c r="AS103">
        <f t="shared" si="84"/>
        <v>2</v>
      </c>
      <c r="AT103">
        <f t="shared" si="84"/>
        <v>3</v>
      </c>
      <c r="AU103">
        <f t="shared" si="84"/>
        <v>1</v>
      </c>
      <c r="AX103">
        <f>+Q103-P103</f>
        <v>-2</v>
      </c>
      <c r="AY103" s="9">
        <f>IF(J103&gt;=0,1,0)</f>
        <v>0</v>
      </c>
      <c r="AZ103" s="9">
        <f t="shared" si="44"/>
        <v>0</v>
      </c>
      <c r="BA103" s="5">
        <f t="shared" si="70"/>
        <v>4</v>
      </c>
      <c r="BB103" s="5">
        <f t="shared" si="71"/>
        <v>4</v>
      </c>
      <c r="BC103" s="1">
        <f t="shared" si="72"/>
        <v>8</v>
      </c>
      <c r="BD103" s="1">
        <f>COUNTIF(J84:J103,"&gt;=0")</f>
        <v>10</v>
      </c>
      <c r="BE103" s="1">
        <f>COUNTIF(J84:J103,"&lt;0")</f>
        <v>10</v>
      </c>
      <c r="BF103" s="1">
        <f t="shared" si="73"/>
        <v>20</v>
      </c>
      <c r="BG103" s="1">
        <f t="shared" si="74"/>
        <v>11</v>
      </c>
      <c r="BH103" s="1">
        <f t="shared" si="75"/>
        <v>4.7368421052631575</v>
      </c>
      <c r="BI103" s="1">
        <f t="shared" si="76"/>
        <v>2.176428750330035</v>
      </c>
      <c r="BJ103" s="1">
        <f t="shared" si="77"/>
        <v>-1.3784048752090221</v>
      </c>
      <c r="BK103" s="7">
        <f t="shared" si="78"/>
        <v>8.4039159517485085E-2</v>
      </c>
    </row>
    <row r="104" spans="1:63" x14ac:dyDescent="0.25">
      <c r="A104" t="s">
        <v>25</v>
      </c>
      <c r="B104" s="8">
        <v>7.4305555555555555E-2</v>
      </c>
      <c r="C104">
        <v>1.1371</v>
      </c>
      <c r="D104">
        <v>1.13713</v>
      </c>
      <c r="E104">
        <v>1.1370400000000001</v>
      </c>
      <c r="F104">
        <v>1.1370400000000001</v>
      </c>
      <c r="G104">
        <v>14</v>
      </c>
      <c r="H104">
        <v>0</v>
      </c>
      <c r="I104">
        <v>7</v>
      </c>
      <c r="J104">
        <f t="shared" si="43"/>
        <v>-5.9999999999948983E-5</v>
      </c>
      <c r="K104" s="2">
        <f t="shared" si="45"/>
        <v>0.3</v>
      </c>
      <c r="L104">
        <f t="shared" si="83"/>
        <v>1</v>
      </c>
      <c r="M104">
        <f t="shared" si="83"/>
        <v>1</v>
      </c>
      <c r="N104">
        <f t="shared" si="83"/>
        <v>2</v>
      </c>
      <c r="O104">
        <f t="shared" si="82"/>
        <v>2</v>
      </c>
      <c r="P104" s="3">
        <f t="shared" si="80"/>
        <v>6</v>
      </c>
      <c r="Q104" s="3">
        <f t="shared" si="81"/>
        <v>4</v>
      </c>
      <c r="R104">
        <f t="shared" si="79"/>
        <v>0</v>
      </c>
      <c r="S104">
        <f t="shared" si="46"/>
        <v>1</v>
      </c>
      <c r="T104">
        <f t="shared" si="47"/>
        <v>1</v>
      </c>
      <c r="U104">
        <f t="shared" si="48"/>
        <v>0</v>
      </c>
      <c r="V104">
        <f t="shared" si="49"/>
        <v>0</v>
      </c>
      <c r="W104">
        <f t="shared" si="50"/>
        <v>0</v>
      </c>
      <c r="X104">
        <f t="shared" si="51"/>
        <v>2</v>
      </c>
      <c r="Y104">
        <f t="shared" si="52"/>
        <v>0</v>
      </c>
      <c r="Z104">
        <f t="shared" si="53"/>
        <v>1</v>
      </c>
      <c r="AA104">
        <f t="shared" si="54"/>
        <v>1</v>
      </c>
      <c r="AB104">
        <f t="shared" si="55"/>
        <v>0</v>
      </c>
      <c r="AC104">
        <f t="shared" si="56"/>
        <v>2</v>
      </c>
      <c r="AD104">
        <f t="shared" si="57"/>
        <v>0</v>
      </c>
      <c r="AE104">
        <f t="shared" si="58"/>
        <v>0</v>
      </c>
      <c r="AF104">
        <f t="shared" si="59"/>
        <v>0</v>
      </c>
      <c r="AG104">
        <f t="shared" si="60"/>
        <v>2</v>
      </c>
      <c r="AH104">
        <f t="shared" si="61"/>
        <v>0</v>
      </c>
      <c r="AI104">
        <f t="shared" si="62"/>
        <v>0</v>
      </c>
      <c r="AJ104">
        <f t="shared" si="63"/>
        <v>1</v>
      </c>
      <c r="AK104">
        <f t="shared" si="64"/>
        <v>0</v>
      </c>
      <c r="AL104">
        <f t="shared" si="65"/>
        <v>0</v>
      </c>
      <c r="AM104">
        <f t="shared" si="66"/>
        <v>0</v>
      </c>
      <c r="AN104">
        <f t="shared" si="67"/>
        <v>0</v>
      </c>
      <c r="AO104">
        <f t="shared" si="68"/>
        <v>1</v>
      </c>
      <c r="AP104">
        <f t="shared" si="69"/>
        <v>0</v>
      </c>
      <c r="AQ104">
        <f t="shared" si="84"/>
        <v>2</v>
      </c>
      <c r="AR104">
        <f t="shared" si="84"/>
        <v>5</v>
      </c>
      <c r="AS104">
        <f t="shared" si="84"/>
        <v>1</v>
      </c>
      <c r="AT104">
        <f t="shared" si="84"/>
        <v>3</v>
      </c>
      <c r="AU104">
        <f t="shared" si="84"/>
        <v>1</v>
      </c>
      <c r="AX104">
        <f>+Q104-P104</f>
        <v>-2</v>
      </c>
      <c r="AY104" s="9">
        <f>IF(J104&gt;=0,1,0)</f>
        <v>0</v>
      </c>
      <c r="AZ104" s="9">
        <f t="shared" si="44"/>
        <v>0</v>
      </c>
      <c r="BA104" s="5">
        <f t="shared" si="70"/>
        <v>4</v>
      </c>
      <c r="BB104" s="5">
        <f t="shared" si="71"/>
        <v>3</v>
      </c>
      <c r="BC104" s="1">
        <f t="shared" si="72"/>
        <v>7</v>
      </c>
      <c r="BD104" s="1">
        <f>COUNTIF(J85:J104,"&gt;=0")</f>
        <v>9</v>
      </c>
      <c r="BE104" s="1">
        <f>COUNTIF(J85:J104,"&lt;0")</f>
        <v>11</v>
      </c>
      <c r="BF104" s="1">
        <f t="shared" si="73"/>
        <v>20</v>
      </c>
      <c r="BG104" s="1">
        <f t="shared" si="74"/>
        <v>10.9</v>
      </c>
      <c r="BH104" s="1">
        <f t="shared" si="75"/>
        <v>4.6373684210526323</v>
      </c>
      <c r="BI104" s="1">
        <f t="shared" si="76"/>
        <v>2.1534549962914555</v>
      </c>
      <c r="BJ104" s="1">
        <f t="shared" si="77"/>
        <v>-1.8110431872114043</v>
      </c>
      <c r="BK104" s="7">
        <f t="shared" si="78"/>
        <v>3.5067083377045671E-2</v>
      </c>
    </row>
    <row r="105" spans="1:63" x14ac:dyDescent="0.25">
      <c r="A105" t="s">
        <v>25</v>
      </c>
      <c r="B105" s="8">
        <v>7.4999999999999997E-2</v>
      </c>
      <c r="C105">
        <v>1.1370400000000001</v>
      </c>
      <c r="D105">
        <v>1.1370899999999999</v>
      </c>
      <c r="E105">
        <v>1.1370400000000001</v>
      </c>
      <c r="F105">
        <v>1.1370499999999999</v>
      </c>
      <c r="G105">
        <v>11</v>
      </c>
      <c r="H105">
        <v>0</v>
      </c>
      <c r="I105">
        <v>7</v>
      </c>
      <c r="J105">
        <f t="shared" si="43"/>
        <v>9.9999999998434674E-6</v>
      </c>
      <c r="K105" s="2">
        <f t="shared" si="45"/>
        <v>0.7</v>
      </c>
      <c r="L105">
        <f t="shared" si="83"/>
        <v>2</v>
      </c>
      <c r="M105">
        <f t="shared" si="83"/>
        <v>3</v>
      </c>
      <c r="N105">
        <f t="shared" si="83"/>
        <v>3</v>
      </c>
      <c r="O105">
        <f t="shared" si="82"/>
        <v>4</v>
      </c>
      <c r="P105" s="3">
        <f t="shared" si="80"/>
        <v>7</v>
      </c>
      <c r="Q105" s="3">
        <f t="shared" si="81"/>
        <v>4</v>
      </c>
      <c r="R105">
        <f t="shared" si="79"/>
        <v>0</v>
      </c>
      <c r="S105">
        <f t="shared" si="46"/>
        <v>1</v>
      </c>
      <c r="T105">
        <f t="shared" si="47"/>
        <v>1</v>
      </c>
      <c r="U105">
        <f t="shared" si="48"/>
        <v>0</v>
      </c>
      <c r="V105">
        <f t="shared" si="49"/>
        <v>0</v>
      </c>
      <c r="W105">
        <f t="shared" si="50"/>
        <v>0</v>
      </c>
      <c r="X105">
        <f t="shared" si="51"/>
        <v>2</v>
      </c>
      <c r="Y105">
        <f t="shared" si="52"/>
        <v>0</v>
      </c>
      <c r="Z105">
        <f t="shared" si="53"/>
        <v>2</v>
      </c>
      <c r="AA105">
        <f t="shared" si="54"/>
        <v>1</v>
      </c>
      <c r="AB105">
        <f t="shared" si="55"/>
        <v>0</v>
      </c>
      <c r="AC105">
        <f t="shared" si="56"/>
        <v>1</v>
      </c>
      <c r="AD105">
        <f t="shared" si="57"/>
        <v>0</v>
      </c>
      <c r="AE105">
        <f t="shared" si="58"/>
        <v>0</v>
      </c>
      <c r="AF105">
        <f t="shared" si="59"/>
        <v>0</v>
      </c>
      <c r="AG105">
        <f t="shared" si="60"/>
        <v>2</v>
      </c>
      <c r="AH105">
        <f t="shared" si="61"/>
        <v>0</v>
      </c>
      <c r="AI105">
        <f t="shared" si="62"/>
        <v>0</v>
      </c>
      <c r="AJ105">
        <f t="shared" si="63"/>
        <v>1</v>
      </c>
      <c r="AK105">
        <f t="shared" si="64"/>
        <v>0</v>
      </c>
      <c r="AL105">
        <f t="shared" si="65"/>
        <v>0</v>
      </c>
      <c r="AM105">
        <f t="shared" si="66"/>
        <v>0</v>
      </c>
      <c r="AN105">
        <f t="shared" si="67"/>
        <v>0</v>
      </c>
      <c r="AO105">
        <f t="shared" si="68"/>
        <v>1</v>
      </c>
      <c r="AP105">
        <f t="shared" si="69"/>
        <v>0</v>
      </c>
      <c r="AQ105">
        <f t="shared" si="84"/>
        <v>2</v>
      </c>
      <c r="AR105">
        <f t="shared" si="84"/>
        <v>4</v>
      </c>
      <c r="AS105">
        <f t="shared" si="84"/>
        <v>1</v>
      </c>
      <c r="AT105">
        <f t="shared" si="84"/>
        <v>4</v>
      </c>
      <c r="AU105">
        <f t="shared" si="84"/>
        <v>1</v>
      </c>
      <c r="AX105">
        <f>+Q105-P105</f>
        <v>-3</v>
      </c>
      <c r="AY105" s="9">
        <f>IF(J105&gt;=0,1,0)</f>
        <v>1</v>
      </c>
      <c r="AZ105" s="9">
        <f t="shared" si="44"/>
        <v>-1</v>
      </c>
      <c r="BA105" s="5">
        <f t="shared" si="70"/>
        <v>4</v>
      </c>
      <c r="BB105" s="5">
        <f t="shared" si="71"/>
        <v>4</v>
      </c>
      <c r="BC105" s="1">
        <f t="shared" si="72"/>
        <v>8</v>
      </c>
      <c r="BD105" s="1">
        <f>COUNTIF(J86:J105,"&gt;=0")</f>
        <v>9</v>
      </c>
      <c r="BE105" s="1">
        <f>COUNTIF(J86:J105,"&lt;0")</f>
        <v>11</v>
      </c>
      <c r="BF105" s="1">
        <f t="shared" si="73"/>
        <v>20</v>
      </c>
      <c r="BG105" s="1">
        <f t="shared" si="74"/>
        <v>10.9</v>
      </c>
      <c r="BH105" s="1">
        <f t="shared" si="75"/>
        <v>4.6373684210526323</v>
      </c>
      <c r="BI105" s="1">
        <f t="shared" si="76"/>
        <v>2.1534549962914555</v>
      </c>
      <c r="BJ105" s="1">
        <f t="shared" si="77"/>
        <v>-1.3466731392084801</v>
      </c>
      <c r="BK105" s="7">
        <f t="shared" si="78"/>
        <v>8.9042763457098495E-2</v>
      </c>
    </row>
    <row r="106" spans="1:63" x14ac:dyDescent="0.25">
      <c r="A106" t="s">
        <v>25</v>
      </c>
      <c r="B106" s="8">
        <v>7.5694444444444439E-2</v>
      </c>
      <c r="C106">
        <v>1.1370899999999999</v>
      </c>
      <c r="D106">
        <v>1.1371</v>
      </c>
      <c r="E106">
        <v>1.1369</v>
      </c>
      <c r="F106">
        <v>1.1369</v>
      </c>
      <c r="G106">
        <v>36</v>
      </c>
      <c r="H106">
        <v>0</v>
      </c>
      <c r="I106">
        <v>7</v>
      </c>
      <c r="J106">
        <f t="shared" si="43"/>
        <v>-1.8999999999991246E-4</v>
      </c>
      <c r="K106" s="2">
        <f t="shared" si="45"/>
        <v>0.1</v>
      </c>
      <c r="L106">
        <f t="shared" si="83"/>
        <v>1</v>
      </c>
      <c r="M106">
        <f t="shared" si="83"/>
        <v>1</v>
      </c>
      <c r="N106">
        <f t="shared" si="83"/>
        <v>1</v>
      </c>
      <c r="O106">
        <f t="shared" si="82"/>
        <v>1</v>
      </c>
      <c r="P106" s="3">
        <f t="shared" si="80"/>
        <v>6</v>
      </c>
      <c r="Q106" s="3">
        <f t="shared" si="81"/>
        <v>5</v>
      </c>
      <c r="R106">
        <f t="shared" si="79"/>
        <v>0</v>
      </c>
      <c r="S106">
        <f t="shared" si="46"/>
        <v>1</v>
      </c>
      <c r="T106">
        <f t="shared" si="47"/>
        <v>1</v>
      </c>
      <c r="U106">
        <f t="shared" si="48"/>
        <v>0</v>
      </c>
      <c r="V106">
        <f t="shared" si="49"/>
        <v>0</v>
      </c>
      <c r="W106">
        <f t="shared" si="50"/>
        <v>0</v>
      </c>
      <c r="X106">
        <f t="shared" si="51"/>
        <v>1</v>
      </c>
      <c r="Y106">
        <f t="shared" si="52"/>
        <v>0</v>
      </c>
      <c r="Z106">
        <f t="shared" si="53"/>
        <v>2</v>
      </c>
      <c r="AA106">
        <f t="shared" si="54"/>
        <v>1</v>
      </c>
      <c r="AB106">
        <f t="shared" si="55"/>
        <v>0</v>
      </c>
      <c r="AC106">
        <f t="shared" si="56"/>
        <v>1</v>
      </c>
      <c r="AD106">
        <f t="shared" si="57"/>
        <v>0</v>
      </c>
      <c r="AE106">
        <f t="shared" si="58"/>
        <v>0</v>
      </c>
      <c r="AF106">
        <f t="shared" si="59"/>
        <v>0</v>
      </c>
      <c r="AG106">
        <f t="shared" si="60"/>
        <v>3</v>
      </c>
      <c r="AH106">
        <f t="shared" si="61"/>
        <v>0</v>
      </c>
      <c r="AI106">
        <f t="shared" si="62"/>
        <v>0</v>
      </c>
      <c r="AJ106">
        <f t="shared" si="63"/>
        <v>1</v>
      </c>
      <c r="AK106">
        <f t="shared" si="64"/>
        <v>0</v>
      </c>
      <c r="AL106">
        <f t="shared" si="65"/>
        <v>0</v>
      </c>
      <c r="AM106">
        <f t="shared" si="66"/>
        <v>0</v>
      </c>
      <c r="AN106">
        <f t="shared" si="67"/>
        <v>0</v>
      </c>
      <c r="AO106">
        <f t="shared" si="68"/>
        <v>1</v>
      </c>
      <c r="AP106">
        <f t="shared" si="69"/>
        <v>0</v>
      </c>
      <c r="AQ106">
        <f t="shared" si="84"/>
        <v>3</v>
      </c>
      <c r="AR106">
        <f t="shared" si="84"/>
        <v>3</v>
      </c>
      <c r="AS106">
        <f t="shared" si="84"/>
        <v>1</v>
      </c>
      <c r="AT106">
        <f t="shared" si="84"/>
        <v>4</v>
      </c>
      <c r="AU106">
        <f t="shared" si="84"/>
        <v>1</v>
      </c>
      <c r="AX106">
        <f>+Q106-P106</f>
        <v>-1</v>
      </c>
      <c r="AY106" s="9">
        <f>IF(J106&gt;=0,1,0)</f>
        <v>0</v>
      </c>
      <c r="AZ106" s="9">
        <f t="shared" si="44"/>
        <v>1</v>
      </c>
      <c r="BA106" s="5">
        <f t="shared" si="70"/>
        <v>4</v>
      </c>
      <c r="BB106" s="5">
        <f t="shared" si="71"/>
        <v>4</v>
      </c>
      <c r="BC106" s="1">
        <f t="shared" si="72"/>
        <v>8</v>
      </c>
      <c r="BD106" s="1">
        <f>COUNTIF(J87:J106,"&gt;=0")</f>
        <v>9</v>
      </c>
      <c r="BE106" s="1">
        <f>COUNTIF(J87:J106,"&lt;0")</f>
        <v>11</v>
      </c>
      <c r="BF106" s="1">
        <f t="shared" si="73"/>
        <v>20</v>
      </c>
      <c r="BG106" s="1">
        <f t="shared" si="74"/>
        <v>10.9</v>
      </c>
      <c r="BH106" s="1">
        <f t="shared" si="75"/>
        <v>4.6373684210526323</v>
      </c>
      <c r="BI106" s="1">
        <f t="shared" si="76"/>
        <v>2.1534549962914555</v>
      </c>
      <c r="BJ106" s="1">
        <f t="shared" si="77"/>
        <v>-1.3466731392084801</v>
      </c>
      <c r="BK106" s="7">
        <f t="shared" si="78"/>
        <v>8.9042763457098495E-2</v>
      </c>
    </row>
    <row r="107" spans="1:63" x14ac:dyDescent="0.25">
      <c r="A107" t="s">
        <v>25</v>
      </c>
      <c r="B107" s="8">
        <v>7.6388888888888895E-2</v>
      </c>
      <c r="C107">
        <v>1.1369</v>
      </c>
      <c r="D107">
        <v>1.13697</v>
      </c>
      <c r="E107">
        <v>1.13687</v>
      </c>
      <c r="F107">
        <v>1.13696</v>
      </c>
      <c r="G107">
        <v>35</v>
      </c>
      <c r="H107">
        <v>0</v>
      </c>
      <c r="I107">
        <v>13</v>
      </c>
      <c r="J107">
        <f t="shared" si="43"/>
        <v>5.9999999999948983E-5</v>
      </c>
      <c r="K107" s="2">
        <f t="shared" si="45"/>
        <v>1</v>
      </c>
      <c r="L107">
        <f t="shared" si="83"/>
        <v>2</v>
      </c>
      <c r="M107">
        <f t="shared" si="83"/>
        <v>3</v>
      </c>
      <c r="N107">
        <f t="shared" si="83"/>
        <v>4</v>
      </c>
      <c r="O107">
        <f t="shared" si="82"/>
        <v>5</v>
      </c>
      <c r="P107" s="3">
        <f t="shared" si="80"/>
        <v>6</v>
      </c>
      <c r="Q107" s="3">
        <f t="shared" si="81"/>
        <v>5</v>
      </c>
      <c r="R107">
        <f t="shared" si="79"/>
        <v>0</v>
      </c>
      <c r="S107">
        <f t="shared" si="46"/>
        <v>1</v>
      </c>
      <c r="T107">
        <f t="shared" si="47"/>
        <v>1</v>
      </c>
      <c r="U107">
        <f t="shared" si="48"/>
        <v>0</v>
      </c>
      <c r="V107">
        <f t="shared" si="49"/>
        <v>1</v>
      </c>
      <c r="W107">
        <f t="shared" si="50"/>
        <v>0</v>
      </c>
      <c r="X107">
        <f t="shared" si="51"/>
        <v>1</v>
      </c>
      <c r="Y107">
        <f t="shared" si="52"/>
        <v>0</v>
      </c>
      <c r="Z107">
        <f t="shared" si="53"/>
        <v>2</v>
      </c>
      <c r="AA107">
        <f t="shared" si="54"/>
        <v>0</v>
      </c>
      <c r="AB107">
        <f t="shared" si="55"/>
        <v>0</v>
      </c>
      <c r="AC107">
        <f t="shared" si="56"/>
        <v>1</v>
      </c>
      <c r="AD107">
        <f t="shared" si="57"/>
        <v>0</v>
      </c>
      <c r="AE107">
        <f t="shared" si="58"/>
        <v>0</v>
      </c>
      <c r="AF107">
        <f t="shared" si="59"/>
        <v>0</v>
      </c>
      <c r="AG107">
        <f t="shared" si="60"/>
        <v>3</v>
      </c>
      <c r="AH107">
        <f t="shared" si="61"/>
        <v>0</v>
      </c>
      <c r="AI107">
        <f t="shared" si="62"/>
        <v>0</v>
      </c>
      <c r="AJ107">
        <f t="shared" si="63"/>
        <v>1</v>
      </c>
      <c r="AK107">
        <f t="shared" si="64"/>
        <v>0</v>
      </c>
      <c r="AL107">
        <f t="shared" si="65"/>
        <v>0</v>
      </c>
      <c r="AM107">
        <f t="shared" si="66"/>
        <v>0</v>
      </c>
      <c r="AN107">
        <f t="shared" si="67"/>
        <v>0</v>
      </c>
      <c r="AO107">
        <f t="shared" si="68"/>
        <v>1</v>
      </c>
      <c r="AP107">
        <f t="shared" si="69"/>
        <v>0</v>
      </c>
      <c r="AQ107">
        <f t="shared" si="84"/>
        <v>3</v>
      </c>
      <c r="AR107">
        <f t="shared" si="84"/>
        <v>3</v>
      </c>
      <c r="AS107">
        <f t="shared" si="84"/>
        <v>1</v>
      </c>
      <c r="AT107">
        <f t="shared" si="84"/>
        <v>4</v>
      </c>
      <c r="AU107">
        <f t="shared" si="84"/>
        <v>1</v>
      </c>
      <c r="AX107">
        <f>+Q107-P107</f>
        <v>-1</v>
      </c>
      <c r="AY107" s="9">
        <f>IF(J107&gt;=0,1,0)</f>
        <v>1</v>
      </c>
      <c r="AZ107" s="9">
        <f t="shared" si="44"/>
        <v>-1</v>
      </c>
      <c r="BA107" s="5">
        <f t="shared" si="70"/>
        <v>4</v>
      </c>
      <c r="BB107" s="5">
        <f t="shared" si="71"/>
        <v>5</v>
      </c>
      <c r="BC107" s="1">
        <f t="shared" si="72"/>
        <v>9</v>
      </c>
      <c r="BD107" s="1">
        <f>COUNTIF(J88:J107,"&gt;=0")</f>
        <v>10</v>
      </c>
      <c r="BE107" s="1">
        <f>COUNTIF(J88:J107,"&lt;0")</f>
        <v>10</v>
      </c>
      <c r="BF107" s="1">
        <f t="shared" si="73"/>
        <v>20</v>
      </c>
      <c r="BG107" s="1">
        <f t="shared" si="74"/>
        <v>11</v>
      </c>
      <c r="BH107" s="1">
        <f t="shared" si="75"/>
        <v>4.7368421052631575</v>
      </c>
      <c r="BI107" s="1">
        <f t="shared" si="76"/>
        <v>2.176428750330035</v>
      </c>
      <c r="BJ107" s="1">
        <f t="shared" si="77"/>
        <v>-0.91893658347268148</v>
      </c>
      <c r="BK107" s="7">
        <f t="shared" si="78"/>
        <v>0.17906437169675937</v>
      </c>
    </row>
    <row r="108" spans="1:63" x14ac:dyDescent="0.25">
      <c r="A108" t="s">
        <v>25</v>
      </c>
      <c r="B108" s="8">
        <v>7.7083333333333337E-2</v>
      </c>
      <c r="C108">
        <v>1.13697</v>
      </c>
      <c r="D108">
        <v>1.13703</v>
      </c>
      <c r="E108">
        <v>1.13697</v>
      </c>
      <c r="F108">
        <v>1.1370199999999999</v>
      </c>
      <c r="G108">
        <v>13</v>
      </c>
      <c r="H108">
        <v>0</v>
      </c>
      <c r="I108">
        <v>13</v>
      </c>
      <c r="J108">
        <f t="shared" si="43"/>
        <v>4.9999999999883471E-5</v>
      </c>
      <c r="K108" s="2">
        <f t="shared" si="45"/>
        <v>0.9</v>
      </c>
      <c r="L108">
        <f t="shared" si="83"/>
        <v>2</v>
      </c>
      <c r="M108">
        <f t="shared" si="83"/>
        <v>3</v>
      </c>
      <c r="N108">
        <f t="shared" si="83"/>
        <v>4</v>
      </c>
      <c r="O108">
        <f t="shared" si="82"/>
        <v>5</v>
      </c>
      <c r="P108" s="3">
        <f t="shared" si="80"/>
        <v>6</v>
      </c>
      <c r="Q108" s="3">
        <f t="shared" si="81"/>
        <v>5</v>
      </c>
      <c r="R108">
        <f t="shared" si="79"/>
        <v>0</v>
      </c>
      <c r="S108">
        <f t="shared" si="46"/>
        <v>1</v>
      </c>
      <c r="T108">
        <f t="shared" si="47"/>
        <v>1</v>
      </c>
      <c r="U108">
        <f t="shared" si="48"/>
        <v>0</v>
      </c>
      <c r="V108">
        <f t="shared" si="49"/>
        <v>1</v>
      </c>
      <c r="W108">
        <f t="shared" si="50"/>
        <v>0</v>
      </c>
      <c r="X108">
        <f t="shared" si="51"/>
        <v>1</v>
      </c>
      <c r="Y108">
        <f t="shared" si="52"/>
        <v>0</v>
      </c>
      <c r="Z108">
        <f t="shared" si="53"/>
        <v>2</v>
      </c>
      <c r="AA108">
        <f t="shared" si="54"/>
        <v>0</v>
      </c>
      <c r="AB108">
        <f t="shared" si="55"/>
        <v>0</v>
      </c>
      <c r="AC108">
        <f t="shared" si="56"/>
        <v>1</v>
      </c>
      <c r="AD108">
        <f t="shared" si="57"/>
        <v>0</v>
      </c>
      <c r="AE108">
        <f t="shared" si="58"/>
        <v>0</v>
      </c>
      <c r="AF108">
        <f t="shared" si="59"/>
        <v>0</v>
      </c>
      <c r="AG108">
        <f t="shared" si="60"/>
        <v>3</v>
      </c>
      <c r="AH108">
        <f t="shared" si="61"/>
        <v>0</v>
      </c>
      <c r="AI108">
        <f t="shared" si="62"/>
        <v>0</v>
      </c>
      <c r="AJ108">
        <f t="shared" si="63"/>
        <v>1</v>
      </c>
      <c r="AK108">
        <f t="shared" si="64"/>
        <v>0</v>
      </c>
      <c r="AL108">
        <f t="shared" si="65"/>
        <v>0</v>
      </c>
      <c r="AM108">
        <f t="shared" si="66"/>
        <v>0</v>
      </c>
      <c r="AN108">
        <f t="shared" si="67"/>
        <v>0</v>
      </c>
      <c r="AO108">
        <f t="shared" si="68"/>
        <v>0</v>
      </c>
      <c r="AP108">
        <f t="shared" si="69"/>
        <v>1</v>
      </c>
      <c r="AQ108">
        <f t="shared" si="84"/>
        <v>3</v>
      </c>
      <c r="AR108">
        <f t="shared" si="84"/>
        <v>3</v>
      </c>
      <c r="AS108">
        <f t="shared" si="84"/>
        <v>1</v>
      </c>
      <c r="AT108">
        <f t="shared" si="84"/>
        <v>3</v>
      </c>
      <c r="AU108">
        <f t="shared" si="84"/>
        <v>2</v>
      </c>
      <c r="AX108">
        <f>+Q108-P108</f>
        <v>-1</v>
      </c>
      <c r="AY108" s="9">
        <f>IF(J108&gt;=0,1,0)</f>
        <v>1</v>
      </c>
      <c r="AZ108" s="9">
        <f t="shared" si="44"/>
        <v>0</v>
      </c>
      <c r="BA108" s="5">
        <f t="shared" si="70"/>
        <v>4</v>
      </c>
      <c r="BB108" s="5">
        <f t="shared" si="71"/>
        <v>5</v>
      </c>
      <c r="BC108" s="1">
        <f t="shared" si="72"/>
        <v>9</v>
      </c>
      <c r="BD108" s="1">
        <f>COUNTIF(J89:J108,"&gt;=0")</f>
        <v>11</v>
      </c>
      <c r="BE108" s="1">
        <f>COUNTIF(J89:J108,"&lt;0")</f>
        <v>9</v>
      </c>
      <c r="BF108" s="1">
        <f t="shared" si="73"/>
        <v>20</v>
      </c>
      <c r="BG108" s="1">
        <f t="shared" si="74"/>
        <v>10.9</v>
      </c>
      <c r="BH108" s="1">
        <f t="shared" si="75"/>
        <v>4.6373684210526323</v>
      </c>
      <c r="BI108" s="1">
        <f t="shared" si="76"/>
        <v>2.1534549962914555</v>
      </c>
      <c r="BJ108" s="1">
        <f t="shared" si="77"/>
        <v>-0.88230309120555606</v>
      </c>
      <c r="BK108" s="7">
        <f t="shared" si="78"/>
        <v>0.18880646262796175</v>
      </c>
    </row>
    <row r="109" spans="1:63" x14ac:dyDescent="0.25">
      <c r="A109" t="s">
        <v>25</v>
      </c>
      <c r="B109" s="8">
        <v>7.7777777777777779E-2</v>
      </c>
      <c r="C109">
        <v>1.13703</v>
      </c>
      <c r="D109">
        <v>1.1370400000000001</v>
      </c>
      <c r="E109">
        <v>1.1370100000000001</v>
      </c>
      <c r="F109">
        <v>1.1370199999999999</v>
      </c>
      <c r="G109">
        <v>9</v>
      </c>
      <c r="H109">
        <v>0</v>
      </c>
      <c r="I109">
        <v>7</v>
      </c>
      <c r="J109">
        <f t="shared" si="43"/>
        <v>-1.0000000000065512E-5</v>
      </c>
      <c r="K109" s="2">
        <f t="shared" si="45"/>
        <v>0.5</v>
      </c>
      <c r="L109">
        <f t="shared" si="83"/>
        <v>1</v>
      </c>
      <c r="M109">
        <f t="shared" si="83"/>
        <v>2</v>
      </c>
      <c r="N109">
        <f t="shared" si="83"/>
        <v>2</v>
      </c>
      <c r="O109">
        <f t="shared" si="82"/>
        <v>3</v>
      </c>
      <c r="P109" s="3">
        <f t="shared" si="80"/>
        <v>6</v>
      </c>
      <c r="Q109" s="3">
        <f t="shared" si="81"/>
        <v>5</v>
      </c>
      <c r="R109">
        <f t="shared" si="79"/>
        <v>0</v>
      </c>
      <c r="S109">
        <f t="shared" si="46"/>
        <v>1</v>
      </c>
      <c r="T109">
        <f t="shared" si="47"/>
        <v>1</v>
      </c>
      <c r="U109">
        <f t="shared" si="48"/>
        <v>0</v>
      </c>
      <c r="V109">
        <f t="shared" si="49"/>
        <v>1</v>
      </c>
      <c r="W109">
        <f t="shared" si="50"/>
        <v>0</v>
      </c>
      <c r="X109">
        <f t="shared" si="51"/>
        <v>1</v>
      </c>
      <c r="Y109">
        <f t="shared" si="52"/>
        <v>0</v>
      </c>
      <c r="Z109">
        <f t="shared" si="53"/>
        <v>2</v>
      </c>
      <c r="AA109">
        <f t="shared" si="54"/>
        <v>0</v>
      </c>
      <c r="AB109">
        <f t="shared" si="55"/>
        <v>0</v>
      </c>
      <c r="AC109">
        <f t="shared" si="56"/>
        <v>1</v>
      </c>
      <c r="AD109">
        <f t="shared" si="57"/>
        <v>0</v>
      </c>
      <c r="AE109">
        <f t="shared" si="58"/>
        <v>0</v>
      </c>
      <c r="AF109">
        <f t="shared" si="59"/>
        <v>0</v>
      </c>
      <c r="AG109">
        <f t="shared" si="60"/>
        <v>2</v>
      </c>
      <c r="AH109">
        <f t="shared" si="61"/>
        <v>0</v>
      </c>
      <c r="AI109">
        <f t="shared" si="62"/>
        <v>0</v>
      </c>
      <c r="AJ109">
        <f t="shared" si="63"/>
        <v>1</v>
      </c>
      <c r="AK109">
        <f t="shared" si="64"/>
        <v>0</v>
      </c>
      <c r="AL109">
        <f t="shared" si="65"/>
        <v>0</v>
      </c>
      <c r="AM109">
        <f t="shared" si="66"/>
        <v>0</v>
      </c>
      <c r="AN109">
        <f t="shared" si="67"/>
        <v>1</v>
      </c>
      <c r="AO109">
        <f t="shared" si="68"/>
        <v>0</v>
      </c>
      <c r="AP109">
        <f t="shared" si="69"/>
        <v>1</v>
      </c>
      <c r="AQ109">
        <f t="shared" si="84"/>
        <v>2</v>
      </c>
      <c r="AR109">
        <f t="shared" si="84"/>
        <v>3</v>
      </c>
      <c r="AS109">
        <f t="shared" si="84"/>
        <v>2</v>
      </c>
      <c r="AT109">
        <f t="shared" si="84"/>
        <v>3</v>
      </c>
      <c r="AU109">
        <f t="shared" si="84"/>
        <v>2</v>
      </c>
      <c r="AX109">
        <f>+Q109-P109</f>
        <v>-1</v>
      </c>
      <c r="AY109" s="9">
        <f>IF(J109&gt;=0,1,0)</f>
        <v>0</v>
      </c>
      <c r="AZ109" s="9">
        <f t="shared" si="44"/>
        <v>1</v>
      </c>
      <c r="BA109" s="5">
        <f t="shared" si="70"/>
        <v>5</v>
      </c>
      <c r="BB109" s="5">
        <f t="shared" si="71"/>
        <v>4</v>
      </c>
      <c r="BC109" s="1">
        <f t="shared" si="72"/>
        <v>9</v>
      </c>
      <c r="BD109" s="1">
        <f>COUNTIF(J90:J109,"&gt;=0")</f>
        <v>10</v>
      </c>
      <c r="BE109" s="1">
        <f>COUNTIF(J90:J109,"&lt;0")</f>
        <v>10</v>
      </c>
      <c r="BF109" s="1">
        <f t="shared" si="73"/>
        <v>20</v>
      </c>
      <c r="BG109" s="1">
        <f t="shared" si="74"/>
        <v>11</v>
      </c>
      <c r="BH109" s="1">
        <f t="shared" si="75"/>
        <v>4.7368421052631575</v>
      </c>
      <c r="BI109" s="1">
        <f t="shared" si="76"/>
        <v>2.176428750330035</v>
      </c>
      <c r="BJ109" s="1">
        <f t="shared" si="77"/>
        <v>-0.91893658347268148</v>
      </c>
      <c r="BK109" s="7">
        <f t="shared" si="78"/>
        <v>0.17906437169675937</v>
      </c>
    </row>
    <row r="110" spans="1:63" x14ac:dyDescent="0.25">
      <c r="A110" t="s">
        <v>25</v>
      </c>
      <c r="B110" s="8">
        <v>7.8472222222222221E-2</v>
      </c>
      <c r="C110">
        <v>1.1370199999999999</v>
      </c>
      <c r="D110">
        <v>1.1370499999999999</v>
      </c>
      <c r="E110">
        <v>1.1370100000000001</v>
      </c>
      <c r="F110">
        <v>1.1370400000000001</v>
      </c>
      <c r="G110">
        <v>6</v>
      </c>
      <c r="H110">
        <v>0</v>
      </c>
      <c r="I110">
        <v>13</v>
      </c>
      <c r="J110">
        <f t="shared" si="43"/>
        <v>2.0000000000131024E-5</v>
      </c>
      <c r="K110" s="2">
        <f t="shared" si="45"/>
        <v>0.8</v>
      </c>
      <c r="L110">
        <f t="shared" si="83"/>
        <v>2</v>
      </c>
      <c r="M110">
        <f t="shared" si="83"/>
        <v>3</v>
      </c>
      <c r="N110">
        <f t="shared" si="83"/>
        <v>4</v>
      </c>
      <c r="O110">
        <f t="shared" si="82"/>
        <v>4</v>
      </c>
      <c r="P110" s="3">
        <f t="shared" si="80"/>
        <v>5</v>
      </c>
      <c r="Q110" s="3">
        <f t="shared" si="81"/>
        <v>5</v>
      </c>
      <c r="R110">
        <f t="shared" si="79"/>
        <v>0</v>
      </c>
      <c r="S110">
        <f t="shared" si="46"/>
        <v>0</v>
      </c>
      <c r="T110">
        <f t="shared" si="47"/>
        <v>1</v>
      </c>
      <c r="U110">
        <f t="shared" si="48"/>
        <v>0</v>
      </c>
      <c r="V110">
        <f t="shared" si="49"/>
        <v>1</v>
      </c>
      <c r="W110">
        <f t="shared" si="50"/>
        <v>0</v>
      </c>
      <c r="X110">
        <f t="shared" si="51"/>
        <v>1</v>
      </c>
      <c r="Y110">
        <f t="shared" si="52"/>
        <v>0</v>
      </c>
      <c r="Z110">
        <f t="shared" si="53"/>
        <v>2</v>
      </c>
      <c r="AA110">
        <f t="shared" si="54"/>
        <v>0</v>
      </c>
      <c r="AB110">
        <f t="shared" si="55"/>
        <v>0</v>
      </c>
      <c r="AC110">
        <f t="shared" si="56"/>
        <v>1</v>
      </c>
      <c r="AD110">
        <f t="shared" si="57"/>
        <v>0</v>
      </c>
      <c r="AE110">
        <f t="shared" si="58"/>
        <v>1</v>
      </c>
      <c r="AF110">
        <f t="shared" si="59"/>
        <v>0</v>
      </c>
      <c r="AG110">
        <f t="shared" si="60"/>
        <v>2</v>
      </c>
      <c r="AH110">
        <f t="shared" si="61"/>
        <v>0</v>
      </c>
      <c r="AI110">
        <f t="shared" si="62"/>
        <v>0</v>
      </c>
      <c r="AJ110">
        <f t="shared" si="63"/>
        <v>1</v>
      </c>
      <c r="AK110">
        <f t="shared" si="64"/>
        <v>0</v>
      </c>
      <c r="AL110">
        <f t="shared" si="65"/>
        <v>0</v>
      </c>
      <c r="AM110">
        <f t="shared" si="66"/>
        <v>0</v>
      </c>
      <c r="AN110">
        <f t="shared" si="67"/>
        <v>1</v>
      </c>
      <c r="AO110">
        <f t="shared" si="68"/>
        <v>0</v>
      </c>
      <c r="AP110">
        <f t="shared" si="69"/>
        <v>1</v>
      </c>
      <c r="AQ110">
        <f t="shared" si="84"/>
        <v>2</v>
      </c>
      <c r="AR110">
        <f t="shared" si="84"/>
        <v>2</v>
      </c>
      <c r="AS110">
        <f t="shared" si="84"/>
        <v>2</v>
      </c>
      <c r="AT110">
        <f t="shared" si="84"/>
        <v>4</v>
      </c>
      <c r="AU110">
        <f t="shared" si="84"/>
        <v>2</v>
      </c>
      <c r="AX110">
        <f>+Q110-P110</f>
        <v>0</v>
      </c>
      <c r="AY110" s="9">
        <f>IF(J110&gt;=0,1,0)</f>
        <v>1</v>
      </c>
      <c r="AZ110" s="9">
        <f t="shared" si="44"/>
        <v>-1</v>
      </c>
      <c r="BA110" s="5">
        <f t="shared" si="70"/>
        <v>5</v>
      </c>
      <c r="BB110" s="5">
        <f t="shared" si="71"/>
        <v>5</v>
      </c>
      <c r="BC110" s="1">
        <f t="shared" si="72"/>
        <v>10</v>
      </c>
      <c r="BD110" s="1">
        <f>COUNTIF(J91:J110,"&gt;=0")</f>
        <v>10</v>
      </c>
      <c r="BE110" s="1">
        <f>COUNTIF(J91:J110,"&lt;0")</f>
        <v>10</v>
      </c>
      <c r="BF110" s="1">
        <f t="shared" si="73"/>
        <v>20</v>
      </c>
      <c r="BG110" s="1">
        <f t="shared" si="74"/>
        <v>11</v>
      </c>
      <c r="BH110" s="1">
        <f t="shared" si="75"/>
        <v>4.7368421052631575</v>
      </c>
      <c r="BI110" s="1">
        <f t="shared" si="76"/>
        <v>2.176428750330035</v>
      </c>
      <c r="BJ110" s="1">
        <f t="shared" si="77"/>
        <v>-0.45946829173634074</v>
      </c>
      <c r="BK110" s="7">
        <f t="shared" si="78"/>
        <v>0.32294895851328154</v>
      </c>
    </row>
    <row r="111" spans="1:63" x14ac:dyDescent="0.25">
      <c r="A111" t="s">
        <v>25</v>
      </c>
      <c r="B111" s="8">
        <v>7.9166666666666663E-2</v>
      </c>
      <c r="C111">
        <v>1.1370400000000001</v>
      </c>
      <c r="D111">
        <v>1.1370499999999999</v>
      </c>
      <c r="E111">
        <v>1.1370199999999999</v>
      </c>
      <c r="F111">
        <v>1.1370400000000001</v>
      </c>
      <c r="G111">
        <v>10</v>
      </c>
      <c r="H111">
        <v>0</v>
      </c>
      <c r="I111">
        <v>10</v>
      </c>
      <c r="J111">
        <f t="shared" si="43"/>
        <v>0</v>
      </c>
      <c r="K111" s="2">
        <f t="shared" si="45"/>
        <v>0.6</v>
      </c>
      <c r="L111">
        <f t="shared" si="83"/>
        <v>2</v>
      </c>
      <c r="M111">
        <f t="shared" si="83"/>
        <v>2</v>
      </c>
      <c r="N111">
        <f t="shared" si="83"/>
        <v>3</v>
      </c>
      <c r="O111">
        <f t="shared" si="82"/>
        <v>3</v>
      </c>
      <c r="P111" s="3">
        <f t="shared" si="80"/>
        <v>4</v>
      </c>
      <c r="Q111" s="3">
        <f t="shared" si="81"/>
        <v>6</v>
      </c>
      <c r="R111">
        <f t="shared" si="79"/>
        <v>0</v>
      </c>
      <c r="S111">
        <f t="shared" si="46"/>
        <v>0</v>
      </c>
      <c r="T111">
        <f t="shared" si="47"/>
        <v>1</v>
      </c>
      <c r="U111">
        <f t="shared" si="48"/>
        <v>0</v>
      </c>
      <c r="V111">
        <f t="shared" si="49"/>
        <v>1</v>
      </c>
      <c r="W111">
        <f t="shared" si="50"/>
        <v>0</v>
      </c>
      <c r="X111">
        <f t="shared" si="51"/>
        <v>0</v>
      </c>
      <c r="Y111">
        <f t="shared" si="52"/>
        <v>0</v>
      </c>
      <c r="Z111">
        <f t="shared" si="53"/>
        <v>2</v>
      </c>
      <c r="AA111">
        <f t="shared" si="54"/>
        <v>0</v>
      </c>
      <c r="AB111">
        <f t="shared" si="55"/>
        <v>0</v>
      </c>
      <c r="AC111">
        <f t="shared" si="56"/>
        <v>1</v>
      </c>
      <c r="AD111">
        <f t="shared" si="57"/>
        <v>0</v>
      </c>
      <c r="AE111">
        <f t="shared" si="58"/>
        <v>1</v>
      </c>
      <c r="AF111">
        <f t="shared" si="59"/>
        <v>0</v>
      </c>
      <c r="AG111">
        <f t="shared" si="60"/>
        <v>2</v>
      </c>
      <c r="AH111">
        <f t="shared" si="61"/>
        <v>0</v>
      </c>
      <c r="AI111">
        <f t="shared" si="62"/>
        <v>1</v>
      </c>
      <c r="AJ111">
        <f t="shared" si="63"/>
        <v>1</v>
      </c>
      <c r="AK111">
        <f t="shared" si="64"/>
        <v>0</v>
      </c>
      <c r="AL111">
        <f t="shared" si="65"/>
        <v>0</v>
      </c>
      <c r="AM111">
        <f t="shared" si="66"/>
        <v>0</v>
      </c>
      <c r="AN111">
        <f t="shared" si="67"/>
        <v>1</v>
      </c>
      <c r="AO111">
        <f t="shared" si="68"/>
        <v>0</v>
      </c>
      <c r="AP111">
        <f t="shared" si="69"/>
        <v>1</v>
      </c>
      <c r="AQ111">
        <f t="shared" si="84"/>
        <v>2</v>
      </c>
      <c r="AR111">
        <f t="shared" si="84"/>
        <v>1</v>
      </c>
      <c r="AS111">
        <f t="shared" si="84"/>
        <v>3</v>
      </c>
      <c r="AT111">
        <f t="shared" si="84"/>
        <v>4</v>
      </c>
      <c r="AU111">
        <f t="shared" si="84"/>
        <v>2</v>
      </c>
      <c r="AX111">
        <f>+Q111-P111</f>
        <v>2</v>
      </c>
      <c r="AY111" s="9">
        <f>IF(J111&gt;=0,1,0)</f>
        <v>1</v>
      </c>
      <c r="AZ111" s="9">
        <f t="shared" si="44"/>
        <v>0</v>
      </c>
      <c r="BA111" s="5">
        <f t="shared" si="70"/>
        <v>5</v>
      </c>
      <c r="BB111" s="5">
        <f t="shared" si="71"/>
        <v>5</v>
      </c>
      <c r="BC111" s="1">
        <f t="shared" si="72"/>
        <v>10</v>
      </c>
      <c r="BD111" s="1">
        <f>COUNTIF(J92:J111,"&gt;=0")</f>
        <v>10</v>
      </c>
      <c r="BE111" s="1">
        <f>COUNTIF(J92:J111,"&lt;0")</f>
        <v>10</v>
      </c>
      <c r="BF111" s="1">
        <f t="shared" si="73"/>
        <v>20</v>
      </c>
      <c r="BG111" s="1">
        <f t="shared" si="74"/>
        <v>11</v>
      </c>
      <c r="BH111" s="1">
        <f t="shared" si="75"/>
        <v>4.7368421052631575</v>
      </c>
      <c r="BI111" s="1">
        <f t="shared" si="76"/>
        <v>2.176428750330035</v>
      </c>
      <c r="BJ111" s="1">
        <f t="shared" si="77"/>
        <v>-0.45946829173634074</v>
      </c>
      <c r="BK111" s="7">
        <f t="shared" si="78"/>
        <v>0.32294895851328154</v>
      </c>
    </row>
    <row r="112" spans="1:63" x14ac:dyDescent="0.25">
      <c r="A112" t="s">
        <v>25</v>
      </c>
      <c r="B112" s="8">
        <v>7.9861111111111105E-2</v>
      </c>
      <c r="C112">
        <v>1.13703</v>
      </c>
      <c r="D112">
        <v>1.13706</v>
      </c>
      <c r="E112">
        <v>1.1369499999999999</v>
      </c>
      <c r="F112">
        <v>1.13696</v>
      </c>
      <c r="G112">
        <v>21</v>
      </c>
      <c r="H112">
        <v>0</v>
      </c>
      <c r="I112">
        <v>7</v>
      </c>
      <c r="J112">
        <f t="shared" si="43"/>
        <v>-7.0000000000014495E-5</v>
      </c>
      <c r="K112" s="2">
        <f t="shared" si="45"/>
        <v>0.2</v>
      </c>
      <c r="L112">
        <f t="shared" si="83"/>
        <v>1</v>
      </c>
      <c r="M112">
        <f t="shared" si="83"/>
        <v>1</v>
      </c>
      <c r="N112">
        <f t="shared" si="83"/>
        <v>1</v>
      </c>
      <c r="O112">
        <f t="shared" si="82"/>
        <v>1</v>
      </c>
      <c r="P112" s="3">
        <f t="shared" si="80"/>
        <v>3</v>
      </c>
      <c r="Q112" s="3">
        <f t="shared" si="81"/>
        <v>6</v>
      </c>
      <c r="R112">
        <f t="shared" si="79"/>
        <v>0</v>
      </c>
      <c r="S112">
        <f t="shared" si="46"/>
        <v>0</v>
      </c>
      <c r="T112">
        <f t="shared" si="47"/>
        <v>1</v>
      </c>
      <c r="U112">
        <f t="shared" si="48"/>
        <v>0</v>
      </c>
      <c r="V112">
        <f t="shared" si="49"/>
        <v>1</v>
      </c>
      <c r="W112">
        <f t="shared" si="50"/>
        <v>0</v>
      </c>
      <c r="X112">
        <f t="shared" si="51"/>
        <v>0</v>
      </c>
      <c r="Y112">
        <f t="shared" si="52"/>
        <v>0</v>
      </c>
      <c r="Z112">
        <f t="shared" si="53"/>
        <v>1</v>
      </c>
      <c r="AA112">
        <f t="shared" si="54"/>
        <v>0</v>
      </c>
      <c r="AB112">
        <f t="shared" si="55"/>
        <v>1</v>
      </c>
      <c r="AC112">
        <f t="shared" si="56"/>
        <v>1</v>
      </c>
      <c r="AD112">
        <f t="shared" si="57"/>
        <v>0</v>
      </c>
      <c r="AE112">
        <f t="shared" si="58"/>
        <v>1</v>
      </c>
      <c r="AF112">
        <f t="shared" si="59"/>
        <v>0</v>
      </c>
      <c r="AG112">
        <f t="shared" si="60"/>
        <v>2</v>
      </c>
      <c r="AH112">
        <f t="shared" si="61"/>
        <v>0</v>
      </c>
      <c r="AI112">
        <f t="shared" si="62"/>
        <v>1</v>
      </c>
      <c r="AJ112">
        <f t="shared" si="63"/>
        <v>1</v>
      </c>
      <c r="AK112">
        <f t="shared" si="64"/>
        <v>0</v>
      </c>
      <c r="AL112">
        <f t="shared" si="65"/>
        <v>0</v>
      </c>
      <c r="AM112">
        <f t="shared" si="66"/>
        <v>0</v>
      </c>
      <c r="AN112">
        <f t="shared" si="67"/>
        <v>1</v>
      </c>
      <c r="AO112">
        <f t="shared" si="68"/>
        <v>0</v>
      </c>
      <c r="AP112">
        <f t="shared" si="69"/>
        <v>1</v>
      </c>
      <c r="AQ112">
        <f t="shared" si="84"/>
        <v>3</v>
      </c>
      <c r="AR112">
        <f t="shared" si="84"/>
        <v>1</v>
      </c>
      <c r="AS112">
        <f t="shared" si="84"/>
        <v>3</v>
      </c>
      <c r="AT112">
        <f t="shared" si="84"/>
        <v>3</v>
      </c>
      <c r="AU112">
        <f t="shared" si="84"/>
        <v>2</v>
      </c>
      <c r="AX112">
        <f>+Q112-P112</f>
        <v>3</v>
      </c>
      <c r="AY112" s="9">
        <f>IF(J112&gt;=0,1,0)</f>
        <v>0</v>
      </c>
      <c r="AZ112" s="9">
        <f t="shared" si="44"/>
        <v>1</v>
      </c>
      <c r="BA112" s="5">
        <f t="shared" si="70"/>
        <v>6</v>
      </c>
      <c r="BB112" s="5">
        <f t="shared" si="71"/>
        <v>5</v>
      </c>
      <c r="BC112" s="1">
        <f t="shared" si="72"/>
        <v>11</v>
      </c>
      <c r="BD112" s="1">
        <f>COUNTIF(J93:J112,"&gt;=0")</f>
        <v>9</v>
      </c>
      <c r="BE112" s="1">
        <f>COUNTIF(J93:J112,"&lt;0")</f>
        <v>11</v>
      </c>
      <c r="BF112" s="1">
        <f t="shared" si="73"/>
        <v>20</v>
      </c>
      <c r="BG112" s="1">
        <f t="shared" si="74"/>
        <v>10.9</v>
      </c>
      <c r="BH112" s="1">
        <f t="shared" si="75"/>
        <v>4.6373684210526323</v>
      </c>
      <c r="BI112" s="1">
        <f t="shared" si="76"/>
        <v>2.1534549962914555</v>
      </c>
      <c r="BJ112" s="1">
        <f t="shared" si="77"/>
        <v>4.6437004800292246E-2</v>
      </c>
      <c r="BK112" s="7">
        <f t="shared" si="78"/>
        <v>0.48148097137376644</v>
      </c>
    </row>
    <row r="113" spans="1:63" x14ac:dyDescent="0.25">
      <c r="A113" t="s">
        <v>25</v>
      </c>
      <c r="B113" s="8">
        <v>8.0555555555555561E-2</v>
      </c>
      <c r="C113">
        <v>1.13696</v>
      </c>
      <c r="D113">
        <v>1.1372500000000001</v>
      </c>
      <c r="E113">
        <v>1.13696</v>
      </c>
      <c r="F113">
        <v>1.1372500000000001</v>
      </c>
      <c r="G113">
        <v>38</v>
      </c>
      <c r="H113">
        <v>0</v>
      </c>
      <c r="I113">
        <v>7</v>
      </c>
      <c r="J113">
        <f t="shared" si="43"/>
        <v>2.9000000000012349E-4</v>
      </c>
      <c r="K113" s="2">
        <f t="shared" si="45"/>
        <v>1</v>
      </c>
      <c r="L113">
        <f t="shared" si="83"/>
        <v>2</v>
      </c>
      <c r="M113">
        <f t="shared" si="83"/>
        <v>3</v>
      </c>
      <c r="N113">
        <f t="shared" si="83"/>
        <v>4</v>
      </c>
      <c r="O113">
        <f t="shared" si="82"/>
        <v>5</v>
      </c>
      <c r="P113" s="3">
        <f t="shared" si="80"/>
        <v>4</v>
      </c>
      <c r="Q113" s="3">
        <f t="shared" si="81"/>
        <v>5</v>
      </c>
      <c r="R113">
        <f t="shared" si="79"/>
        <v>0</v>
      </c>
      <c r="S113">
        <f t="shared" si="46"/>
        <v>0</v>
      </c>
      <c r="T113">
        <f t="shared" si="47"/>
        <v>1</v>
      </c>
      <c r="U113">
        <f t="shared" si="48"/>
        <v>0</v>
      </c>
      <c r="V113">
        <f t="shared" si="49"/>
        <v>2</v>
      </c>
      <c r="W113">
        <f t="shared" si="50"/>
        <v>0</v>
      </c>
      <c r="X113">
        <f t="shared" si="51"/>
        <v>0</v>
      </c>
      <c r="Y113">
        <f t="shared" si="52"/>
        <v>0</v>
      </c>
      <c r="Z113">
        <f t="shared" si="53"/>
        <v>1</v>
      </c>
      <c r="AA113">
        <f t="shared" si="54"/>
        <v>0</v>
      </c>
      <c r="AB113">
        <f t="shared" si="55"/>
        <v>1</v>
      </c>
      <c r="AC113">
        <f t="shared" si="56"/>
        <v>1</v>
      </c>
      <c r="AD113">
        <f t="shared" si="57"/>
        <v>0</v>
      </c>
      <c r="AE113">
        <f t="shared" si="58"/>
        <v>1</v>
      </c>
      <c r="AF113">
        <f t="shared" si="59"/>
        <v>0</v>
      </c>
      <c r="AG113">
        <f t="shared" si="60"/>
        <v>2</v>
      </c>
      <c r="AH113">
        <f t="shared" si="61"/>
        <v>0</v>
      </c>
      <c r="AI113">
        <f t="shared" si="62"/>
        <v>1</v>
      </c>
      <c r="AJ113">
        <f t="shared" si="63"/>
        <v>0</v>
      </c>
      <c r="AK113">
        <f t="shared" si="64"/>
        <v>0</v>
      </c>
      <c r="AL113">
        <f t="shared" si="65"/>
        <v>0</v>
      </c>
      <c r="AM113">
        <f t="shared" si="66"/>
        <v>0</v>
      </c>
      <c r="AN113">
        <f t="shared" si="67"/>
        <v>1</v>
      </c>
      <c r="AO113">
        <f t="shared" si="68"/>
        <v>0</v>
      </c>
      <c r="AP113">
        <f t="shared" si="69"/>
        <v>1</v>
      </c>
      <c r="AQ113">
        <f t="shared" si="84"/>
        <v>3</v>
      </c>
      <c r="AR113">
        <f t="shared" si="84"/>
        <v>1</v>
      </c>
      <c r="AS113">
        <f t="shared" si="84"/>
        <v>3</v>
      </c>
      <c r="AT113">
        <f t="shared" si="84"/>
        <v>2</v>
      </c>
      <c r="AU113">
        <f t="shared" si="84"/>
        <v>3</v>
      </c>
      <c r="AX113">
        <f>+Q113-P113</f>
        <v>1</v>
      </c>
      <c r="AY113" s="9">
        <f>IF(J113&gt;=0,1,0)</f>
        <v>1</v>
      </c>
      <c r="AZ113" s="9">
        <f t="shared" si="44"/>
        <v>-1</v>
      </c>
      <c r="BA113" s="5">
        <f t="shared" si="70"/>
        <v>5</v>
      </c>
      <c r="BB113" s="5">
        <f t="shared" si="71"/>
        <v>6</v>
      </c>
      <c r="BC113" s="1">
        <f t="shared" si="72"/>
        <v>11</v>
      </c>
      <c r="BD113" s="1">
        <f>COUNTIF(J94:J113,"&gt;=0")</f>
        <v>10</v>
      </c>
      <c r="BE113" s="1">
        <f>COUNTIF(J94:J113,"&lt;0")</f>
        <v>10</v>
      </c>
      <c r="BF113" s="1">
        <f t="shared" si="73"/>
        <v>20</v>
      </c>
      <c r="BG113" s="1">
        <f t="shared" si="74"/>
        <v>11</v>
      </c>
      <c r="BH113" s="1">
        <f t="shared" si="75"/>
        <v>4.7368421052631575</v>
      </c>
      <c r="BI113" s="1">
        <f t="shared" si="76"/>
        <v>2.176428750330035</v>
      </c>
      <c r="BJ113" s="1">
        <f t="shared" si="77"/>
        <v>0</v>
      </c>
      <c r="BK113" s="7">
        <f t="shared" si="78"/>
        <v>0.5</v>
      </c>
    </row>
    <row r="114" spans="1:63" x14ac:dyDescent="0.25">
      <c r="A114" t="s">
        <v>25</v>
      </c>
      <c r="B114" s="8">
        <v>8.1250000000000003E-2</v>
      </c>
      <c r="C114">
        <v>1.1372500000000001</v>
      </c>
      <c r="D114">
        <v>1.1372500000000001</v>
      </c>
      <c r="E114">
        <v>1.1372199999999999</v>
      </c>
      <c r="F114">
        <v>1.13724</v>
      </c>
      <c r="G114">
        <v>6</v>
      </c>
      <c r="H114">
        <v>0</v>
      </c>
      <c r="I114">
        <v>7</v>
      </c>
      <c r="J114">
        <f t="shared" si="43"/>
        <v>-1.0000000000065512E-5</v>
      </c>
      <c r="K114" s="2">
        <f t="shared" si="45"/>
        <v>0.35</v>
      </c>
      <c r="L114">
        <f t="shared" si="83"/>
        <v>1</v>
      </c>
      <c r="M114">
        <f t="shared" si="83"/>
        <v>2</v>
      </c>
      <c r="N114">
        <f t="shared" si="83"/>
        <v>2</v>
      </c>
      <c r="O114">
        <f t="shared" si="82"/>
        <v>2</v>
      </c>
      <c r="P114" s="3">
        <f t="shared" si="80"/>
        <v>4</v>
      </c>
      <c r="Q114" s="3">
        <f t="shared" si="81"/>
        <v>5</v>
      </c>
      <c r="R114">
        <f t="shared" si="79"/>
        <v>0</v>
      </c>
      <c r="S114">
        <f t="shared" si="46"/>
        <v>0</v>
      </c>
      <c r="T114">
        <f t="shared" si="47"/>
        <v>1</v>
      </c>
      <c r="U114">
        <f t="shared" si="48"/>
        <v>0</v>
      </c>
      <c r="V114">
        <f t="shared" si="49"/>
        <v>2</v>
      </c>
      <c r="W114">
        <f t="shared" si="50"/>
        <v>0</v>
      </c>
      <c r="X114">
        <f t="shared" si="51"/>
        <v>0</v>
      </c>
      <c r="Y114">
        <f t="shared" si="52"/>
        <v>0</v>
      </c>
      <c r="Z114">
        <f t="shared" si="53"/>
        <v>1</v>
      </c>
      <c r="AA114">
        <f t="shared" si="54"/>
        <v>0</v>
      </c>
      <c r="AB114">
        <f t="shared" si="55"/>
        <v>1</v>
      </c>
      <c r="AC114">
        <f t="shared" si="56"/>
        <v>1</v>
      </c>
      <c r="AD114">
        <f t="shared" si="57"/>
        <v>0</v>
      </c>
      <c r="AE114">
        <f t="shared" si="58"/>
        <v>1</v>
      </c>
      <c r="AF114">
        <f t="shared" si="59"/>
        <v>0</v>
      </c>
      <c r="AG114">
        <f t="shared" si="60"/>
        <v>1</v>
      </c>
      <c r="AH114">
        <f t="shared" si="61"/>
        <v>0</v>
      </c>
      <c r="AI114">
        <f t="shared" si="62"/>
        <v>1</v>
      </c>
      <c r="AJ114">
        <f t="shared" si="63"/>
        <v>0</v>
      </c>
      <c r="AK114">
        <f t="shared" si="64"/>
        <v>0</v>
      </c>
      <c r="AL114">
        <f t="shared" si="65"/>
        <v>0</v>
      </c>
      <c r="AM114">
        <f t="shared" si="66"/>
        <v>1</v>
      </c>
      <c r="AN114">
        <f t="shared" si="67"/>
        <v>1</v>
      </c>
      <c r="AO114">
        <f t="shared" si="68"/>
        <v>0</v>
      </c>
      <c r="AP114">
        <f t="shared" si="69"/>
        <v>1</v>
      </c>
      <c r="AQ114">
        <f t="shared" si="84"/>
        <v>2</v>
      </c>
      <c r="AR114">
        <f t="shared" si="84"/>
        <v>2</v>
      </c>
      <c r="AS114">
        <f t="shared" si="84"/>
        <v>3</v>
      </c>
      <c r="AT114">
        <f t="shared" si="84"/>
        <v>2</v>
      </c>
      <c r="AU114">
        <f t="shared" si="84"/>
        <v>3</v>
      </c>
      <c r="AX114">
        <f>+Q114-P114</f>
        <v>1</v>
      </c>
      <c r="AY114" s="9">
        <f>IF(J114&gt;=0,1,0)</f>
        <v>0</v>
      </c>
      <c r="AZ114" s="9">
        <f t="shared" si="44"/>
        <v>1</v>
      </c>
      <c r="BA114" s="5">
        <f t="shared" si="70"/>
        <v>6</v>
      </c>
      <c r="BB114" s="5">
        <f t="shared" si="71"/>
        <v>6</v>
      </c>
      <c r="BC114" s="1">
        <f t="shared" si="72"/>
        <v>12</v>
      </c>
      <c r="BD114" s="1">
        <f>COUNTIF(J95:J114,"&gt;=0")</f>
        <v>10</v>
      </c>
      <c r="BE114" s="1">
        <f>COUNTIF(J95:J114,"&lt;0")</f>
        <v>10</v>
      </c>
      <c r="BF114" s="1">
        <f t="shared" si="73"/>
        <v>20</v>
      </c>
      <c r="BG114" s="1">
        <f t="shared" si="74"/>
        <v>11</v>
      </c>
      <c r="BH114" s="1">
        <f t="shared" si="75"/>
        <v>4.7368421052631575</v>
      </c>
      <c r="BI114" s="1">
        <f t="shared" si="76"/>
        <v>2.176428750330035</v>
      </c>
      <c r="BJ114" s="1">
        <f t="shared" si="77"/>
        <v>0.45946829173634074</v>
      </c>
      <c r="BK114" s="7">
        <f t="shared" si="78"/>
        <v>0.32294895851328154</v>
      </c>
    </row>
    <row r="115" spans="1:63" x14ac:dyDescent="0.25">
      <c r="A115" t="s">
        <v>25</v>
      </c>
      <c r="B115" s="8">
        <v>8.1944444444444445E-2</v>
      </c>
      <c r="C115">
        <v>1.13724</v>
      </c>
      <c r="D115">
        <v>1.1372500000000001</v>
      </c>
      <c r="E115">
        <v>1.13723</v>
      </c>
      <c r="F115">
        <v>1.13724</v>
      </c>
      <c r="G115">
        <v>5</v>
      </c>
      <c r="H115">
        <v>0</v>
      </c>
      <c r="I115">
        <v>9</v>
      </c>
      <c r="J115">
        <f t="shared" si="43"/>
        <v>0</v>
      </c>
      <c r="K115" s="2">
        <f t="shared" si="45"/>
        <v>0.55000000000000004</v>
      </c>
      <c r="L115">
        <f t="shared" si="83"/>
        <v>2</v>
      </c>
      <c r="M115">
        <f t="shared" si="83"/>
        <v>2</v>
      </c>
      <c r="N115">
        <f t="shared" si="83"/>
        <v>3</v>
      </c>
      <c r="O115">
        <f t="shared" si="82"/>
        <v>3</v>
      </c>
      <c r="P115" s="3">
        <f t="shared" si="80"/>
        <v>4</v>
      </c>
      <c r="Q115" s="3">
        <f t="shared" si="81"/>
        <v>5</v>
      </c>
      <c r="R115">
        <f t="shared" si="79"/>
        <v>0</v>
      </c>
      <c r="S115">
        <f t="shared" si="46"/>
        <v>0</v>
      </c>
      <c r="T115">
        <f t="shared" si="47"/>
        <v>0</v>
      </c>
      <c r="U115">
        <f t="shared" si="48"/>
        <v>0</v>
      </c>
      <c r="V115">
        <f t="shared" si="49"/>
        <v>2</v>
      </c>
      <c r="W115">
        <f t="shared" si="50"/>
        <v>0</v>
      </c>
      <c r="X115">
        <f t="shared" si="51"/>
        <v>0</v>
      </c>
      <c r="Y115">
        <f t="shared" si="52"/>
        <v>1</v>
      </c>
      <c r="Z115">
        <f t="shared" si="53"/>
        <v>1</v>
      </c>
      <c r="AA115">
        <f t="shared" si="54"/>
        <v>0</v>
      </c>
      <c r="AB115">
        <f t="shared" si="55"/>
        <v>1</v>
      </c>
      <c r="AC115">
        <f t="shared" si="56"/>
        <v>1</v>
      </c>
      <c r="AD115">
        <f t="shared" si="57"/>
        <v>0</v>
      </c>
      <c r="AE115">
        <f t="shared" si="58"/>
        <v>1</v>
      </c>
      <c r="AF115">
        <f t="shared" si="59"/>
        <v>0</v>
      </c>
      <c r="AG115">
        <f t="shared" si="60"/>
        <v>1</v>
      </c>
      <c r="AH115">
        <f t="shared" si="61"/>
        <v>0</v>
      </c>
      <c r="AI115">
        <f t="shared" si="62"/>
        <v>1</v>
      </c>
      <c r="AJ115">
        <f t="shared" si="63"/>
        <v>0</v>
      </c>
      <c r="AK115">
        <f t="shared" si="64"/>
        <v>0</v>
      </c>
      <c r="AL115">
        <f t="shared" si="65"/>
        <v>0</v>
      </c>
      <c r="AM115">
        <f t="shared" si="66"/>
        <v>1</v>
      </c>
      <c r="AN115">
        <f t="shared" si="67"/>
        <v>1</v>
      </c>
      <c r="AO115">
        <f t="shared" si="68"/>
        <v>0</v>
      </c>
      <c r="AP115">
        <f t="shared" si="69"/>
        <v>1</v>
      </c>
      <c r="AQ115">
        <f t="shared" si="84"/>
        <v>2</v>
      </c>
      <c r="AR115">
        <f t="shared" si="84"/>
        <v>2</v>
      </c>
      <c r="AS115">
        <f t="shared" si="84"/>
        <v>3</v>
      </c>
      <c r="AT115">
        <f t="shared" si="84"/>
        <v>2</v>
      </c>
      <c r="AU115">
        <f t="shared" si="84"/>
        <v>3</v>
      </c>
      <c r="AX115">
        <f>+Q115-P115</f>
        <v>1</v>
      </c>
      <c r="AY115" s="9">
        <f>IF(J115&gt;=0,1,0)</f>
        <v>1</v>
      </c>
      <c r="AZ115" s="9">
        <f t="shared" si="44"/>
        <v>-1</v>
      </c>
      <c r="BA115" s="5">
        <f t="shared" si="70"/>
        <v>6</v>
      </c>
      <c r="BB115" s="5">
        <f t="shared" si="71"/>
        <v>6</v>
      </c>
      <c r="BC115" s="1">
        <f t="shared" si="72"/>
        <v>12</v>
      </c>
      <c r="BD115" s="1">
        <f>COUNTIF(J96:J115,"&gt;=0")</f>
        <v>10</v>
      </c>
      <c r="BE115" s="1">
        <f>COUNTIF(J96:J115,"&lt;0")</f>
        <v>10</v>
      </c>
      <c r="BF115" s="1">
        <f t="shared" si="73"/>
        <v>20</v>
      </c>
      <c r="BG115" s="1">
        <f t="shared" si="74"/>
        <v>11</v>
      </c>
      <c r="BH115" s="1">
        <f t="shared" si="75"/>
        <v>4.7368421052631575</v>
      </c>
      <c r="BI115" s="1">
        <f t="shared" si="76"/>
        <v>2.176428750330035</v>
      </c>
      <c r="BJ115" s="1">
        <f t="shared" si="77"/>
        <v>0.45946829173634074</v>
      </c>
      <c r="BK115" s="7">
        <f t="shared" si="78"/>
        <v>0.32294895851328154</v>
      </c>
    </row>
    <row r="116" spans="1:63" x14ac:dyDescent="0.25">
      <c r="A116" t="s">
        <v>25</v>
      </c>
      <c r="B116" s="8">
        <v>8.2638888888888887E-2</v>
      </c>
      <c r="C116">
        <v>1.13727</v>
      </c>
      <c r="D116">
        <v>1.1372800000000001</v>
      </c>
      <c r="E116">
        <v>1.13724</v>
      </c>
      <c r="F116">
        <v>1.1372800000000001</v>
      </c>
      <c r="G116">
        <v>4</v>
      </c>
      <c r="H116">
        <v>0</v>
      </c>
      <c r="I116">
        <v>7</v>
      </c>
      <c r="J116">
        <f t="shared" si="43"/>
        <v>1.0000000000065512E-5</v>
      </c>
      <c r="K116" s="2">
        <f t="shared" si="45"/>
        <v>0.6</v>
      </c>
      <c r="L116">
        <f t="shared" si="83"/>
        <v>2</v>
      </c>
      <c r="M116">
        <f t="shared" si="83"/>
        <v>2</v>
      </c>
      <c r="N116">
        <f t="shared" si="83"/>
        <v>3</v>
      </c>
      <c r="O116">
        <f t="shared" si="82"/>
        <v>3</v>
      </c>
      <c r="P116" s="3">
        <f t="shared" si="80"/>
        <v>4</v>
      </c>
      <c r="Q116" s="3">
        <f t="shared" si="81"/>
        <v>5</v>
      </c>
      <c r="R116">
        <f t="shared" si="79"/>
        <v>0</v>
      </c>
      <c r="S116">
        <f t="shared" si="46"/>
        <v>0</v>
      </c>
      <c r="T116">
        <f t="shared" si="47"/>
        <v>0</v>
      </c>
      <c r="U116">
        <f t="shared" si="48"/>
        <v>0</v>
      </c>
      <c r="V116">
        <f t="shared" si="49"/>
        <v>2</v>
      </c>
      <c r="W116">
        <f t="shared" si="50"/>
        <v>0</v>
      </c>
      <c r="X116">
        <f t="shared" si="51"/>
        <v>0</v>
      </c>
      <c r="Y116">
        <f t="shared" si="52"/>
        <v>1</v>
      </c>
      <c r="Z116">
        <f t="shared" si="53"/>
        <v>1</v>
      </c>
      <c r="AA116">
        <f t="shared" si="54"/>
        <v>0</v>
      </c>
      <c r="AB116">
        <f t="shared" si="55"/>
        <v>1</v>
      </c>
      <c r="AC116">
        <f t="shared" si="56"/>
        <v>0</v>
      </c>
      <c r="AD116">
        <f t="shared" si="57"/>
        <v>1</v>
      </c>
      <c r="AE116">
        <f t="shared" si="58"/>
        <v>1</v>
      </c>
      <c r="AF116">
        <f t="shared" si="59"/>
        <v>0</v>
      </c>
      <c r="AG116">
        <f t="shared" si="60"/>
        <v>1</v>
      </c>
      <c r="AH116">
        <f t="shared" si="61"/>
        <v>0</v>
      </c>
      <c r="AI116">
        <f t="shared" si="62"/>
        <v>1</v>
      </c>
      <c r="AJ116">
        <f t="shared" si="63"/>
        <v>0</v>
      </c>
      <c r="AK116">
        <f t="shared" si="64"/>
        <v>0</v>
      </c>
      <c r="AL116">
        <f t="shared" si="65"/>
        <v>0</v>
      </c>
      <c r="AM116">
        <f t="shared" si="66"/>
        <v>1</v>
      </c>
      <c r="AN116">
        <f t="shared" si="67"/>
        <v>1</v>
      </c>
      <c r="AO116">
        <f t="shared" si="68"/>
        <v>0</v>
      </c>
      <c r="AP116">
        <f t="shared" si="69"/>
        <v>1</v>
      </c>
      <c r="AQ116">
        <f t="shared" si="84"/>
        <v>2</v>
      </c>
      <c r="AR116">
        <f t="shared" si="84"/>
        <v>1</v>
      </c>
      <c r="AS116">
        <f t="shared" si="84"/>
        <v>4</v>
      </c>
      <c r="AT116">
        <f t="shared" si="84"/>
        <v>2</v>
      </c>
      <c r="AU116">
        <f t="shared" si="84"/>
        <v>3</v>
      </c>
      <c r="AX116">
        <f>+Q116-P116</f>
        <v>1</v>
      </c>
      <c r="AY116" s="9">
        <f>IF(J116&gt;=0,1,0)</f>
        <v>1</v>
      </c>
      <c r="AZ116" s="9">
        <f t="shared" si="44"/>
        <v>0</v>
      </c>
      <c r="BA116" s="5">
        <f t="shared" si="70"/>
        <v>6</v>
      </c>
      <c r="BB116" s="5">
        <f t="shared" si="71"/>
        <v>6</v>
      </c>
      <c r="BC116" s="1">
        <f t="shared" si="72"/>
        <v>12</v>
      </c>
      <c r="BD116" s="1">
        <f>COUNTIF(J97:J116,"&gt;=0")</f>
        <v>10</v>
      </c>
      <c r="BE116" s="1">
        <f>COUNTIF(J97:J116,"&lt;0")</f>
        <v>10</v>
      </c>
      <c r="BF116" s="1">
        <f t="shared" si="73"/>
        <v>20</v>
      </c>
      <c r="BG116" s="1">
        <f t="shared" si="74"/>
        <v>11</v>
      </c>
      <c r="BH116" s="1">
        <f t="shared" si="75"/>
        <v>4.7368421052631575</v>
      </c>
      <c r="BI116" s="1">
        <f t="shared" si="76"/>
        <v>2.176428750330035</v>
      </c>
      <c r="BJ116" s="1">
        <f t="shared" si="77"/>
        <v>0.45946829173634074</v>
      </c>
      <c r="BK116" s="7">
        <f t="shared" si="78"/>
        <v>0.32294895851328154</v>
      </c>
    </row>
    <row r="117" spans="1:63" x14ac:dyDescent="0.25">
      <c r="A117" t="s">
        <v>25</v>
      </c>
      <c r="B117" s="8">
        <v>8.3333333333333329E-2</v>
      </c>
      <c r="C117">
        <v>1.1372800000000001</v>
      </c>
      <c r="D117">
        <v>1.1373500000000001</v>
      </c>
      <c r="E117">
        <v>1.1372800000000001</v>
      </c>
      <c r="F117">
        <v>1.13734</v>
      </c>
      <c r="G117">
        <v>23</v>
      </c>
      <c r="H117">
        <v>0</v>
      </c>
      <c r="I117">
        <v>0</v>
      </c>
      <c r="J117">
        <f t="shared" si="43"/>
        <v>5.9999999999948983E-5</v>
      </c>
      <c r="K117" s="2">
        <f t="shared" si="45"/>
        <v>0.9</v>
      </c>
      <c r="L117">
        <f t="shared" si="83"/>
        <v>2</v>
      </c>
      <c r="M117">
        <f t="shared" si="83"/>
        <v>3</v>
      </c>
      <c r="N117">
        <f t="shared" si="83"/>
        <v>4</v>
      </c>
      <c r="O117">
        <f t="shared" si="82"/>
        <v>5</v>
      </c>
      <c r="P117" s="3">
        <f t="shared" si="80"/>
        <v>3</v>
      </c>
      <c r="Q117" s="3">
        <f t="shared" si="81"/>
        <v>5</v>
      </c>
      <c r="R117">
        <f t="shared" si="79"/>
        <v>0</v>
      </c>
      <c r="S117">
        <f t="shared" si="46"/>
        <v>0</v>
      </c>
      <c r="T117">
        <f t="shared" si="47"/>
        <v>0</v>
      </c>
      <c r="U117">
        <f t="shared" si="48"/>
        <v>0</v>
      </c>
      <c r="V117">
        <f t="shared" si="49"/>
        <v>2</v>
      </c>
      <c r="W117">
        <f t="shared" si="50"/>
        <v>0</v>
      </c>
      <c r="X117">
        <f t="shared" si="51"/>
        <v>0</v>
      </c>
      <c r="Y117">
        <f t="shared" si="52"/>
        <v>1</v>
      </c>
      <c r="Z117">
        <f t="shared" si="53"/>
        <v>0</v>
      </c>
      <c r="AA117">
        <f t="shared" si="54"/>
        <v>0</v>
      </c>
      <c r="AB117">
        <f t="shared" si="55"/>
        <v>1</v>
      </c>
      <c r="AC117">
        <f t="shared" si="56"/>
        <v>0</v>
      </c>
      <c r="AD117">
        <f t="shared" si="57"/>
        <v>1</v>
      </c>
      <c r="AE117">
        <f t="shared" si="58"/>
        <v>1</v>
      </c>
      <c r="AF117">
        <f t="shared" si="59"/>
        <v>1</v>
      </c>
      <c r="AG117">
        <f t="shared" si="60"/>
        <v>1</v>
      </c>
      <c r="AH117">
        <f t="shared" si="61"/>
        <v>0</v>
      </c>
      <c r="AI117">
        <f t="shared" si="62"/>
        <v>1</v>
      </c>
      <c r="AJ117">
        <f t="shared" si="63"/>
        <v>0</v>
      </c>
      <c r="AK117">
        <f t="shared" si="64"/>
        <v>0</v>
      </c>
      <c r="AL117">
        <f t="shared" si="65"/>
        <v>0</v>
      </c>
      <c r="AM117">
        <f t="shared" si="66"/>
        <v>1</v>
      </c>
      <c r="AN117">
        <f t="shared" si="67"/>
        <v>1</v>
      </c>
      <c r="AO117">
        <f t="shared" si="68"/>
        <v>0</v>
      </c>
      <c r="AP117">
        <f t="shared" si="69"/>
        <v>1</v>
      </c>
      <c r="AQ117">
        <f t="shared" si="84"/>
        <v>2</v>
      </c>
      <c r="AR117">
        <f t="shared" si="84"/>
        <v>1</v>
      </c>
      <c r="AS117">
        <f t="shared" si="84"/>
        <v>4</v>
      </c>
      <c r="AT117">
        <f t="shared" si="84"/>
        <v>1</v>
      </c>
      <c r="AU117">
        <f t="shared" si="84"/>
        <v>4</v>
      </c>
      <c r="AX117">
        <f>+Q117-P117</f>
        <v>2</v>
      </c>
      <c r="AY117" s="9">
        <f>IF(J117&gt;=0,1,0)</f>
        <v>1</v>
      </c>
      <c r="AZ117" s="9">
        <f t="shared" si="44"/>
        <v>0</v>
      </c>
      <c r="BA117" s="5">
        <f t="shared" si="70"/>
        <v>5</v>
      </c>
      <c r="BB117" s="5">
        <f t="shared" si="71"/>
        <v>6</v>
      </c>
      <c r="BC117" s="1">
        <f t="shared" si="72"/>
        <v>11</v>
      </c>
      <c r="BD117" s="1">
        <f>COUNTIF(J98:J117,"&gt;=0")</f>
        <v>11</v>
      </c>
      <c r="BE117" s="1">
        <f>COUNTIF(J98:J117,"&lt;0")</f>
        <v>9</v>
      </c>
      <c r="BF117" s="1">
        <f t="shared" si="73"/>
        <v>20</v>
      </c>
      <c r="BG117" s="1">
        <f t="shared" si="74"/>
        <v>10.9</v>
      </c>
      <c r="BH117" s="1">
        <f t="shared" si="75"/>
        <v>4.6373684210526323</v>
      </c>
      <c r="BI117" s="1">
        <f t="shared" si="76"/>
        <v>2.1534549962914555</v>
      </c>
      <c r="BJ117" s="1">
        <f t="shared" si="77"/>
        <v>4.6437004800292246E-2</v>
      </c>
      <c r="BK117" s="7">
        <f t="shared" si="78"/>
        <v>0.48148097137376644</v>
      </c>
    </row>
    <row r="118" spans="1:63" x14ac:dyDescent="0.25">
      <c r="A118" t="s">
        <v>25</v>
      </c>
      <c r="B118" s="8">
        <v>8.4027777777777771E-2</v>
      </c>
      <c r="C118">
        <v>1.13734</v>
      </c>
      <c r="D118">
        <v>1.1373500000000001</v>
      </c>
      <c r="E118">
        <v>1.13727</v>
      </c>
      <c r="F118">
        <v>1.1372800000000001</v>
      </c>
      <c r="G118">
        <v>11</v>
      </c>
      <c r="H118">
        <v>0</v>
      </c>
      <c r="I118">
        <v>1</v>
      </c>
      <c r="J118">
        <f t="shared" si="43"/>
        <v>-5.9999999999948983E-5</v>
      </c>
      <c r="K118" s="2">
        <f t="shared" si="45"/>
        <v>0.2</v>
      </c>
      <c r="L118">
        <f t="shared" si="83"/>
        <v>1</v>
      </c>
      <c r="M118">
        <f t="shared" si="83"/>
        <v>1</v>
      </c>
      <c r="N118">
        <f t="shared" si="83"/>
        <v>1</v>
      </c>
      <c r="O118">
        <f t="shared" si="82"/>
        <v>1</v>
      </c>
      <c r="P118" s="3">
        <f t="shared" si="80"/>
        <v>3</v>
      </c>
      <c r="Q118" s="3">
        <f t="shared" si="81"/>
        <v>5</v>
      </c>
      <c r="R118">
        <f t="shared" si="79"/>
        <v>0</v>
      </c>
      <c r="S118">
        <f t="shared" si="46"/>
        <v>0</v>
      </c>
      <c r="T118">
        <f t="shared" si="47"/>
        <v>0</v>
      </c>
      <c r="U118">
        <f t="shared" si="48"/>
        <v>0</v>
      </c>
      <c r="V118">
        <f t="shared" si="49"/>
        <v>2</v>
      </c>
      <c r="W118">
        <f t="shared" si="50"/>
        <v>0</v>
      </c>
      <c r="X118">
        <f t="shared" si="51"/>
        <v>0</v>
      </c>
      <c r="Y118">
        <f t="shared" si="52"/>
        <v>1</v>
      </c>
      <c r="Z118">
        <f t="shared" si="53"/>
        <v>0</v>
      </c>
      <c r="AA118">
        <f t="shared" si="54"/>
        <v>0</v>
      </c>
      <c r="AB118">
        <f t="shared" si="55"/>
        <v>1</v>
      </c>
      <c r="AC118">
        <f t="shared" si="56"/>
        <v>0</v>
      </c>
      <c r="AD118">
        <f t="shared" si="57"/>
        <v>1</v>
      </c>
      <c r="AE118">
        <f t="shared" si="58"/>
        <v>1</v>
      </c>
      <c r="AF118">
        <f t="shared" si="59"/>
        <v>1</v>
      </c>
      <c r="AG118">
        <f t="shared" si="60"/>
        <v>0</v>
      </c>
      <c r="AH118">
        <f t="shared" si="61"/>
        <v>0</v>
      </c>
      <c r="AI118">
        <f t="shared" si="62"/>
        <v>1</v>
      </c>
      <c r="AJ118">
        <f t="shared" si="63"/>
        <v>0</v>
      </c>
      <c r="AK118">
        <f t="shared" si="64"/>
        <v>0</v>
      </c>
      <c r="AL118">
        <f t="shared" si="65"/>
        <v>1</v>
      </c>
      <c r="AM118">
        <f t="shared" si="66"/>
        <v>1</v>
      </c>
      <c r="AN118">
        <f t="shared" si="67"/>
        <v>1</v>
      </c>
      <c r="AO118">
        <f t="shared" si="68"/>
        <v>0</v>
      </c>
      <c r="AP118">
        <f t="shared" si="69"/>
        <v>1</v>
      </c>
      <c r="AQ118">
        <f t="shared" si="84"/>
        <v>2</v>
      </c>
      <c r="AR118">
        <f t="shared" si="84"/>
        <v>1</v>
      </c>
      <c r="AS118">
        <f t="shared" si="84"/>
        <v>4</v>
      </c>
      <c r="AT118">
        <f t="shared" si="84"/>
        <v>1</v>
      </c>
      <c r="AU118">
        <f t="shared" si="84"/>
        <v>4</v>
      </c>
      <c r="AX118">
        <f>+Q118-P118</f>
        <v>2</v>
      </c>
      <c r="AY118" s="9">
        <f>IF(J118&gt;=0,1,0)</f>
        <v>0</v>
      </c>
      <c r="AZ118" s="9">
        <f t="shared" si="44"/>
        <v>1</v>
      </c>
      <c r="BA118" s="5">
        <f t="shared" si="70"/>
        <v>6</v>
      </c>
      <c r="BB118" s="5">
        <f t="shared" si="71"/>
        <v>6</v>
      </c>
      <c r="BC118" s="1">
        <f t="shared" si="72"/>
        <v>12</v>
      </c>
      <c r="BD118" s="1">
        <f>COUNTIF(J99:J118,"&gt;=0")</f>
        <v>11</v>
      </c>
      <c r="BE118" s="1">
        <f>COUNTIF(J99:J118,"&lt;0")</f>
        <v>9</v>
      </c>
      <c r="BF118" s="1">
        <f t="shared" si="73"/>
        <v>20</v>
      </c>
      <c r="BG118" s="1">
        <f t="shared" si="74"/>
        <v>10.9</v>
      </c>
      <c r="BH118" s="1">
        <f t="shared" si="75"/>
        <v>4.6373684210526323</v>
      </c>
      <c r="BI118" s="1">
        <f t="shared" si="76"/>
        <v>2.1534549962914555</v>
      </c>
      <c r="BJ118" s="1">
        <f t="shared" si="77"/>
        <v>0.51080705280321637</v>
      </c>
      <c r="BK118" s="7">
        <f t="shared" si="78"/>
        <v>0.30474308505771586</v>
      </c>
    </row>
    <row r="119" spans="1:63" x14ac:dyDescent="0.25">
      <c r="A119" t="s">
        <v>25</v>
      </c>
      <c r="B119" s="8">
        <v>8.4722222222222213E-2</v>
      </c>
      <c r="C119">
        <v>1.1372800000000001</v>
      </c>
      <c r="D119">
        <v>1.13731</v>
      </c>
      <c r="E119">
        <v>1.1372599999999999</v>
      </c>
      <c r="F119">
        <v>1.1373</v>
      </c>
      <c r="G119">
        <v>14</v>
      </c>
      <c r="H119">
        <v>0</v>
      </c>
      <c r="I119">
        <v>1</v>
      </c>
      <c r="J119">
        <f t="shared" si="43"/>
        <v>1.9999999999908979E-5</v>
      </c>
      <c r="K119" s="2">
        <f t="shared" si="45"/>
        <v>0.7</v>
      </c>
      <c r="L119">
        <f t="shared" si="83"/>
        <v>2</v>
      </c>
      <c r="M119">
        <f t="shared" si="83"/>
        <v>3</v>
      </c>
      <c r="N119">
        <f t="shared" si="83"/>
        <v>3</v>
      </c>
      <c r="O119">
        <f t="shared" si="82"/>
        <v>4</v>
      </c>
      <c r="P119" s="3">
        <f t="shared" si="80"/>
        <v>3</v>
      </c>
      <c r="Q119" s="3">
        <f t="shared" si="81"/>
        <v>5</v>
      </c>
      <c r="R119">
        <f t="shared" si="79"/>
        <v>0</v>
      </c>
      <c r="S119">
        <f t="shared" si="46"/>
        <v>0</v>
      </c>
      <c r="T119">
        <f t="shared" si="47"/>
        <v>0</v>
      </c>
      <c r="U119">
        <f t="shared" si="48"/>
        <v>1</v>
      </c>
      <c r="V119">
        <f t="shared" si="49"/>
        <v>1</v>
      </c>
      <c r="W119">
        <f t="shared" si="50"/>
        <v>0</v>
      </c>
      <c r="X119">
        <f t="shared" si="51"/>
        <v>0</v>
      </c>
      <c r="Y119">
        <f t="shared" si="52"/>
        <v>1</v>
      </c>
      <c r="Z119">
        <f t="shared" si="53"/>
        <v>0</v>
      </c>
      <c r="AA119">
        <f t="shared" si="54"/>
        <v>0</v>
      </c>
      <c r="AB119">
        <f t="shared" si="55"/>
        <v>1</v>
      </c>
      <c r="AC119">
        <f t="shared" si="56"/>
        <v>0</v>
      </c>
      <c r="AD119">
        <f t="shared" si="57"/>
        <v>1</v>
      </c>
      <c r="AE119">
        <f t="shared" si="58"/>
        <v>1</v>
      </c>
      <c r="AF119">
        <f t="shared" si="59"/>
        <v>1</v>
      </c>
      <c r="AG119">
        <f t="shared" si="60"/>
        <v>0</v>
      </c>
      <c r="AH119">
        <f t="shared" si="61"/>
        <v>0</v>
      </c>
      <c r="AI119">
        <f t="shared" si="62"/>
        <v>1</v>
      </c>
      <c r="AJ119">
        <f t="shared" si="63"/>
        <v>0</v>
      </c>
      <c r="AK119">
        <f t="shared" si="64"/>
        <v>0</v>
      </c>
      <c r="AL119">
        <f t="shared" si="65"/>
        <v>1</v>
      </c>
      <c r="AM119">
        <f t="shared" si="66"/>
        <v>1</v>
      </c>
      <c r="AN119">
        <f t="shared" si="67"/>
        <v>1</v>
      </c>
      <c r="AO119">
        <f t="shared" si="68"/>
        <v>0</v>
      </c>
      <c r="AP119">
        <f t="shared" si="69"/>
        <v>1</v>
      </c>
      <c r="AQ119">
        <f t="shared" si="84"/>
        <v>2</v>
      </c>
      <c r="AR119">
        <f t="shared" si="84"/>
        <v>1</v>
      </c>
      <c r="AS119">
        <f t="shared" si="84"/>
        <v>4</v>
      </c>
      <c r="AT119">
        <f t="shared" si="84"/>
        <v>2</v>
      </c>
      <c r="AU119">
        <f t="shared" si="84"/>
        <v>3</v>
      </c>
      <c r="AX119">
        <f>+Q119-P119</f>
        <v>2</v>
      </c>
      <c r="AY119" s="9">
        <f>IF(J119&gt;=0,1,0)</f>
        <v>1</v>
      </c>
      <c r="AZ119" s="9">
        <f t="shared" si="44"/>
        <v>-1</v>
      </c>
      <c r="BA119" s="5">
        <f t="shared" si="70"/>
        <v>6</v>
      </c>
      <c r="BB119" s="5">
        <f t="shared" si="71"/>
        <v>7</v>
      </c>
      <c r="BC119" s="1">
        <f t="shared" si="72"/>
        <v>13</v>
      </c>
      <c r="BD119" s="1">
        <f>COUNTIF(J100:J119,"&gt;=0")</f>
        <v>12</v>
      </c>
      <c r="BE119" s="1">
        <f>COUNTIF(J100:J119,"&lt;0")</f>
        <v>8</v>
      </c>
      <c r="BF119" s="1">
        <f t="shared" si="73"/>
        <v>20</v>
      </c>
      <c r="BG119" s="1">
        <f t="shared" si="74"/>
        <v>10.6</v>
      </c>
      <c r="BH119" s="1">
        <f t="shared" si="75"/>
        <v>4.3452631578947365</v>
      </c>
      <c r="BI119" s="1">
        <f t="shared" si="76"/>
        <v>2.0845294811766841</v>
      </c>
      <c r="BJ119" s="1">
        <f t="shared" si="77"/>
        <v>1.1513389576266573</v>
      </c>
      <c r="BK119" s="7">
        <f t="shared" si="78"/>
        <v>0.12479640796527103</v>
      </c>
    </row>
    <row r="120" spans="1:63" x14ac:dyDescent="0.25">
      <c r="A120" t="s">
        <v>25</v>
      </c>
      <c r="B120" s="8">
        <v>8.5416666666666655E-2</v>
      </c>
      <c r="C120">
        <v>1.1373</v>
      </c>
      <c r="D120">
        <v>1.13731</v>
      </c>
      <c r="E120">
        <v>1.1372899999999999</v>
      </c>
      <c r="F120">
        <v>1.1372899999999999</v>
      </c>
      <c r="G120">
        <v>6</v>
      </c>
      <c r="H120">
        <v>0</v>
      </c>
      <c r="I120">
        <v>1</v>
      </c>
      <c r="J120">
        <f t="shared" si="43"/>
        <v>-1.0000000000065512E-5</v>
      </c>
      <c r="K120" s="2">
        <f t="shared" si="45"/>
        <v>0.35</v>
      </c>
      <c r="L120">
        <f t="shared" si="83"/>
        <v>1</v>
      </c>
      <c r="M120">
        <f t="shared" si="83"/>
        <v>2</v>
      </c>
      <c r="N120">
        <f t="shared" si="83"/>
        <v>2</v>
      </c>
      <c r="O120">
        <f t="shared" si="82"/>
        <v>2</v>
      </c>
      <c r="P120" s="3">
        <f t="shared" si="80"/>
        <v>3</v>
      </c>
      <c r="Q120" s="3">
        <f t="shared" si="81"/>
        <v>5</v>
      </c>
      <c r="R120">
        <f t="shared" si="79"/>
        <v>0</v>
      </c>
      <c r="S120">
        <f t="shared" si="46"/>
        <v>0</v>
      </c>
      <c r="T120">
        <f t="shared" si="47"/>
        <v>0</v>
      </c>
      <c r="U120">
        <f t="shared" si="48"/>
        <v>1</v>
      </c>
      <c r="V120">
        <f t="shared" si="49"/>
        <v>1</v>
      </c>
      <c r="W120">
        <f t="shared" si="50"/>
        <v>0</v>
      </c>
      <c r="X120">
        <f t="shared" si="51"/>
        <v>0</v>
      </c>
      <c r="Y120">
        <f t="shared" si="52"/>
        <v>1</v>
      </c>
      <c r="Z120">
        <f t="shared" si="53"/>
        <v>0</v>
      </c>
      <c r="AA120">
        <f t="shared" si="54"/>
        <v>0</v>
      </c>
      <c r="AB120">
        <f t="shared" si="55"/>
        <v>1</v>
      </c>
      <c r="AC120">
        <f t="shared" si="56"/>
        <v>0</v>
      </c>
      <c r="AD120">
        <f t="shared" si="57"/>
        <v>1</v>
      </c>
      <c r="AE120">
        <f t="shared" si="58"/>
        <v>1</v>
      </c>
      <c r="AF120">
        <f t="shared" si="59"/>
        <v>1</v>
      </c>
      <c r="AG120">
        <f t="shared" si="60"/>
        <v>0</v>
      </c>
      <c r="AH120">
        <f t="shared" si="61"/>
        <v>1</v>
      </c>
      <c r="AI120">
        <f t="shared" si="62"/>
        <v>1</v>
      </c>
      <c r="AJ120">
        <f t="shared" si="63"/>
        <v>0</v>
      </c>
      <c r="AK120">
        <f t="shared" si="64"/>
        <v>0</v>
      </c>
      <c r="AL120">
        <f t="shared" si="65"/>
        <v>1</v>
      </c>
      <c r="AM120">
        <f t="shared" si="66"/>
        <v>1</v>
      </c>
      <c r="AN120">
        <f t="shared" si="67"/>
        <v>1</v>
      </c>
      <c r="AO120">
        <f t="shared" si="68"/>
        <v>0</v>
      </c>
      <c r="AP120">
        <f t="shared" si="69"/>
        <v>0</v>
      </c>
      <c r="AQ120">
        <f t="shared" si="84"/>
        <v>2</v>
      </c>
      <c r="AR120">
        <f t="shared" si="84"/>
        <v>2</v>
      </c>
      <c r="AS120">
        <f t="shared" si="84"/>
        <v>4</v>
      </c>
      <c r="AT120">
        <f t="shared" si="84"/>
        <v>2</v>
      </c>
      <c r="AU120">
        <f t="shared" si="84"/>
        <v>2</v>
      </c>
      <c r="AX120">
        <f>+Q120-P120</f>
        <v>2</v>
      </c>
      <c r="AY120" s="9">
        <f>IF(J120&gt;=0,1,0)</f>
        <v>0</v>
      </c>
      <c r="AZ120" s="9">
        <f t="shared" si="44"/>
        <v>1</v>
      </c>
      <c r="BA120" s="5">
        <f t="shared" si="70"/>
        <v>7</v>
      </c>
      <c r="BB120" s="5">
        <f t="shared" si="71"/>
        <v>6</v>
      </c>
      <c r="BC120" s="1">
        <f t="shared" si="72"/>
        <v>13</v>
      </c>
      <c r="BD120" s="1">
        <f>COUNTIF(J101:J120,"&gt;=0")</f>
        <v>11</v>
      </c>
      <c r="BE120" s="1">
        <f>COUNTIF(J101:J120,"&lt;0")</f>
        <v>9</v>
      </c>
      <c r="BF120" s="1">
        <f t="shared" si="73"/>
        <v>20</v>
      </c>
      <c r="BG120" s="1">
        <f t="shared" si="74"/>
        <v>10.9</v>
      </c>
      <c r="BH120" s="1">
        <f t="shared" si="75"/>
        <v>4.6373684210526323</v>
      </c>
      <c r="BI120" s="1">
        <f t="shared" si="76"/>
        <v>2.1534549962914555</v>
      </c>
      <c r="BJ120" s="1">
        <f t="shared" si="77"/>
        <v>0.97517710080614051</v>
      </c>
      <c r="BK120" s="7">
        <f t="shared" si="78"/>
        <v>0.16473620945653311</v>
      </c>
    </row>
    <row r="121" spans="1:63" x14ac:dyDescent="0.25">
      <c r="A121" t="s">
        <v>25</v>
      </c>
      <c r="B121" s="8">
        <v>8.6111111111111124E-2</v>
      </c>
      <c r="C121">
        <v>1.1372899999999999</v>
      </c>
      <c r="D121">
        <v>1.1373200000000001</v>
      </c>
      <c r="E121">
        <v>1.1372800000000001</v>
      </c>
      <c r="F121">
        <v>1.1373</v>
      </c>
      <c r="G121">
        <v>8</v>
      </c>
      <c r="H121">
        <v>0</v>
      </c>
      <c r="I121">
        <v>0</v>
      </c>
      <c r="J121">
        <f t="shared" si="43"/>
        <v>1.0000000000065512E-5</v>
      </c>
      <c r="K121" s="2">
        <f t="shared" si="45"/>
        <v>0.65</v>
      </c>
      <c r="L121">
        <f t="shared" si="83"/>
        <v>2</v>
      </c>
      <c r="M121">
        <f t="shared" si="83"/>
        <v>2</v>
      </c>
      <c r="N121">
        <f t="shared" si="83"/>
        <v>3</v>
      </c>
      <c r="O121">
        <f t="shared" si="82"/>
        <v>4</v>
      </c>
      <c r="P121" s="3">
        <f t="shared" si="80"/>
        <v>4</v>
      </c>
      <c r="Q121" s="3">
        <f t="shared" si="81"/>
        <v>4</v>
      </c>
      <c r="R121">
        <f t="shared" si="79"/>
        <v>0</v>
      </c>
      <c r="S121">
        <f t="shared" si="46"/>
        <v>0</v>
      </c>
      <c r="T121">
        <f t="shared" si="47"/>
        <v>0</v>
      </c>
      <c r="U121">
        <f t="shared" si="48"/>
        <v>1</v>
      </c>
      <c r="V121">
        <f t="shared" si="49"/>
        <v>1</v>
      </c>
      <c r="W121">
        <f t="shared" si="50"/>
        <v>0</v>
      </c>
      <c r="X121">
        <f t="shared" si="51"/>
        <v>0</v>
      </c>
      <c r="Y121">
        <f t="shared" si="52"/>
        <v>1</v>
      </c>
      <c r="Z121">
        <f t="shared" si="53"/>
        <v>1</v>
      </c>
      <c r="AA121">
        <f t="shared" si="54"/>
        <v>0</v>
      </c>
      <c r="AB121">
        <f t="shared" si="55"/>
        <v>1</v>
      </c>
      <c r="AC121">
        <f t="shared" si="56"/>
        <v>0</v>
      </c>
      <c r="AD121">
        <f t="shared" si="57"/>
        <v>1</v>
      </c>
      <c r="AE121">
        <f t="shared" si="58"/>
        <v>1</v>
      </c>
      <c r="AF121">
        <f t="shared" si="59"/>
        <v>1</v>
      </c>
      <c r="AG121">
        <f t="shared" si="60"/>
        <v>0</v>
      </c>
      <c r="AH121">
        <f t="shared" si="61"/>
        <v>1</v>
      </c>
      <c r="AI121">
        <f t="shared" si="62"/>
        <v>1</v>
      </c>
      <c r="AJ121">
        <f t="shared" si="63"/>
        <v>0</v>
      </c>
      <c r="AK121">
        <f t="shared" si="64"/>
        <v>0</v>
      </c>
      <c r="AL121">
        <f t="shared" si="65"/>
        <v>1</v>
      </c>
      <c r="AM121">
        <f t="shared" si="66"/>
        <v>1</v>
      </c>
      <c r="AN121">
        <f t="shared" si="67"/>
        <v>0</v>
      </c>
      <c r="AO121">
        <f t="shared" si="68"/>
        <v>0</v>
      </c>
      <c r="AP121">
        <f t="shared" si="69"/>
        <v>0</v>
      </c>
      <c r="AQ121">
        <f t="shared" si="84"/>
        <v>2</v>
      </c>
      <c r="AR121">
        <f t="shared" si="84"/>
        <v>2</v>
      </c>
      <c r="AS121">
        <f t="shared" si="84"/>
        <v>3</v>
      </c>
      <c r="AT121">
        <f t="shared" si="84"/>
        <v>3</v>
      </c>
      <c r="AU121">
        <f t="shared" si="84"/>
        <v>2</v>
      </c>
      <c r="AX121">
        <f>+Q121-P121</f>
        <v>0</v>
      </c>
      <c r="AY121" s="9">
        <f>IF(J121&gt;=0,1,0)</f>
        <v>1</v>
      </c>
      <c r="AZ121" s="9">
        <f t="shared" si="44"/>
        <v>-1</v>
      </c>
      <c r="BA121" s="5">
        <f t="shared" si="70"/>
        <v>7</v>
      </c>
      <c r="BB121" s="5">
        <f t="shared" si="71"/>
        <v>7</v>
      </c>
      <c r="BC121" s="1">
        <f t="shared" si="72"/>
        <v>14</v>
      </c>
      <c r="BD121" s="1">
        <f>COUNTIF(J102:J121,"&gt;=0")</f>
        <v>11</v>
      </c>
      <c r="BE121" s="1">
        <f>COUNTIF(J102:J121,"&lt;0")</f>
        <v>9</v>
      </c>
      <c r="BF121" s="1">
        <f t="shared" si="73"/>
        <v>20</v>
      </c>
      <c r="BG121" s="1">
        <f t="shared" si="74"/>
        <v>10.9</v>
      </c>
      <c r="BH121" s="1">
        <f t="shared" si="75"/>
        <v>4.6373684210526323</v>
      </c>
      <c r="BI121" s="1">
        <f t="shared" si="76"/>
        <v>2.1534549962914555</v>
      </c>
      <c r="BJ121" s="1">
        <f t="shared" si="77"/>
        <v>1.4395471488090645</v>
      </c>
      <c r="BK121" s="7">
        <f t="shared" si="78"/>
        <v>7.499778073744745E-2</v>
      </c>
    </row>
    <row r="122" spans="1:63" x14ac:dyDescent="0.25">
      <c r="A122" t="s">
        <v>25</v>
      </c>
      <c r="B122" s="8">
        <v>8.6805555555555566E-2</v>
      </c>
      <c r="C122">
        <v>1.13727</v>
      </c>
      <c r="D122">
        <v>1.13727</v>
      </c>
      <c r="E122">
        <v>1.1372500000000001</v>
      </c>
      <c r="F122">
        <v>1.1372599999999999</v>
      </c>
      <c r="G122">
        <v>4</v>
      </c>
      <c r="H122">
        <v>0</v>
      </c>
      <c r="I122">
        <v>1</v>
      </c>
      <c r="J122">
        <f t="shared" si="43"/>
        <v>-1.0000000000065512E-5</v>
      </c>
      <c r="K122" s="2">
        <f t="shared" si="45"/>
        <v>0.3</v>
      </c>
      <c r="L122">
        <f t="shared" si="83"/>
        <v>1</v>
      </c>
      <c r="M122">
        <f t="shared" si="83"/>
        <v>1</v>
      </c>
      <c r="N122">
        <f t="shared" si="83"/>
        <v>2</v>
      </c>
      <c r="O122">
        <f t="shared" si="82"/>
        <v>2</v>
      </c>
      <c r="P122" s="3">
        <f t="shared" si="80"/>
        <v>4</v>
      </c>
      <c r="Q122" s="3">
        <f t="shared" si="81"/>
        <v>5</v>
      </c>
      <c r="R122">
        <f t="shared" si="79"/>
        <v>0</v>
      </c>
      <c r="S122">
        <f t="shared" si="46"/>
        <v>0</v>
      </c>
      <c r="T122">
        <f t="shared" si="47"/>
        <v>0</v>
      </c>
      <c r="U122">
        <f t="shared" si="48"/>
        <v>1</v>
      </c>
      <c r="V122">
        <f t="shared" si="49"/>
        <v>1</v>
      </c>
      <c r="W122">
        <f t="shared" si="50"/>
        <v>0</v>
      </c>
      <c r="X122">
        <f t="shared" si="51"/>
        <v>0</v>
      </c>
      <c r="Y122">
        <f t="shared" si="52"/>
        <v>1</v>
      </c>
      <c r="Z122">
        <f t="shared" si="53"/>
        <v>1</v>
      </c>
      <c r="AA122">
        <f t="shared" si="54"/>
        <v>0</v>
      </c>
      <c r="AB122">
        <f t="shared" si="55"/>
        <v>1</v>
      </c>
      <c r="AC122">
        <f t="shared" si="56"/>
        <v>0</v>
      </c>
      <c r="AD122">
        <f t="shared" si="57"/>
        <v>1</v>
      </c>
      <c r="AE122">
        <f t="shared" si="58"/>
        <v>0</v>
      </c>
      <c r="AF122">
        <f t="shared" si="59"/>
        <v>1</v>
      </c>
      <c r="AG122">
        <f t="shared" si="60"/>
        <v>0</v>
      </c>
      <c r="AH122">
        <f t="shared" si="61"/>
        <v>2</v>
      </c>
      <c r="AI122">
        <f t="shared" si="62"/>
        <v>1</v>
      </c>
      <c r="AJ122">
        <f t="shared" si="63"/>
        <v>0</v>
      </c>
      <c r="AK122">
        <f t="shared" si="64"/>
        <v>0</v>
      </c>
      <c r="AL122">
        <f t="shared" si="65"/>
        <v>1</v>
      </c>
      <c r="AM122">
        <f t="shared" si="66"/>
        <v>1</v>
      </c>
      <c r="AN122">
        <f t="shared" si="67"/>
        <v>0</v>
      </c>
      <c r="AO122">
        <f t="shared" si="68"/>
        <v>0</v>
      </c>
      <c r="AP122">
        <f t="shared" si="69"/>
        <v>0</v>
      </c>
      <c r="AQ122">
        <f t="shared" si="84"/>
        <v>2</v>
      </c>
      <c r="AR122">
        <f t="shared" si="84"/>
        <v>3</v>
      </c>
      <c r="AS122">
        <f t="shared" si="84"/>
        <v>3</v>
      </c>
      <c r="AT122">
        <f t="shared" si="84"/>
        <v>2</v>
      </c>
      <c r="AU122">
        <f t="shared" si="84"/>
        <v>2</v>
      </c>
      <c r="AX122">
        <f>+Q122-P122</f>
        <v>1</v>
      </c>
      <c r="AY122" s="9">
        <f>IF(J122&gt;=0,1,0)</f>
        <v>0</v>
      </c>
      <c r="AZ122" s="9">
        <f t="shared" si="44"/>
        <v>1</v>
      </c>
      <c r="BA122" s="5">
        <f t="shared" si="70"/>
        <v>7</v>
      </c>
      <c r="BB122" s="5">
        <f t="shared" si="71"/>
        <v>7</v>
      </c>
      <c r="BC122" s="1">
        <f t="shared" si="72"/>
        <v>14</v>
      </c>
      <c r="BD122" s="1">
        <f>COUNTIF(J103:J122,"&gt;=0")</f>
        <v>11</v>
      </c>
      <c r="BE122" s="1">
        <f>COUNTIF(J103:J122,"&lt;0")</f>
        <v>9</v>
      </c>
      <c r="BF122" s="1">
        <f t="shared" si="73"/>
        <v>20</v>
      </c>
      <c r="BG122" s="1">
        <f t="shared" si="74"/>
        <v>10.9</v>
      </c>
      <c r="BH122" s="1">
        <f t="shared" si="75"/>
        <v>4.6373684210526323</v>
      </c>
      <c r="BI122" s="1">
        <f t="shared" si="76"/>
        <v>2.1534549962914555</v>
      </c>
      <c r="BJ122" s="1">
        <f t="shared" si="77"/>
        <v>1.4395471488090645</v>
      </c>
      <c r="BK122" s="7">
        <f t="shared" si="78"/>
        <v>7.499778073744745E-2</v>
      </c>
    </row>
    <row r="123" spans="1:63" x14ac:dyDescent="0.25">
      <c r="A123" t="s">
        <v>25</v>
      </c>
      <c r="B123" s="8">
        <v>8.7500000000000008E-2</v>
      </c>
      <c r="C123">
        <v>1.13727</v>
      </c>
      <c r="D123">
        <v>1.1373599999999999</v>
      </c>
      <c r="E123">
        <v>1.1372599999999999</v>
      </c>
      <c r="F123">
        <v>1.1373599999999999</v>
      </c>
      <c r="G123">
        <v>17</v>
      </c>
      <c r="H123">
        <v>0</v>
      </c>
      <c r="I123">
        <v>0</v>
      </c>
      <c r="J123">
        <f t="shared" si="43"/>
        <v>8.9999999999923475E-5</v>
      </c>
      <c r="K123" s="2">
        <f t="shared" si="45"/>
        <v>1</v>
      </c>
      <c r="L123">
        <f t="shared" si="83"/>
        <v>2</v>
      </c>
      <c r="M123">
        <f t="shared" si="83"/>
        <v>3</v>
      </c>
      <c r="N123">
        <f t="shared" si="83"/>
        <v>4</v>
      </c>
      <c r="O123">
        <f t="shared" si="82"/>
        <v>5</v>
      </c>
      <c r="P123" s="3">
        <f t="shared" si="80"/>
        <v>5</v>
      </c>
      <c r="Q123" s="3">
        <f t="shared" si="81"/>
        <v>4</v>
      </c>
      <c r="R123">
        <f t="shared" si="79"/>
        <v>0</v>
      </c>
      <c r="S123">
        <f t="shared" si="46"/>
        <v>0</v>
      </c>
      <c r="T123">
        <f t="shared" si="47"/>
        <v>0</v>
      </c>
      <c r="U123">
        <f t="shared" si="48"/>
        <v>1</v>
      </c>
      <c r="V123">
        <f t="shared" si="49"/>
        <v>1</v>
      </c>
      <c r="W123">
        <f t="shared" si="50"/>
        <v>0</v>
      </c>
      <c r="X123">
        <f t="shared" si="51"/>
        <v>0</v>
      </c>
      <c r="Y123">
        <f t="shared" si="52"/>
        <v>1</v>
      </c>
      <c r="Z123">
        <f t="shared" si="53"/>
        <v>1</v>
      </c>
      <c r="AA123">
        <f t="shared" si="54"/>
        <v>1</v>
      </c>
      <c r="AB123">
        <f t="shared" si="55"/>
        <v>1</v>
      </c>
      <c r="AC123">
        <f t="shared" si="56"/>
        <v>0</v>
      </c>
      <c r="AD123">
        <f t="shared" si="57"/>
        <v>1</v>
      </c>
      <c r="AE123">
        <f t="shared" si="58"/>
        <v>0</v>
      </c>
      <c r="AF123">
        <f t="shared" si="59"/>
        <v>1</v>
      </c>
      <c r="AG123">
        <f t="shared" si="60"/>
        <v>0</v>
      </c>
      <c r="AH123">
        <f t="shared" si="61"/>
        <v>2</v>
      </c>
      <c r="AI123">
        <f t="shared" si="62"/>
        <v>0</v>
      </c>
      <c r="AJ123">
        <f t="shared" si="63"/>
        <v>0</v>
      </c>
      <c r="AK123">
        <f t="shared" si="64"/>
        <v>0</v>
      </c>
      <c r="AL123">
        <f t="shared" si="65"/>
        <v>1</v>
      </c>
      <c r="AM123">
        <f t="shared" si="66"/>
        <v>1</v>
      </c>
      <c r="AN123">
        <f t="shared" si="67"/>
        <v>0</v>
      </c>
      <c r="AO123">
        <f t="shared" si="68"/>
        <v>0</v>
      </c>
      <c r="AP123">
        <f t="shared" si="69"/>
        <v>0</v>
      </c>
      <c r="AQ123">
        <f t="shared" si="84"/>
        <v>2</v>
      </c>
      <c r="AR123">
        <f t="shared" si="84"/>
        <v>3</v>
      </c>
      <c r="AS123">
        <f t="shared" si="84"/>
        <v>2</v>
      </c>
      <c r="AT123">
        <f t="shared" si="84"/>
        <v>2</v>
      </c>
      <c r="AU123">
        <f t="shared" si="84"/>
        <v>3</v>
      </c>
      <c r="AX123">
        <f>+Q123-P123</f>
        <v>-1</v>
      </c>
      <c r="AY123" s="9">
        <f>IF(J123&gt;=0,1,0)</f>
        <v>1</v>
      </c>
      <c r="AZ123" s="9">
        <f t="shared" si="44"/>
        <v>-1</v>
      </c>
      <c r="BA123" s="5">
        <f t="shared" si="70"/>
        <v>7</v>
      </c>
      <c r="BB123" s="5">
        <f t="shared" si="71"/>
        <v>8</v>
      </c>
      <c r="BC123" s="1">
        <f t="shared" si="72"/>
        <v>15</v>
      </c>
      <c r="BD123" s="1">
        <f>COUNTIF(J104:J123,"&gt;=0")</f>
        <v>12</v>
      </c>
      <c r="BE123" s="1">
        <f>COUNTIF(J104:J123,"&lt;0")</f>
        <v>8</v>
      </c>
      <c r="BF123" s="1">
        <f t="shared" si="73"/>
        <v>20</v>
      </c>
      <c r="BG123" s="1">
        <f t="shared" si="74"/>
        <v>10.6</v>
      </c>
      <c r="BH123" s="1">
        <f t="shared" si="75"/>
        <v>4.3452631578947365</v>
      </c>
      <c r="BI123" s="1">
        <f t="shared" si="76"/>
        <v>2.0845294811766841</v>
      </c>
      <c r="BJ123" s="1">
        <f t="shared" si="77"/>
        <v>2.110788088982205</v>
      </c>
      <c r="BK123" s="7">
        <f t="shared" si="78"/>
        <v>1.739526518766199E-2</v>
      </c>
    </row>
    <row r="124" spans="1:63" x14ac:dyDescent="0.25">
      <c r="A124" t="s">
        <v>25</v>
      </c>
      <c r="B124" s="8">
        <v>8.819444444444445E-2</v>
      </c>
      <c r="C124">
        <v>1.1373899999999999</v>
      </c>
      <c r="D124">
        <v>1.1375900000000001</v>
      </c>
      <c r="E124">
        <v>1.1373899999999999</v>
      </c>
      <c r="F124">
        <v>1.1374899999999999</v>
      </c>
      <c r="G124">
        <v>29</v>
      </c>
      <c r="H124">
        <v>0</v>
      </c>
      <c r="I124">
        <v>0</v>
      </c>
      <c r="J124">
        <f t="shared" si="43"/>
        <v>9.9999999999988987E-5</v>
      </c>
      <c r="K124" s="2">
        <f t="shared" si="45"/>
        <v>1</v>
      </c>
      <c r="L124">
        <f t="shared" si="83"/>
        <v>2</v>
      </c>
      <c r="M124">
        <f t="shared" si="83"/>
        <v>3</v>
      </c>
      <c r="N124">
        <f t="shared" si="83"/>
        <v>4</v>
      </c>
      <c r="O124">
        <f t="shared" si="82"/>
        <v>5</v>
      </c>
      <c r="P124" s="3">
        <f t="shared" si="80"/>
        <v>5</v>
      </c>
      <c r="Q124" s="3">
        <f t="shared" si="81"/>
        <v>5</v>
      </c>
      <c r="R124">
        <f t="shared" si="79"/>
        <v>0</v>
      </c>
      <c r="S124">
        <f t="shared" si="46"/>
        <v>0</v>
      </c>
      <c r="T124">
        <f t="shared" si="47"/>
        <v>0</v>
      </c>
      <c r="U124">
        <f t="shared" si="48"/>
        <v>1</v>
      </c>
      <c r="V124">
        <f t="shared" si="49"/>
        <v>1</v>
      </c>
      <c r="W124">
        <f t="shared" si="50"/>
        <v>0</v>
      </c>
      <c r="X124">
        <f t="shared" si="51"/>
        <v>0</v>
      </c>
      <c r="Y124">
        <f t="shared" si="52"/>
        <v>1</v>
      </c>
      <c r="Z124">
        <f t="shared" si="53"/>
        <v>1</v>
      </c>
      <c r="AA124">
        <f t="shared" si="54"/>
        <v>1</v>
      </c>
      <c r="AB124">
        <f t="shared" si="55"/>
        <v>0</v>
      </c>
      <c r="AC124">
        <f t="shared" si="56"/>
        <v>0</v>
      </c>
      <c r="AD124">
        <f t="shared" si="57"/>
        <v>1</v>
      </c>
      <c r="AE124">
        <f t="shared" si="58"/>
        <v>0</v>
      </c>
      <c r="AF124">
        <f t="shared" si="59"/>
        <v>1</v>
      </c>
      <c r="AG124">
        <f t="shared" si="60"/>
        <v>0</v>
      </c>
      <c r="AH124">
        <f t="shared" si="61"/>
        <v>2</v>
      </c>
      <c r="AI124">
        <f t="shared" si="62"/>
        <v>0</v>
      </c>
      <c r="AJ124">
        <f t="shared" si="63"/>
        <v>0</v>
      </c>
      <c r="AK124">
        <f t="shared" si="64"/>
        <v>0</v>
      </c>
      <c r="AL124">
        <f t="shared" si="65"/>
        <v>1</v>
      </c>
      <c r="AM124">
        <f t="shared" si="66"/>
        <v>1</v>
      </c>
      <c r="AN124">
        <f t="shared" si="67"/>
        <v>0</v>
      </c>
      <c r="AO124">
        <f t="shared" si="68"/>
        <v>0</v>
      </c>
      <c r="AP124">
        <f t="shared" si="69"/>
        <v>1</v>
      </c>
      <c r="AQ124">
        <f t="shared" si="84"/>
        <v>1</v>
      </c>
      <c r="AR124">
        <f t="shared" si="84"/>
        <v>3</v>
      </c>
      <c r="AS124">
        <f t="shared" si="84"/>
        <v>2</v>
      </c>
      <c r="AT124">
        <f t="shared" si="84"/>
        <v>2</v>
      </c>
      <c r="AU124">
        <f t="shared" si="84"/>
        <v>4</v>
      </c>
      <c r="AX124">
        <f>+Q124-P124</f>
        <v>0</v>
      </c>
      <c r="AY124" s="9">
        <f>IF(J124&gt;=0,1,0)</f>
        <v>1</v>
      </c>
      <c r="AZ124" s="9">
        <f t="shared" si="44"/>
        <v>0</v>
      </c>
      <c r="BA124" s="5">
        <f t="shared" si="70"/>
        <v>7</v>
      </c>
      <c r="BB124" s="5">
        <f t="shared" si="71"/>
        <v>8</v>
      </c>
      <c r="BC124" s="1">
        <f t="shared" si="72"/>
        <v>15</v>
      </c>
      <c r="BD124" s="1">
        <f>COUNTIF(J105:J124,"&gt;=0")</f>
        <v>13</v>
      </c>
      <c r="BE124" s="1">
        <f>COUNTIF(J105:J124,"&lt;0")</f>
        <v>7</v>
      </c>
      <c r="BF124" s="1">
        <f t="shared" si="73"/>
        <v>20</v>
      </c>
      <c r="BG124" s="1">
        <f t="shared" si="74"/>
        <v>10.1</v>
      </c>
      <c r="BH124" s="1">
        <f t="shared" si="75"/>
        <v>3.879473684210526</v>
      </c>
      <c r="BI124" s="1">
        <f t="shared" si="76"/>
        <v>1.969637957648696</v>
      </c>
      <c r="BJ124" s="1">
        <f t="shared" si="77"/>
        <v>2.4877668410947442</v>
      </c>
      <c r="BK124" s="7">
        <f t="shared" si="78"/>
        <v>6.4273989135542609E-3</v>
      </c>
    </row>
    <row r="125" spans="1:63" x14ac:dyDescent="0.25">
      <c r="A125" t="s">
        <v>25</v>
      </c>
      <c r="B125" s="8">
        <v>8.8888888888888892E-2</v>
      </c>
      <c r="C125">
        <v>1.13751</v>
      </c>
      <c r="D125">
        <v>1.13751</v>
      </c>
      <c r="E125">
        <v>1.1374500000000001</v>
      </c>
      <c r="F125">
        <v>1.13751</v>
      </c>
      <c r="G125">
        <v>13</v>
      </c>
      <c r="H125">
        <v>0</v>
      </c>
      <c r="I125">
        <v>1</v>
      </c>
      <c r="J125">
        <f t="shared" si="43"/>
        <v>0</v>
      </c>
      <c r="K125" s="2">
        <f t="shared" si="45"/>
        <v>0.4</v>
      </c>
      <c r="L125">
        <f t="shared" si="83"/>
        <v>1</v>
      </c>
      <c r="M125">
        <f t="shared" si="83"/>
        <v>2</v>
      </c>
      <c r="N125">
        <f t="shared" si="83"/>
        <v>2</v>
      </c>
      <c r="O125">
        <f t="shared" si="82"/>
        <v>2</v>
      </c>
      <c r="P125" s="3">
        <f t="shared" si="80"/>
        <v>4</v>
      </c>
      <c r="Q125" s="3">
        <f t="shared" si="81"/>
        <v>6</v>
      </c>
      <c r="R125">
        <f t="shared" si="79"/>
        <v>0</v>
      </c>
      <c r="S125">
        <f t="shared" si="46"/>
        <v>0</v>
      </c>
      <c r="T125">
        <f t="shared" si="47"/>
        <v>0</v>
      </c>
      <c r="U125">
        <f t="shared" si="48"/>
        <v>1</v>
      </c>
      <c r="V125">
        <f t="shared" si="49"/>
        <v>0</v>
      </c>
      <c r="W125">
        <f t="shared" si="50"/>
        <v>0</v>
      </c>
      <c r="X125">
        <f t="shared" si="51"/>
        <v>0</v>
      </c>
      <c r="Y125">
        <f t="shared" si="52"/>
        <v>1</v>
      </c>
      <c r="Z125">
        <f t="shared" si="53"/>
        <v>1</v>
      </c>
      <c r="AA125">
        <f t="shared" si="54"/>
        <v>1</v>
      </c>
      <c r="AB125">
        <f t="shared" si="55"/>
        <v>0</v>
      </c>
      <c r="AC125">
        <f t="shared" si="56"/>
        <v>0</v>
      </c>
      <c r="AD125">
        <f t="shared" si="57"/>
        <v>1</v>
      </c>
      <c r="AE125">
        <f t="shared" si="58"/>
        <v>0</v>
      </c>
      <c r="AF125">
        <f t="shared" si="59"/>
        <v>1</v>
      </c>
      <c r="AG125">
        <f t="shared" si="60"/>
        <v>0</v>
      </c>
      <c r="AH125">
        <f t="shared" si="61"/>
        <v>2</v>
      </c>
      <c r="AI125">
        <f t="shared" si="62"/>
        <v>0</v>
      </c>
      <c r="AJ125">
        <f t="shared" si="63"/>
        <v>0</v>
      </c>
      <c r="AK125">
        <f t="shared" si="64"/>
        <v>0</v>
      </c>
      <c r="AL125">
        <f t="shared" si="65"/>
        <v>1</v>
      </c>
      <c r="AM125">
        <f t="shared" si="66"/>
        <v>2</v>
      </c>
      <c r="AN125">
        <f t="shared" si="67"/>
        <v>0</v>
      </c>
      <c r="AO125">
        <f t="shared" si="68"/>
        <v>0</v>
      </c>
      <c r="AP125">
        <f t="shared" si="69"/>
        <v>1</v>
      </c>
      <c r="AQ125">
        <f t="shared" si="84"/>
        <v>1</v>
      </c>
      <c r="AR125">
        <f t="shared" si="84"/>
        <v>4</v>
      </c>
      <c r="AS125">
        <f t="shared" si="84"/>
        <v>2</v>
      </c>
      <c r="AT125">
        <f t="shared" si="84"/>
        <v>2</v>
      </c>
      <c r="AU125">
        <f t="shared" si="84"/>
        <v>3</v>
      </c>
      <c r="AX125">
        <f>+Q125-P125</f>
        <v>2</v>
      </c>
      <c r="AY125" s="9">
        <f>IF(J125&gt;=0,1,0)</f>
        <v>1</v>
      </c>
      <c r="AZ125" s="9">
        <f t="shared" si="44"/>
        <v>0</v>
      </c>
      <c r="BA125" s="5">
        <f t="shared" si="70"/>
        <v>7</v>
      </c>
      <c r="BB125" s="5">
        <f t="shared" si="71"/>
        <v>7</v>
      </c>
      <c r="BC125" s="1">
        <f t="shared" si="72"/>
        <v>14</v>
      </c>
      <c r="BD125" s="1">
        <f>COUNTIF(J106:J125,"&gt;=0")</f>
        <v>13</v>
      </c>
      <c r="BE125" s="1">
        <f>COUNTIF(J106:J125,"&lt;0")</f>
        <v>7</v>
      </c>
      <c r="BF125" s="1">
        <f t="shared" si="73"/>
        <v>20</v>
      </c>
      <c r="BG125" s="1">
        <f t="shared" si="74"/>
        <v>10.1</v>
      </c>
      <c r="BH125" s="1">
        <f t="shared" si="75"/>
        <v>3.879473684210526</v>
      </c>
      <c r="BI125" s="1">
        <f t="shared" si="76"/>
        <v>1.969637957648696</v>
      </c>
      <c r="BJ125" s="1">
        <f t="shared" si="77"/>
        <v>1.9800593225039802</v>
      </c>
      <c r="BK125" s="7">
        <f t="shared" si="78"/>
        <v>2.3848431612583876E-2</v>
      </c>
    </row>
    <row r="126" spans="1:63" x14ac:dyDescent="0.25">
      <c r="A126" t="s">
        <v>25</v>
      </c>
      <c r="B126" s="8">
        <v>8.9583333333333334E-2</v>
      </c>
      <c r="C126">
        <v>1.13751</v>
      </c>
      <c r="D126">
        <v>1.13751</v>
      </c>
      <c r="E126">
        <v>1.13747</v>
      </c>
      <c r="F126">
        <v>1.1374899999999999</v>
      </c>
      <c r="G126">
        <v>10</v>
      </c>
      <c r="H126">
        <v>0</v>
      </c>
      <c r="I126">
        <v>1</v>
      </c>
      <c r="J126">
        <f t="shared" si="43"/>
        <v>-2.0000000000131024E-5</v>
      </c>
      <c r="K126" s="2">
        <f t="shared" si="45"/>
        <v>0.2</v>
      </c>
      <c r="L126">
        <f t="shared" si="83"/>
        <v>1</v>
      </c>
      <c r="M126">
        <f t="shared" si="83"/>
        <v>1</v>
      </c>
      <c r="N126">
        <f t="shared" si="83"/>
        <v>1</v>
      </c>
      <c r="O126">
        <f t="shared" si="82"/>
        <v>1</v>
      </c>
      <c r="P126" s="3">
        <f t="shared" si="80"/>
        <v>5</v>
      </c>
      <c r="Q126" s="3">
        <f t="shared" si="81"/>
        <v>5</v>
      </c>
      <c r="R126">
        <f t="shared" si="79"/>
        <v>0</v>
      </c>
      <c r="S126">
        <f t="shared" si="46"/>
        <v>0</v>
      </c>
      <c r="T126">
        <f t="shared" si="47"/>
        <v>0</v>
      </c>
      <c r="U126">
        <f t="shared" si="48"/>
        <v>1</v>
      </c>
      <c r="V126">
        <f t="shared" si="49"/>
        <v>0</v>
      </c>
      <c r="W126">
        <f t="shared" si="50"/>
        <v>1</v>
      </c>
      <c r="X126">
        <f t="shared" si="51"/>
        <v>0</v>
      </c>
      <c r="Y126">
        <f t="shared" si="52"/>
        <v>1</v>
      </c>
      <c r="Z126">
        <f t="shared" si="53"/>
        <v>1</v>
      </c>
      <c r="AA126">
        <f t="shared" si="54"/>
        <v>1</v>
      </c>
      <c r="AB126">
        <f t="shared" si="55"/>
        <v>0</v>
      </c>
      <c r="AC126">
        <f t="shared" si="56"/>
        <v>0</v>
      </c>
      <c r="AD126">
        <f t="shared" si="57"/>
        <v>1</v>
      </c>
      <c r="AE126">
        <f t="shared" si="58"/>
        <v>0</v>
      </c>
      <c r="AF126">
        <f t="shared" si="59"/>
        <v>1</v>
      </c>
      <c r="AG126">
        <f t="shared" si="60"/>
        <v>0</v>
      </c>
      <c r="AH126">
        <f t="shared" si="61"/>
        <v>2</v>
      </c>
      <c r="AI126">
        <f t="shared" si="62"/>
        <v>0</v>
      </c>
      <c r="AJ126">
        <f t="shared" si="63"/>
        <v>0</v>
      </c>
      <c r="AK126">
        <f t="shared" si="64"/>
        <v>0</v>
      </c>
      <c r="AL126">
        <f t="shared" si="65"/>
        <v>1</v>
      </c>
      <c r="AM126">
        <f t="shared" si="66"/>
        <v>1</v>
      </c>
      <c r="AN126">
        <f t="shared" si="67"/>
        <v>0</v>
      </c>
      <c r="AO126">
        <f t="shared" si="68"/>
        <v>0</v>
      </c>
      <c r="AP126">
        <f t="shared" si="69"/>
        <v>1</v>
      </c>
      <c r="AQ126">
        <f t="shared" si="84"/>
        <v>2</v>
      </c>
      <c r="AR126">
        <f t="shared" si="84"/>
        <v>3</v>
      </c>
      <c r="AS126">
        <f t="shared" si="84"/>
        <v>2</v>
      </c>
      <c r="AT126">
        <f t="shared" si="84"/>
        <v>2</v>
      </c>
      <c r="AU126">
        <f t="shared" si="84"/>
        <v>3</v>
      </c>
      <c r="AX126">
        <f>+Q126-P126</f>
        <v>0</v>
      </c>
      <c r="AY126" s="9">
        <f>IF(J126&gt;=0,1,0)</f>
        <v>0</v>
      </c>
      <c r="AZ126" s="9">
        <f t="shared" si="44"/>
        <v>1</v>
      </c>
      <c r="BA126" s="5">
        <f t="shared" si="70"/>
        <v>7</v>
      </c>
      <c r="BB126" s="5">
        <f t="shared" si="71"/>
        <v>7</v>
      </c>
      <c r="BC126" s="1">
        <f t="shared" si="72"/>
        <v>14</v>
      </c>
      <c r="BD126" s="1">
        <f>COUNTIF(J107:J126,"&gt;=0")</f>
        <v>13</v>
      </c>
      <c r="BE126" s="1">
        <f>COUNTIF(J107:J126,"&lt;0")</f>
        <v>7</v>
      </c>
      <c r="BF126" s="1">
        <f t="shared" si="73"/>
        <v>20</v>
      </c>
      <c r="BG126" s="1">
        <f t="shared" si="74"/>
        <v>10.1</v>
      </c>
      <c r="BH126" s="1">
        <f t="shared" si="75"/>
        <v>3.879473684210526</v>
      </c>
      <c r="BI126" s="1">
        <f t="shared" si="76"/>
        <v>1.969637957648696</v>
      </c>
      <c r="BJ126" s="1">
        <f t="shared" si="77"/>
        <v>1.9800593225039802</v>
      </c>
      <c r="BK126" s="7">
        <f t="shared" si="78"/>
        <v>2.3848431612583876E-2</v>
      </c>
    </row>
    <row r="127" spans="1:63" x14ac:dyDescent="0.25">
      <c r="A127" t="s">
        <v>25</v>
      </c>
      <c r="B127" s="8">
        <v>9.0277777777777776E-2</v>
      </c>
      <c r="C127">
        <v>1.1374899999999999</v>
      </c>
      <c r="D127">
        <v>1.1375</v>
      </c>
      <c r="E127">
        <v>1.13744</v>
      </c>
      <c r="F127">
        <v>1.13744</v>
      </c>
      <c r="G127">
        <v>5</v>
      </c>
      <c r="H127">
        <v>0</v>
      </c>
      <c r="I127">
        <v>1</v>
      </c>
      <c r="J127">
        <f t="shared" si="43"/>
        <v>-4.9999999999883471E-5</v>
      </c>
      <c r="K127" s="2">
        <f t="shared" si="45"/>
        <v>0.2</v>
      </c>
      <c r="L127">
        <f t="shared" si="83"/>
        <v>1</v>
      </c>
      <c r="M127">
        <f t="shared" si="83"/>
        <v>1</v>
      </c>
      <c r="N127">
        <f t="shared" si="83"/>
        <v>1</v>
      </c>
      <c r="O127">
        <f t="shared" si="82"/>
        <v>1</v>
      </c>
      <c r="P127" s="3">
        <f t="shared" si="80"/>
        <v>5</v>
      </c>
      <c r="Q127" s="3">
        <f t="shared" si="81"/>
        <v>5</v>
      </c>
      <c r="R127">
        <f t="shared" si="79"/>
        <v>1</v>
      </c>
      <c r="S127">
        <f t="shared" si="46"/>
        <v>0</v>
      </c>
      <c r="T127">
        <f t="shared" si="47"/>
        <v>0</v>
      </c>
      <c r="U127">
        <f t="shared" si="48"/>
        <v>1</v>
      </c>
      <c r="V127">
        <f t="shared" si="49"/>
        <v>0</v>
      </c>
      <c r="W127">
        <f t="shared" si="50"/>
        <v>1</v>
      </c>
      <c r="X127">
        <f t="shared" si="51"/>
        <v>0</v>
      </c>
      <c r="Y127">
        <f t="shared" si="52"/>
        <v>0</v>
      </c>
      <c r="Z127">
        <f t="shared" si="53"/>
        <v>1</v>
      </c>
      <c r="AA127">
        <f t="shared" si="54"/>
        <v>1</v>
      </c>
      <c r="AB127">
        <f t="shared" si="55"/>
        <v>0</v>
      </c>
      <c r="AC127">
        <f t="shared" si="56"/>
        <v>0</v>
      </c>
      <c r="AD127">
        <f t="shared" si="57"/>
        <v>1</v>
      </c>
      <c r="AE127">
        <f t="shared" si="58"/>
        <v>0</v>
      </c>
      <c r="AF127">
        <f t="shared" si="59"/>
        <v>1</v>
      </c>
      <c r="AG127">
        <f t="shared" si="60"/>
        <v>0</v>
      </c>
      <c r="AH127">
        <f t="shared" si="61"/>
        <v>2</v>
      </c>
      <c r="AI127">
        <f t="shared" si="62"/>
        <v>0</v>
      </c>
      <c r="AJ127">
        <f t="shared" si="63"/>
        <v>0</v>
      </c>
      <c r="AK127">
        <f t="shared" si="64"/>
        <v>0</v>
      </c>
      <c r="AL127">
        <f t="shared" si="65"/>
        <v>1</v>
      </c>
      <c r="AM127">
        <f t="shared" si="66"/>
        <v>1</v>
      </c>
      <c r="AN127">
        <f t="shared" si="67"/>
        <v>0</v>
      </c>
      <c r="AO127">
        <f t="shared" si="68"/>
        <v>0</v>
      </c>
      <c r="AP127">
        <f t="shared" si="69"/>
        <v>1</v>
      </c>
      <c r="AQ127">
        <f t="shared" si="84"/>
        <v>3</v>
      </c>
      <c r="AR127">
        <f t="shared" si="84"/>
        <v>3</v>
      </c>
      <c r="AS127">
        <f t="shared" si="84"/>
        <v>1</v>
      </c>
      <c r="AT127">
        <f t="shared" si="84"/>
        <v>2</v>
      </c>
      <c r="AU127">
        <f t="shared" si="84"/>
        <v>3</v>
      </c>
      <c r="AX127">
        <f>+Q127-P127</f>
        <v>0</v>
      </c>
      <c r="AY127" s="9">
        <f>IF(J127&gt;=0,1,0)</f>
        <v>0</v>
      </c>
      <c r="AZ127" s="9">
        <f t="shared" si="44"/>
        <v>0</v>
      </c>
      <c r="BA127" s="5">
        <f t="shared" si="70"/>
        <v>7</v>
      </c>
      <c r="BB127" s="5">
        <f t="shared" si="71"/>
        <v>6</v>
      </c>
      <c r="BC127" s="1">
        <f t="shared" si="72"/>
        <v>13</v>
      </c>
      <c r="BD127" s="1">
        <f>COUNTIF(J108:J127,"&gt;=0")</f>
        <v>12</v>
      </c>
      <c r="BE127" s="1">
        <f>COUNTIF(J108:J127,"&lt;0")</f>
        <v>8</v>
      </c>
      <c r="BF127" s="1">
        <f t="shared" si="73"/>
        <v>20</v>
      </c>
      <c r="BG127" s="1">
        <f t="shared" si="74"/>
        <v>10.6</v>
      </c>
      <c r="BH127" s="1">
        <f t="shared" si="75"/>
        <v>4.3452631578947365</v>
      </c>
      <c r="BI127" s="1">
        <f t="shared" si="76"/>
        <v>2.0845294811766841</v>
      </c>
      <c r="BJ127" s="1">
        <f t="shared" si="77"/>
        <v>1.1513389576266573</v>
      </c>
      <c r="BK127" s="7">
        <f t="shared" si="78"/>
        <v>0.12479640796527103</v>
      </c>
    </row>
    <row r="128" spans="1:63" x14ac:dyDescent="0.25">
      <c r="A128" t="s">
        <v>25</v>
      </c>
      <c r="B128" s="8">
        <v>9.0972222222222218E-2</v>
      </c>
      <c r="C128">
        <v>1.13744</v>
      </c>
      <c r="D128">
        <v>1.1375299999999999</v>
      </c>
      <c r="E128">
        <v>1.13744</v>
      </c>
      <c r="F128">
        <v>1.1374899999999999</v>
      </c>
      <c r="G128">
        <v>7</v>
      </c>
      <c r="H128">
        <v>0</v>
      </c>
      <c r="I128">
        <v>1</v>
      </c>
      <c r="J128">
        <f t="shared" si="43"/>
        <v>4.9999999999883471E-5</v>
      </c>
      <c r="K128" s="2">
        <f t="shared" si="45"/>
        <v>0.8</v>
      </c>
      <c r="L128">
        <f t="shared" si="83"/>
        <v>2</v>
      </c>
      <c r="M128">
        <f t="shared" si="83"/>
        <v>3</v>
      </c>
      <c r="N128">
        <f t="shared" si="83"/>
        <v>4</v>
      </c>
      <c r="O128">
        <f t="shared" si="82"/>
        <v>4</v>
      </c>
      <c r="P128" s="3">
        <f t="shared" si="80"/>
        <v>6</v>
      </c>
      <c r="Q128" s="3">
        <f t="shared" si="81"/>
        <v>5</v>
      </c>
      <c r="R128">
        <f t="shared" si="79"/>
        <v>1</v>
      </c>
      <c r="S128">
        <f t="shared" si="46"/>
        <v>0</v>
      </c>
      <c r="T128">
        <f t="shared" si="47"/>
        <v>0</v>
      </c>
      <c r="U128">
        <f t="shared" si="48"/>
        <v>2</v>
      </c>
      <c r="V128">
        <f t="shared" si="49"/>
        <v>0</v>
      </c>
      <c r="W128">
        <f t="shared" si="50"/>
        <v>1</v>
      </c>
      <c r="X128">
        <f t="shared" si="51"/>
        <v>0</v>
      </c>
      <c r="Y128">
        <f t="shared" si="52"/>
        <v>0</v>
      </c>
      <c r="Z128">
        <f t="shared" si="53"/>
        <v>1</v>
      </c>
      <c r="AA128">
        <f t="shared" si="54"/>
        <v>1</v>
      </c>
      <c r="AB128">
        <f t="shared" si="55"/>
        <v>0</v>
      </c>
      <c r="AC128">
        <f t="shared" si="56"/>
        <v>0</v>
      </c>
      <c r="AD128">
        <f t="shared" si="57"/>
        <v>0</v>
      </c>
      <c r="AE128">
        <f t="shared" si="58"/>
        <v>0</v>
      </c>
      <c r="AF128">
        <f t="shared" si="59"/>
        <v>1</v>
      </c>
      <c r="AG128">
        <f t="shared" si="60"/>
        <v>0</v>
      </c>
      <c r="AH128">
        <f t="shared" si="61"/>
        <v>2</v>
      </c>
      <c r="AI128">
        <f t="shared" si="62"/>
        <v>0</v>
      </c>
      <c r="AJ128">
        <f t="shared" si="63"/>
        <v>0</v>
      </c>
      <c r="AK128">
        <f t="shared" si="64"/>
        <v>0</v>
      </c>
      <c r="AL128">
        <f t="shared" si="65"/>
        <v>1</v>
      </c>
      <c r="AM128">
        <f t="shared" si="66"/>
        <v>1</v>
      </c>
      <c r="AN128">
        <f t="shared" si="67"/>
        <v>0</v>
      </c>
      <c r="AO128">
        <f t="shared" si="68"/>
        <v>0</v>
      </c>
      <c r="AP128">
        <f t="shared" si="69"/>
        <v>1</v>
      </c>
      <c r="AQ128">
        <f t="shared" si="84"/>
        <v>3</v>
      </c>
      <c r="AR128">
        <f t="shared" si="84"/>
        <v>3</v>
      </c>
      <c r="AS128">
        <f t="shared" si="84"/>
        <v>0</v>
      </c>
      <c r="AT128">
        <f t="shared" si="84"/>
        <v>3</v>
      </c>
      <c r="AU128">
        <f t="shared" si="84"/>
        <v>3</v>
      </c>
      <c r="AX128">
        <f>+Q128-P128</f>
        <v>-1</v>
      </c>
      <c r="AY128" s="9">
        <f>IF(J128&gt;=0,1,0)</f>
        <v>1</v>
      </c>
      <c r="AZ128" s="9">
        <f t="shared" si="44"/>
        <v>-1</v>
      </c>
      <c r="BA128" s="5">
        <f t="shared" si="70"/>
        <v>7</v>
      </c>
      <c r="BB128" s="5">
        <f t="shared" si="71"/>
        <v>7</v>
      </c>
      <c r="BC128" s="1">
        <f t="shared" si="72"/>
        <v>14</v>
      </c>
      <c r="BD128" s="1">
        <f>COUNTIF(J109:J128,"&gt;=0")</f>
        <v>12</v>
      </c>
      <c r="BE128" s="1">
        <f>COUNTIF(J109:J128,"&lt;0")</f>
        <v>8</v>
      </c>
      <c r="BF128" s="1">
        <f t="shared" si="73"/>
        <v>20</v>
      </c>
      <c r="BG128" s="1">
        <f t="shared" si="74"/>
        <v>10.6</v>
      </c>
      <c r="BH128" s="1">
        <f t="shared" si="75"/>
        <v>4.3452631578947365</v>
      </c>
      <c r="BI128" s="1">
        <f t="shared" si="76"/>
        <v>2.0845294811766841</v>
      </c>
      <c r="BJ128" s="1">
        <f t="shared" si="77"/>
        <v>1.6310635233044313</v>
      </c>
      <c r="BK128" s="7">
        <f t="shared" si="78"/>
        <v>5.1438458224089767E-2</v>
      </c>
    </row>
    <row r="129" spans="1:63" x14ac:dyDescent="0.25">
      <c r="A129" t="s">
        <v>25</v>
      </c>
      <c r="B129" s="8">
        <v>9.1666666666666674E-2</v>
      </c>
      <c r="C129">
        <v>1.1374899999999999</v>
      </c>
      <c r="D129">
        <v>1.1375200000000001</v>
      </c>
      <c r="E129">
        <v>1.1371800000000001</v>
      </c>
      <c r="F129">
        <v>1.1372100000000001</v>
      </c>
      <c r="G129">
        <v>31</v>
      </c>
      <c r="H129">
        <v>0</v>
      </c>
      <c r="I129">
        <v>1</v>
      </c>
      <c r="J129">
        <f t="shared" si="43"/>
        <v>-2.7999999999983594E-4</v>
      </c>
      <c r="K129" s="2">
        <f t="shared" si="45"/>
        <v>0.1</v>
      </c>
      <c r="L129">
        <f t="shared" si="83"/>
        <v>1</v>
      </c>
      <c r="M129">
        <f t="shared" si="83"/>
        <v>1</v>
      </c>
      <c r="N129">
        <f t="shared" si="83"/>
        <v>1</v>
      </c>
      <c r="O129">
        <f t="shared" si="82"/>
        <v>1</v>
      </c>
      <c r="P129" s="3">
        <f t="shared" si="80"/>
        <v>6</v>
      </c>
      <c r="Q129" s="3">
        <f t="shared" si="81"/>
        <v>6</v>
      </c>
      <c r="R129">
        <f t="shared" si="79"/>
        <v>1</v>
      </c>
      <c r="S129">
        <f t="shared" si="46"/>
        <v>0</v>
      </c>
      <c r="T129">
        <f t="shared" si="47"/>
        <v>0</v>
      </c>
      <c r="U129">
        <f t="shared" si="48"/>
        <v>2</v>
      </c>
      <c r="V129">
        <f t="shared" si="49"/>
        <v>0</v>
      </c>
      <c r="W129">
        <f t="shared" si="50"/>
        <v>1</v>
      </c>
      <c r="X129">
        <f t="shared" si="51"/>
        <v>0</v>
      </c>
      <c r="Y129">
        <f t="shared" si="52"/>
        <v>0</v>
      </c>
      <c r="Z129">
        <f t="shared" si="53"/>
        <v>1</v>
      </c>
      <c r="AA129">
        <f t="shared" si="54"/>
        <v>1</v>
      </c>
      <c r="AB129">
        <f t="shared" si="55"/>
        <v>0</v>
      </c>
      <c r="AC129">
        <f t="shared" si="56"/>
        <v>0</v>
      </c>
      <c r="AD129">
        <f t="shared" si="57"/>
        <v>0</v>
      </c>
      <c r="AE129">
        <f t="shared" si="58"/>
        <v>0</v>
      </c>
      <c r="AF129">
        <f t="shared" si="59"/>
        <v>0</v>
      </c>
      <c r="AG129">
        <f t="shared" si="60"/>
        <v>1</v>
      </c>
      <c r="AH129">
        <f t="shared" si="61"/>
        <v>2</v>
      </c>
      <c r="AI129">
        <f t="shared" si="62"/>
        <v>0</v>
      </c>
      <c r="AJ129">
        <f t="shared" si="63"/>
        <v>0</v>
      </c>
      <c r="AK129">
        <f t="shared" si="64"/>
        <v>0</v>
      </c>
      <c r="AL129">
        <f t="shared" si="65"/>
        <v>1</v>
      </c>
      <c r="AM129">
        <f t="shared" si="66"/>
        <v>1</v>
      </c>
      <c r="AN129">
        <f t="shared" si="67"/>
        <v>0</v>
      </c>
      <c r="AO129">
        <f t="shared" si="68"/>
        <v>0</v>
      </c>
      <c r="AP129">
        <f t="shared" si="69"/>
        <v>1</v>
      </c>
      <c r="AQ129">
        <f t="shared" si="84"/>
        <v>4</v>
      </c>
      <c r="AR129">
        <f t="shared" si="84"/>
        <v>3</v>
      </c>
      <c r="AS129">
        <f t="shared" si="84"/>
        <v>0</v>
      </c>
      <c r="AT129">
        <f t="shared" si="84"/>
        <v>3</v>
      </c>
      <c r="AU129">
        <f t="shared" si="84"/>
        <v>2</v>
      </c>
      <c r="AX129">
        <f>+Q129-P129</f>
        <v>0</v>
      </c>
      <c r="AY129" s="9">
        <f>IF(J129&gt;=0,1,0)</f>
        <v>0</v>
      </c>
      <c r="AZ129" s="9">
        <f t="shared" si="44"/>
        <v>1</v>
      </c>
      <c r="BA129" s="5">
        <f t="shared" si="70"/>
        <v>7</v>
      </c>
      <c r="BB129" s="5">
        <f t="shared" si="71"/>
        <v>7</v>
      </c>
      <c r="BC129" s="1">
        <f t="shared" si="72"/>
        <v>14</v>
      </c>
      <c r="BD129" s="1">
        <f>COUNTIF(J110:J129,"&gt;=0")</f>
        <v>12</v>
      </c>
      <c r="BE129" s="1">
        <f>COUNTIF(J110:J129,"&lt;0")</f>
        <v>8</v>
      </c>
      <c r="BF129" s="1">
        <f t="shared" si="73"/>
        <v>20</v>
      </c>
      <c r="BG129" s="1">
        <f t="shared" si="74"/>
        <v>10.6</v>
      </c>
      <c r="BH129" s="1">
        <f t="shared" si="75"/>
        <v>4.3452631578947365</v>
      </c>
      <c r="BI129" s="1">
        <f t="shared" si="76"/>
        <v>2.0845294811766841</v>
      </c>
      <c r="BJ129" s="1">
        <f t="shared" si="77"/>
        <v>1.6310635233044313</v>
      </c>
      <c r="BK129" s="7">
        <f t="shared" si="78"/>
        <v>5.1438458224089767E-2</v>
      </c>
    </row>
    <row r="130" spans="1:63" x14ac:dyDescent="0.25">
      <c r="A130" t="s">
        <v>25</v>
      </c>
      <c r="B130" s="8">
        <v>9.2361111111111116E-2</v>
      </c>
      <c r="C130">
        <v>1.1372100000000001</v>
      </c>
      <c r="D130">
        <v>1.1372100000000001</v>
      </c>
      <c r="E130">
        <v>1.1371100000000001</v>
      </c>
      <c r="F130">
        <v>1.1371100000000001</v>
      </c>
      <c r="G130">
        <v>15</v>
      </c>
      <c r="H130">
        <v>0</v>
      </c>
      <c r="I130">
        <v>1</v>
      </c>
      <c r="J130">
        <f t="shared" ref="J130:J193" si="85">+F130-C130</f>
        <v>-9.9999999999988987E-5</v>
      </c>
      <c r="K130" s="2">
        <f t="shared" si="45"/>
        <v>0.2</v>
      </c>
      <c r="L130">
        <f t="shared" si="83"/>
        <v>1</v>
      </c>
      <c r="M130">
        <f t="shared" si="83"/>
        <v>1</v>
      </c>
      <c r="N130">
        <f t="shared" si="83"/>
        <v>1</v>
      </c>
      <c r="O130">
        <f t="shared" si="82"/>
        <v>1</v>
      </c>
      <c r="P130" s="3">
        <f t="shared" si="80"/>
        <v>7</v>
      </c>
      <c r="Q130" s="3">
        <f t="shared" si="81"/>
        <v>5</v>
      </c>
      <c r="R130">
        <f t="shared" si="79"/>
        <v>2</v>
      </c>
      <c r="S130">
        <f t="shared" si="46"/>
        <v>0</v>
      </c>
      <c r="T130">
        <f t="shared" si="47"/>
        <v>0</v>
      </c>
      <c r="U130">
        <f t="shared" si="48"/>
        <v>2</v>
      </c>
      <c r="V130">
        <f t="shared" si="49"/>
        <v>0</v>
      </c>
      <c r="W130">
        <f t="shared" si="50"/>
        <v>1</v>
      </c>
      <c r="X130">
        <f t="shared" si="51"/>
        <v>0</v>
      </c>
      <c r="Y130">
        <f t="shared" si="52"/>
        <v>0</v>
      </c>
      <c r="Z130">
        <f t="shared" si="53"/>
        <v>1</v>
      </c>
      <c r="AA130">
        <f t="shared" si="54"/>
        <v>1</v>
      </c>
      <c r="AB130">
        <f t="shared" si="55"/>
        <v>0</v>
      </c>
      <c r="AC130">
        <f t="shared" si="56"/>
        <v>0</v>
      </c>
      <c r="AD130">
        <f t="shared" si="57"/>
        <v>0</v>
      </c>
      <c r="AE130">
        <f t="shared" si="58"/>
        <v>0</v>
      </c>
      <c r="AF130">
        <f t="shared" si="59"/>
        <v>0</v>
      </c>
      <c r="AG130">
        <f t="shared" si="60"/>
        <v>1</v>
      </c>
      <c r="AH130">
        <f t="shared" si="61"/>
        <v>2</v>
      </c>
      <c r="AI130">
        <f t="shared" si="62"/>
        <v>0</v>
      </c>
      <c r="AJ130">
        <f t="shared" si="63"/>
        <v>0</v>
      </c>
      <c r="AK130">
        <f t="shared" si="64"/>
        <v>0</v>
      </c>
      <c r="AL130">
        <f t="shared" si="65"/>
        <v>0</v>
      </c>
      <c r="AM130">
        <f t="shared" si="66"/>
        <v>1</v>
      </c>
      <c r="AN130">
        <f t="shared" si="67"/>
        <v>0</v>
      </c>
      <c r="AO130">
        <f t="shared" si="68"/>
        <v>0</v>
      </c>
      <c r="AP130">
        <f t="shared" si="69"/>
        <v>1</v>
      </c>
      <c r="AQ130">
        <f t="shared" si="84"/>
        <v>4</v>
      </c>
      <c r="AR130">
        <f t="shared" si="84"/>
        <v>3</v>
      </c>
      <c r="AS130">
        <f t="shared" si="84"/>
        <v>0</v>
      </c>
      <c r="AT130">
        <f t="shared" si="84"/>
        <v>3</v>
      </c>
      <c r="AU130">
        <f t="shared" si="84"/>
        <v>2</v>
      </c>
      <c r="AX130">
        <f>+Q130-P130</f>
        <v>-2</v>
      </c>
      <c r="AY130" s="9">
        <f>IF(J130&gt;=0,1,0)</f>
        <v>0</v>
      </c>
      <c r="AZ130" s="9">
        <f t="shared" si="44"/>
        <v>0</v>
      </c>
      <c r="BA130" s="5">
        <f t="shared" si="70"/>
        <v>7</v>
      </c>
      <c r="BB130" s="5">
        <f t="shared" si="71"/>
        <v>6</v>
      </c>
      <c r="BC130" s="1">
        <f t="shared" si="72"/>
        <v>13</v>
      </c>
      <c r="BD130" s="1">
        <f>COUNTIF(J111:J130,"&gt;=0")</f>
        <v>11</v>
      </c>
      <c r="BE130" s="1">
        <f>COUNTIF(J111:J130,"&lt;0")</f>
        <v>9</v>
      </c>
      <c r="BF130" s="1">
        <f t="shared" si="73"/>
        <v>20</v>
      </c>
      <c r="BG130" s="1">
        <f t="shared" si="74"/>
        <v>10.9</v>
      </c>
      <c r="BH130" s="1">
        <f t="shared" si="75"/>
        <v>4.6373684210526323</v>
      </c>
      <c r="BI130" s="1">
        <f t="shared" si="76"/>
        <v>2.1534549962914555</v>
      </c>
      <c r="BJ130" s="1">
        <f t="shared" si="77"/>
        <v>0.97517710080614051</v>
      </c>
      <c r="BK130" s="7">
        <f t="shared" si="78"/>
        <v>0.16473620945653311</v>
      </c>
    </row>
    <row r="131" spans="1:63" x14ac:dyDescent="0.25">
      <c r="A131" t="s">
        <v>25</v>
      </c>
      <c r="B131" s="8">
        <v>9.3055555555555558E-2</v>
      </c>
      <c r="C131">
        <v>1.1371100000000001</v>
      </c>
      <c r="D131">
        <v>1.1371100000000001</v>
      </c>
      <c r="E131">
        <v>1.1370199999999999</v>
      </c>
      <c r="F131">
        <v>1.13707</v>
      </c>
      <c r="G131">
        <v>15</v>
      </c>
      <c r="H131">
        <v>0</v>
      </c>
      <c r="I131">
        <v>1</v>
      </c>
      <c r="J131">
        <f t="shared" si="85"/>
        <v>-4.0000000000040004E-5</v>
      </c>
      <c r="K131" s="2">
        <f t="shared" si="45"/>
        <v>0.4</v>
      </c>
      <c r="L131">
        <f t="shared" si="83"/>
        <v>1</v>
      </c>
      <c r="M131">
        <f t="shared" si="83"/>
        <v>2</v>
      </c>
      <c r="N131">
        <f t="shared" si="83"/>
        <v>2</v>
      </c>
      <c r="O131">
        <f t="shared" si="82"/>
        <v>2</v>
      </c>
      <c r="P131" s="3">
        <f t="shared" si="80"/>
        <v>7</v>
      </c>
      <c r="Q131" s="3">
        <f t="shared" si="81"/>
        <v>5</v>
      </c>
      <c r="R131">
        <f t="shared" si="79"/>
        <v>2</v>
      </c>
      <c r="S131">
        <f t="shared" si="46"/>
        <v>1</v>
      </c>
      <c r="T131">
        <f t="shared" si="47"/>
        <v>0</v>
      </c>
      <c r="U131">
        <f t="shared" si="48"/>
        <v>1</v>
      </c>
      <c r="V131">
        <f t="shared" si="49"/>
        <v>0</v>
      </c>
      <c r="W131">
        <f t="shared" si="50"/>
        <v>1</v>
      </c>
      <c r="X131">
        <f t="shared" si="51"/>
        <v>0</v>
      </c>
      <c r="Y131">
        <f t="shared" si="52"/>
        <v>0</v>
      </c>
      <c r="Z131">
        <f t="shared" si="53"/>
        <v>1</v>
      </c>
      <c r="AA131">
        <f t="shared" si="54"/>
        <v>1</v>
      </c>
      <c r="AB131">
        <f t="shared" si="55"/>
        <v>0</v>
      </c>
      <c r="AC131">
        <f t="shared" si="56"/>
        <v>0</v>
      </c>
      <c r="AD131">
        <f t="shared" si="57"/>
        <v>0</v>
      </c>
      <c r="AE131">
        <f t="shared" si="58"/>
        <v>0</v>
      </c>
      <c r="AF131">
        <f t="shared" si="59"/>
        <v>0</v>
      </c>
      <c r="AG131">
        <f t="shared" si="60"/>
        <v>1</v>
      </c>
      <c r="AH131">
        <f t="shared" si="61"/>
        <v>2</v>
      </c>
      <c r="AI131">
        <f t="shared" si="62"/>
        <v>0</v>
      </c>
      <c r="AJ131">
        <f t="shared" si="63"/>
        <v>0</v>
      </c>
      <c r="AK131">
        <f t="shared" si="64"/>
        <v>0</v>
      </c>
      <c r="AL131">
        <f t="shared" si="65"/>
        <v>0</v>
      </c>
      <c r="AM131">
        <f t="shared" si="66"/>
        <v>1</v>
      </c>
      <c r="AN131">
        <f t="shared" si="67"/>
        <v>0</v>
      </c>
      <c r="AO131">
        <f t="shared" si="68"/>
        <v>0</v>
      </c>
      <c r="AP131">
        <f t="shared" si="69"/>
        <v>1</v>
      </c>
      <c r="AQ131">
        <f t="shared" si="84"/>
        <v>4</v>
      </c>
      <c r="AR131">
        <f t="shared" si="84"/>
        <v>4</v>
      </c>
      <c r="AS131">
        <f t="shared" si="84"/>
        <v>0</v>
      </c>
      <c r="AT131">
        <f t="shared" si="84"/>
        <v>2</v>
      </c>
      <c r="AU131">
        <f t="shared" si="84"/>
        <v>2</v>
      </c>
      <c r="AX131">
        <f>+Q131-P131</f>
        <v>-2</v>
      </c>
      <c r="AY131" s="9">
        <f>IF(J131&gt;=0,1,0)</f>
        <v>0</v>
      </c>
      <c r="AZ131" s="9">
        <f t="shared" si="44"/>
        <v>0</v>
      </c>
      <c r="BA131" s="5">
        <f t="shared" si="70"/>
        <v>7</v>
      </c>
      <c r="BB131" s="5">
        <f t="shared" si="71"/>
        <v>6</v>
      </c>
      <c r="BC131" s="1">
        <f t="shared" si="72"/>
        <v>13</v>
      </c>
      <c r="BD131" s="1">
        <f>COUNTIF(J112:J131,"&gt;=0")</f>
        <v>10</v>
      </c>
      <c r="BE131" s="1">
        <f>COUNTIF(J112:J131,"&lt;0")</f>
        <v>10</v>
      </c>
      <c r="BF131" s="1">
        <f t="shared" si="73"/>
        <v>20</v>
      </c>
      <c r="BG131" s="1">
        <f t="shared" si="74"/>
        <v>11</v>
      </c>
      <c r="BH131" s="1">
        <f t="shared" si="75"/>
        <v>4.7368421052631575</v>
      </c>
      <c r="BI131" s="1">
        <f t="shared" si="76"/>
        <v>2.176428750330035</v>
      </c>
      <c r="BJ131" s="1">
        <f t="shared" si="77"/>
        <v>0.91893658347268148</v>
      </c>
      <c r="BK131" s="7">
        <f t="shared" si="78"/>
        <v>0.17906437169675937</v>
      </c>
    </row>
    <row r="132" spans="1:63" x14ac:dyDescent="0.25">
      <c r="A132" t="s">
        <v>25</v>
      </c>
      <c r="B132" s="8">
        <v>9.375E-2</v>
      </c>
      <c r="C132">
        <v>1.1370400000000001</v>
      </c>
      <c r="D132">
        <v>1.13707</v>
      </c>
      <c r="E132">
        <v>1.13703</v>
      </c>
      <c r="F132">
        <v>1.13707</v>
      </c>
      <c r="G132">
        <v>8</v>
      </c>
      <c r="H132">
        <v>0</v>
      </c>
      <c r="I132">
        <v>1</v>
      </c>
      <c r="J132">
        <f t="shared" si="85"/>
        <v>2.9999999999974492E-5</v>
      </c>
      <c r="K132" s="2">
        <f t="shared" si="45"/>
        <v>0.7</v>
      </c>
      <c r="L132">
        <f t="shared" si="83"/>
        <v>2</v>
      </c>
      <c r="M132">
        <f t="shared" si="83"/>
        <v>3</v>
      </c>
      <c r="N132">
        <f t="shared" si="83"/>
        <v>3</v>
      </c>
      <c r="O132">
        <f t="shared" si="82"/>
        <v>4</v>
      </c>
      <c r="P132" s="3">
        <f t="shared" si="80"/>
        <v>8</v>
      </c>
      <c r="Q132" s="3">
        <f t="shared" si="81"/>
        <v>4</v>
      </c>
      <c r="R132">
        <f t="shared" si="79"/>
        <v>2</v>
      </c>
      <c r="S132">
        <f t="shared" si="46"/>
        <v>1</v>
      </c>
      <c r="T132">
        <f t="shared" si="47"/>
        <v>0</v>
      </c>
      <c r="U132">
        <f t="shared" si="48"/>
        <v>1</v>
      </c>
      <c r="V132">
        <f t="shared" si="49"/>
        <v>0</v>
      </c>
      <c r="W132">
        <f t="shared" si="50"/>
        <v>1</v>
      </c>
      <c r="X132">
        <f t="shared" si="51"/>
        <v>0</v>
      </c>
      <c r="Y132">
        <f t="shared" si="52"/>
        <v>0</v>
      </c>
      <c r="Z132">
        <f t="shared" si="53"/>
        <v>2</v>
      </c>
      <c r="AA132">
        <f t="shared" si="54"/>
        <v>1</v>
      </c>
      <c r="AB132">
        <f t="shared" si="55"/>
        <v>0</v>
      </c>
      <c r="AC132">
        <f t="shared" si="56"/>
        <v>0</v>
      </c>
      <c r="AD132">
        <f t="shared" si="57"/>
        <v>0</v>
      </c>
      <c r="AE132">
        <f t="shared" si="58"/>
        <v>0</v>
      </c>
      <c r="AF132">
        <f t="shared" si="59"/>
        <v>0</v>
      </c>
      <c r="AG132">
        <f t="shared" si="60"/>
        <v>1</v>
      </c>
      <c r="AH132">
        <f t="shared" si="61"/>
        <v>1</v>
      </c>
      <c r="AI132">
        <f t="shared" si="62"/>
        <v>0</v>
      </c>
      <c r="AJ132">
        <f t="shared" si="63"/>
        <v>0</v>
      </c>
      <c r="AK132">
        <f t="shared" si="64"/>
        <v>0</v>
      </c>
      <c r="AL132">
        <f t="shared" si="65"/>
        <v>0</v>
      </c>
      <c r="AM132">
        <f t="shared" si="66"/>
        <v>1</v>
      </c>
      <c r="AN132">
        <f t="shared" si="67"/>
        <v>0</v>
      </c>
      <c r="AO132">
        <f t="shared" si="68"/>
        <v>0</v>
      </c>
      <c r="AP132">
        <f t="shared" si="69"/>
        <v>1</v>
      </c>
      <c r="AQ132">
        <f t="shared" si="84"/>
        <v>4</v>
      </c>
      <c r="AR132">
        <f t="shared" si="84"/>
        <v>3</v>
      </c>
      <c r="AS132">
        <f t="shared" si="84"/>
        <v>0</v>
      </c>
      <c r="AT132">
        <f t="shared" si="84"/>
        <v>3</v>
      </c>
      <c r="AU132">
        <f t="shared" si="84"/>
        <v>2</v>
      </c>
      <c r="AX132">
        <f>+Q132-P132</f>
        <v>-4</v>
      </c>
      <c r="AY132" s="9">
        <f>IF(J132&gt;=0,1,0)</f>
        <v>1</v>
      </c>
      <c r="AZ132" s="9">
        <f t="shared" ref="AZ132:AZ195" si="86">AY131-AY132</f>
        <v>-1</v>
      </c>
      <c r="BA132" s="5">
        <f t="shared" si="70"/>
        <v>6</v>
      </c>
      <c r="BB132" s="5">
        <f t="shared" si="71"/>
        <v>7</v>
      </c>
      <c r="BC132" s="1">
        <f t="shared" si="72"/>
        <v>13</v>
      </c>
      <c r="BD132" s="1">
        <f>COUNTIF(J113:J132,"&gt;=0")</f>
        <v>11</v>
      </c>
      <c r="BE132" s="1">
        <f>COUNTIF(J113:J132,"&lt;0")</f>
        <v>9</v>
      </c>
      <c r="BF132" s="1">
        <f t="shared" si="73"/>
        <v>20</v>
      </c>
      <c r="BG132" s="1">
        <f t="shared" si="74"/>
        <v>10.9</v>
      </c>
      <c r="BH132" s="1">
        <f t="shared" si="75"/>
        <v>4.6373684210526323</v>
      </c>
      <c r="BI132" s="1">
        <f t="shared" si="76"/>
        <v>2.1534549962914555</v>
      </c>
      <c r="BJ132" s="1">
        <f t="shared" si="77"/>
        <v>0.97517710080614051</v>
      </c>
      <c r="BK132" s="7">
        <f t="shared" si="78"/>
        <v>0.16473620945653311</v>
      </c>
    </row>
    <row r="133" spans="1:63" x14ac:dyDescent="0.25">
      <c r="A133" t="s">
        <v>25</v>
      </c>
      <c r="B133" s="8">
        <v>9.4444444444444442E-2</v>
      </c>
      <c r="C133">
        <v>1.13707</v>
      </c>
      <c r="D133">
        <v>1.1371100000000001</v>
      </c>
      <c r="E133">
        <v>1.13703</v>
      </c>
      <c r="F133">
        <v>1.1370499999999999</v>
      </c>
      <c r="G133">
        <v>15</v>
      </c>
      <c r="H133">
        <v>0</v>
      </c>
      <c r="I133">
        <v>1</v>
      </c>
      <c r="J133">
        <f t="shared" si="85"/>
        <v>-2.0000000000131024E-5</v>
      </c>
      <c r="K133" s="2">
        <f t="shared" si="45"/>
        <v>0.55000000000000004</v>
      </c>
      <c r="L133">
        <f t="shared" si="83"/>
        <v>2</v>
      </c>
      <c r="M133">
        <f t="shared" si="83"/>
        <v>2</v>
      </c>
      <c r="N133">
        <f t="shared" si="83"/>
        <v>3</v>
      </c>
      <c r="O133">
        <f t="shared" si="82"/>
        <v>3</v>
      </c>
      <c r="P133" s="3">
        <f t="shared" si="80"/>
        <v>7</v>
      </c>
      <c r="Q133" s="3">
        <f t="shared" si="81"/>
        <v>5</v>
      </c>
      <c r="R133">
        <f t="shared" si="79"/>
        <v>2</v>
      </c>
      <c r="S133">
        <f t="shared" si="46"/>
        <v>1</v>
      </c>
      <c r="T133">
        <f t="shared" si="47"/>
        <v>0</v>
      </c>
      <c r="U133">
        <f t="shared" si="48"/>
        <v>1</v>
      </c>
      <c r="V133">
        <f t="shared" si="49"/>
        <v>0</v>
      </c>
      <c r="W133">
        <f t="shared" si="50"/>
        <v>1</v>
      </c>
      <c r="X133">
        <f t="shared" si="51"/>
        <v>0</v>
      </c>
      <c r="Y133">
        <f t="shared" si="52"/>
        <v>0</v>
      </c>
      <c r="Z133">
        <f t="shared" si="53"/>
        <v>1</v>
      </c>
      <c r="AA133">
        <f t="shared" si="54"/>
        <v>1</v>
      </c>
      <c r="AB133">
        <f t="shared" si="55"/>
        <v>0</v>
      </c>
      <c r="AC133">
        <f t="shared" si="56"/>
        <v>0</v>
      </c>
      <c r="AD133">
        <f t="shared" si="57"/>
        <v>0</v>
      </c>
      <c r="AE133">
        <f t="shared" si="58"/>
        <v>0</v>
      </c>
      <c r="AF133">
        <f t="shared" si="59"/>
        <v>0</v>
      </c>
      <c r="AG133">
        <f t="shared" si="60"/>
        <v>1</v>
      </c>
      <c r="AH133">
        <f t="shared" si="61"/>
        <v>1</v>
      </c>
      <c r="AI133">
        <f t="shared" si="62"/>
        <v>1</v>
      </c>
      <c r="AJ133">
        <f t="shared" si="63"/>
        <v>0</v>
      </c>
      <c r="AK133">
        <f t="shared" si="64"/>
        <v>0</v>
      </c>
      <c r="AL133">
        <f t="shared" si="65"/>
        <v>0</v>
      </c>
      <c r="AM133">
        <f t="shared" si="66"/>
        <v>1</v>
      </c>
      <c r="AN133">
        <f t="shared" si="67"/>
        <v>0</v>
      </c>
      <c r="AO133">
        <f t="shared" si="68"/>
        <v>0</v>
      </c>
      <c r="AP133">
        <f t="shared" si="69"/>
        <v>1</v>
      </c>
      <c r="AQ133">
        <f t="shared" si="84"/>
        <v>4</v>
      </c>
      <c r="AR133">
        <f t="shared" si="84"/>
        <v>3</v>
      </c>
      <c r="AS133">
        <f t="shared" si="84"/>
        <v>1</v>
      </c>
      <c r="AT133">
        <f t="shared" si="84"/>
        <v>2</v>
      </c>
      <c r="AU133">
        <f t="shared" si="84"/>
        <v>2</v>
      </c>
      <c r="AX133">
        <f>+Q133-P133</f>
        <v>-2</v>
      </c>
      <c r="AY133" s="9">
        <f>IF(J133&gt;=0,1,0)</f>
        <v>0</v>
      </c>
      <c r="AZ133" s="9">
        <f t="shared" si="86"/>
        <v>1</v>
      </c>
      <c r="BA133" s="5">
        <f t="shared" si="70"/>
        <v>7</v>
      </c>
      <c r="BB133" s="5">
        <f t="shared" si="71"/>
        <v>6</v>
      </c>
      <c r="BC133" s="1">
        <f t="shared" si="72"/>
        <v>13</v>
      </c>
      <c r="BD133" s="1">
        <f>COUNTIF(J114:J133,"&gt;=0")</f>
        <v>10</v>
      </c>
      <c r="BE133" s="1">
        <f>COUNTIF(J114:J133,"&lt;0")</f>
        <v>10</v>
      </c>
      <c r="BF133" s="1">
        <f t="shared" si="73"/>
        <v>20</v>
      </c>
      <c r="BG133" s="1">
        <f t="shared" si="74"/>
        <v>11</v>
      </c>
      <c r="BH133" s="1">
        <f t="shared" si="75"/>
        <v>4.7368421052631575</v>
      </c>
      <c r="BI133" s="1">
        <f t="shared" si="76"/>
        <v>2.176428750330035</v>
      </c>
      <c r="BJ133" s="1">
        <f t="shared" si="77"/>
        <v>0.91893658347268148</v>
      </c>
      <c r="BK133" s="7">
        <f t="shared" si="78"/>
        <v>0.17906437169675937</v>
      </c>
    </row>
    <row r="134" spans="1:63" x14ac:dyDescent="0.25">
      <c r="A134" t="s">
        <v>25</v>
      </c>
      <c r="B134" s="8">
        <v>9.5138888888888884E-2</v>
      </c>
      <c r="C134">
        <v>1.1370800000000001</v>
      </c>
      <c r="D134">
        <v>1.1371100000000001</v>
      </c>
      <c r="E134">
        <v>1.1370499999999999</v>
      </c>
      <c r="F134">
        <v>1.13706</v>
      </c>
      <c r="G134">
        <v>18</v>
      </c>
      <c r="H134">
        <v>0</v>
      </c>
      <c r="I134">
        <v>0</v>
      </c>
      <c r="J134">
        <f t="shared" si="85"/>
        <v>-2.0000000000131024E-5</v>
      </c>
      <c r="K134" s="2">
        <f t="shared" si="45"/>
        <v>0.6</v>
      </c>
      <c r="L134">
        <f t="shared" si="83"/>
        <v>2</v>
      </c>
      <c r="M134">
        <f t="shared" si="83"/>
        <v>2</v>
      </c>
      <c r="N134">
        <f t="shared" si="83"/>
        <v>3</v>
      </c>
      <c r="O134">
        <f t="shared" si="82"/>
        <v>3</v>
      </c>
      <c r="P134" s="3">
        <f t="shared" si="80"/>
        <v>7</v>
      </c>
      <c r="Q134" s="3">
        <f t="shared" si="81"/>
        <v>4</v>
      </c>
      <c r="R134">
        <f t="shared" si="79"/>
        <v>2</v>
      </c>
      <c r="S134">
        <f t="shared" si="46"/>
        <v>1</v>
      </c>
      <c r="T134">
        <f t="shared" si="47"/>
        <v>0</v>
      </c>
      <c r="U134">
        <f t="shared" si="48"/>
        <v>1</v>
      </c>
      <c r="V134">
        <f t="shared" si="49"/>
        <v>0</v>
      </c>
      <c r="W134">
        <f t="shared" si="50"/>
        <v>1</v>
      </c>
      <c r="X134">
        <f t="shared" si="51"/>
        <v>0</v>
      </c>
      <c r="Y134">
        <f t="shared" si="52"/>
        <v>0</v>
      </c>
      <c r="Z134">
        <f t="shared" si="53"/>
        <v>1</v>
      </c>
      <c r="AA134">
        <f t="shared" si="54"/>
        <v>1</v>
      </c>
      <c r="AB134">
        <f t="shared" si="55"/>
        <v>0</v>
      </c>
      <c r="AC134">
        <f t="shared" si="56"/>
        <v>0</v>
      </c>
      <c r="AD134">
        <f t="shared" si="57"/>
        <v>1</v>
      </c>
      <c r="AE134">
        <f t="shared" si="58"/>
        <v>0</v>
      </c>
      <c r="AF134">
        <f t="shared" si="59"/>
        <v>0</v>
      </c>
      <c r="AG134">
        <f t="shared" si="60"/>
        <v>1</v>
      </c>
      <c r="AH134">
        <f t="shared" si="61"/>
        <v>0</v>
      </c>
      <c r="AI134">
        <f t="shared" si="62"/>
        <v>1</v>
      </c>
      <c r="AJ134">
        <f t="shared" si="63"/>
        <v>0</v>
      </c>
      <c r="AK134">
        <f t="shared" si="64"/>
        <v>0</v>
      </c>
      <c r="AL134">
        <f t="shared" si="65"/>
        <v>0</v>
      </c>
      <c r="AM134">
        <f t="shared" si="66"/>
        <v>1</v>
      </c>
      <c r="AN134">
        <f t="shared" si="67"/>
        <v>0</v>
      </c>
      <c r="AO134">
        <f t="shared" si="68"/>
        <v>0</v>
      </c>
      <c r="AP134">
        <f t="shared" si="69"/>
        <v>1</v>
      </c>
      <c r="AQ134">
        <f t="shared" si="84"/>
        <v>4</v>
      </c>
      <c r="AR134">
        <f t="shared" si="84"/>
        <v>2</v>
      </c>
      <c r="AS134">
        <f t="shared" si="84"/>
        <v>2</v>
      </c>
      <c r="AT134">
        <f t="shared" si="84"/>
        <v>2</v>
      </c>
      <c r="AU134">
        <f t="shared" si="84"/>
        <v>2</v>
      </c>
      <c r="AX134">
        <f>+Q134-P134</f>
        <v>-3</v>
      </c>
      <c r="AY134" s="9">
        <f>IF(J134&gt;=0,1,0)</f>
        <v>0</v>
      </c>
      <c r="AZ134" s="9">
        <f t="shared" si="86"/>
        <v>0</v>
      </c>
      <c r="BA134" s="5">
        <f t="shared" si="70"/>
        <v>6</v>
      </c>
      <c r="BB134" s="5">
        <f t="shared" si="71"/>
        <v>6</v>
      </c>
      <c r="BC134" s="1">
        <f t="shared" si="72"/>
        <v>12</v>
      </c>
      <c r="BD134" s="1">
        <f>COUNTIF(J115:J134,"&gt;=0")</f>
        <v>10</v>
      </c>
      <c r="BE134" s="1">
        <f>COUNTIF(J115:J134,"&lt;0")</f>
        <v>10</v>
      </c>
      <c r="BF134" s="1">
        <f t="shared" si="73"/>
        <v>20</v>
      </c>
      <c r="BG134" s="1">
        <f t="shared" si="74"/>
        <v>11</v>
      </c>
      <c r="BH134" s="1">
        <f t="shared" si="75"/>
        <v>4.7368421052631575</v>
      </c>
      <c r="BI134" s="1">
        <f t="shared" si="76"/>
        <v>2.176428750330035</v>
      </c>
      <c r="BJ134" s="1">
        <f t="shared" si="77"/>
        <v>0.45946829173634074</v>
      </c>
      <c r="BK134" s="7">
        <f t="shared" si="78"/>
        <v>0.32294895851328154</v>
      </c>
    </row>
    <row r="135" spans="1:63" x14ac:dyDescent="0.25">
      <c r="A135" t="s">
        <v>25</v>
      </c>
      <c r="B135" s="8">
        <v>9.5833333333333326E-2</v>
      </c>
      <c r="C135">
        <v>1.13707</v>
      </c>
      <c r="D135">
        <v>1.13707</v>
      </c>
      <c r="E135">
        <v>1.1369</v>
      </c>
      <c r="F135">
        <v>1.1369</v>
      </c>
      <c r="G135">
        <v>14</v>
      </c>
      <c r="H135">
        <v>0</v>
      </c>
      <c r="I135">
        <v>1</v>
      </c>
      <c r="J135">
        <f t="shared" si="85"/>
        <v>-1.7000000000000348E-4</v>
      </c>
      <c r="K135" s="2">
        <f t="shared" si="45"/>
        <v>0.2</v>
      </c>
      <c r="L135">
        <f t="shared" si="83"/>
        <v>1</v>
      </c>
      <c r="M135">
        <f t="shared" si="83"/>
        <v>1</v>
      </c>
      <c r="N135">
        <f t="shared" si="83"/>
        <v>1</v>
      </c>
      <c r="O135">
        <f t="shared" si="82"/>
        <v>1</v>
      </c>
      <c r="P135" s="3">
        <f t="shared" si="80"/>
        <v>6</v>
      </c>
      <c r="Q135" s="3">
        <f t="shared" si="81"/>
        <v>4</v>
      </c>
      <c r="R135">
        <f t="shared" si="79"/>
        <v>2</v>
      </c>
      <c r="S135">
        <f t="shared" si="46"/>
        <v>1</v>
      </c>
      <c r="T135">
        <f t="shared" si="47"/>
        <v>0</v>
      </c>
      <c r="U135">
        <f t="shared" si="48"/>
        <v>1</v>
      </c>
      <c r="V135">
        <f t="shared" si="49"/>
        <v>0</v>
      </c>
      <c r="W135">
        <f t="shared" si="50"/>
        <v>1</v>
      </c>
      <c r="X135">
        <f t="shared" si="51"/>
        <v>0</v>
      </c>
      <c r="Y135">
        <f t="shared" si="52"/>
        <v>0</v>
      </c>
      <c r="Z135">
        <f t="shared" si="53"/>
        <v>1</v>
      </c>
      <c r="AA135">
        <f t="shared" si="54"/>
        <v>0</v>
      </c>
      <c r="AB135">
        <f t="shared" si="55"/>
        <v>1</v>
      </c>
      <c r="AC135">
        <f t="shared" si="56"/>
        <v>0</v>
      </c>
      <c r="AD135">
        <f t="shared" si="57"/>
        <v>1</v>
      </c>
      <c r="AE135">
        <f t="shared" si="58"/>
        <v>0</v>
      </c>
      <c r="AF135">
        <f t="shared" si="59"/>
        <v>0</v>
      </c>
      <c r="AG135">
        <f t="shared" si="60"/>
        <v>1</v>
      </c>
      <c r="AH135">
        <f t="shared" si="61"/>
        <v>0</v>
      </c>
      <c r="AI135">
        <f t="shared" si="62"/>
        <v>1</v>
      </c>
      <c r="AJ135">
        <f t="shared" si="63"/>
        <v>0</v>
      </c>
      <c r="AK135">
        <f t="shared" si="64"/>
        <v>0</v>
      </c>
      <c r="AL135">
        <f t="shared" si="65"/>
        <v>0</v>
      </c>
      <c r="AM135">
        <f t="shared" si="66"/>
        <v>1</v>
      </c>
      <c r="AN135">
        <f t="shared" si="67"/>
        <v>0</v>
      </c>
      <c r="AO135">
        <f t="shared" si="68"/>
        <v>0</v>
      </c>
      <c r="AP135">
        <f t="shared" si="69"/>
        <v>1</v>
      </c>
      <c r="AQ135">
        <f t="shared" si="84"/>
        <v>5</v>
      </c>
      <c r="AR135">
        <f t="shared" si="84"/>
        <v>2</v>
      </c>
      <c r="AS135">
        <f t="shared" si="84"/>
        <v>2</v>
      </c>
      <c r="AT135">
        <f t="shared" si="84"/>
        <v>2</v>
      </c>
      <c r="AU135">
        <f t="shared" si="84"/>
        <v>1</v>
      </c>
      <c r="AX135">
        <f>+Q135-P135</f>
        <v>-2</v>
      </c>
      <c r="AY135" s="9">
        <f>IF(J135&gt;=0,1,0)</f>
        <v>0</v>
      </c>
      <c r="AZ135" s="9">
        <f t="shared" si="86"/>
        <v>0</v>
      </c>
      <c r="BA135" s="5">
        <f t="shared" si="70"/>
        <v>6</v>
      </c>
      <c r="BB135" s="5">
        <f t="shared" si="71"/>
        <v>5</v>
      </c>
      <c r="BC135" s="1">
        <f t="shared" si="72"/>
        <v>11</v>
      </c>
      <c r="BD135" s="1">
        <f>COUNTIF(J116:J135,"&gt;=0")</f>
        <v>9</v>
      </c>
      <c r="BE135" s="1">
        <f>COUNTIF(J116:J135,"&lt;0")</f>
        <v>11</v>
      </c>
      <c r="BF135" s="1">
        <f t="shared" si="73"/>
        <v>20</v>
      </c>
      <c r="BG135" s="1">
        <f t="shared" si="74"/>
        <v>10.9</v>
      </c>
      <c r="BH135" s="1">
        <f t="shared" si="75"/>
        <v>4.6373684210526323</v>
      </c>
      <c r="BI135" s="1">
        <f t="shared" si="76"/>
        <v>2.1534549962914555</v>
      </c>
      <c r="BJ135" s="1">
        <f t="shared" si="77"/>
        <v>4.6437004800292246E-2</v>
      </c>
      <c r="BK135" s="7">
        <f t="shared" si="78"/>
        <v>0.48148097137376644</v>
      </c>
    </row>
    <row r="136" spans="1:63" x14ac:dyDescent="0.25">
      <c r="A136" t="s">
        <v>25</v>
      </c>
      <c r="B136" s="8">
        <v>9.6527777777777768E-2</v>
      </c>
      <c r="C136">
        <v>1.1369</v>
      </c>
      <c r="D136">
        <v>1.1369199999999999</v>
      </c>
      <c r="E136">
        <v>1.1368799999999999</v>
      </c>
      <c r="F136">
        <v>1.1368799999999999</v>
      </c>
      <c r="G136">
        <v>11</v>
      </c>
      <c r="H136">
        <v>0</v>
      </c>
      <c r="I136">
        <v>1</v>
      </c>
      <c r="J136">
        <f t="shared" si="85"/>
        <v>-2.0000000000131024E-5</v>
      </c>
      <c r="K136" s="2">
        <f t="shared" si="45"/>
        <v>0.7</v>
      </c>
      <c r="L136">
        <f t="shared" si="83"/>
        <v>2</v>
      </c>
      <c r="M136">
        <f t="shared" si="83"/>
        <v>3</v>
      </c>
      <c r="N136">
        <f t="shared" si="83"/>
        <v>3</v>
      </c>
      <c r="O136">
        <f t="shared" si="82"/>
        <v>4</v>
      </c>
      <c r="P136" s="3">
        <f t="shared" si="80"/>
        <v>7</v>
      </c>
      <c r="Q136" s="3">
        <f t="shared" si="81"/>
        <v>3</v>
      </c>
      <c r="R136">
        <f t="shared" si="79"/>
        <v>2</v>
      </c>
      <c r="S136">
        <f t="shared" si="46"/>
        <v>1</v>
      </c>
      <c r="T136">
        <f t="shared" si="47"/>
        <v>0</v>
      </c>
      <c r="U136">
        <f t="shared" si="48"/>
        <v>2</v>
      </c>
      <c r="V136">
        <f t="shared" si="49"/>
        <v>0</v>
      </c>
      <c r="W136">
        <f t="shared" si="50"/>
        <v>1</v>
      </c>
      <c r="X136">
        <f t="shared" si="51"/>
        <v>0</v>
      </c>
      <c r="Y136">
        <f t="shared" si="52"/>
        <v>0</v>
      </c>
      <c r="Z136">
        <f t="shared" si="53"/>
        <v>1</v>
      </c>
      <c r="AA136">
        <f t="shared" si="54"/>
        <v>0</v>
      </c>
      <c r="AB136">
        <f t="shared" si="55"/>
        <v>1</v>
      </c>
      <c r="AC136">
        <f t="shared" si="56"/>
        <v>0</v>
      </c>
      <c r="AD136">
        <f t="shared" si="57"/>
        <v>1</v>
      </c>
      <c r="AE136">
        <f t="shared" si="58"/>
        <v>0</v>
      </c>
      <c r="AF136">
        <f t="shared" si="59"/>
        <v>0</v>
      </c>
      <c r="AG136">
        <f t="shared" si="60"/>
        <v>1</v>
      </c>
      <c r="AH136">
        <f t="shared" si="61"/>
        <v>0</v>
      </c>
      <c r="AI136">
        <f t="shared" si="62"/>
        <v>1</v>
      </c>
      <c r="AJ136">
        <f t="shared" si="63"/>
        <v>0</v>
      </c>
      <c r="AK136">
        <f t="shared" si="64"/>
        <v>0</v>
      </c>
      <c r="AL136">
        <f t="shared" si="65"/>
        <v>0</v>
      </c>
      <c r="AM136">
        <f t="shared" si="66"/>
        <v>1</v>
      </c>
      <c r="AN136">
        <f t="shared" si="67"/>
        <v>0</v>
      </c>
      <c r="AO136">
        <f t="shared" si="68"/>
        <v>0</v>
      </c>
      <c r="AP136">
        <f t="shared" si="69"/>
        <v>0</v>
      </c>
      <c r="AQ136">
        <f t="shared" si="84"/>
        <v>5</v>
      </c>
      <c r="AR136">
        <f t="shared" si="84"/>
        <v>2</v>
      </c>
      <c r="AS136">
        <f t="shared" si="84"/>
        <v>2</v>
      </c>
      <c r="AT136">
        <f t="shared" si="84"/>
        <v>3</v>
      </c>
      <c r="AU136">
        <f t="shared" si="84"/>
        <v>0</v>
      </c>
      <c r="AX136">
        <f>+Q136-P136</f>
        <v>-4</v>
      </c>
      <c r="AY136" s="9">
        <f>IF(J136&gt;=0,1,0)</f>
        <v>0</v>
      </c>
      <c r="AZ136" s="9">
        <f t="shared" si="86"/>
        <v>0</v>
      </c>
      <c r="BA136" s="5">
        <f t="shared" si="70"/>
        <v>6</v>
      </c>
      <c r="BB136" s="5">
        <f t="shared" si="71"/>
        <v>5</v>
      </c>
      <c r="BC136" s="1">
        <f t="shared" si="72"/>
        <v>11</v>
      </c>
      <c r="BD136" s="1">
        <f>COUNTIF(J117:J136,"&gt;=0")</f>
        <v>8</v>
      </c>
      <c r="BE136" s="1">
        <f>COUNTIF(J117:J136,"&lt;0")</f>
        <v>12</v>
      </c>
      <c r="BF136" s="1">
        <f t="shared" si="73"/>
        <v>20</v>
      </c>
      <c r="BG136" s="1">
        <f t="shared" si="74"/>
        <v>10.6</v>
      </c>
      <c r="BH136" s="1">
        <f t="shared" si="75"/>
        <v>4.3452631578947365</v>
      </c>
      <c r="BI136" s="1">
        <f t="shared" si="76"/>
        <v>2.0845294811766841</v>
      </c>
      <c r="BJ136" s="1">
        <f t="shared" si="77"/>
        <v>0.1918898262711097</v>
      </c>
      <c r="BK136" s="7">
        <f t="shared" si="78"/>
        <v>0.42391425340711997</v>
      </c>
    </row>
    <row r="137" spans="1:63" x14ac:dyDescent="0.25">
      <c r="A137" t="s">
        <v>25</v>
      </c>
      <c r="B137" s="8">
        <v>9.7222222222222224E-2</v>
      </c>
      <c r="C137">
        <v>1.1368499999999999</v>
      </c>
      <c r="D137">
        <v>1.13687</v>
      </c>
      <c r="E137">
        <v>1.1367700000000001</v>
      </c>
      <c r="F137">
        <v>1.1367799999999999</v>
      </c>
      <c r="G137">
        <v>13</v>
      </c>
      <c r="H137">
        <v>0</v>
      </c>
      <c r="I137">
        <v>1</v>
      </c>
      <c r="J137">
        <f t="shared" si="85"/>
        <v>-7.0000000000014495E-5</v>
      </c>
      <c r="K137" s="2">
        <f t="shared" si="45"/>
        <v>0.4</v>
      </c>
      <c r="L137">
        <f t="shared" si="83"/>
        <v>1</v>
      </c>
      <c r="M137">
        <f t="shared" si="83"/>
        <v>2</v>
      </c>
      <c r="N137">
        <f t="shared" si="83"/>
        <v>2</v>
      </c>
      <c r="O137">
        <f t="shared" si="82"/>
        <v>2</v>
      </c>
      <c r="P137" s="3">
        <f t="shared" si="80"/>
        <v>7</v>
      </c>
      <c r="Q137" s="3">
        <f t="shared" si="81"/>
        <v>3</v>
      </c>
      <c r="R137">
        <f t="shared" si="79"/>
        <v>2</v>
      </c>
      <c r="S137">
        <f t="shared" si="46"/>
        <v>1</v>
      </c>
      <c r="T137">
        <f t="shared" si="47"/>
        <v>0</v>
      </c>
      <c r="U137">
        <f t="shared" si="48"/>
        <v>2</v>
      </c>
      <c r="V137">
        <f t="shared" si="49"/>
        <v>0</v>
      </c>
      <c r="W137">
        <f t="shared" si="50"/>
        <v>1</v>
      </c>
      <c r="X137">
        <f t="shared" si="51"/>
        <v>0</v>
      </c>
      <c r="Y137">
        <f t="shared" si="52"/>
        <v>0</v>
      </c>
      <c r="Z137">
        <f t="shared" si="53"/>
        <v>1</v>
      </c>
      <c r="AA137">
        <f t="shared" si="54"/>
        <v>0</v>
      </c>
      <c r="AB137">
        <f t="shared" si="55"/>
        <v>1</v>
      </c>
      <c r="AC137">
        <f t="shared" si="56"/>
        <v>0</v>
      </c>
      <c r="AD137">
        <f t="shared" si="57"/>
        <v>1</v>
      </c>
      <c r="AE137">
        <f t="shared" si="58"/>
        <v>0</v>
      </c>
      <c r="AF137">
        <f t="shared" si="59"/>
        <v>0</v>
      </c>
      <c r="AG137">
        <f t="shared" si="60"/>
        <v>1</v>
      </c>
      <c r="AH137">
        <f t="shared" si="61"/>
        <v>1</v>
      </c>
      <c r="AI137">
        <f t="shared" si="62"/>
        <v>1</v>
      </c>
      <c r="AJ137">
        <f t="shared" si="63"/>
        <v>0</v>
      </c>
      <c r="AK137">
        <f t="shared" si="64"/>
        <v>0</v>
      </c>
      <c r="AL137">
        <f t="shared" si="65"/>
        <v>0</v>
      </c>
      <c r="AM137">
        <f t="shared" si="66"/>
        <v>0</v>
      </c>
      <c r="AN137">
        <f t="shared" si="67"/>
        <v>0</v>
      </c>
      <c r="AO137">
        <f t="shared" si="68"/>
        <v>0</v>
      </c>
      <c r="AP137">
        <f t="shared" si="69"/>
        <v>0</v>
      </c>
      <c r="AQ137">
        <f t="shared" si="84"/>
        <v>5</v>
      </c>
      <c r="AR137">
        <f t="shared" si="84"/>
        <v>2</v>
      </c>
      <c r="AS137">
        <f t="shared" si="84"/>
        <v>2</v>
      </c>
      <c r="AT137">
        <f t="shared" si="84"/>
        <v>3</v>
      </c>
      <c r="AU137">
        <f t="shared" si="84"/>
        <v>0</v>
      </c>
      <c r="AX137">
        <f>+Q137-P137</f>
        <v>-4</v>
      </c>
      <c r="AY137" s="9">
        <f>IF(J137&gt;=0,1,0)</f>
        <v>0</v>
      </c>
      <c r="AZ137" s="9">
        <f t="shared" si="86"/>
        <v>0</v>
      </c>
      <c r="BA137" s="5">
        <f t="shared" si="70"/>
        <v>6</v>
      </c>
      <c r="BB137" s="5">
        <f t="shared" si="71"/>
        <v>5</v>
      </c>
      <c r="BC137" s="1">
        <f t="shared" si="72"/>
        <v>11</v>
      </c>
      <c r="BD137" s="1">
        <f>COUNTIF(J118:J137,"&gt;=0")</f>
        <v>7</v>
      </c>
      <c r="BE137" s="1">
        <f>COUNTIF(J118:J137,"&lt;0")</f>
        <v>13</v>
      </c>
      <c r="BF137" s="1">
        <f t="shared" si="73"/>
        <v>20</v>
      </c>
      <c r="BG137" s="1">
        <f t="shared" si="74"/>
        <v>10.1</v>
      </c>
      <c r="BH137" s="1">
        <f t="shared" si="75"/>
        <v>3.879473684210526</v>
      </c>
      <c r="BI137" s="1">
        <f t="shared" si="76"/>
        <v>1.969637957648696</v>
      </c>
      <c r="BJ137" s="1">
        <f t="shared" si="77"/>
        <v>0.45693676673168787</v>
      </c>
      <c r="BK137" s="7">
        <f t="shared" si="78"/>
        <v>0.32385824812274111</v>
      </c>
    </row>
    <row r="138" spans="1:63" x14ac:dyDescent="0.25">
      <c r="A138" t="s">
        <v>25</v>
      </c>
      <c r="B138" s="8">
        <v>9.7916666666666666E-2</v>
      </c>
      <c r="C138">
        <v>1.1367700000000001</v>
      </c>
      <c r="D138">
        <v>1.13696</v>
      </c>
      <c r="E138">
        <v>1.1367700000000001</v>
      </c>
      <c r="F138">
        <v>1.13693</v>
      </c>
      <c r="G138">
        <v>14</v>
      </c>
      <c r="H138">
        <v>0</v>
      </c>
      <c r="I138">
        <v>7</v>
      </c>
      <c r="J138">
        <f t="shared" si="85"/>
        <v>1.5999999999993797E-4</v>
      </c>
      <c r="K138" s="2">
        <f t="shared" si="45"/>
        <v>1</v>
      </c>
      <c r="L138">
        <f t="shared" si="83"/>
        <v>2</v>
      </c>
      <c r="M138">
        <f t="shared" si="83"/>
        <v>3</v>
      </c>
      <c r="N138">
        <f t="shared" si="83"/>
        <v>4</v>
      </c>
      <c r="O138">
        <f t="shared" si="82"/>
        <v>5</v>
      </c>
      <c r="P138" s="3">
        <f t="shared" si="80"/>
        <v>7</v>
      </c>
      <c r="Q138" s="3">
        <f t="shared" si="81"/>
        <v>3</v>
      </c>
      <c r="R138">
        <f t="shared" si="79"/>
        <v>2</v>
      </c>
      <c r="S138">
        <f t="shared" si="46"/>
        <v>1</v>
      </c>
      <c r="T138">
        <f t="shared" si="47"/>
        <v>0</v>
      </c>
      <c r="U138">
        <f t="shared" si="48"/>
        <v>2</v>
      </c>
      <c r="V138">
        <f t="shared" si="49"/>
        <v>0</v>
      </c>
      <c r="W138">
        <f t="shared" si="50"/>
        <v>0</v>
      </c>
      <c r="X138">
        <f t="shared" si="51"/>
        <v>0</v>
      </c>
      <c r="Y138">
        <f t="shared" si="52"/>
        <v>0</v>
      </c>
      <c r="Z138">
        <f t="shared" si="53"/>
        <v>1</v>
      </c>
      <c r="AA138">
        <f t="shared" si="54"/>
        <v>1</v>
      </c>
      <c r="AB138">
        <f t="shared" si="55"/>
        <v>1</v>
      </c>
      <c r="AC138">
        <f t="shared" si="56"/>
        <v>0</v>
      </c>
      <c r="AD138">
        <f t="shared" si="57"/>
        <v>1</v>
      </c>
      <c r="AE138">
        <f t="shared" si="58"/>
        <v>0</v>
      </c>
      <c r="AF138">
        <f t="shared" si="59"/>
        <v>0</v>
      </c>
      <c r="AG138">
        <f t="shared" si="60"/>
        <v>1</v>
      </c>
      <c r="AH138">
        <f t="shared" si="61"/>
        <v>1</v>
      </c>
      <c r="AI138">
        <f t="shared" si="62"/>
        <v>1</v>
      </c>
      <c r="AJ138">
        <f t="shared" si="63"/>
        <v>0</v>
      </c>
      <c r="AK138">
        <f t="shared" si="64"/>
        <v>0</v>
      </c>
      <c r="AL138">
        <f t="shared" si="65"/>
        <v>0</v>
      </c>
      <c r="AM138">
        <f t="shared" si="66"/>
        <v>0</v>
      </c>
      <c r="AN138">
        <f t="shared" si="67"/>
        <v>0</v>
      </c>
      <c r="AO138">
        <f t="shared" si="68"/>
        <v>0</v>
      </c>
      <c r="AP138">
        <f t="shared" si="69"/>
        <v>0</v>
      </c>
      <c r="AQ138">
        <f t="shared" si="84"/>
        <v>4</v>
      </c>
      <c r="AR138">
        <f t="shared" si="84"/>
        <v>2</v>
      </c>
      <c r="AS138">
        <f t="shared" si="84"/>
        <v>2</v>
      </c>
      <c r="AT138">
        <f t="shared" si="84"/>
        <v>3</v>
      </c>
      <c r="AU138">
        <f t="shared" si="84"/>
        <v>1</v>
      </c>
      <c r="AX138">
        <f>+Q138-P138</f>
        <v>-4</v>
      </c>
      <c r="AY138" s="9">
        <f>IF(J138&gt;=0,1,0)</f>
        <v>1</v>
      </c>
      <c r="AZ138" s="9">
        <f t="shared" si="86"/>
        <v>-1</v>
      </c>
      <c r="BA138" s="5">
        <f t="shared" si="70"/>
        <v>5</v>
      </c>
      <c r="BB138" s="5">
        <f t="shared" si="71"/>
        <v>6</v>
      </c>
      <c r="BC138" s="1">
        <f t="shared" si="72"/>
        <v>11</v>
      </c>
      <c r="BD138" s="1">
        <f>COUNTIF(J119:J138,"&gt;=0")</f>
        <v>8</v>
      </c>
      <c r="BE138" s="1">
        <f>COUNTIF(J119:J138,"&lt;0")</f>
        <v>12</v>
      </c>
      <c r="BF138" s="1">
        <f t="shared" si="73"/>
        <v>20</v>
      </c>
      <c r="BG138" s="1">
        <f t="shared" si="74"/>
        <v>10.6</v>
      </c>
      <c r="BH138" s="1">
        <f t="shared" si="75"/>
        <v>4.3452631578947365</v>
      </c>
      <c r="BI138" s="1">
        <f t="shared" si="76"/>
        <v>2.0845294811766841</v>
      </c>
      <c r="BJ138" s="1">
        <f t="shared" si="77"/>
        <v>0.1918898262711097</v>
      </c>
      <c r="BK138" s="7">
        <f t="shared" si="78"/>
        <v>0.42391425340711997</v>
      </c>
    </row>
    <row r="139" spans="1:63" x14ac:dyDescent="0.25">
      <c r="A139" t="s">
        <v>25</v>
      </c>
      <c r="B139" s="8">
        <v>9.8611111111111108E-2</v>
      </c>
      <c r="C139">
        <v>1.1369499999999999</v>
      </c>
      <c r="D139">
        <v>1.1369800000000001</v>
      </c>
      <c r="E139">
        <v>1.1369499999999999</v>
      </c>
      <c r="F139">
        <v>1.13696</v>
      </c>
      <c r="G139">
        <v>6</v>
      </c>
      <c r="H139">
        <v>0</v>
      </c>
      <c r="I139">
        <v>1</v>
      </c>
      <c r="J139">
        <f t="shared" si="85"/>
        <v>1.0000000000065512E-5</v>
      </c>
      <c r="K139" s="2">
        <f t="shared" ref="K139:K202" si="87">_xlfn.RANK.AVG(J139,J130:J139,1)/10</f>
        <v>0.8</v>
      </c>
      <c r="L139">
        <f t="shared" si="83"/>
        <v>2</v>
      </c>
      <c r="M139">
        <f t="shared" si="83"/>
        <v>3</v>
      </c>
      <c r="N139">
        <f t="shared" si="83"/>
        <v>4</v>
      </c>
      <c r="O139">
        <f t="shared" si="82"/>
        <v>4</v>
      </c>
      <c r="P139" s="3">
        <f t="shared" si="80"/>
        <v>6</v>
      </c>
      <c r="Q139" s="3">
        <f t="shared" si="81"/>
        <v>4</v>
      </c>
      <c r="R139">
        <f t="shared" si="79"/>
        <v>1</v>
      </c>
      <c r="S139">
        <f t="shared" si="46"/>
        <v>1</v>
      </c>
      <c r="T139">
        <f t="shared" si="47"/>
        <v>0</v>
      </c>
      <c r="U139">
        <f t="shared" si="48"/>
        <v>2</v>
      </c>
      <c r="V139">
        <f t="shared" si="49"/>
        <v>0</v>
      </c>
      <c r="W139">
        <f t="shared" si="50"/>
        <v>0</v>
      </c>
      <c r="X139">
        <f t="shared" si="51"/>
        <v>0</v>
      </c>
      <c r="Y139">
        <f t="shared" si="52"/>
        <v>0</v>
      </c>
      <c r="Z139">
        <f t="shared" si="53"/>
        <v>1</v>
      </c>
      <c r="AA139">
        <f t="shared" si="54"/>
        <v>1</v>
      </c>
      <c r="AB139">
        <f t="shared" si="55"/>
        <v>1</v>
      </c>
      <c r="AC139">
        <f t="shared" si="56"/>
        <v>0</v>
      </c>
      <c r="AD139">
        <f t="shared" si="57"/>
        <v>1</v>
      </c>
      <c r="AE139">
        <f t="shared" si="58"/>
        <v>0</v>
      </c>
      <c r="AF139">
        <f t="shared" si="59"/>
        <v>0</v>
      </c>
      <c r="AG139">
        <f t="shared" si="60"/>
        <v>1</v>
      </c>
      <c r="AH139">
        <f t="shared" si="61"/>
        <v>1</v>
      </c>
      <c r="AI139">
        <f t="shared" si="62"/>
        <v>1</v>
      </c>
      <c r="AJ139">
        <f t="shared" si="63"/>
        <v>0</v>
      </c>
      <c r="AK139">
        <f t="shared" si="64"/>
        <v>0</v>
      </c>
      <c r="AL139">
        <f t="shared" si="65"/>
        <v>0</v>
      </c>
      <c r="AM139">
        <f t="shared" si="66"/>
        <v>0</v>
      </c>
      <c r="AN139">
        <f t="shared" si="67"/>
        <v>0</v>
      </c>
      <c r="AO139">
        <f t="shared" si="68"/>
        <v>1</v>
      </c>
      <c r="AP139">
        <f t="shared" si="69"/>
        <v>0</v>
      </c>
      <c r="AQ139">
        <f t="shared" si="84"/>
        <v>3</v>
      </c>
      <c r="AR139">
        <f t="shared" si="84"/>
        <v>2</v>
      </c>
      <c r="AS139">
        <f t="shared" si="84"/>
        <v>2</v>
      </c>
      <c r="AT139">
        <f t="shared" si="84"/>
        <v>4</v>
      </c>
      <c r="AU139">
        <f t="shared" si="84"/>
        <v>1</v>
      </c>
      <c r="AX139">
        <f>+Q139-P139</f>
        <v>-2</v>
      </c>
      <c r="AY139" s="9">
        <f>IF(J139&gt;=0,1,0)</f>
        <v>1</v>
      </c>
      <c r="AZ139" s="9">
        <f t="shared" si="86"/>
        <v>0</v>
      </c>
      <c r="BA139" s="5">
        <f t="shared" si="70"/>
        <v>5</v>
      </c>
      <c r="BB139" s="5">
        <f t="shared" si="71"/>
        <v>5</v>
      </c>
      <c r="BC139" s="1">
        <f t="shared" si="72"/>
        <v>10</v>
      </c>
      <c r="BD139" s="1">
        <f>COUNTIF(J120:J139,"&gt;=0")</f>
        <v>8</v>
      </c>
      <c r="BE139" s="1">
        <f>COUNTIF(J120:J139,"&lt;0")</f>
        <v>12</v>
      </c>
      <c r="BF139" s="1">
        <f t="shared" si="73"/>
        <v>20</v>
      </c>
      <c r="BG139" s="1">
        <f t="shared" si="74"/>
        <v>10.6</v>
      </c>
      <c r="BH139" s="1">
        <f t="shared" si="75"/>
        <v>4.3452631578947365</v>
      </c>
      <c r="BI139" s="1">
        <f t="shared" si="76"/>
        <v>2.0845294811766841</v>
      </c>
      <c r="BJ139" s="1">
        <f t="shared" si="77"/>
        <v>-0.2878347394066641</v>
      </c>
      <c r="BK139" s="7">
        <f t="shared" si="78"/>
        <v>0.38673662197201275</v>
      </c>
    </row>
    <row r="140" spans="1:63" x14ac:dyDescent="0.25">
      <c r="A140" t="s">
        <v>25</v>
      </c>
      <c r="B140" s="8">
        <v>9.930555555555555E-2</v>
      </c>
      <c r="C140">
        <v>1.13696</v>
      </c>
      <c r="D140">
        <v>1.13697</v>
      </c>
      <c r="E140">
        <v>1.13679</v>
      </c>
      <c r="F140">
        <v>1.13687</v>
      </c>
      <c r="G140">
        <v>22</v>
      </c>
      <c r="H140">
        <v>0</v>
      </c>
      <c r="I140">
        <v>1</v>
      </c>
      <c r="J140">
        <f t="shared" si="85"/>
        <v>-8.9999999999923475E-5</v>
      </c>
      <c r="K140" s="2">
        <f t="shared" si="87"/>
        <v>0.2</v>
      </c>
      <c r="L140">
        <f t="shared" si="83"/>
        <v>1</v>
      </c>
      <c r="M140">
        <f t="shared" si="83"/>
        <v>1</v>
      </c>
      <c r="N140">
        <f t="shared" si="83"/>
        <v>1</v>
      </c>
      <c r="O140">
        <f t="shared" si="82"/>
        <v>1</v>
      </c>
      <c r="P140" s="3">
        <f t="shared" si="80"/>
        <v>5</v>
      </c>
      <c r="Q140" s="3">
        <f t="shared" si="81"/>
        <v>5</v>
      </c>
      <c r="R140">
        <f t="shared" si="79"/>
        <v>1</v>
      </c>
      <c r="S140">
        <f t="shared" si="46"/>
        <v>1</v>
      </c>
      <c r="T140">
        <f t="shared" si="47"/>
        <v>0</v>
      </c>
      <c r="U140">
        <f t="shared" si="48"/>
        <v>1</v>
      </c>
      <c r="V140">
        <f t="shared" si="49"/>
        <v>0</v>
      </c>
      <c r="W140">
        <f t="shared" si="50"/>
        <v>0</v>
      </c>
      <c r="X140">
        <f t="shared" si="51"/>
        <v>0</v>
      </c>
      <c r="Y140">
        <f t="shared" si="52"/>
        <v>0</v>
      </c>
      <c r="Z140">
        <f t="shared" si="53"/>
        <v>1</v>
      </c>
      <c r="AA140">
        <f t="shared" si="54"/>
        <v>1</v>
      </c>
      <c r="AB140">
        <f t="shared" si="55"/>
        <v>1</v>
      </c>
      <c r="AC140">
        <f t="shared" si="56"/>
        <v>0</v>
      </c>
      <c r="AD140">
        <f t="shared" si="57"/>
        <v>1</v>
      </c>
      <c r="AE140">
        <f t="shared" si="58"/>
        <v>0</v>
      </c>
      <c r="AF140">
        <f t="shared" si="59"/>
        <v>0</v>
      </c>
      <c r="AG140">
        <f t="shared" si="60"/>
        <v>2</v>
      </c>
      <c r="AH140">
        <f t="shared" si="61"/>
        <v>1</v>
      </c>
      <c r="AI140">
        <f t="shared" si="62"/>
        <v>1</v>
      </c>
      <c r="AJ140">
        <f t="shared" si="63"/>
        <v>0</v>
      </c>
      <c r="AK140">
        <f t="shared" si="64"/>
        <v>0</v>
      </c>
      <c r="AL140">
        <f t="shared" si="65"/>
        <v>0</v>
      </c>
      <c r="AM140">
        <f t="shared" si="66"/>
        <v>0</v>
      </c>
      <c r="AN140">
        <f t="shared" si="67"/>
        <v>0</v>
      </c>
      <c r="AO140">
        <f t="shared" si="68"/>
        <v>1</v>
      </c>
      <c r="AP140">
        <f t="shared" si="69"/>
        <v>0</v>
      </c>
      <c r="AQ140">
        <f t="shared" si="84"/>
        <v>4</v>
      </c>
      <c r="AR140">
        <f t="shared" si="84"/>
        <v>2</v>
      </c>
      <c r="AS140">
        <f t="shared" si="84"/>
        <v>2</v>
      </c>
      <c r="AT140">
        <f t="shared" si="84"/>
        <v>3</v>
      </c>
      <c r="AU140">
        <f t="shared" si="84"/>
        <v>1</v>
      </c>
      <c r="AX140">
        <f>+Q140-P140</f>
        <v>0</v>
      </c>
      <c r="AY140" s="9">
        <f>IF(J140&gt;=0,1,0)</f>
        <v>0</v>
      </c>
      <c r="AZ140" s="9">
        <f t="shared" si="86"/>
        <v>1</v>
      </c>
      <c r="BA140" s="5">
        <f t="shared" si="70"/>
        <v>5</v>
      </c>
      <c r="BB140" s="5">
        <f t="shared" si="71"/>
        <v>5</v>
      </c>
      <c r="BC140" s="1">
        <f t="shared" si="72"/>
        <v>10</v>
      </c>
      <c r="BD140" s="1">
        <f>COUNTIF(J121:J140,"&gt;=0")</f>
        <v>8</v>
      </c>
      <c r="BE140" s="1">
        <f>COUNTIF(J121:J140,"&lt;0")</f>
        <v>12</v>
      </c>
      <c r="BF140" s="1">
        <f t="shared" si="73"/>
        <v>20</v>
      </c>
      <c r="BG140" s="1">
        <f t="shared" si="74"/>
        <v>10.6</v>
      </c>
      <c r="BH140" s="1">
        <f t="shared" si="75"/>
        <v>4.3452631578947365</v>
      </c>
      <c r="BI140" s="1">
        <f t="shared" si="76"/>
        <v>2.0845294811766841</v>
      </c>
      <c r="BJ140" s="1">
        <f t="shared" si="77"/>
        <v>-0.2878347394066641</v>
      </c>
      <c r="BK140" s="7">
        <f t="shared" si="78"/>
        <v>0.38673662197201275</v>
      </c>
    </row>
    <row r="141" spans="1:63" x14ac:dyDescent="0.25">
      <c r="A141" t="s">
        <v>25</v>
      </c>
      <c r="B141" s="8">
        <v>9.9999999999999992E-2</v>
      </c>
      <c r="C141">
        <v>1.1368400000000001</v>
      </c>
      <c r="D141">
        <v>1.1368499999999999</v>
      </c>
      <c r="E141">
        <v>1.13673</v>
      </c>
      <c r="F141">
        <v>1.1367799999999999</v>
      </c>
      <c r="G141">
        <v>25</v>
      </c>
      <c r="H141">
        <v>0</v>
      </c>
      <c r="I141">
        <v>1</v>
      </c>
      <c r="J141">
        <f t="shared" si="85"/>
        <v>-6.0000000000171028E-5</v>
      </c>
      <c r="K141" s="2">
        <f t="shared" si="87"/>
        <v>0.4</v>
      </c>
      <c r="L141">
        <f t="shared" si="83"/>
        <v>1</v>
      </c>
      <c r="M141">
        <f t="shared" si="83"/>
        <v>2</v>
      </c>
      <c r="N141">
        <f t="shared" si="83"/>
        <v>2</v>
      </c>
      <c r="O141">
        <f t="shared" si="82"/>
        <v>2</v>
      </c>
      <c r="P141" s="3">
        <f t="shared" si="80"/>
        <v>6</v>
      </c>
      <c r="Q141" s="3">
        <f t="shared" si="81"/>
        <v>4</v>
      </c>
      <c r="R141">
        <f t="shared" si="79"/>
        <v>1</v>
      </c>
      <c r="S141">
        <f t="shared" si="46"/>
        <v>2</v>
      </c>
      <c r="T141">
        <f t="shared" si="47"/>
        <v>0</v>
      </c>
      <c r="U141">
        <f t="shared" si="48"/>
        <v>1</v>
      </c>
      <c r="V141">
        <f t="shared" si="49"/>
        <v>0</v>
      </c>
      <c r="W141">
        <f t="shared" si="50"/>
        <v>0</v>
      </c>
      <c r="X141">
        <f t="shared" si="51"/>
        <v>0</v>
      </c>
      <c r="Y141">
        <f t="shared" si="52"/>
        <v>0</v>
      </c>
      <c r="Z141">
        <f t="shared" si="53"/>
        <v>1</v>
      </c>
      <c r="AA141">
        <f t="shared" si="54"/>
        <v>1</v>
      </c>
      <c r="AB141">
        <f t="shared" si="55"/>
        <v>1</v>
      </c>
      <c r="AC141">
        <f t="shared" si="56"/>
        <v>0</v>
      </c>
      <c r="AD141">
        <f t="shared" si="57"/>
        <v>1</v>
      </c>
      <c r="AE141">
        <f t="shared" si="58"/>
        <v>0</v>
      </c>
      <c r="AF141">
        <f t="shared" si="59"/>
        <v>0</v>
      </c>
      <c r="AG141">
        <f t="shared" si="60"/>
        <v>1</v>
      </c>
      <c r="AH141">
        <f t="shared" si="61"/>
        <v>1</v>
      </c>
      <c r="AI141">
        <f t="shared" si="62"/>
        <v>1</v>
      </c>
      <c r="AJ141">
        <f t="shared" si="63"/>
        <v>0</v>
      </c>
      <c r="AK141">
        <f t="shared" si="64"/>
        <v>0</v>
      </c>
      <c r="AL141">
        <f t="shared" si="65"/>
        <v>0</v>
      </c>
      <c r="AM141">
        <f t="shared" si="66"/>
        <v>0</v>
      </c>
      <c r="AN141">
        <f t="shared" si="67"/>
        <v>0</v>
      </c>
      <c r="AO141">
        <f t="shared" si="68"/>
        <v>1</v>
      </c>
      <c r="AP141">
        <f t="shared" si="69"/>
        <v>0</v>
      </c>
      <c r="AQ141">
        <f t="shared" si="84"/>
        <v>3</v>
      </c>
      <c r="AR141">
        <f t="shared" si="84"/>
        <v>3</v>
      </c>
      <c r="AS141">
        <f t="shared" si="84"/>
        <v>2</v>
      </c>
      <c r="AT141">
        <f t="shared" si="84"/>
        <v>3</v>
      </c>
      <c r="AU141">
        <f t="shared" si="84"/>
        <v>1</v>
      </c>
      <c r="AX141">
        <f>+Q141-P141</f>
        <v>-2</v>
      </c>
      <c r="AY141" s="9">
        <f>IF(J141&gt;=0,1,0)</f>
        <v>0</v>
      </c>
      <c r="AZ141" s="9">
        <f t="shared" si="86"/>
        <v>0</v>
      </c>
      <c r="BA141" s="5">
        <f t="shared" si="70"/>
        <v>5</v>
      </c>
      <c r="BB141" s="5">
        <f t="shared" si="71"/>
        <v>4</v>
      </c>
      <c r="BC141" s="1">
        <f t="shared" si="72"/>
        <v>9</v>
      </c>
      <c r="BD141" s="1">
        <f>COUNTIF(J122:J141,"&gt;=0")</f>
        <v>7</v>
      </c>
      <c r="BE141" s="1">
        <f>COUNTIF(J122:J141,"&lt;0")</f>
        <v>13</v>
      </c>
      <c r="BF141" s="1">
        <f t="shared" si="73"/>
        <v>20</v>
      </c>
      <c r="BG141" s="1">
        <f t="shared" si="74"/>
        <v>10.1</v>
      </c>
      <c r="BH141" s="1">
        <f t="shared" si="75"/>
        <v>3.879473684210526</v>
      </c>
      <c r="BI141" s="1">
        <f t="shared" si="76"/>
        <v>1.969637957648696</v>
      </c>
      <c r="BJ141" s="1">
        <f t="shared" si="77"/>
        <v>-0.55847827044984033</v>
      </c>
      <c r="BK141" s="7">
        <f t="shared" si="78"/>
        <v>0.28825891929492919</v>
      </c>
    </row>
    <row r="142" spans="1:63" x14ac:dyDescent="0.25">
      <c r="A142" t="s">
        <v>25</v>
      </c>
      <c r="B142" s="8">
        <v>0.10069444444444443</v>
      </c>
      <c r="C142">
        <v>1.1367700000000001</v>
      </c>
      <c r="D142">
        <v>1.13686</v>
      </c>
      <c r="E142">
        <v>1.13676</v>
      </c>
      <c r="F142">
        <v>1.1368</v>
      </c>
      <c r="G142">
        <v>13</v>
      </c>
      <c r="H142">
        <v>0</v>
      </c>
      <c r="I142">
        <v>1</v>
      </c>
      <c r="J142">
        <f t="shared" si="85"/>
        <v>2.9999999999974492E-5</v>
      </c>
      <c r="K142" s="2">
        <f t="shared" si="87"/>
        <v>0.9</v>
      </c>
      <c r="L142">
        <f t="shared" si="83"/>
        <v>2</v>
      </c>
      <c r="M142">
        <f t="shared" si="83"/>
        <v>3</v>
      </c>
      <c r="N142">
        <f t="shared" si="83"/>
        <v>4</v>
      </c>
      <c r="O142">
        <f t="shared" si="82"/>
        <v>5</v>
      </c>
      <c r="P142" s="3">
        <f t="shared" si="80"/>
        <v>6</v>
      </c>
      <c r="Q142" s="3">
        <f t="shared" si="81"/>
        <v>4</v>
      </c>
      <c r="R142">
        <f t="shared" si="79"/>
        <v>0</v>
      </c>
      <c r="S142">
        <f t="shared" si="46"/>
        <v>2</v>
      </c>
      <c r="T142">
        <f t="shared" si="47"/>
        <v>0</v>
      </c>
      <c r="U142">
        <f t="shared" si="48"/>
        <v>1</v>
      </c>
      <c r="V142">
        <f t="shared" si="49"/>
        <v>0</v>
      </c>
      <c r="W142">
        <f t="shared" si="50"/>
        <v>0</v>
      </c>
      <c r="X142">
        <f t="shared" si="51"/>
        <v>0</v>
      </c>
      <c r="Y142">
        <f t="shared" si="52"/>
        <v>0</v>
      </c>
      <c r="Z142">
        <f t="shared" si="53"/>
        <v>1</v>
      </c>
      <c r="AA142">
        <f t="shared" si="54"/>
        <v>2</v>
      </c>
      <c r="AB142">
        <f t="shared" si="55"/>
        <v>1</v>
      </c>
      <c r="AC142">
        <f t="shared" si="56"/>
        <v>0</v>
      </c>
      <c r="AD142">
        <f t="shared" si="57"/>
        <v>1</v>
      </c>
      <c r="AE142">
        <f t="shared" si="58"/>
        <v>0</v>
      </c>
      <c r="AF142">
        <f t="shared" si="59"/>
        <v>0</v>
      </c>
      <c r="AG142">
        <f t="shared" si="60"/>
        <v>1</v>
      </c>
      <c r="AH142">
        <f t="shared" si="61"/>
        <v>1</v>
      </c>
      <c r="AI142">
        <f t="shared" si="62"/>
        <v>1</v>
      </c>
      <c r="AJ142">
        <f t="shared" si="63"/>
        <v>0</v>
      </c>
      <c r="AK142">
        <f t="shared" si="64"/>
        <v>0</v>
      </c>
      <c r="AL142">
        <f t="shared" si="65"/>
        <v>0</v>
      </c>
      <c r="AM142">
        <f t="shared" si="66"/>
        <v>0</v>
      </c>
      <c r="AN142">
        <f t="shared" si="67"/>
        <v>0</v>
      </c>
      <c r="AO142">
        <f t="shared" si="68"/>
        <v>1</v>
      </c>
      <c r="AP142">
        <f t="shared" si="69"/>
        <v>0</v>
      </c>
      <c r="AQ142">
        <f t="shared" si="84"/>
        <v>2</v>
      </c>
      <c r="AR142">
        <f t="shared" si="84"/>
        <v>3</v>
      </c>
      <c r="AS142">
        <f t="shared" si="84"/>
        <v>2</v>
      </c>
      <c r="AT142">
        <f t="shared" si="84"/>
        <v>3</v>
      </c>
      <c r="AU142">
        <f t="shared" si="84"/>
        <v>2</v>
      </c>
      <c r="AX142">
        <f>+Q142-P142</f>
        <v>-2</v>
      </c>
      <c r="AY142" s="9">
        <f>IF(J142&gt;=0,1,0)</f>
        <v>1</v>
      </c>
      <c r="AZ142" s="9">
        <f t="shared" si="86"/>
        <v>-1</v>
      </c>
      <c r="BA142" s="5">
        <f t="shared" si="70"/>
        <v>4</v>
      </c>
      <c r="BB142" s="5">
        <f t="shared" si="71"/>
        <v>5</v>
      </c>
      <c r="BC142" s="1">
        <f t="shared" si="72"/>
        <v>9</v>
      </c>
      <c r="BD142" s="1">
        <f>COUNTIF(J123:J142,"&gt;=0")</f>
        <v>8</v>
      </c>
      <c r="BE142" s="1">
        <f>COUNTIF(J123:J142,"&lt;0")</f>
        <v>12</v>
      </c>
      <c r="BF142" s="1">
        <f t="shared" si="73"/>
        <v>20</v>
      </c>
      <c r="BG142" s="1">
        <f t="shared" si="74"/>
        <v>10.6</v>
      </c>
      <c r="BH142" s="1">
        <f t="shared" si="75"/>
        <v>4.3452631578947365</v>
      </c>
      <c r="BI142" s="1">
        <f t="shared" si="76"/>
        <v>2.0845294811766841</v>
      </c>
      <c r="BJ142" s="1">
        <f t="shared" si="77"/>
        <v>-0.76755930508443793</v>
      </c>
      <c r="BK142" s="7">
        <f t="shared" si="78"/>
        <v>0.22137452358255316</v>
      </c>
    </row>
    <row r="143" spans="1:63" x14ac:dyDescent="0.25">
      <c r="A143" t="s">
        <v>25</v>
      </c>
      <c r="B143" s="8">
        <v>0.1013888888888889</v>
      </c>
      <c r="C143">
        <v>1.1368400000000001</v>
      </c>
      <c r="D143">
        <v>1.1368400000000001</v>
      </c>
      <c r="E143">
        <v>1.1367</v>
      </c>
      <c r="F143">
        <v>1.13673</v>
      </c>
      <c r="G143">
        <v>37</v>
      </c>
      <c r="H143">
        <v>0</v>
      </c>
      <c r="I143">
        <v>1</v>
      </c>
      <c r="J143">
        <f t="shared" si="85"/>
        <v>-1.100000000000545E-4</v>
      </c>
      <c r="K143" s="2">
        <f t="shared" si="87"/>
        <v>0.2</v>
      </c>
      <c r="L143">
        <f t="shared" si="83"/>
        <v>1</v>
      </c>
      <c r="M143">
        <f t="shared" si="83"/>
        <v>1</v>
      </c>
      <c r="N143">
        <f t="shared" si="83"/>
        <v>1</v>
      </c>
      <c r="O143">
        <f t="shared" si="82"/>
        <v>1</v>
      </c>
      <c r="P143" s="3">
        <f t="shared" si="80"/>
        <v>5</v>
      </c>
      <c r="Q143" s="3">
        <f t="shared" si="81"/>
        <v>5</v>
      </c>
      <c r="R143">
        <f t="shared" si="79"/>
        <v>0</v>
      </c>
      <c r="S143">
        <f t="shared" si="46"/>
        <v>1</v>
      </c>
      <c r="T143">
        <f t="shared" si="47"/>
        <v>0</v>
      </c>
      <c r="U143">
        <f t="shared" si="48"/>
        <v>1</v>
      </c>
      <c r="V143">
        <f t="shared" si="49"/>
        <v>0</v>
      </c>
      <c r="W143">
        <f t="shared" si="50"/>
        <v>0</v>
      </c>
      <c r="X143">
        <f t="shared" si="51"/>
        <v>0</v>
      </c>
      <c r="Y143">
        <f t="shared" si="52"/>
        <v>0</v>
      </c>
      <c r="Z143">
        <f t="shared" si="53"/>
        <v>1</v>
      </c>
      <c r="AA143">
        <f t="shared" si="54"/>
        <v>2</v>
      </c>
      <c r="AB143">
        <f t="shared" si="55"/>
        <v>1</v>
      </c>
      <c r="AC143">
        <f t="shared" si="56"/>
        <v>0</v>
      </c>
      <c r="AD143">
        <f t="shared" si="57"/>
        <v>1</v>
      </c>
      <c r="AE143">
        <f t="shared" si="58"/>
        <v>0</v>
      </c>
      <c r="AF143">
        <f t="shared" si="59"/>
        <v>0</v>
      </c>
      <c r="AG143">
        <f t="shared" si="60"/>
        <v>1</v>
      </c>
      <c r="AH143">
        <f t="shared" si="61"/>
        <v>1</v>
      </c>
      <c r="AI143">
        <f t="shared" si="62"/>
        <v>1</v>
      </c>
      <c r="AJ143">
        <f t="shared" si="63"/>
        <v>0</v>
      </c>
      <c r="AK143">
        <f t="shared" si="64"/>
        <v>0</v>
      </c>
      <c r="AL143">
        <f t="shared" si="65"/>
        <v>1</v>
      </c>
      <c r="AM143">
        <f t="shared" si="66"/>
        <v>0</v>
      </c>
      <c r="AN143">
        <f t="shared" si="67"/>
        <v>0</v>
      </c>
      <c r="AO143">
        <f t="shared" si="68"/>
        <v>1</v>
      </c>
      <c r="AP143">
        <f t="shared" si="69"/>
        <v>0</v>
      </c>
      <c r="AQ143">
        <f t="shared" si="84"/>
        <v>3</v>
      </c>
      <c r="AR143">
        <f t="shared" si="84"/>
        <v>2</v>
      </c>
      <c r="AS143">
        <f t="shared" si="84"/>
        <v>2</v>
      </c>
      <c r="AT143">
        <f t="shared" si="84"/>
        <v>3</v>
      </c>
      <c r="AU143">
        <f t="shared" si="84"/>
        <v>2</v>
      </c>
      <c r="AX143">
        <f>+Q143-P143</f>
        <v>0</v>
      </c>
      <c r="AY143" s="9">
        <f>IF(J143&gt;=0,1,0)</f>
        <v>0</v>
      </c>
      <c r="AZ143" s="9">
        <f t="shared" si="86"/>
        <v>1</v>
      </c>
      <c r="BA143" s="5">
        <f t="shared" si="70"/>
        <v>5</v>
      </c>
      <c r="BB143" s="5">
        <f t="shared" si="71"/>
        <v>4</v>
      </c>
      <c r="BC143" s="1">
        <f t="shared" si="72"/>
        <v>9</v>
      </c>
      <c r="BD143" s="1">
        <f>COUNTIF(J124:J143,"&gt;=0")</f>
        <v>7</v>
      </c>
      <c r="BE143" s="1">
        <f>COUNTIF(J124:J143,"&lt;0")</f>
        <v>13</v>
      </c>
      <c r="BF143" s="1">
        <f t="shared" si="73"/>
        <v>20</v>
      </c>
      <c r="BG143" s="1">
        <f t="shared" si="74"/>
        <v>10.1</v>
      </c>
      <c r="BH143" s="1">
        <f t="shared" si="75"/>
        <v>3.879473684210526</v>
      </c>
      <c r="BI143" s="1">
        <f t="shared" si="76"/>
        <v>1.969637957648696</v>
      </c>
      <c r="BJ143" s="1">
        <f t="shared" si="77"/>
        <v>-0.55847827044984033</v>
      </c>
      <c r="BK143" s="7">
        <f t="shared" si="78"/>
        <v>0.28825891929492919</v>
      </c>
    </row>
    <row r="144" spans="1:63" x14ac:dyDescent="0.25">
      <c r="A144" t="s">
        <v>25</v>
      </c>
      <c r="B144" s="8">
        <v>0.10208333333333335</v>
      </c>
      <c r="C144">
        <v>1.13676</v>
      </c>
      <c r="D144">
        <v>1.1369</v>
      </c>
      <c r="E144">
        <v>1.13676</v>
      </c>
      <c r="F144">
        <v>1.13689</v>
      </c>
      <c r="G144">
        <v>23</v>
      </c>
      <c r="H144">
        <v>0</v>
      </c>
      <c r="I144">
        <v>0</v>
      </c>
      <c r="J144">
        <f t="shared" si="85"/>
        <v>1.2999999999996348E-4</v>
      </c>
      <c r="K144" s="2">
        <f t="shared" si="87"/>
        <v>0.9</v>
      </c>
      <c r="L144">
        <f t="shared" si="83"/>
        <v>2</v>
      </c>
      <c r="M144">
        <f t="shared" si="83"/>
        <v>3</v>
      </c>
      <c r="N144">
        <f t="shared" si="83"/>
        <v>4</v>
      </c>
      <c r="O144">
        <f t="shared" si="82"/>
        <v>5</v>
      </c>
      <c r="P144" s="3">
        <f t="shared" si="80"/>
        <v>5</v>
      </c>
      <c r="Q144" s="3">
        <f t="shared" si="81"/>
        <v>5</v>
      </c>
      <c r="R144">
        <f t="shared" si="79"/>
        <v>0</v>
      </c>
      <c r="S144">
        <f t="shared" si="46"/>
        <v>1</v>
      </c>
      <c r="T144">
        <f t="shared" si="47"/>
        <v>0</v>
      </c>
      <c r="U144">
        <f t="shared" si="48"/>
        <v>1</v>
      </c>
      <c r="V144">
        <f t="shared" si="49"/>
        <v>1</v>
      </c>
      <c r="W144">
        <f t="shared" si="50"/>
        <v>0</v>
      </c>
      <c r="X144">
        <f t="shared" si="51"/>
        <v>0</v>
      </c>
      <c r="Y144">
        <f t="shared" si="52"/>
        <v>0</v>
      </c>
      <c r="Z144">
        <f t="shared" si="53"/>
        <v>0</v>
      </c>
      <c r="AA144">
        <f t="shared" si="54"/>
        <v>2</v>
      </c>
      <c r="AB144">
        <f t="shared" si="55"/>
        <v>1</v>
      </c>
      <c r="AC144">
        <f t="shared" si="56"/>
        <v>0</v>
      </c>
      <c r="AD144">
        <f t="shared" si="57"/>
        <v>1</v>
      </c>
      <c r="AE144">
        <f t="shared" si="58"/>
        <v>0</v>
      </c>
      <c r="AF144">
        <f t="shared" si="59"/>
        <v>0</v>
      </c>
      <c r="AG144">
        <f t="shared" si="60"/>
        <v>1</v>
      </c>
      <c r="AH144">
        <f t="shared" si="61"/>
        <v>1</v>
      </c>
      <c r="AI144">
        <f t="shared" si="62"/>
        <v>1</v>
      </c>
      <c r="AJ144">
        <f t="shared" si="63"/>
        <v>0</v>
      </c>
      <c r="AK144">
        <f t="shared" si="64"/>
        <v>0</v>
      </c>
      <c r="AL144">
        <f t="shared" si="65"/>
        <v>1</v>
      </c>
      <c r="AM144">
        <f t="shared" si="66"/>
        <v>0</v>
      </c>
      <c r="AN144">
        <f t="shared" si="67"/>
        <v>0</v>
      </c>
      <c r="AO144">
        <f t="shared" si="68"/>
        <v>1</v>
      </c>
      <c r="AP144">
        <f t="shared" si="69"/>
        <v>0</v>
      </c>
      <c r="AQ144">
        <f t="shared" ref="AQ144:AU194" si="88">+R144+W144+AB144+AG144+AL144</f>
        <v>3</v>
      </c>
      <c r="AR144">
        <f t="shared" si="88"/>
        <v>2</v>
      </c>
      <c r="AS144">
        <f t="shared" si="88"/>
        <v>2</v>
      </c>
      <c r="AT144">
        <f t="shared" si="88"/>
        <v>2</v>
      </c>
      <c r="AU144">
        <f t="shared" si="88"/>
        <v>3</v>
      </c>
      <c r="AX144">
        <f>+Q144-P144</f>
        <v>0</v>
      </c>
      <c r="AY144" s="9">
        <f>IF(J144&gt;=0,1,0)</f>
        <v>1</v>
      </c>
      <c r="AZ144" s="9">
        <f t="shared" si="86"/>
        <v>-1</v>
      </c>
      <c r="BA144" s="5">
        <f t="shared" si="70"/>
        <v>5</v>
      </c>
      <c r="BB144" s="5">
        <f t="shared" si="71"/>
        <v>5</v>
      </c>
      <c r="BC144" s="1">
        <f t="shared" si="72"/>
        <v>10</v>
      </c>
      <c r="BD144" s="1">
        <f>COUNTIF(J125:J144,"&gt;=0")</f>
        <v>7</v>
      </c>
      <c r="BE144" s="1">
        <f>COUNTIF(J125:J144,"&lt;0")</f>
        <v>13</v>
      </c>
      <c r="BF144" s="1">
        <f t="shared" si="73"/>
        <v>20</v>
      </c>
      <c r="BG144" s="1">
        <f t="shared" si="74"/>
        <v>10.1</v>
      </c>
      <c r="BH144" s="1">
        <f t="shared" si="75"/>
        <v>3.879473684210526</v>
      </c>
      <c r="BI144" s="1">
        <f t="shared" si="76"/>
        <v>1.969637957648696</v>
      </c>
      <c r="BJ144" s="1">
        <f t="shared" si="77"/>
        <v>-5.077075185907623E-2</v>
      </c>
      <c r="BK144" s="7">
        <f t="shared" si="78"/>
        <v>0.47975409872190466</v>
      </c>
    </row>
    <row r="145" spans="1:63" x14ac:dyDescent="0.25">
      <c r="A145" t="s">
        <v>25</v>
      </c>
      <c r="B145" s="8">
        <v>0.10277777777777779</v>
      </c>
      <c r="C145">
        <v>1.13689</v>
      </c>
      <c r="D145">
        <v>1.13689</v>
      </c>
      <c r="E145">
        <v>1.13679</v>
      </c>
      <c r="F145">
        <v>1.1368</v>
      </c>
      <c r="G145">
        <v>13</v>
      </c>
      <c r="H145">
        <v>0</v>
      </c>
      <c r="I145">
        <v>1</v>
      </c>
      <c r="J145">
        <f t="shared" si="85"/>
        <v>-8.9999999999923475E-5</v>
      </c>
      <c r="K145" s="2">
        <f t="shared" si="87"/>
        <v>0.25</v>
      </c>
      <c r="L145">
        <f t="shared" si="83"/>
        <v>1</v>
      </c>
      <c r="M145">
        <f t="shared" si="83"/>
        <v>1</v>
      </c>
      <c r="N145">
        <f t="shared" si="83"/>
        <v>1</v>
      </c>
      <c r="O145">
        <f t="shared" si="82"/>
        <v>2</v>
      </c>
      <c r="P145" s="3">
        <f t="shared" si="80"/>
        <v>5</v>
      </c>
      <c r="Q145" s="3">
        <f t="shared" si="81"/>
        <v>5</v>
      </c>
      <c r="R145">
        <f t="shared" si="79"/>
        <v>0</v>
      </c>
      <c r="S145">
        <f t="shared" si="46"/>
        <v>1</v>
      </c>
      <c r="T145">
        <f t="shared" si="47"/>
        <v>0</v>
      </c>
      <c r="U145">
        <f t="shared" si="48"/>
        <v>1</v>
      </c>
      <c r="V145">
        <f t="shared" si="49"/>
        <v>1</v>
      </c>
      <c r="W145">
        <f t="shared" si="50"/>
        <v>0</v>
      </c>
      <c r="X145">
        <f t="shared" si="51"/>
        <v>0</v>
      </c>
      <c r="Y145">
        <f t="shared" si="52"/>
        <v>0</v>
      </c>
      <c r="Z145">
        <f t="shared" si="53"/>
        <v>0</v>
      </c>
      <c r="AA145">
        <f t="shared" si="54"/>
        <v>2</v>
      </c>
      <c r="AB145">
        <f t="shared" si="55"/>
        <v>1</v>
      </c>
      <c r="AC145">
        <f t="shared" si="56"/>
        <v>0</v>
      </c>
      <c r="AD145">
        <f t="shared" si="57"/>
        <v>1</v>
      </c>
      <c r="AE145">
        <f t="shared" si="58"/>
        <v>0</v>
      </c>
      <c r="AF145">
        <f t="shared" si="59"/>
        <v>0</v>
      </c>
      <c r="AG145">
        <f t="shared" si="60"/>
        <v>1</v>
      </c>
      <c r="AH145">
        <f t="shared" si="61"/>
        <v>1</v>
      </c>
      <c r="AI145">
        <f t="shared" si="62"/>
        <v>0</v>
      </c>
      <c r="AJ145">
        <f t="shared" si="63"/>
        <v>0</v>
      </c>
      <c r="AK145">
        <f t="shared" si="64"/>
        <v>0</v>
      </c>
      <c r="AL145">
        <f t="shared" si="65"/>
        <v>1</v>
      </c>
      <c r="AM145">
        <f t="shared" si="66"/>
        <v>1</v>
      </c>
      <c r="AN145">
        <f t="shared" si="67"/>
        <v>0</v>
      </c>
      <c r="AO145">
        <f t="shared" si="68"/>
        <v>1</v>
      </c>
      <c r="AP145">
        <f t="shared" si="69"/>
        <v>0</v>
      </c>
      <c r="AQ145">
        <f t="shared" si="88"/>
        <v>3</v>
      </c>
      <c r="AR145">
        <f t="shared" si="88"/>
        <v>3</v>
      </c>
      <c r="AS145">
        <f t="shared" si="88"/>
        <v>1</v>
      </c>
      <c r="AT145">
        <f t="shared" si="88"/>
        <v>2</v>
      </c>
      <c r="AU145">
        <f t="shared" si="88"/>
        <v>3</v>
      </c>
      <c r="AX145">
        <f>+Q145-P145</f>
        <v>0</v>
      </c>
      <c r="AY145" s="9">
        <f>IF(J145&gt;=0,1,0)</f>
        <v>0</v>
      </c>
      <c r="AZ145" s="9">
        <f t="shared" si="86"/>
        <v>1</v>
      </c>
      <c r="BA145" s="5">
        <f t="shared" si="70"/>
        <v>6</v>
      </c>
      <c r="BB145" s="5">
        <f t="shared" si="71"/>
        <v>5</v>
      </c>
      <c r="BC145" s="1">
        <f t="shared" si="72"/>
        <v>11</v>
      </c>
      <c r="BD145" s="1">
        <f>COUNTIF(J126:J145,"&gt;=0")</f>
        <v>6</v>
      </c>
      <c r="BE145" s="1">
        <f>COUNTIF(J126:J145,"&lt;0")</f>
        <v>14</v>
      </c>
      <c r="BF145" s="1">
        <f t="shared" si="73"/>
        <v>20</v>
      </c>
      <c r="BG145" s="1">
        <f t="shared" si="74"/>
        <v>9.4</v>
      </c>
      <c r="BH145" s="1">
        <f t="shared" si="75"/>
        <v>3.2715789473684214</v>
      </c>
      <c r="BI145" s="1">
        <f t="shared" si="76"/>
        <v>1.8087506592586002</v>
      </c>
      <c r="BJ145" s="1">
        <f t="shared" si="77"/>
        <v>0.88458848200549289</v>
      </c>
      <c r="BK145" s="7">
        <f t="shared" si="78"/>
        <v>0.1881893105290191</v>
      </c>
    </row>
    <row r="146" spans="1:63" x14ac:dyDescent="0.25">
      <c r="A146" t="s">
        <v>25</v>
      </c>
      <c r="B146" s="8">
        <v>0.10347222222222223</v>
      </c>
      <c r="C146">
        <v>1.1368</v>
      </c>
      <c r="D146">
        <v>1.1368499999999999</v>
      </c>
      <c r="E146">
        <v>1.13662</v>
      </c>
      <c r="F146">
        <v>1.1366499999999999</v>
      </c>
      <c r="G146">
        <v>28</v>
      </c>
      <c r="H146">
        <v>0</v>
      </c>
      <c r="I146">
        <v>1</v>
      </c>
      <c r="J146">
        <f t="shared" si="85"/>
        <v>-1.500000000000945E-4</v>
      </c>
      <c r="K146" s="2">
        <f t="shared" si="87"/>
        <v>0.1</v>
      </c>
      <c r="L146">
        <f t="shared" si="83"/>
        <v>1</v>
      </c>
      <c r="M146">
        <f t="shared" si="83"/>
        <v>1</v>
      </c>
      <c r="N146">
        <f t="shared" si="83"/>
        <v>1</v>
      </c>
      <c r="O146">
        <f t="shared" si="82"/>
        <v>1</v>
      </c>
      <c r="P146" s="3">
        <f t="shared" si="80"/>
        <v>6</v>
      </c>
      <c r="Q146" s="3">
        <f t="shared" si="81"/>
        <v>5</v>
      </c>
      <c r="R146">
        <f t="shared" si="79"/>
        <v>0</v>
      </c>
      <c r="S146">
        <f t="shared" si="46"/>
        <v>1</v>
      </c>
      <c r="T146">
        <f t="shared" si="47"/>
        <v>0</v>
      </c>
      <c r="U146">
        <f t="shared" si="48"/>
        <v>1</v>
      </c>
      <c r="V146">
        <f t="shared" si="49"/>
        <v>1</v>
      </c>
      <c r="W146">
        <f t="shared" si="50"/>
        <v>1</v>
      </c>
      <c r="X146">
        <f t="shared" si="51"/>
        <v>0</v>
      </c>
      <c r="Y146">
        <f t="shared" si="52"/>
        <v>0</v>
      </c>
      <c r="Z146">
        <f t="shared" si="53"/>
        <v>0</v>
      </c>
      <c r="AA146">
        <f t="shared" si="54"/>
        <v>2</v>
      </c>
      <c r="AB146">
        <f t="shared" si="55"/>
        <v>1</v>
      </c>
      <c r="AC146">
        <f t="shared" si="56"/>
        <v>0</v>
      </c>
      <c r="AD146">
        <f t="shared" si="57"/>
        <v>0</v>
      </c>
      <c r="AE146">
        <f t="shared" si="58"/>
        <v>0</v>
      </c>
      <c r="AF146">
        <f t="shared" si="59"/>
        <v>0</v>
      </c>
      <c r="AG146">
        <f t="shared" si="60"/>
        <v>1</v>
      </c>
      <c r="AH146">
        <f t="shared" si="61"/>
        <v>1</v>
      </c>
      <c r="AI146">
        <f t="shared" si="62"/>
        <v>0</v>
      </c>
      <c r="AJ146">
        <f t="shared" si="63"/>
        <v>0</v>
      </c>
      <c r="AK146">
        <f t="shared" si="64"/>
        <v>0</v>
      </c>
      <c r="AL146">
        <f t="shared" si="65"/>
        <v>1</v>
      </c>
      <c r="AM146">
        <f t="shared" si="66"/>
        <v>1</v>
      </c>
      <c r="AN146">
        <f t="shared" si="67"/>
        <v>0</v>
      </c>
      <c r="AO146">
        <f t="shared" si="68"/>
        <v>1</v>
      </c>
      <c r="AP146">
        <f t="shared" si="69"/>
        <v>0</v>
      </c>
      <c r="AQ146">
        <f t="shared" si="88"/>
        <v>4</v>
      </c>
      <c r="AR146">
        <f t="shared" si="88"/>
        <v>3</v>
      </c>
      <c r="AS146">
        <f t="shared" si="88"/>
        <v>0</v>
      </c>
      <c r="AT146">
        <f t="shared" si="88"/>
        <v>2</v>
      </c>
      <c r="AU146">
        <f t="shared" si="88"/>
        <v>3</v>
      </c>
      <c r="AX146">
        <f>+Q146-P146</f>
        <v>-1</v>
      </c>
      <c r="AY146" s="9">
        <f>IF(J146&gt;=0,1,0)</f>
        <v>0</v>
      </c>
      <c r="AZ146" s="9">
        <f t="shared" si="86"/>
        <v>0</v>
      </c>
      <c r="BA146" s="5">
        <f t="shared" si="70"/>
        <v>5</v>
      </c>
      <c r="BB146" s="5">
        <f t="shared" si="71"/>
        <v>5</v>
      </c>
      <c r="BC146" s="1">
        <f t="shared" si="72"/>
        <v>10</v>
      </c>
      <c r="BD146" s="1">
        <f>COUNTIF(J127:J146,"&gt;=0")</f>
        <v>6</v>
      </c>
      <c r="BE146" s="1">
        <f>COUNTIF(J127:J146,"&lt;0")</f>
        <v>14</v>
      </c>
      <c r="BF146" s="1">
        <f t="shared" si="73"/>
        <v>20</v>
      </c>
      <c r="BG146" s="1">
        <f t="shared" si="74"/>
        <v>9.4</v>
      </c>
      <c r="BH146" s="1">
        <f t="shared" si="75"/>
        <v>3.2715789473684214</v>
      </c>
      <c r="BI146" s="1">
        <f t="shared" si="76"/>
        <v>1.8087506592586002</v>
      </c>
      <c r="BJ146" s="1">
        <f t="shared" si="77"/>
        <v>0.33172068075205968</v>
      </c>
      <c r="BK146" s="7">
        <f t="shared" si="78"/>
        <v>0.37005009155696356</v>
      </c>
    </row>
    <row r="147" spans="1:63" x14ac:dyDescent="0.25">
      <c r="A147" t="s">
        <v>25</v>
      </c>
      <c r="B147" s="8">
        <v>0.10416666666666667</v>
      </c>
      <c r="C147">
        <v>1.1366400000000001</v>
      </c>
      <c r="D147">
        <v>1.13666</v>
      </c>
      <c r="E147">
        <v>1.1365400000000001</v>
      </c>
      <c r="F147">
        <v>1.13656</v>
      </c>
      <c r="G147">
        <v>44</v>
      </c>
      <c r="H147">
        <v>0</v>
      </c>
      <c r="I147">
        <v>1</v>
      </c>
      <c r="J147">
        <f t="shared" si="85"/>
        <v>-8.0000000000080007E-5</v>
      </c>
      <c r="K147" s="2">
        <f t="shared" si="87"/>
        <v>0.5</v>
      </c>
      <c r="L147">
        <f t="shared" si="83"/>
        <v>1</v>
      </c>
      <c r="M147">
        <f t="shared" si="83"/>
        <v>2</v>
      </c>
      <c r="N147">
        <f t="shared" si="83"/>
        <v>2</v>
      </c>
      <c r="O147">
        <f t="shared" si="82"/>
        <v>3</v>
      </c>
      <c r="P147" s="3">
        <f t="shared" si="80"/>
        <v>7</v>
      </c>
      <c r="Q147" s="3">
        <f t="shared" si="81"/>
        <v>5</v>
      </c>
      <c r="R147">
        <f t="shared" si="79"/>
        <v>0</v>
      </c>
      <c r="S147">
        <f t="shared" si="46"/>
        <v>1</v>
      </c>
      <c r="T147">
        <f t="shared" si="47"/>
        <v>1</v>
      </c>
      <c r="U147">
        <f t="shared" si="48"/>
        <v>1</v>
      </c>
      <c r="V147">
        <f t="shared" si="49"/>
        <v>1</v>
      </c>
      <c r="W147">
        <f t="shared" si="50"/>
        <v>1</v>
      </c>
      <c r="X147">
        <f t="shared" si="51"/>
        <v>0</v>
      </c>
      <c r="Y147">
        <f t="shared" si="52"/>
        <v>0</v>
      </c>
      <c r="Z147">
        <f t="shared" si="53"/>
        <v>0</v>
      </c>
      <c r="AA147">
        <f t="shared" si="54"/>
        <v>2</v>
      </c>
      <c r="AB147">
        <f t="shared" si="55"/>
        <v>0</v>
      </c>
      <c r="AC147">
        <f t="shared" si="56"/>
        <v>0</v>
      </c>
      <c r="AD147">
        <f t="shared" si="57"/>
        <v>0</v>
      </c>
      <c r="AE147">
        <f t="shared" si="58"/>
        <v>0</v>
      </c>
      <c r="AF147">
        <f t="shared" si="59"/>
        <v>0</v>
      </c>
      <c r="AG147">
        <f t="shared" si="60"/>
        <v>1</v>
      </c>
      <c r="AH147">
        <f t="shared" si="61"/>
        <v>1</v>
      </c>
      <c r="AI147">
        <f t="shared" si="62"/>
        <v>0</v>
      </c>
      <c r="AJ147">
        <f t="shared" si="63"/>
        <v>0</v>
      </c>
      <c r="AK147">
        <f t="shared" si="64"/>
        <v>0</v>
      </c>
      <c r="AL147">
        <f t="shared" si="65"/>
        <v>1</v>
      </c>
      <c r="AM147">
        <f t="shared" si="66"/>
        <v>1</v>
      </c>
      <c r="AN147">
        <f t="shared" si="67"/>
        <v>0</v>
      </c>
      <c r="AO147">
        <f t="shared" si="68"/>
        <v>1</v>
      </c>
      <c r="AP147">
        <f t="shared" si="69"/>
        <v>0</v>
      </c>
      <c r="AQ147">
        <f t="shared" si="88"/>
        <v>3</v>
      </c>
      <c r="AR147">
        <f t="shared" si="88"/>
        <v>3</v>
      </c>
      <c r="AS147">
        <f t="shared" si="88"/>
        <v>1</v>
      </c>
      <c r="AT147">
        <f t="shared" si="88"/>
        <v>2</v>
      </c>
      <c r="AU147">
        <f t="shared" si="88"/>
        <v>3</v>
      </c>
      <c r="AX147">
        <f>+Q147-P147</f>
        <v>-2</v>
      </c>
      <c r="AY147" s="9">
        <f>IF(J147&gt;=0,1,0)</f>
        <v>0</v>
      </c>
      <c r="AZ147" s="9">
        <f t="shared" si="86"/>
        <v>0</v>
      </c>
      <c r="BA147" s="5">
        <f t="shared" si="70"/>
        <v>5</v>
      </c>
      <c r="BB147" s="5">
        <f t="shared" si="71"/>
        <v>5</v>
      </c>
      <c r="BC147" s="1">
        <f t="shared" si="72"/>
        <v>10</v>
      </c>
      <c r="BD147" s="1">
        <f>COUNTIF(J128:J147,"&gt;=0")</f>
        <v>6</v>
      </c>
      <c r="BE147" s="1">
        <f>COUNTIF(J128:J147,"&lt;0")</f>
        <v>14</v>
      </c>
      <c r="BF147" s="1">
        <f t="shared" si="73"/>
        <v>20</v>
      </c>
      <c r="BG147" s="1">
        <f t="shared" si="74"/>
        <v>9.4</v>
      </c>
      <c r="BH147" s="1">
        <f t="shared" si="75"/>
        <v>3.2715789473684214</v>
      </c>
      <c r="BI147" s="1">
        <f t="shared" si="76"/>
        <v>1.8087506592586002</v>
      </c>
      <c r="BJ147" s="1">
        <f t="shared" si="77"/>
        <v>0.33172068075205968</v>
      </c>
      <c r="BK147" s="7">
        <f t="shared" si="78"/>
        <v>0.37005009155696356</v>
      </c>
    </row>
    <row r="148" spans="1:63" x14ac:dyDescent="0.25">
      <c r="A148" t="s">
        <v>25</v>
      </c>
      <c r="B148" s="8">
        <v>0.10486111111111111</v>
      </c>
      <c r="C148">
        <v>1.13656</v>
      </c>
      <c r="D148">
        <v>1.1367</v>
      </c>
      <c r="E148">
        <v>1.13656</v>
      </c>
      <c r="F148">
        <v>1.13669</v>
      </c>
      <c r="G148">
        <v>19</v>
      </c>
      <c r="H148">
        <v>0</v>
      </c>
      <c r="I148">
        <v>1</v>
      </c>
      <c r="J148">
        <f t="shared" si="85"/>
        <v>1.2999999999996348E-4</v>
      </c>
      <c r="K148" s="2">
        <f t="shared" si="87"/>
        <v>0.95</v>
      </c>
      <c r="L148">
        <f t="shared" si="83"/>
        <v>2</v>
      </c>
      <c r="M148">
        <f t="shared" si="83"/>
        <v>3</v>
      </c>
      <c r="N148">
        <f t="shared" si="83"/>
        <v>4</v>
      </c>
      <c r="O148">
        <f t="shared" si="82"/>
        <v>5</v>
      </c>
      <c r="P148" s="3">
        <f t="shared" si="80"/>
        <v>6</v>
      </c>
      <c r="Q148" s="3">
        <f t="shared" si="81"/>
        <v>5</v>
      </c>
      <c r="R148">
        <f t="shared" si="79"/>
        <v>0</v>
      </c>
      <c r="S148">
        <f t="shared" si="46"/>
        <v>1</v>
      </c>
      <c r="T148">
        <f t="shared" si="47"/>
        <v>1</v>
      </c>
      <c r="U148">
        <f t="shared" si="48"/>
        <v>0</v>
      </c>
      <c r="V148">
        <f t="shared" si="49"/>
        <v>1</v>
      </c>
      <c r="W148">
        <f t="shared" si="50"/>
        <v>1</v>
      </c>
      <c r="X148">
        <f t="shared" si="51"/>
        <v>0</v>
      </c>
      <c r="Y148">
        <f t="shared" si="52"/>
        <v>0</v>
      </c>
      <c r="Z148">
        <f t="shared" si="53"/>
        <v>0</v>
      </c>
      <c r="AA148">
        <f t="shared" si="54"/>
        <v>2</v>
      </c>
      <c r="AB148">
        <f t="shared" si="55"/>
        <v>0</v>
      </c>
      <c r="AC148">
        <f t="shared" si="56"/>
        <v>0</v>
      </c>
      <c r="AD148">
        <f t="shared" si="57"/>
        <v>0</v>
      </c>
      <c r="AE148">
        <f t="shared" si="58"/>
        <v>0</v>
      </c>
      <c r="AF148">
        <f t="shared" si="59"/>
        <v>1</v>
      </c>
      <c r="AG148">
        <f t="shared" si="60"/>
        <v>1</v>
      </c>
      <c r="AH148">
        <f t="shared" si="61"/>
        <v>1</v>
      </c>
      <c r="AI148">
        <f t="shared" si="62"/>
        <v>0</v>
      </c>
      <c r="AJ148">
        <f t="shared" si="63"/>
        <v>0</v>
      </c>
      <c r="AK148">
        <f t="shared" si="64"/>
        <v>0</v>
      </c>
      <c r="AL148">
        <f t="shared" si="65"/>
        <v>1</v>
      </c>
      <c r="AM148">
        <f t="shared" si="66"/>
        <v>1</v>
      </c>
      <c r="AN148">
        <f t="shared" si="67"/>
        <v>0</v>
      </c>
      <c r="AO148">
        <f t="shared" si="68"/>
        <v>1</v>
      </c>
      <c r="AP148">
        <f t="shared" si="69"/>
        <v>0</v>
      </c>
      <c r="AQ148">
        <f t="shared" si="88"/>
        <v>3</v>
      </c>
      <c r="AR148">
        <f t="shared" si="88"/>
        <v>3</v>
      </c>
      <c r="AS148">
        <f t="shared" si="88"/>
        <v>1</v>
      </c>
      <c r="AT148">
        <f t="shared" si="88"/>
        <v>1</v>
      </c>
      <c r="AU148">
        <f t="shared" si="88"/>
        <v>4</v>
      </c>
      <c r="AX148">
        <f>+Q148-P148</f>
        <v>-1</v>
      </c>
      <c r="AY148" s="9">
        <f>IF(J148&gt;=0,1,0)</f>
        <v>1</v>
      </c>
      <c r="AZ148" s="9">
        <f t="shared" si="86"/>
        <v>-1</v>
      </c>
      <c r="BA148" s="5">
        <f t="shared" si="70"/>
        <v>5</v>
      </c>
      <c r="BB148" s="5">
        <f t="shared" si="71"/>
        <v>5</v>
      </c>
      <c r="BC148" s="1">
        <f t="shared" si="72"/>
        <v>10</v>
      </c>
      <c r="BD148" s="1">
        <f>COUNTIF(J129:J148,"&gt;=0")</f>
        <v>6</v>
      </c>
      <c r="BE148" s="1">
        <f>COUNTIF(J129:J148,"&lt;0")</f>
        <v>14</v>
      </c>
      <c r="BF148" s="1">
        <f t="shared" si="73"/>
        <v>20</v>
      </c>
      <c r="BG148" s="1">
        <f t="shared" si="74"/>
        <v>9.4</v>
      </c>
      <c r="BH148" s="1">
        <f t="shared" si="75"/>
        <v>3.2715789473684214</v>
      </c>
      <c r="BI148" s="1">
        <f t="shared" si="76"/>
        <v>1.8087506592586002</v>
      </c>
      <c r="BJ148" s="1">
        <f t="shared" si="77"/>
        <v>0.33172068075205968</v>
      </c>
      <c r="BK148" s="7">
        <f t="shared" si="78"/>
        <v>0.37005009155696356</v>
      </c>
    </row>
    <row r="149" spans="1:63" x14ac:dyDescent="0.25">
      <c r="A149" t="s">
        <v>25</v>
      </c>
      <c r="B149" s="8">
        <v>0.10555555555555556</v>
      </c>
      <c r="C149">
        <v>1.13669</v>
      </c>
      <c r="D149">
        <v>1.1367</v>
      </c>
      <c r="E149">
        <v>1.13649</v>
      </c>
      <c r="F149">
        <v>1.1365099999999999</v>
      </c>
      <c r="G149">
        <v>12</v>
      </c>
      <c r="H149">
        <v>0</v>
      </c>
      <c r="I149">
        <v>1</v>
      </c>
      <c r="J149">
        <f t="shared" si="85"/>
        <v>-1.8000000000006899E-4</v>
      </c>
      <c r="K149" s="2">
        <f t="shared" si="87"/>
        <v>0.1</v>
      </c>
      <c r="L149">
        <f t="shared" si="83"/>
        <v>1</v>
      </c>
      <c r="M149">
        <f t="shared" si="83"/>
        <v>1</v>
      </c>
      <c r="N149">
        <f t="shared" si="83"/>
        <v>1</v>
      </c>
      <c r="O149">
        <f t="shared" si="82"/>
        <v>1</v>
      </c>
      <c r="P149" s="3">
        <f t="shared" si="80"/>
        <v>6</v>
      </c>
      <c r="Q149" s="3">
        <f t="shared" si="81"/>
        <v>5</v>
      </c>
      <c r="R149">
        <f t="shared" si="79"/>
        <v>0</v>
      </c>
      <c r="S149">
        <f t="shared" si="46"/>
        <v>1</v>
      </c>
      <c r="T149">
        <f t="shared" si="47"/>
        <v>1</v>
      </c>
      <c r="U149">
        <f t="shared" si="48"/>
        <v>0</v>
      </c>
      <c r="V149">
        <f t="shared" si="49"/>
        <v>1</v>
      </c>
      <c r="W149">
        <f t="shared" si="50"/>
        <v>1</v>
      </c>
      <c r="X149">
        <f t="shared" si="51"/>
        <v>0</v>
      </c>
      <c r="Y149">
        <f t="shared" si="52"/>
        <v>0</v>
      </c>
      <c r="Z149">
        <f t="shared" si="53"/>
        <v>0</v>
      </c>
      <c r="AA149">
        <f t="shared" si="54"/>
        <v>2</v>
      </c>
      <c r="AB149">
        <f t="shared" si="55"/>
        <v>0</v>
      </c>
      <c r="AC149">
        <f t="shared" si="56"/>
        <v>0</v>
      </c>
      <c r="AD149">
        <f t="shared" si="57"/>
        <v>0</v>
      </c>
      <c r="AE149">
        <f t="shared" si="58"/>
        <v>0</v>
      </c>
      <c r="AF149">
        <f t="shared" si="59"/>
        <v>1</v>
      </c>
      <c r="AG149">
        <f t="shared" si="60"/>
        <v>1</v>
      </c>
      <c r="AH149">
        <f t="shared" si="61"/>
        <v>0</v>
      </c>
      <c r="AI149">
        <f t="shared" si="62"/>
        <v>0</v>
      </c>
      <c r="AJ149">
        <f t="shared" si="63"/>
        <v>0</v>
      </c>
      <c r="AK149">
        <f t="shared" si="64"/>
        <v>0</v>
      </c>
      <c r="AL149">
        <f t="shared" si="65"/>
        <v>2</v>
      </c>
      <c r="AM149">
        <f t="shared" si="66"/>
        <v>1</v>
      </c>
      <c r="AN149">
        <f t="shared" si="67"/>
        <v>0</v>
      </c>
      <c r="AO149">
        <f t="shared" si="68"/>
        <v>1</v>
      </c>
      <c r="AP149">
        <f t="shared" si="69"/>
        <v>0</v>
      </c>
      <c r="AQ149">
        <f t="shared" si="88"/>
        <v>4</v>
      </c>
      <c r="AR149">
        <f t="shared" si="88"/>
        <v>2</v>
      </c>
      <c r="AS149">
        <f t="shared" si="88"/>
        <v>1</v>
      </c>
      <c r="AT149">
        <f t="shared" si="88"/>
        <v>1</v>
      </c>
      <c r="AU149">
        <f t="shared" si="88"/>
        <v>4</v>
      </c>
      <c r="AX149">
        <f>+Q149-P149</f>
        <v>-1</v>
      </c>
      <c r="AY149" s="9">
        <f>IF(J149&gt;=0,1,0)</f>
        <v>0</v>
      </c>
      <c r="AZ149" s="9">
        <f t="shared" si="86"/>
        <v>1</v>
      </c>
      <c r="BA149" s="5">
        <f t="shared" si="70"/>
        <v>5</v>
      </c>
      <c r="BB149" s="5">
        <f t="shared" si="71"/>
        <v>5</v>
      </c>
      <c r="BC149" s="1">
        <f t="shared" si="72"/>
        <v>10</v>
      </c>
      <c r="BD149" s="1">
        <f>COUNTIF(J130:J149,"&gt;=0")</f>
        <v>6</v>
      </c>
      <c r="BE149" s="1">
        <f>COUNTIF(J130:J149,"&lt;0")</f>
        <v>14</v>
      </c>
      <c r="BF149" s="1">
        <f t="shared" si="73"/>
        <v>20</v>
      </c>
      <c r="BG149" s="1">
        <f t="shared" si="74"/>
        <v>9.4</v>
      </c>
      <c r="BH149" s="1">
        <f t="shared" si="75"/>
        <v>3.2715789473684214</v>
      </c>
      <c r="BI149" s="1">
        <f t="shared" si="76"/>
        <v>1.8087506592586002</v>
      </c>
      <c r="BJ149" s="1">
        <f t="shared" si="77"/>
        <v>0.33172068075205968</v>
      </c>
      <c r="BK149" s="7">
        <f t="shared" si="78"/>
        <v>0.37005009155696356</v>
      </c>
    </row>
    <row r="150" spans="1:63" x14ac:dyDescent="0.25">
      <c r="A150" t="s">
        <v>25</v>
      </c>
      <c r="B150" s="8">
        <v>0.10625</v>
      </c>
      <c r="C150">
        <v>1.1365099999999999</v>
      </c>
      <c r="D150">
        <v>1.13652</v>
      </c>
      <c r="E150">
        <v>1.1363799999999999</v>
      </c>
      <c r="F150">
        <v>1.1363799999999999</v>
      </c>
      <c r="G150">
        <v>30</v>
      </c>
      <c r="H150">
        <v>0</v>
      </c>
      <c r="I150">
        <v>1</v>
      </c>
      <c r="J150">
        <f t="shared" si="85"/>
        <v>-1.2999999999996348E-4</v>
      </c>
      <c r="K150" s="2">
        <f t="shared" si="87"/>
        <v>0.3</v>
      </c>
      <c r="L150">
        <f t="shared" si="83"/>
        <v>1</v>
      </c>
      <c r="M150">
        <f t="shared" si="83"/>
        <v>1</v>
      </c>
      <c r="N150">
        <f t="shared" si="83"/>
        <v>2</v>
      </c>
      <c r="O150">
        <f t="shared" si="82"/>
        <v>2</v>
      </c>
      <c r="P150" s="3">
        <f t="shared" si="80"/>
        <v>6</v>
      </c>
      <c r="Q150" s="3">
        <f t="shared" si="81"/>
        <v>5</v>
      </c>
      <c r="R150">
        <f t="shared" si="79"/>
        <v>0</v>
      </c>
      <c r="S150">
        <f t="shared" si="46"/>
        <v>2</v>
      </c>
      <c r="T150">
        <f t="shared" si="47"/>
        <v>1</v>
      </c>
      <c r="U150">
        <f t="shared" si="48"/>
        <v>0</v>
      </c>
      <c r="V150">
        <f t="shared" si="49"/>
        <v>1</v>
      </c>
      <c r="W150">
        <f t="shared" si="50"/>
        <v>1</v>
      </c>
      <c r="X150">
        <f t="shared" si="51"/>
        <v>0</v>
      </c>
      <c r="Y150">
        <f t="shared" si="52"/>
        <v>0</v>
      </c>
      <c r="Z150">
        <f t="shared" si="53"/>
        <v>0</v>
      </c>
      <c r="AA150">
        <f t="shared" si="54"/>
        <v>1</v>
      </c>
      <c r="AB150">
        <f t="shared" si="55"/>
        <v>0</v>
      </c>
      <c r="AC150">
        <f t="shared" si="56"/>
        <v>0</v>
      </c>
      <c r="AD150">
        <f t="shared" si="57"/>
        <v>0</v>
      </c>
      <c r="AE150">
        <f t="shared" si="58"/>
        <v>0</v>
      </c>
      <c r="AF150">
        <f t="shared" si="59"/>
        <v>1</v>
      </c>
      <c r="AG150">
        <f t="shared" si="60"/>
        <v>1</v>
      </c>
      <c r="AH150">
        <f t="shared" si="61"/>
        <v>0</v>
      </c>
      <c r="AI150">
        <f t="shared" si="62"/>
        <v>0</v>
      </c>
      <c r="AJ150">
        <f t="shared" si="63"/>
        <v>0</v>
      </c>
      <c r="AK150">
        <f t="shared" si="64"/>
        <v>0</v>
      </c>
      <c r="AL150">
        <f t="shared" si="65"/>
        <v>2</v>
      </c>
      <c r="AM150">
        <f t="shared" si="66"/>
        <v>1</v>
      </c>
      <c r="AN150">
        <f t="shared" si="67"/>
        <v>0</v>
      </c>
      <c r="AO150">
        <f t="shared" si="68"/>
        <v>1</v>
      </c>
      <c r="AP150">
        <f t="shared" si="69"/>
        <v>0</v>
      </c>
      <c r="AQ150">
        <f t="shared" si="88"/>
        <v>4</v>
      </c>
      <c r="AR150">
        <f t="shared" si="88"/>
        <v>3</v>
      </c>
      <c r="AS150">
        <f t="shared" si="88"/>
        <v>1</v>
      </c>
      <c r="AT150">
        <f t="shared" si="88"/>
        <v>1</v>
      </c>
      <c r="AU150">
        <f t="shared" si="88"/>
        <v>3</v>
      </c>
      <c r="AX150">
        <f>+Q150-P150</f>
        <v>-1</v>
      </c>
      <c r="AY150" s="9">
        <f>IF(J150&gt;=0,1,0)</f>
        <v>0</v>
      </c>
      <c r="AZ150" s="9">
        <f t="shared" si="86"/>
        <v>0</v>
      </c>
      <c r="BA150" s="5">
        <f t="shared" si="70"/>
        <v>5</v>
      </c>
      <c r="BB150" s="5">
        <f t="shared" si="71"/>
        <v>5</v>
      </c>
      <c r="BC150" s="1">
        <f t="shared" si="72"/>
        <v>10</v>
      </c>
      <c r="BD150" s="1">
        <f>COUNTIF(J131:J150,"&gt;=0")</f>
        <v>6</v>
      </c>
      <c r="BE150" s="1">
        <f>COUNTIF(J131:J150,"&lt;0")</f>
        <v>14</v>
      </c>
      <c r="BF150" s="1">
        <f t="shared" si="73"/>
        <v>20</v>
      </c>
      <c r="BG150" s="1">
        <f t="shared" si="74"/>
        <v>9.4</v>
      </c>
      <c r="BH150" s="1">
        <f t="shared" si="75"/>
        <v>3.2715789473684214</v>
      </c>
      <c r="BI150" s="1">
        <f t="shared" si="76"/>
        <v>1.8087506592586002</v>
      </c>
      <c r="BJ150" s="1">
        <f t="shared" si="77"/>
        <v>0.33172068075205968</v>
      </c>
      <c r="BK150" s="7">
        <f t="shared" si="78"/>
        <v>0.37005009155696356</v>
      </c>
    </row>
    <row r="151" spans="1:63" x14ac:dyDescent="0.25">
      <c r="A151" t="s">
        <v>25</v>
      </c>
      <c r="B151" s="8">
        <v>0.10694444444444444</v>
      </c>
      <c r="C151">
        <v>1.1363799999999999</v>
      </c>
      <c r="D151">
        <v>1.1363799999999999</v>
      </c>
      <c r="E151">
        <v>1.1361399999999999</v>
      </c>
      <c r="F151">
        <v>1.13619</v>
      </c>
      <c r="G151">
        <v>47</v>
      </c>
      <c r="H151">
        <v>0</v>
      </c>
      <c r="I151">
        <v>1</v>
      </c>
      <c r="J151">
        <f t="shared" si="85"/>
        <v>-1.8999999999991246E-4</v>
      </c>
      <c r="K151" s="2">
        <f t="shared" si="87"/>
        <v>0.1</v>
      </c>
      <c r="L151">
        <f t="shared" si="83"/>
        <v>1</v>
      </c>
      <c r="M151">
        <f t="shared" si="83"/>
        <v>1</v>
      </c>
      <c r="N151">
        <f t="shared" si="83"/>
        <v>1</v>
      </c>
      <c r="O151">
        <f t="shared" si="82"/>
        <v>1</v>
      </c>
      <c r="P151" s="3">
        <f t="shared" si="80"/>
        <v>7</v>
      </c>
      <c r="Q151" s="3">
        <f t="shared" si="81"/>
        <v>4</v>
      </c>
      <c r="R151">
        <f t="shared" si="79"/>
        <v>0</v>
      </c>
      <c r="S151">
        <f t="shared" ref="S151:S214" si="89">COUNTIFS($O139:$O150,$R$22,$O140:$O151,$S$22)</f>
        <v>2</v>
      </c>
      <c r="T151">
        <f t="shared" ref="T151:T214" si="90">COUNTIFS($O139:$O150,$R$22,$O140:$O151,$T$22)</f>
        <v>1</v>
      </c>
      <c r="U151">
        <f t="shared" ref="U151:U214" si="91">COUNTIFS($O139:$O150,$R$22,$O140:$O151,$U$22)</f>
        <v>0</v>
      </c>
      <c r="V151">
        <f t="shared" ref="V151:V214" si="92">COUNTIFS($O139:$O150,$R$22,$O140:$O151,$V$22)</f>
        <v>1</v>
      </c>
      <c r="W151">
        <f t="shared" ref="W151:W214" si="93">COUNTIFS($O139:$O150,$X$22,$O140:$O151,$W$22)</f>
        <v>2</v>
      </c>
      <c r="X151">
        <f t="shared" ref="X151:X214" si="94">COUNTIFS($O139:$O150,$X$22,$O140:$O151,$X$22)</f>
        <v>0</v>
      </c>
      <c r="Y151">
        <f t="shared" ref="Y151:Y214" si="95">COUNTIFS($O139:$O150,$X$22,$O140:$O151,$Y$22)</f>
        <v>0</v>
      </c>
      <c r="Z151">
        <f t="shared" ref="Z151:Z214" si="96">COUNTIFS($O139:$O150,$X$22,$O140:$O151,$Z$22)</f>
        <v>0</v>
      </c>
      <c r="AA151">
        <f t="shared" ref="AA151:AA214" si="97">COUNTIFS($O139:$O150,$X$22,$O140:$O151,$AA$22)</f>
        <v>1</v>
      </c>
      <c r="AB151">
        <f t="shared" ref="AB151:AB214" si="98">COUNTIFS($O139:$O150,$AD$22,$O140:$O151,$AB$22)</f>
        <v>0</v>
      </c>
      <c r="AC151">
        <f t="shared" ref="AC151:AC214" si="99">COUNTIFS($O139:$O150,$AD$22,$O140:$O151,$AC$22)</f>
        <v>0</v>
      </c>
      <c r="AD151">
        <f t="shared" ref="AD151:AD214" si="100">COUNTIFS($O139:$O150,$AD$22,$O140:$O151,$AD$22)</f>
        <v>0</v>
      </c>
      <c r="AE151">
        <f t="shared" ref="AE151:AE214" si="101">COUNTIFS($O139:$O150,$AD$22,$O140:$O151,$AE$22)</f>
        <v>0</v>
      </c>
      <c r="AF151">
        <f t="shared" ref="AF151:AF214" si="102">COUNTIFS($O139:$O150,$AD$22,$O140:$O151,$AF$22)</f>
        <v>1</v>
      </c>
      <c r="AG151">
        <f t="shared" ref="AG151:AG214" si="103">COUNTIFS($O139:$O150,$AJ$22,$O140:$O151,$AG$22)</f>
        <v>1</v>
      </c>
      <c r="AH151">
        <f t="shared" ref="AH151:AH214" si="104">COUNTIFS($O139:$O150,$AJ$22,$O140:$O151,$AH$22)</f>
        <v>0</v>
      </c>
      <c r="AI151">
        <f t="shared" ref="AI151:AI214" si="105">COUNTIFS($O139:$O150,$AJ$22,$O140:$O151,$AI$22)</f>
        <v>0</v>
      </c>
      <c r="AJ151">
        <f t="shared" ref="AJ151:AJ214" si="106">COUNTIFS($O139:$O150,$AJ$22,$O140:$O151,$AJ$22)</f>
        <v>0</v>
      </c>
      <c r="AK151">
        <f t="shared" ref="AK151:AK214" si="107">COUNTIFS($O139:$O150,$AJ$22,$O140:$O151,$AK$22)</f>
        <v>0</v>
      </c>
      <c r="AL151">
        <f t="shared" ref="AL151:AL214" si="108">COUNTIFS($O139:$O150,$AP$22,$O140:$O151,$AL$22)</f>
        <v>2</v>
      </c>
      <c r="AM151">
        <f t="shared" ref="AM151:AM214" si="109">COUNTIFS($O139:$O150,$AP$22,$O140:$O151,$AM$22)</f>
        <v>1</v>
      </c>
      <c r="AN151">
        <f t="shared" ref="AN151:AN214" si="110">COUNTIFS($O139:$O150,$AP$22,$O140:$O151,$AN$22)</f>
        <v>0</v>
      </c>
      <c r="AO151">
        <f t="shared" ref="AO151:AO214" si="111">COUNTIFS($O139:$O150,$AP$22,$O140:$O151,$AO$22)</f>
        <v>0</v>
      </c>
      <c r="AP151">
        <f t="shared" ref="AP151:AP214" si="112">COUNTIFS($O139:$O150,$AP$22,$O140:$O151,$AP$22)</f>
        <v>0</v>
      </c>
      <c r="AQ151">
        <f t="shared" si="88"/>
        <v>5</v>
      </c>
      <c r="AR151">
        <f t="shared" si="88"/>
        <v>3</v>
      </c>
      <c r="AS151">
        <f t="shared" si="88"/>
        <v>1</v>
      </c>
      <c r="AT151">
        <f t="shared" si="88"/>
        <v>0</v>
      </c>
      <c r="AU151">
        <f t="shared" si="88"/>
        <v>3</v>
      </c>
      <c r="AX151">
        <f>+Q151-P151</f>
        <v>-3</v>
      </c>
      <c r="AY151" s="9">
        <f>IF(J151&gt;=0,1,0)</f>
        <v>0</v>
      </c>
      <c r="AZ151" s="9">
        <f t="shared" si="86"/>
        <v>0</v>
      </c>
      <c r="BA151" s="5">
        <f t="shared" ref="BA151:BA214" si="113">COUNTIF(AZ132:AZ151,1)</f>
        <v>5</v>
      </c>
      <c r="BB151" s="5">
        <f t="shared" ref="BB151:BB214" si="114">COUNTIF(AZ132:AZ151,-1)</f>
        <v>5</v>
      </c>
      <c r="BC151" s="1">
        <f t="shared" ref="BC151:BC214" si="115">+BA151+BB151</f>
        <v>10</v>
      </c>
      <c r="BD151" s="1">
        <f>COUNTIF(J132:J151,"&gt;=0")</f>
        <v>6</v>
      </c>
      <c r="BE151" s="1">
        <f>COUNTIF(J132:J151,"&lt;0")</f>
        <v>14</v>
      </c>
      <c r="BF151" s="1">
        <f t="shared" ref="BF151:BF214" si="116">+BD151+BE151</f>
        <v>20</v>
      </c>
      <c r="BG151" s="1">
        <f t="shared" ref="BG151:BG214" si="117">2*BD151*BE151/BF151+1</f>
        <v>9.4</v>
      </c>
      <c r="BH151" s="1">
        <f t="shared" ref="BH151:BH214" si="118">(BG151-1)*(BG151-2)/(BF151-1)</f>
        <v>3.2715789473684214</v>
      </c>
      <c r="BI151" s="1">
        <f t="shared" ref="BI151:BI214" si="119">SQRT(BH151)</f>
        <v>1.8087506592586002</v>
      </c>
      <c r="BJ151" s="1">
        <f t="shared" ref="BJ151:BJ214" si="120">(BC151-BG151)/BI151</f>
        <v>0.33172068075205968</v>
      </c>
      <c r="BK151" s="7">
        <f t="shared" ref="BK151:BK214" si="121">1-_xlfn.NORM.S.DIST(ABS(BJ151),1)</f>
        <v>0.37005009155696356</v>
      </c>
    </row>
    <row r="152" spans="1:63" x14ac:dyDescent="0.25">
      <c r="A152" t="s">
        <v>25</v>
      </c>
      <c r="B152" s="8">
        <v>0.1076388888888889</v>
      </c>
      <c r="C152">
        <v>1.13619</v>
      </c>
      <c r="D152">
        <v>1.1362000000000001</v>
      </c>
      <c r="E152">
        <v>1.13608</v>
      </c>
      <c r="F152">
        <v>1.13612</v>
      </c>
      <c r="G152">
        <v>21</v>
      </c>
      <c r="H152">
        <v>0</v>
      </c>
      <c r="I152">
        <v>1</v>
      </c>
      <c r="J152">
        <f t="shared" si="85"/>
        <v>-7.0000000000014495E-5</v>
      </c>
      <c r="K152" s="2">
        <f t="shared" si="87"/>
        <v>0.8</v>
      </c>
      <c r="L152">
        <f t="shared" si="83"/>
        <v>2</v>
      </c>
      <c r="M152">
        <f t="shared" si="83"/>
        <v>3</v>
      </c>
      <c r="N152">
        <f t="shared" si="83"/>
        <v>4</v>
      </c>
      <c r="O152">
        <f t="shared" si="82"/>
        <v>4</v>
      </c>
      <c r="P152" s="3">
        <f t="shared" si="80"/>
        <v>8</v>
      </c>
      <c r="Q152" s="3">
        <f t="shared" si="81"/>
        <v>3</v>
      </c>
      <c r="R152">
        <f t="shared" ref="R152:R215" si="122">COUNTIFS($O140:$O151,$R$22,$O141:$O152,$R$22)</f>
        <v>0</v>
      </c>
      <c r="S152">
        <f t="shared" si="89"/>
        <v>2</v>
      </c>
      <c r="T152">
        <f t="shared" si="90"/>
        <v>1</v>
      </c>
      <c r="U152">
        <f t="shared" si="91"/>
        <v>1</v>
      </c>
      <c r="V152">
        <f t="shared" si="92"/>
        <v>1</v>
      </c>
      <c r="W152">
        <f t="shared" si="93"/>
        <v>2</v>
      </c>
      <c r="X152">
        <f t="shared" si="94"/>
        <v>0</v>
      </c>
      <c r="Y152">
        <f t="shared" si="95"/>
        <v>0</v>
      </c>
      <c r="Z152">
        <f t="shared" si="96"/>
        <v>0</v>
      </c>
      <c r="AA152">
        <f t="shared" si="97"/>
        <v>1</v>
      </c>
      <c r="AB152">
        <f t="shared" si="98"/>
        <v>0</v>
      </c>
      <c r="AC152">
        <f t="shared" si="99"/>
        <v>0</v>
      </c>
      <c r="AD152">
        <f t="shared" si="100"/>
        <v>0</v>
      </c>
      <c r="AE152">
        <f t="shared" si="101"/>
        <v>0</v>
      </c>
      <c r="AF152">
        <f t="shared" si="102"/>
        <v>1</v>
      </c>
      <c r="AG152">
        <f t="shared" si="103"/>
        <v>0</v>
      </c>
      <c r="AH152">
        <f t="shared" si="104"/>
        <v>0</v>
      </c>
      <c r="AI152">
        <f t="shared" si="105"/>
        <v>0</v>
      </c>
      <c r="AJ152">
        <f t="shared" si="106"/>
        <v>0</v>
      </c>
      <c r="AK152">
        <f t="shared" si="107"/>
        <v>0</v>
      </c>
      <c r="AL152">
        <f t="shared" si="108"/>
        <v>2</v>
      </c>
      <c r="AM152">
        <f t="shared" si="109"/>
        <v>1</v>
      </c>
      <c r="AN152">
        <f t="shared" si="110"/>
        <v>0</v>
      </c>
      <c r="AO152">
        <f t="shared" si="111"/>
        <v>0</v>
      </c>
      <c r="AP152">
        <f t="shared" si="112"/>
        <v>0</v>
      </c>
      <c r="AQ152">
        <f t="shared" si="88"/>
        <v>4</v>
      </c>
      <c r="AR152">
        <f t="shared" si="88"/>
        <v>3</v>
      </c>
      <c r="AS152">
        <f t="shared" si="88"/>
        <v>1</v>
      </c>
      <c r="AT152">
        <f t="shared" si="88"/>
        <v>1</v>
      </c>
      <c r="AU152">
        <f t="shared" si="88"/>
        <v>3</v>
      </c>
      <c r="AX152">
        <f>+Q152-P152</f>
        <v>-5</v>
      </c>
      <c r="AY152" s="9">
        <f>IF(J152&gt;=0,1,0)</f>
        <v>0</v>
      </c>
      <c r="AZ152" s="9">
        <f t="shared" si="86"/>
        <v>0</v>
      </c>
      <c r="BA152" s="5">
        <f t="shared" si="113"/>
        <v>5</v>
      </c>
      <c r="BB152" s="5">
        <f t="shared" si="114"/>
        <v>4</v>
      </c>
      <c r="BC152" s="1">
        <f t="shared" si="115"/>
        <v>9</v>
      </c>
      <c r="BD152" s="1">
        <f>COUNTIF(J133:J152,"&gt;=0")</f>
        <v>5</v>
      </c>
      <c r="BE152" s="1">
        <f>COUNTIF(J133:J152,"&lt;0")</f>
        <v>15</v>
      </c>
      <c r="BF152" s="1">
        <f t="shared" si="116"/>
        <v>20</v>
      </c>
      <c r="BG152" s="1">
        <f t="shared" si="117"/>
        <v>8.5</v>
      </c>
      <c r="BH152" s="1">
        <f t="shared" si="118"/>
        <v>2.5657894736842106</v>
      </c>
      <c r="BI152" s="1">
        <f t="shared" si="119"/>
        <v>1.6018081887929687</v>
      </c>
      <c r="BJ152" s="1">
        <f t="shared" si="120"/>
        <v>0.31214723679042461</v>
      </c>
      <c r="BK152" s="7">
        <f t="shared" si="121"/>
        <v>0.37746431445478046</v>
      </c>
    </row>
    <row r="153" spans="1:63" x14ac:dyDescent="0.25">
      <c r="A153" t="s">
        <v>25</v>
      </c>
      <c r="B153" s="8">
        <v>0.10833333333333334</v>
      </c>
      <c r="C153">
        <v>1.13612</v>
      </c>
      <c r="D153">
        <v>1.13615</v>
      </c>
      <c r="E153">
        <v>1.1361000000000001</v>
      </c>
      <c r="F153">
        <v>1.13615</v>
      </c>
      <c r="G153">
        <v>17</v>
      </c>
      <c r="H153">
        <v>0</v>
      </c>
      <c r="I153">
        <v>1</v>
      </c>
      <c r="J153">
        <f t="shared" si="85"/>
        <v>2.9999999999974492E-5</v>
      </c>
      <c r="K153" s="2">
        <f t="shared" si="87"/>
        <v>0.8</v>
      </c>
      <c r="L153">
        <f t="shared" si="83"/>
        <v>2</v>
      </c>
      <c r="M153">
        <f t="shared" si="83"/>
        <v>3</v>
      </c>
      <c r="N153">
        <f t="shared" si="83"/>
        <v>4</v>
      </c>
      <c r="O153">
        <f t="shared" si="82"/>
        <v>4</v>
      </c>
      <c r="P153" s="3">
        <f t="shared" ref="P153:P216" si="123">+AQ152+AR152</f>
        <v>7</v>
      </c>
      <c r="Q153" s="3">
        <f t="shared" ref="Q153:Q216" si="124">+AT152+AU152</f>
        <v>4</v>
      </c>
      <c r="R153">
        <f t="shared" si="122"/>
        <v>0</v>
      </c>
      <c r="S153">
        <f t="shared" si="89"/>
        <v>1</v>
      </c>
      <c r="T153">
        <f t="shared" si="90"/>
        <v>1</v>
      </c>
      <c r="U153">
        <f t="shared" si="91"/>
        <v>1</v>
      </c>
      <c r="V153">
        <f t="shared" si="92"/>
        <v>1</v>
      </c>
      <c r="W153">
        <f t="shared" si="93"/>
        <v>2</v>
      </c>
      <c r="X153">
        <f t="shared" si="94"/>
        <v>0</v>
      </c>
      <c r="Y153">
        <f t="shared" si="95"/>
        <v>0</v>
      </c>
      <c r="Z153">
        <f t="shared" si="96"/>
        <v>0</v>
      </c>
      <c r="AA153">
        <f t="shared" si="97"/>
        <v>1</v>
      </c>
      <c r="AB153">
        <f t="shared" si="98"/>
        <v>0</v>
      </c>
      <c r="AC153">
        <f t="shared" si="99"/>
        <v>0</v>
      </c>
      <c r="AD153">
        <f t="shared" si="100"/>
        <v>0</v>
      </c>
      <c r="AE153">
        <f t="shared" si="101"/>
        <v>0</v>
      </c>
      <c r="AF153">
        <f t="shared" si="102"/>
        <v>1</v>
      </c>
      <c r="AG153">
        <f t="shared" si="103"/>
        <v>0</v>
      </c>
      <c r="AH153">
        <f t="shared" si="104"/>
        <v>0</v>
      </c>
      <c r="AI153">
        <f t="shared" si="105"/>
        <v>0</v>
      </c>
      <c r="AJ153">
        <f t="shared" si="106"/>
        <v>1</v>
      </c>
      <c r="AK153">
        <f t="shared" si="107"/>
        <v>0</v>
      </c>
      <c r="AL153">
        <f t="shared" si="108"/>
        <v>2</v>
      </c>
      <c r="AM153">
        <f t="shared" si="109"/>
        <v>1</v>
      </c>
      <c r="AN153">
        <f t="shared" si="110"/>
        <v>0</v>
      </c>
      <c r="AO153">
        <f t="shared" si="111"/>
        <v>0</v>
      </c>
      <c r="AP153">
        <f t="shared" si="112"/>
        <v>0</v>
      </c>
      <c r="AQ153">
        <f t="shared" si="88"/>
        <v>4</v>
      </c>
      <c r="AR153">
        <f t="shared" si="88"/>
        <v>2</v>
      </c>
      <c r="AS153">
        <f t="shared" si="88"/>
        <v>1</v>
      </c>
      <c r="AT153">
        <f t="shared" si="88"/>
        <v>2</v>
      </c>
      <c r="AU153">
        <f t="shared" si="88"/>
        <v>3</v>
      </c>
      <c r="AX153">
        <f>+Q153-P153</f>
        <v>-3</v>
      </c>
      <c r="AY153" s="9">
        <f>IF(J153&gt;=0,1,0)</f>
        <v>1</v>
      </c>
      <c r="AZ153" s="9">
        <f t="shared" si="86"/>
        <v>-1</v>
      </c>
      <c r="BA153" s="5">
        <f t="shared" si="113"/>
        <v>4</v>
      </c>
      <c r="BB153" s="5">
        <f t="shared" si="114"/>
        <v>5</v>
      </c>
      <c r="BC153" s="1">
        <f t="shared" si="115"/>
        <v>9</v>
      </c>
      <c r="BD153" s="1">
        <f>COUNTIF(J134:J153,"&gt;=0")</f>
        <v>6</v>
      </c>
      <c r="BE153" s="1">
        <f>COUNTIF(J134:J153,"&lt;0")</f>
        <v>14</v>
      </c>
      <c r="BF153" s="1">
        <f t="shared" si="116"/>
        <v>20</v>
      </c>
      <c r="BG153" s="1">
        <f t="shared" si="117"/>
        <v>9.4</v>
      </c>
      <c r="BH153" s="1">
        <f t="shared" si="118"/>
        <v>3.2715789473684214</v>
      </c>
      <c r="BI153" s="1">
        <f t="shared" si="119"/>
        <v>1.8087506592586002</v>
      </c>
      <c r="BJ153" s="1">
        <f t="shared" si="120"/>
        <v>-0.22114712050137347</v>
      </c>
      <c r="BK153" s="7">
        <f t="shared" si="121"/>
        <v>0.41248894077510279</v>
      </c>
    </row>
    <row r="154" spans="1:63" x14ac:dyDescent="0.25">
      <c r="A154" t="s">
        <v>25</v>
      </c>
      <c r="B154" s="8">
        <v>0.10902777777777778</v>
      </c>
      <c r="C154">
        <v>1.13615</v>
      </c>
      <c r="D154">
        <v>1.1362399999999999</v>
      </c>
      <c r="E154">
        <v>1.1361300000000001</v>
      </c>
      <c r="F154">
        <v>1.1362399999999999</v>
      </c>
      <c r="G154">
        <v>15</v>
      </c>
      <c r="H154">
        <v>0</v>
      </c>
      <c r="I154">
        <v>1</v>
      </c>
      <c r="J154">
        <f t="shared" si="85"/>
        <v>8.9999999999923475E-5</v>
      </c>
      <c r="K154" s="2">
        <f t="shared" si="87"/>
        <v>0.9</v>
      </c>
      <c r="L154">
        <f t="shared" si="83"/>
        <v>2</v>
      </c>
      <c r="M154">
        <f t="shared" si="83"/>
        <v>3</v>
      </c>
      <c r="N154">
        <f t="shared" si="83"/>
        <v>4</v>
      </c>
      <c r="O154">
        <f t="shared" si="83"/>
        <v>5</v>
      </c>
      <c r="P154" s="3">
        <f t="shared" si="123"/>
        <v>6</v>
      </c>
      <c r="Q154" s="3">
        <f t="shared" si="124"/>
        <v>5</v>
      </c>
      <c r="R154">
        <f t="shared" si="122"/>
        <v>0</v>
      </c>
      <c r="S154">
        <f t="shared" si="89"/>
        <v>1</v>
      </c>
      <c r="T154">
        <f t="shared" si="90"/>
        <v>1</v>
      </c>
      <c r="U154">
        <f t="shared" si="91"/>
        <v>1</v>
      </c>
      <c r="V154">
        <f t="shared" si="92"/>
        <v>1</v>
      </c>
      <c r="W154">
        <f t="shared" si="93"/>
        <v>2</v>
      </c>
      <c r="X154">
        <f t="shared" si="94"/>
        <v>0</v>
      </c>
      <c r="Y154">
        <f t="shared" si="95"/>
        <v>0</v>
      </c>
      <c r="Z154">
        <f t="shared" si="96"/>
        <v>0</v>
      </c>
      <c r="AA154">
        <f t="shared" si="97"/>
        <v>0</v>
      </c>
      <c r="AB154">
        <f t="shared" si="98"/>
        <v>0</v>
      </c>
      <c r="AC154">
        <f t="shared" si="99"/>
        <v>0</v>
      </c>
      <c r="AD154">
        <f t="shared" si="100"/>
        <v>0</v>
      </c>
      <c r="AE154">
        <f t="shared" si="101"/>
        <v>0</v>
      </c>
      <c r="AF154">
        <f t="shared" si="102"/>
        <v>1</v>
      </c>
      <c r="AG154">
        <f t="shared" si="103"/>
        <v>0</v>
      </c>
      <c r="AH154">
        <f t="shared" si="104"/>
        <v>0</v>
      </c>
      <c r="AI154">
        <f t="shared" si="105"/>
        <v>0</v>
      </c>
      <c r="AJ154">
        <f t="shared" si="106"/>
        <v>1</v>
      </c>
      <c r="AK154">
        <f t="shared" si="107"/>
        <v>1</v>
      </c>
      <c r="AL154">
        <f t="shared" si="108"/>
        <v>2</v>
      </c>
      <c r="AM154">
        <f t="shared" si="109"/>
        <v>1</v>
      </c>
      <c r="AN154">
        <f t="shared" si="110"/>
        <v>0</v>
      </c>
      <c r="AO154">
        <f t="shared" si="111"/>
        <v>0</v>
      </c>
      <c r="AP154">
        <f t="shared" si="112"/>
        <v>0</v>
      </c>
      <c r="AQ154">
        <f t="shared" si="88"/>
        <v>4</v>
      </c>
      <c r="AR154">
        <f t="shared" si="88"/>
        <v>2</v>
      </c>
      <c r="AS154">
        <f t="shared" si="88"/>
        <v>1</v>
      </c>
      <c r="AT154">
        <f t="shared" si="88"/>
        <v>2</v>
      </c>
      <c r="AU154">
        <f t="shared" si="88"/>
        <v>3</v>
      </c>
      <c r="AX154">
        <f>+Q154-P154</f>
        <v>-1</v>
      </c>
      <c r="AY154" s="9">
        <f>IF(J154&gt;=0,1,0)</f>
        <v>1</v>
      </c>
      <c r="AZ154" s="9">
        <f t="shared" si="86"/>
        <v>0</v>
      </c>
      <c r="BA154" s="5">
        <f t="shared" si="113"/>
        <v>4</v>
      </c>
      <c r="BB154" s="5">
        <f t="shared" si="114"/>
        <v>5</v>
      </c>
      <c r="BC154" s="1">
        <f t="shared" si="115"/>
        <v>9</v>
      </c>
      <c r="BD154" s="1">
        <f>COUNTIF(J135:J154,"&gt;=0")</f>
        <v>7</v>
      </c>
      <c r="BE154" s="1">
        <f>COUNTIF(J135:J154,"&lt;0")</f>
        <v>13</v>
      </c>
      <c r="BF154" s="1">
        <f t="shared" si="116"/>
        <v>20</v>
      </c>
      <c r="BG154" s="1">
        <f t="shared" si="117"/>
        <v>10.1</v>
      </c>
      <c r="BH154" s="1">
        <f t="shared" si="118"/>
        <v>3.879473684210526</v>
      </c>
      <c r="BI154" s="1">
        <f t="shared" si="119"/>
        <v>1.969637957648696</v>
      </c>
      <c r="BJ154" s="1">
        <f t="shared" si="120"/>
        <v>-0.55847827044984033</v>
      </c>
      <c r="BK154" s="7">
        <f t="shared" si="121"/>
        <v>0.28825891929492919</v>
      </c>
    </row>
    <row r="155" spans="1:63" x14ac:dyDescent="0.25">
      <c r="A155" t="s">
        <v>25</v>
      </c>
      <c r="B155" s="8">
        <v>0.10972222222222222</v>
      </c>
      <c r="C155">
        <v>1.1362399999999999</v>
      </c>
      <c r="D155">
        <v>1.13632</v>
      </c>
      <c r="E155">
        <v>1.1362399999999999</v>
      </c>
      <c r="F155">
        <v>1.1362399999999999</v>
      </c>
      <c r="G155">
        <v>15</v>
      </c>
      <c r="H155">
        <v>0</v>
      </c>
      <c r="I155">
        <v>1</v>
      </c>
      <c r="J155">
        <f t="shared" si="85"/>
        <v>0</v>
      </c>
      <c r="K155" s="2">
        <f t="shared" si="87"/>
        <v>0.7</v>
      </c>
      <c r="L155">
        <f t="shared" ref="L155:O218" si="125">ROUNDDOWN($K155*L$2,0)-IF(MOD($K155*L$2,1)=0,1,0)+1</f>
        <v>2</v>
      </c>
      <c r="M155">
        <f t="shared" si="125"/>
        <v>3</v>
      </c>
      <c r="N155">
        <f t="shared" si="125"/>
        <v>3</v>
      </c>
      <c r="O155">
        <f t="shared" si="125"/>
        <v>4</v>
      </c>
      <c r="P155" s="3">
        <f t="shared" si="123"/>
        <v>6</v>
      </c>
      <c r="Q155" s="3">
        <f t="shared" si="124"/>
        <v>5</v>
      </c>
      <c r="R155">
        <f t="shared" si="122"/>
        <v>0</v>
      </c>
      <c r="S155">
        <f t="shared" si="89"/>
        <v>1</v>
      </c>
      <c r="T155">
        <f t="shared" si="90"/>
        <v>1</v>
      </c>
      <c r="U155">
        <f t="shared" si="91"/>
        <v>1</v>
      </c>
      <c r="V155">
        <f t="shared" si="92"/>
        <v>1</v>
      </c>
      <c r="W155">
        <f t="shared" si="93"/>
        <v>2</v>
      </c>
      <c r="X155">
        <f t="shared" si="94"/>
        <v>0</v>
      </c>
      <c r="Y155">
        <f t="shared" si="95"/>
        <v>0</v>
      </c>
      <c r="Z155">
        <f t="shared" si="96"/>
        <v>0</v>
      </c>
      <c r="AA155">
        <f t="shared" si="97"/>
        <v>0</v>
      </c>
      <c r="AB155">
        <f t="shared" si="98"/>
        <v>0</v>
      </c>
      <c r="AC155">
        <f t="shared" si="99"/>
        <v>0</v>
      </c>
      <c r="AD155">
        <f t="shared" si="100"/>
        <v>0</v>
      </c>
      <c r="AE155">
        <f t="shared" si="101"/>
        <v>0</v>
      </c>
      <c r="AF155">
        <f t="shared" si="102"/>
        <v>1</v>
      </c>
      <c r="AG155">
        <f t="shared" si="103"/>
        <v>0</v>
      </c>
      <c r="AH155">
        <f t="shared" si="104"/>
        <v>0</v>
      </c>
      <c r="AI155">
        <f t="shared" si="105"/>
        <v>0</v>
      </c>
      <c r="AJ155">
        <f t="shared" si="106"/>
        <v>1</v>
      </c>
      <c r="AK155">
        <f t="shared" si="107"/>
        <v>1</v>
      </c>
      <c r="AL155">
        <f t="shared" si="108"/>
        <v>1</v>
      </c>
      <c r="AM155">
        <f t="shared" si="109"/>
        <v>1</v>
      </c>
      <c r="AN155">
        <f t="shared" si="110"/>
        <v>0</v>
      </c>
      <c r="AO155">
        <f t="shared" si="111"/>
        <v>1</v>
      </c>
      <c r="AP155">
        <f t="shared" si="112"/>
        <v>0</v>
      </c>
      <c r="AQ155">
        <f t="shared" si="88"/>
        <v>3</v>
      </c>
      <c r="AR155">
        <f t="shared" si="88"/>
        <v>2</v>
      </c>
      <c r="AS155">
        <f t="shared" si="88"/>
        <v>1</v>
      </c>
      <c r="AT155">
        <f t="shared" si="88"/>
        <v>3</v>
      </c>
      <c r="AU155">
        <f t="shared" si="88"/>
        <v>3</v>
      </c>
      <c r="AX155">
        <f>+Q155-P155</f>
        <v>-1</v>
      </c>
      <c r="AY155" s="9">
        <f>IF(J155&gt;=0,1,0)</f>
        <v>1</v>
      </c>
      <c r="AZ155" s="9">
        <f t="shared" si="86"/>
        <v>0</v>
      </c>
      <c r="BA155" s="5">
        <f t="shared" si="113"/>
        <v>4</v>
      </c>
      <c r="BB155" s="5">
        <f t="shared" si="114"/>
        <v>5</v>
      </c>
      <c r="BC155" s="1">
        <f t="shared" si="115"/>
        <v>9</v>
      </c>
      <c r="BD155" s="1">
        <f>COUNTIF(J136:J155,"&gt;=0")</f>
        <v>8</v>
      </c>
      <c r="BE155" s="1">
        <f>COUNTIF(J136:J155,"&lt;0")</f>
        <v>12</v>
      </c>
      <c r="BF155" s="1">
        <f t="shared" si="116"/>
        <v>20</v>
      </c>
      <c r="BG155" s="1">
        <f t="shared" si="117"/>
        <v>10.6</v>
      </c>
      <c r="BH155" s="1">
        <f t="shared" si="118"/>
        <v>4.3452631578947365</v>
      </c>
      <c r="BI155" s="1">
        <f t="shared" si="119"/>
        <v>2.0845294811766841</v>
      </c>
      <c r="BJ155" s="1">
        <f t="shared" si="120"/>
        <v>-0.76755930508443793</v>
      </c>
      <c r="BK155" s="7">
        <f t="shared" si="121"/>
        <v>0.22137452358255316</v>
      </c>
    </row>
    <row r="156" spans="1:63" x14ac:dyDescent="0.25">
      <c r="A156" t="s">
        <v>25</v>
      </c>
      <c r="B156" s="8">
        <v>0.11041666666666666</v>
      </c>
      <c r="C156">
        <v>1.1362399999999999</v>
      </c>
      <c r="D156">
        <v>1.1362699999999999</v>
      </c>
      <c r="E156">
        <v>1.1362000000000001</v>
      </c>
      <c r="F156">
        <v>1.13622</v>
      </c>
      <c r="G156">
        <v>13</v>
      </c>
      <c r="H156">
        <v>0</v>
      </c>
      <c r="I156">
        <v>1</v>
      </c>
      <c r="J156">
        <f t="shared" si="85"/>
        <v>-1.9999999999908979E-5</v>
      </c>
      <c r="K156" s="2">
        <f t="shared" si="87"/>
        <v>0.6</v>
      </c>
      <c r="L156">
        <f t="shared" si="125"/>
        <v>2</v>
      </c>
      <c r="M156">
        <f t="shared" si="125"/>
        <v>2</v>
      </c>
      <c r="N156">
        <f t="shared" si="125"/>
        <v>3</v>
      </c>
      <c r="O156">
        <f t="shared" si="125"/>
        <v>3</v>
      </c>
      <c r="P156" s="3">
        <f t="shared" si="123"/>
        <v>5</v>
      </c>
      <c r="Q156" s="3">
        <f t="shared" si="124"/>
        <v>6</v>
      </c>
      <c r="R156">
        <f t="shared" si="122"/>
        <v>0</v>
      </c>
      <c r="S156">
        <f t="shared" si="89"/>
        <v>1</v>
      </c>
      <c r="T156">
        <f t="shared" si="90"/>
        <v>1</v>
      </c>
      <c r="U156">
        <f t="shared" si="91"/>
        <v>1</v>
      </c>
      <c r="V156">
        <f t="shared" si="92"/>
        <v>0</v>
      </c>
      <c r="W156">
        <f t="shared" si="93"/>
        <v>2</v>
      </c>
      <c r="X156">
        <f t="shared" si="94"/>
        <v>0</v>
      </c>
      <c r="Y156">
        <f t="shared" si="95"/>
        <v>0</v>
      </c>
      <c r="Z156">
        <f t="shared" si="96"/>
        <v>0</v>
      </c>
      <c r="AA156">
        <f t="shared" si="97"/>
        <v>0</v>
      </c>
      <c r="AB156">
        <f t="shared" si="98"/>
        <v>0</v>
      </c>
      <c r="AC156">
        <f t="shared" si="99"/>
        <v>0</v>
      </c>
      <c r="AD156">
        <f t="shared" si="100"/>
        <v>0</v>
      </c>
      <c r="AE156">
        <f t="shared" si="101"/>
        <v>0</v>
      </c>
      <c r="AF156">
        <f t="shared" si="102"/>
        <v>1</v>
      </c>
      <c r="AG156">
        <f t="shared" si="103"/>
        <v>0</v>
      </c>
      <c r="AH156">
        <f t="shared" si="104"/>
        <v>0</v>
      </c>
      <c r="AI156">
        <f t="shared" si="105"/>
        <v>1</v>
      </c>
      <c r="AJ156">
        <f t="shared" si="106"/>
        <v>1</v>
      </c>
      <c r="AK156">
        <f t="shared" si="107"/>
        <v>1</v>
      </c>
      <c r="AL156">
        <f t="shared" si="108"/>
        <v>1</v>
      </c>
      <c r="AM156">
        <f t="shared" si="109"/>
        <v>1</v>
      </c>
      <c r="AN156">
        <f t="shared" si="110"/>
        <v>0</v>
      </c>
      <c r="AO156">
        <f t="shared" si="111"/>
        <v>1</v>
      </c>
      <c r="AP156">
        <f t="shared" si="112"/>
        <v>0</v>
      </c>
      <c r="AQ156">
        <f t="shared" si="88"/>
        <v>3</v>
      </c>
      <c r="AR156">
        <f t="shared" si="88"/>
        <v>2</v>
      </c>
      <c r="AS156">
        <f t="shared" si="88"/>
        <v>2</v>
      </c>
      <c r="AT156">
        <f t="shared" si="88"/>
        <v>3</v>
      </c>
      <c r="AU156">
        <f t="shared" si="88"/>
        <v>2</v>
      </c>
      <c r="AX156">
        <f>+Q156-P156</f>
        <v>1</v>
      </c>
      <c r="AY156" s="9">
        <f>IF(J156&gt;=0,1,0)</f>
        <v>0</v>
      </c>
      <c r="AZ156" s="9">
        <f t="shared" si="86"/>
        <v>1</v>
      </c>
      <c r="BA156" s="5">
        <f t="shared" si="113"/>
        <v>5</v>
      </c>
      <c r="BB156" s="5">
        <f t="shared" si="114"/>
        <v>5</v>
      </c>
      <c r="BC156" s="1">
        <f t="shared" si="115"/>
        <v>10</v>
      </c>
      <c r="BD156" s="1">
        <f>COUNTIF(J137:J156,"&gt;=0")</f>
        <v>8</v>
      </c>
      <c r="BE156" s="1">
        <f>COUNTIF(J137:J156,"&lt;0")</f>
        <v>12</v>
      </c>
      <c r="BF156" s="1">
        <f t="shared" si="116"/>
        <v>20</v>
      </c>
      <c r="BG156" s="1">
        <f t="shared" si="117"/>
        <v>10.6</v>
      </c>
      <c r="BH156" s="1">
        <f t="shared" si="118"/>
        <v>4.3452631578947365</v>
      </c>
      <c r="BI156" s="1">
        <f t="shared" si="119"/>
        <v>2.0845294811766841</v>
      </c>
      <c r="BJ156" s="1">
        <f t="shared" si="120"/>
        <v>-0.2878347394066641</v>
      </c>
      <c r="BK156" s="7">
        <f t="shared" si="121"/>
        <v>0.38673662197201275</v>
      </c>
    </row>
    <row r="157" spans="1:63" x14ac:dyDescent="0.25">
      <c r="A157" t="s">
        <v>25</v>
      </c>
      <c r="B157" s="8">
        <v>0.1111111111111111</v>
      </c>
      <c r="C157">
        <v>1.13622</v>
      </c>
      <c r="D157">
        <v>1.1362699999999999</v>
      </c>
      <c r="E157">
        <v>1.13611</v>
      </c>
      <c r="F157">
        <v>1.1362699999999999</v>
      </c>
      <c r="G157">
        <v>28</v>
      </c>
      <c r="H157">
        <v>0</v>
      </c>
      <c r="I157">
        <v>1</v>
      </c>
      <c r="J157">
        <f t="shared" si="85"/>
        <v>4.9999999999883471E-5</v>
      </c>
      <c r="K157" s="2">
        <f t="shared" si="87"/>
        <v>0.8</v>
      </c>
      <c r="L157">
        <f t="shared" si="125"/>
        <v>2</v>
      </c>
      <c r="M157">
        <f t="shared" si="125"/>
        <v>3</v>
      </c>
      <c r="N157">
        <f t="shared" si="125"/>
        <v>4</v>
      </c>
      <c r="O157">
        <f t="shared" si="125"/>
        <v>4</v>
      </c>
      <c r="P157" s="3">
        <f t="shared" si="123"/>
        <v>5</v>
      </c>
      <c r="Q157" s="3">
        <f t="shared" si="124"/>
        <v>5</v>
      </c>
      <c r="R157">
        <f t="shared" si="122"/>
        <v>0</v>
      </c>
      <c r="S157">
        <f t="shared" si="89"/>
        <v>1</v>
      </c>
      <c r="T157">
        <f t="shared" si="90"/>
        <v>1</v>
      </c>
      <c r="U157">
        <f t="shared" si="91"/>
        <v>1</v>
      </c>
      <c r="V157">
        <f t="shared" si="92"/>
        <v>0</v>
      </c>
      <c r="W157">
        <f t="shared" si="93"/>
        <v>2</v>
      </c>
      <c r="X157">
        <f t="shared" si="94"/>
        <v>0</v>
      </c>
      <c r="Y157">
        <f t="shared" si="95"/>
        <v>0</v>
      </c>
      <c r="Z157">
        <f t="shared" si="96"/>
        <v>0</v>
      </c>
      <c r="AA157">
        <f t="shared" si="97"/>
        <v>0</v>
      </c>
      <c r="AB157">
        <f t="shared" si="98"/>
        <v>0</v>
      </c>
      <c r="AC157">
        <f t="shared" si="99"/>
        <v>0</v>
      </c>
      <c r="AD157">
        <f t="shared" si="100"/>
        <v>0</v>
      </c>
      <c r="AE157">
        <f t="shared" si="101"/>
        <v>1</v>
      </c>
      <c r="AF157">
        <f t="shared" si="102"/>
        <v>1</v>
      </c>
      <c r="AG157">
        <f t="shared" si="103"/>
        <v>0</v>
      </c>
      <c r="AH157">
        <f t="shared" si="104"/>
        <v>0</v>
      </c>
      <c r="AI157">
        <f t="shared" si="105"/>
        <v>1</v>
      </c>
      <c r="AJ157">
        <f t="shared" si="106"/>
        <v>1</v>
      </c>
      <c r="AK157">
        <f t="shared" si="107"/>
        <v>1</v>
      </c>
      <c r="AL157">
        <f t="shared" si="108"/>
        <v>1</v>
      </c>
      <c r="AM157">
        <f t="shared" si="109"/>
        <v>0</v>
      </c>
      <c r="AN157">
        <f t="shared" si="110"/>
        <v>0</v>
      </c>
      <c r="AO157">
        <f t="shared" si="111"/>
        <v>1</v>
      </c>
      <c r="AP157">
        <f t="shared" si="112"/>
        <v>0</v>
      </c>
      <c r="AQ157">
        <f t="shared" si="88"/>
        <v>3</v>
      </c>
      <c r="AR157">
        <f t="shared" si="88"/>
        <v>1</v>
      </c>
      <c r="AS157">
        <f t="shared" si="88"/>
        <v>2</v>
      </c>
      <c r="AT157">
        <f t="shared" si="88"/>
        <v>4</v>
      </c>
      <c r="AU157">
        <f t="shared" si="88"/>
        <v>2</v>
      </c>
      <c r="AX157">
        <f>+Q157-P157</f>
        <v>0</v>
      </c>
      <c r="AY157" s="9">
        <f>IF(J157&gt;=0,1,0)</f>
        <v>1</v>
      </c>
      <c r="AZ157" s="9">
        <f t="shared" si="86"/>
        <v>-1</v>
      </c>
      <c r="BA157" s="5">
        <f t="shared" si="113"/>
        <v>5</v>
      </c>
      <c r="BB157" s="5">
        <f t="shared" si="114"/>
        <v>6</v>
      </c>
      <c r="BC157" s="1">
        <f t="shared" si="115"/>
        <v>11</v>
      </c>
      <c r="BD157" s="1">
        <f>COUNTIF(J138:J157,"&gt;=0")</f>
        <v>9</v>
      </c>
      <c r="BE157" s="1">
        <f>COUNTIF(J138:J157,"&lt;0")</f>
        <v>11</v>
      </c>
      <c r="BF157" s="1">
        <f t="shared" si="116"/>
        <v>20</v>
      </c>
      <c r="BG157" s="1">
        <f t="shared" si="117"/>
        <v>10.9</v>
      </c>
      <c r="BH157" s="1">
        <f t="shared" si="118"/>
        <v>4.6373684210526323</v>
      </c>
      <c r="BI157" s="1">
        <f t="shared" si="119"/>
        <v>2.1534549962914555</v>
      </c>
      <c r="BJ157" s="1">
        <f t="shared" si="120"/>
        <v>4.6437004800292246E-2</v>
      </c>
      <c r="BK157" s="7">
        <f t="shared" si="121"/>
        <v>0.48148097137376644</v>
      </c>
    </row>
    <row r="158" spans="1:63" x14ac:dyDescent="0.25">
      <c r="A158" t="s">
        <v>25</v>
      </c>
      <c r="B158" s="8">
        <v>0.11180555555555556</v>
      </c>
      <c r="C158">
        <v>1.13626</v>
      </c>
      <c r="D158">
        <v>1.13626</v>
      </c>
      <c r="E158">
        <v>1.1362099999999999</v>
      </c>
      <c r="F158">
        <v>1.1362099999999999</v>
      </c>
      <c r="G158">
        <v>10</v>
      </c>
      <c r="H158">
        <v>0</v>
      </c>
      <c r="I158">
        <v>1</v>
      </c>
      <c r="J158">
        <f t="shared" si="85"/>
        <v>-5.0000000000105516E-5</v>
      </c>
      <c r="K158" s="2">
        <f t="shared" si="87"/>
        <v>0.5</v>
      </c>
      <c r="L158">
        <f t="shared" si="125"/>
        <v>1</v>
      </c>
      <c r="M158">
        <f t="shared" si="125"/>
        <v>2</v>
      </c>
      <c r="N158">
        <f t="shared" si="125"/>
        <v>2</v>
      </c>
      <c r="O158">
        <f t="shared" si="125"/>
        <v>3</v>
      </c>
      <c r="P158" s="3">
        <f t="shared" si="123"/>
        <v>4</v>
      </c>
      <c r="Q158" s="3">
        <f t="shared" si="124"/>
        <v>6</v>
      </c>
      <c r="R158">
        <f t="shared" si="122"/>
        <v>0</v>
      </c>
      <c r="S158">
        <f t="shared" si="89"/>
        <v>1</v>
      </c>
      <c r="T158">
        <f t="shared" si="90"/>
        <v>1</v>
      </c>
      <c r="U158">
        <f t="shared" si="91"/>
        <v>1</v>
      </c>
      <c r="V158">
        <f t="shared" si="92"/>
        <v>0</v>
      </c>
      <c r="W158">
        <f t="shared" si="93"/>
        <v>1</v>
      </c>
      <c r="X158">
        <f t="shared" si="94"/>
        <v>0</v>
      </c>
      <c r="Y158">
        <f t="shared" si="95"/>
        <v>0</v>
      </c>
      <c r="Z158">
        <f t="shared" si="96"/>
        <v>0</v>
      </c>
      <c r="AA158">
        <f t="shared" si="97"/>
        <v>0</v>
      </c>
      <c r="AB158">
        <f t="shared" si="98"/>
        <v>0</v>
      </c>
      <c r="AC158">
        <f t="shared" si="99"/>
        <v>0</v>
      </c>
      <c r="AD158">
        <f t="shared" si="100"/>
        <v>0</v>
      </c>
      <c r="AE158">
        <f t="shared" si="101"/>
        <v>1</v>
      </c>
      <c r="AF158">
        <f t="shared" si="102"/>
        <v>1</v>
      </c>
      <c r="AG158">
        <f t="shared" si="103"/>
        <v>0</v>
      </c>
      <c r="AH158">
        <f t="shared" si="104"/>
        <v>0</v>
      </c>
      <c r="AI158">
        <f t="shared" si="105"/>
        <v>2</v>
      </c>
      <c r="AJ158">
        <f t="shared" si="106"/>
        <v>1</v>
      </c>
      <c r="AK158">
        <f t="shared" si="107"/>
        <v>1</v>
      </c>
      <c r="AL158">
        <f t="shared" si="108"/>
        <v>1</v>
      </c>
      <c r="AM158">
        <f t="shared" si="109"/>
        <v>0</v>
      </c>
      <c r="AN158">
        <f t="shared" si="110"/>
        <v>0</v>
      </c>
      <c r="AO158">
        <f t="shared" si="111"/>
        <v>1</v>
      </c>
      <c r="AP158">
        <f t="shared" si="112"/>
        <v>0</v>
      </c>
      <c r="AQ158">
        <f t="shared" si="88"/>
        <v>2</v>
      </c>
      <c r="AR158">
        <f t="shared" si="88"/>
        <v>1</v>
      </c>
      <c r="AS158">
        <f t="shared" si="88"/>
        <v>3</v>
      </c>
      <c r="AT158">
        <f t="shared" si="88"/>
        <v>4</v>
      </c>
      <c r="AU158">
        <f t="shared" si="88"/>
        <v>2</v>
      </c>
      <c r="AX158">
        <f>+Q158-P158</f>
        <v>2</v>
      </c>
      <c r="AY158" s="9">
        <f>IF(J158&gt;=0,1,0)</f>
        <v>0</v>
      </c>
      <c r="AZ158" s="9">
        <f t="shared" si="86"/>
        <v>1</v>
      </c>
      <c r="BA158" s="5">
        <f t="shared" si="113"/>
        <v>6</v>
      </c>
      <c r="BB158" s="5">
        <f t="shared" si="114"/>
        <v>5</v>
      </c>
      <c r="BC158" s="1">
        <f t="shared" si="115"/>
        <v>11</v>
      </c>
      <c r="BD158" s="1">
        <f>COUNTIF(J139:J158,"&gt;=0")</f>
        <v>8</v>
      </c>
      <c r="BE158" s="1">
        <f>COUNTIF(J139:J158,"&lt;0")</f>
        <v>12</v>
      </c>
      <c r="BF158" s="1">
        <f t="shared" si="116"/>
        <v>20</v>
      </c>
      <c r="BG158" s="1">
        <f t="shared" si="117"/>
        <v>10.6</v>
      </c>
      <c r="BH158" s="1">
        <f t="shared" si="118"/>
        <v>4.3452631578947365</v>
      </c>
      <c r="BI158" s="1">
        <f t="shared" si="119"/>
        <v>2.0845294811766841</v>
      </c>
      <c r="BJ158" s="1">
        <f t="shared" si="120"/>
        <v>0.1918898262711097</v>
      </c>
      <c r="BK158" s="7">
        <f t="shared" si="121"/>
        <v>0.42391425340711997</v>
      </c>
    </row>
    <row r="159" spans="1:63" x14ac:dyDescent="0.25">
      <c r="A159" t="s">
        <v>25</v>
      </c>
      <c r="B159" s="8">
        <v>0.1125</v>
      </c>
      <c r="C159">
        <v>1.1362099999999999</v>
      </c>
      <c r="D159">
        <v>1.1362300000000001</v>
      </c>
      <c r="E159">
        <v>1.1362099999999999</v>
      </c>
      <c r="F159">
        <v>1.1362099999999999</v>
      </c>
      <c r="G159">
        <v>5</v>
      </c>
      <c r="H159">
        <v>0</v>
      </c>
      <c r="I159">
        <v>1</v>
      </c>
      <c r="J159">
        <f t="shared" si="85"/>
        <v>0</v>
      </c>
      <c r="K159" s="2">
        <f t="shared" si="87"/>
        <v>0.65</v>
      </c>
      <c r="L159">
        <f t="shared" si="125"/>
        <v>2</v>
      </c>
      <c r="M159">
        <f t="shared" si="125"/>
        <v>2</v>
      </c>
      <c r="N159">
        <f t="shared" si="125"/>
        <v>3</v>
      </c>
      <c r="O159">
        <f t="shared" si="125"/>
        <v>4</v>
      </c>
      <c r="P159" s="3">
        <f t="shared" si="123"/>
        <v>3</v>
      </c>
      <c r="Q159" s="3">
        <f t="shared" si="124"/>
        <v>6</v>
      </c>
      <c r="R159">
        <f t="shared" si="122"/>
        <v>0</v>
      </c>
      <c r="S159">
        <f t="shared" si="89"/>
        <v>1</v>
      </c>
      <c r="T159">
        <f t="shared" si="90"/>
        <v>0</v>
      </c>
      <c r="U159">
        <f t="shared" si="91"/>
        <v>1</v>
      </c>
      <c r="V159">
        <f t="shared" si="92"/>
        <v>0</v>
      </c>
      <c r="W159">
        <f t="shared" si="93"/>
        <v>1</v>
      </c>
      <c r="X159">
        <f t="shared" si="94"/>
        <v>0</v>
      </c>
      <c r="Y159">
        <f t="shared" si="95"/>
        <v>0</v>
      </c>
      <c r="Z159">
        <f t="shared" si="96"/>
        <v>0</v>
      </c>
      <c r="AA159">
        <f t="shared" si="97"/>
        <v>0</v>
      </c>
      <c r="AB159">
        <f t="shared" si="98"/>
        <v>0</v>
      </c>
      <c r="AC159">
        <f t="shared" si="99"/>
        <v>0</v>
      </c>
      <c r="AD159">
        <f t="shared" si="100"/>
        <v>0</v>
      </c>
      <c r="AE159">
        <f t="shared" si="101"/>
        <v>2</v>
      </c>
      <c r="AF159">
        <f t="shared" si="102"/>
        <v>1</v>
      </c>
      <c r="AG159">
        <f t="shared" si="103"/>
        <v>0</v>
      </c>
      <c r="AH159">
        <f t="shared" si="104"/>
        <v>0</v>
      </c>
      <c r="AI159">
        <f t="shared" si="105"/>
        <v>2</v>
      </c>
      <c r="AJ159">
        <f t="shared" si="106"/>
        <v>1</v>
      </c>
      <c r="AK159">
        <f t="shared" si="107"/>
        <v>1</v>
      </c>
      <c r="AL159">
        <f t="shared" si="108"/>
        <v>1</v>
      </c>
      <c r="AM159">
        <f t="shared" si="109"/>
        <v>0</v>
      </c>
      <c r="AN159">
        <f t="shared" si="110"/>
        <v>0</v>
      </c>
      <c r="AO159">
        <f t="shared" si="111"/>
        <v>1</v>
      </c>
      <c r="AP159">
        <f t="shared" si="112"/>
        <v>0</v>
      </c>
      <c r="AQ159">
        <f t="shared" si="88"/>
        <v>2</v>
      </c>
      <c r="AR159">
        <f t="shared" si="88"/>
        <v>1</v>
      </c>
      <c r="AS159">
        <f t="shared" si="88"/>
        <v>2</v>
      </c>
      <c r="AT159">
        <f t="shared" si="88"/>
        <v>5</v>
      </c>
      <c r="AU159">
        <f t="shared" si="88"/>
        <v>2</v>
      </c>
      <c r="AX159">
        <f>+Q159-P159</f>
        <v>3</v>
      </c>
      <c r="AY159" s="9">
        <f>IF(J159&gt;=0,1,0)</f>
        <v>1</v>
      </c>
      <c r="AZ159" s="9">
        <f t="shared" si="86"/>
        <v>-1</v>
      </c>
      <c r="BA159" s="5">
        <f t="shared" si="113"/>
        <v>6</v>
      </c>
      <c r="BB159" s="5">
        <f t="shared" si="114"/>
        <v>6</v>
      </c>
      <c r="BC159" s="1">
        <f t="shared" si="115"/>
        <v>12</v>
      </c>
      <c r="BD159" s="1">
        <f>COUNTIF(J140:J159,"&gt;=0")</f>
        <v>8</v>
      </c>
      <c r="BE159" s="1">
        <f>COUNTIF(J140:J159,"&lt;0")</f>
        <v>12</v>
      </c>
      <c r="BF159" s="1">
        <f t="shared" si="116"/>
        <v>20</v>
      </c>
      <c r="BG159" s="1">
        <f t="shared" si="117"/>
        <v>10.6</v>
      </c>
      <c r="BH159" s="1">
        <f t="shared" si="118"/>
        <v>4.3452631578947365</v>
      </c>
      <c r="BI159" s="1">
        <f t="shared" si="119"/>
        <v>2.0845294811766841</v>
      </c>
      <c r="BJ159" s="1">
        <f t="shared" si="120"/>
        <v>0.6716143919488835</v>
      </c>
      <c r="BK159" s="7">
        <f t="shared" si="121"/>
        <v>0.25091460683678757</v>
      </c>
    </row>
    <row r="160" spans="1:63" x14ac:dyDescent="0.25">
      <c r="A160" t="s">
        <v>25</v>
      </c>
      <c r="B160" s="8">
        <v>0.11319444444444444</v>
      </c>
      <c r="C160">
        <v>1.1362099999999999</v>
      </c>
      <c r="D160">
        <v>1.13628</v>
      </c>
      <c r="E160">
        <v>1.1362099999999999</v>
      </c>
      <c r="F160">
        <v>1.13628</v>
      </c>
      <c r="G160">
        <v>9</v>
      </c>
      <c r="H160">
        <v>0</v>
      </c>
      <c r="I160">
        <v>1</v>
      </c>
      <c r="J160">
        <f t="shared" si="85"/>
        <v>7.0000000000014495E-5</v>
      </c>
      <c r="K160" s="2">
        <f t="shared" si="87"/>
        <v>0.9</v>
      </c>
      <c r="L160">
        <f t="shared" si="125"/>
        <v>2</v>
      </c>
      <c r="M160">
        <f t="shared" si="125"/>
        <v>3</v>
      </c>
      <c r="N160">
        <f t="shared" si="125"/>
        <v>4</v>
      </c>
      <c r="O160">
        <f t="shared" si="125"/>
        <v>5</v>
      </c>
      <c r="P160" s="3">
        <f t="shared" si="123"/>
        <v>3</v>
      </c>
      <c r="Q160" s="3">
        <f t="shared" si="124"/>
        <v>7</v>
      </c>
      <c r="R160">
        <f t="shared" si="122"/>
        <v>0</v>
      </c>
      <c r="S160">
        <f t="shared" si="89"/>
        <v>1</v>
      </c>
      <c r="T160">
        <f t="shared" si="90"/>
        <v>0</v>
      </c>
      <c r="U160">
        <f t="shared" si="91"/>
        <v>1</v>
      </c>
      <c r="V160">
        <f t="shared" si="92"/>
        <v>0</v>
      </c>
      <c r="W160">
        <f t="shared" si="93"/>
        <v>1</v>
      </c>
      <c r="X160">
        <f t="shared" si="94"/>
        <v>0</v>
      </c>
      <c r="Y160">
        <f t="shared" si="95"/>
        <v>0</v>
      </c>
      <c r="Z160">
        <f t="shared" si="96"/>
        <v>0</v>
      </c>
      <c r="AA160">
        <f t="shared" si="97"/>
        <v>0</v>
      </c>
      <c r="AB160">
        <f t="shared" si="98"/>
        <v>0</v>
      </c>
      <c r="AC160">
        <f t="shared" si="99"/>
        <v>0</v>
      </c>
      <c r="AD160">
        <f t="shared" si="100"/>
        <v>0</v>
      </c>
      <c r="AE160">
        <f t="shared" si="101"/>
        <v>2</v>
      </c>
      <c r="AF160">
        <f t="shared" si="102"/>
        <v>0</v>
      </c>
      <c r="AG160">
        <f t="shared" si="103"/>
        <v>0</v>
      </c>
      <c r="AH160">
        <f t="shared" si="104"/>
        <v>0</v>
      </c>
      <c r="AI160">
        <f t="shared" si="105"/>
        <v>2</v>
      </c>
      <c r="AJ160">
        <f t="shared" si="106"/>
        <v>1</v>
      </c>
      <c r="AK160">
        <f t="shared" si="107"/>
        <v>2</v>
      </c>
      <c r="AL160">
        <f t="shared" si="108"/>
        <v>1</v>
      </c>
      <c r="AM160">
        <f t="shared" si="109"/>
        <v>0</v>
      </c>
      <c r="AN160">
        <f t="shared" si="110"/>
        <v>0</v>
      </c>
      <c r="AO160">
        <f t="shared" si="111"/>
        <v>1</v>
      </c>
      <c r="AP160">
        <f t="shared" si="112"/>
        <v>0</v>
      </c>
      <c r="AQ160">
        <f t="shared" si="88"/>
        <v>2</v>
      </c>
      <c r="AR160">
        <f t="shared" si="88"/>
        <v>1</v>
      </c>
      <c r="AS160">
        <f t="shared" si="88"/>
        <v>2</v>
      </c>
      <c r="AT160">
        <f t="shared" si="88"/>
        <v>5</v>
      </c>
      <c r="AU160">
        <f t="shared" si="88"/>
        <v>2</v>
      </c>
      <c r="AX160">
        <f>+Q160-P160</f>
        <v>4</v>
      </c>
      <c r="AY160" s="9">
        <f>IF(J160&gt;=0,1,0)</f>
        <v>1</v>
      </c>
      <c r="AZ160" s="9">
        <f t="shared" si="86"/>
        <v>0</v>
      </c>
      <c r="BA160" s="5">
        <f t="shared" si="113"/>
        <v>5</v>
      </c>
      <c r="BB160" s="5">
        <f t="shared" si="114"/>
        <v>6</v>
      </c>
      <c r="BC160" s="1">
        <f t="shared" si="115"/>
        <v>11</v>
      </c>
      <c r="BD160" s="1">
        <f>COUNTIF(J141:J160,"&gt;=0")</f>
        <v>9</v>
      </c>
      <c r="BE160" s="1">
        <f>COUNTIF(J141:J160,"&lt;0")</f>
        <v>11</v>
      </c>
      <c r="BF160" s="1">
        <f t="shared" si="116"/>
        <v>20</v>
      </c>
      <c r="BG160" s="1">
        <f t="shared" si="117"/>
        <v>10.9</v>
      </c>
      <c r="BH160" s="1">
        <f t="shared" si="118"/>
        <v>4.6373684210526323</v>
      </c>
      <c r="BI160" s="1">
        <f t="shared" si="119"/>
        <v>2.1534549962914555</v>
      </c>
      <c r="BJ160" s="1">
        <f t="shared" si="120"/>
        <v>4.6437004800292246E-2</v>
      </c>
      <c r="BK160" s="7">
        <f t="shared" si="121"/>
        <v>0.48148097137376644</v>
      </c>
    </row>
    <row r="161" spans="1:63" x14ac:dyDescent="0.25">
      <c r="A161" t="s">
        <v>25</v>
      </c>
      <c r="B161" s="8">
        <v>0.11388888888888889</v>
      </c>
      <c r="C161">
        <v>1.13628</v>
      </c>
      <c r="D161">
        <v>1.13632</v>
      </c>
      <c r="E161">
        <v>1.1362300000000001</v>
      </c>
      <c r="F161">
        <v>1.13625</v>
      </c>
      <c r="G161">
        <v>21</v>
      </c>
      <c r="H161">
        <v>0</v>
      </c>
      <c r="I161">
        <v>1</v>
      </c>
      <c r="J161">
        <f t="shared" si="85"/>
        <v>-2.9999999999974492E-5</v>
      </c>
      <c r="K161" s="2">
        <f t="shared" si="87"/>
        <v>0.3</v>
      </c>
      <c r="L161">
        <f t="shared" si="125"/>
        <v>1</v>
      </c>
      <c r="M161">
        <f t="shared" si="125"/>
        <v>1</v>
      </c>
      <c r="N161">
        <f t="shared" si="125"/>
        <v>2</v>
      </c>
      <c r="O161">
        <f t="shared" si="125"/>
        <v>2</v>
      </c>
      <c r="P161" s="3">
        <f t="shared" si="123"/>
        <v>3</v>
      </c>
      <c r="Q161" s="3">
        <f t="shared" si="124"/>
        <v>7</v>
      </c>
      <c r="R161">
        <f t="shared" si="122"/>
        <v>0</v>
      </c>
      <c r="S161">
        <f t="shared" si="89"/>
        <v>1</v>
      </c>
      <c r="T161">
        <f t="shared" si="90"/>
        <v>0</v>
      </c>
      <c r="U161">
        <f t="shared" si="91"/>
        <v>1</v>
      </c>
      <c r="V161">
        <f t="shared" si="92"/>
        <v>0</v>
      </c>
      <c r="W161">
        <f t="shared" si="93"/>
        <v>1</v>
      </c>
      <c r="X161">
        <f t="shared" si="94"/>
        <v>0</v>
      </c>
      <c r="Y161">
        <f t="shared" si="95"/>
        <v>0</v>
      </c>
      <c r="Z161">
        <f t="shared" si="96"/>
        <v>0</v>
      </c>
      <c r="AA161">
        <f t="shared" si="97"/>
        <v>0</v>
      </c>
      <c r="AB161">
        <f t="shared" si="98"/>
        <v>0</v>
      </c>
      <c r="AC161">
        <f t="shared" si="99"/>
        <v>0</v>
      </c>
      <c r="AD161">
        <f t="shared" si="100"/>
        <v>0</v>
      </c>
      <c r="AE161">
        <f t="shared" si="101"/>
        <v>2</v>
      </c>
      <c r="AF161">
        <f t="shared" si="102"/>
        <v>0</v>
      </c>
      <c r="AG161">
        <f t="shared" si="103"/>
        <v>0</v>
      </c>
      <c r="AH161">
        <f t="shared" si="104"/>
        <v>0</v>
      </c>
      <c r="AI161">
        <f t="shared" si="105"/>
        <v>2</v>
      </c>
      <c r="AJ161">
        <f t="shared" si="106"/>
        <v>1</v>
      </c>
      <c r="AK161">
        <f t="shared" si="107"/>
        <v>2</v>
      </c>
      <c r="AL161">
        <f t="shared" si="108"/>
        <v>0</v>
      </c>
      <c r="AM161">
        <f t="shared" si="109"/>
        <v>1</v>
      </c>
      <c r="AN161">
        <f t="shared" si="110"/>
        <v>0</v>
      </c>
      <c r="AO161">
        <f t="shared" si="111"/>
        <v>1</v>
      </c>
      <c r="AP161">
        <f t="shared" si="112"/>
        <v>0</v>
      </c>
      <c r="AQ161">
        <f t="shared" si="88"/>
        <v>1</v>
      </c>
      <c r="AR161">
        <f t="shared" si="88"/>
        <v>2</v>
      </c>
      <c r="AS161">
        <f t="shared" si="88"/>
        <v>2</v>
      </c>
      <c r="AT161">
        <f t="shared" si="88"/>
        <v>5</v>
      </c>
      <c r="AU161">
        <f t="shared" si="88"/>
        <v>2</v>
      </c>
      <c r="AX161">
        <f>+Q161-P161</f>
        <v>4</v>
      </c>
      <c r="AY161" s="9">
        <f>IF(J161&gt;=0,1,0)</f>
        <v>0</v>
      </c>
      <c r="AZ161" s="9">
        <f t="shared" si="86"/>
        <v>1</v>
      </c>
      <c r="BA161" s="5">
        <f t="shared" si="113"/>
        <v>6</v>
      </c>
      <c r="BB161" s="5">
        <f t="shared" si="114"/>
        <v>6</v>
      </c>
      <c r="BC161" s="1">
        <f t="shared" si="115"/>
        <v>12</v>
      </c>
      <c r="BD161" s="1">
        <f>COUNTIF(J142:J161,"&gt;=0")</f>
        <v>9</v>
      </c>
      <c r="BE161" s="1">
        <f>COUNTIF(J142:J161,"&lt;0")</f>
        <v>11</v>
      </c>
      <c r="BF161" s="1">
        <f t="shared" si="116"/>
        <v>20</v>
      </c>
      <c r="BG161" s="1">
        <f t="shared" si="117"/>
        <v>10.9</v>
      </c>
      <c r="BH161" s="1">
        <f t="shared" si="118"/>
        <v>4.6373684210526323</v>
      </c>
      <c r="BI161" s="1">
        <f t="shared" si="119"/>
        <v>2.1534549962914555</v>
      </c>
      <c r="BJ161" s="1">
        <f t="shared" si="120"/>
        <v>0.51080705280321637</v>
      </c>
      <c r="BK161" s="7">
        <f t="shared" si="121"/>
        <v>0.30474308505771586</v>
      </c>
    </row>
    <row r="162" spans="1:63" x14ac:dyDescent="0.25">
      <c r="A162" t="s">
        <v>25</v>
      </c>
      <c r="B162" s="8">
        <v>0.11458333333333333</v>
      </c>
      <c r="C162">
        <v>1.1362300000000001</v>
      </c>
      <c r="D162">
        <v>1.13625</v>
      </c>
      <c r="E162">
        <v>1.1361699999999999</v>
      </c>
      <c r="F162">
        <v>1.13622</v>
      </c>
      <c r="G162">
        <v>12</v>
      </c>
      <c r="H162">
        <v>0</v>
      </c>
      <c r="I162">
        <v>1</v>
      </c>
      <c r="J162">
        <f t="shared" si="85"/>
        <v>-1.0000000000065512E-5</v>
      </c>
      <c r="K162" s="2">
        <f t="shared" si="87"/>
        <v>0.4</v>
      </c>
      <c r="L162">
        <f t="shared" si="125"/>
        <v>1</v>
      </c>
      <c r="M162">
        <f t="shared" si="125"/>
        <v>2</v>
      </c>
      <c r="N162">
        <f t="shared" si="125"/>
        <v>2</v>
      </c>
      <c r="O162">
        <f t="shared" si="125"/>
        <v>2</v>
      </c>
      <c r="P162" s="3">
        <f t="shared" si="123"/>
        <v>3</v>
      </c>
      <c r="Q162" s="3">
        <f t="shared" si="124"/>
        <v>7</v>
      </c>
      <c r="R162">
        <f t="shared" si="122"/>
        <v>0</v>
      </c>
      <c r="S162">
        <f t="shared" si="89"/>
        <v>0</v>
      </c>
      <c r="T162">
        <f t="shared" si="90"/>
        <v>0</v>
      </c>
      <c r="U162">
        <f t="shared" si="91"/>
        <v>1</v>
      </c>
      <c r="V162">
        <f t="shared" si="92"/>
        <v>0</v>
      </c>
      <c r="W162">
        <f t="shared" si="93"/>
        <v>1</v>
      </c>
      <c r="X162">
        <f t="shared" si="94"/>
        <v>1</v>
      </c>
      <c r="Y162">
        <f t="shared" si="95"/>
        <v>0</v>
      </c>
      <c r="Z162">
        <f t="shared" si="96"/>
        <v>0</v>
      </c>
      <c r="AA162">
        <f t="shared" si="97"/>
        <v>0</v>
      </c>
      <c r="AB162">
        <f t="shared" si="98"/>
        <v>0</v>
      </c>
      <c r="AC162">
        <f t="shared" si="99"/>
        <v>0</v>
      </c>
      <c r="AD162">
        <f t="shared" si="100"/>
        <v>0</v>
      </c>
      <c r="AE162">
        <f t="shared" si="101"/>
        <v>2</v>
      </c>
      <c r="AF162">
        <f t="shared" si="102"/>
        <v>0</v>
      </c>
      <c r="AG162">
        <f t="shared" si="103"/>
        <v>0</v>
      </c>
      <c r="AH162">
        <f t="shared" si="104"/>
        <v>0</v>
      </c>
      <c r="AI162">
        <f t="shared" si="105"/>
        <v>2</v>
      </c>
      <c r="AJ162">
        <f t="shared" si="106"/>
        <v>1</v>
      </c>
      <c r="AK162">
        <f t="shared" si="107"/>
        <v>2</v>
      </c>
      <c r="AL162">
        <f t="shared" si="108"/>
        <v>0</v>
      </c>
      <c r="AM162">
        <f t="shared" si="109"/>
        <v>1</v>
      </c>
      <c r="AN162">
        <f t="shared" si="110"/>
        <v>0</v>
      </c>
      <c r="AO162">
        <f t="shared" si="111"/>
        <v>1</v>
      </c>
      <c r="AP162">
        <f t="shared" si="112"/>
        <v>0</v>
      </c>
      <c r="AQ162">
        <f t="shared" si="88"/>
        <v>1</v>
      </c>
      <c r="AR162">
        <f t="shared" si="88"/>
        <v>2</v>
      </c>
      <c r="AS162">
        <f t="shared" si="88"/>
        <v>2</v>
      </c>
      <c r="AT162">
        <f t="shared" si="88"/>
        <v>5</v>
      </c>
      <c r="AU162">
        <f t="shared" si="88"/>
        <v>2</v>
      </c>
      <c r="AX162">
        <f>+Q162-P162</f>
        <v>4</v>
      </c>
      <c r="AY162" s="9">
        <f>IF(J162&gt;=0,1,0)</f>
        <v>0</v>
      </c>
      <c r="AZ162" s="9">
        <f t="shared" si="86"/>
        <v>0</v>
      </c>
      <c r="BA162" s="5">
        <f t="shared" si="113"/>
        <v>6</v>
      </c>
      <c r="BB162" s="5">
        <f t="shared" si="114"/>
        <v>5</v>
      </c>
      <c r="BC162" s="1">
        <f t="shared" si="115"/>
        <v>11</v>
      </c>
      <c r="BD162" s="1">
        <f>COUNTIF(J143:J162,"&gt;=0")</f>
        <v>8</v>
      </c>
      <c r="BE162" s="1">
        <f>COUNTIF(J143:J162,"&lt;0")</f>
        <v>12</v>
      </c>
      <c r="BF162" s="1">
        <f t="shared" si="116"/>
        <v>20</v>
      </c>
      <c r="BG162" s="1">
        <f t="shared" si="117"/>
        <v>10.6</v>
      </c>
      <c r="BH162" s="1">
        <f t="shared" si="118"/>
        <v>4.3452631578947365</v>
      </c>
      <c r="BI162" s="1">
        <f t="shared" si="119"/>
        <v>2.0845294811766841</v>
      </c>
      <c r="BJ162" s="1">
        <f t="shared" si="120"/>
        <v>0.1918898262711097</v>
      </c>
      <c r="BK162" s="7">
        <f t="shared" si="121"/>
        <v>0.42391425340711997</v>
      </c>
    </row>
    <row r="163" spans="1:63" x14ac:dyDescent="0.25">
      <c r="A163" t="s">
        <v>25</v>
      </c>
      <c r="B163" s="8">
        <v>0.11527777777777777</v>
      </c>
      <c r="C163">
        <v>1.1361300000000001</v>
      </c>
      <c r="D163">
        <v>1.13618</v>
      </c>
      <c r="E163">
        <v>1.13611</v>
      </c>
      <c r="F163">
        <v>1.1361699999999999</v>
      </c>
      <c r="G163">
        <v>16</v>
      </c>
      <c r="H163">
        <v>0</v>
      </c>
      <c r="I163">
        <v>1</v>
      </c>
      <c r="J163">
        <f t="shared" si="85"/>
        <v>3.9999999999817959E-5</v>
      </c>
      <c r="K163" s="2">
        <f t="shared" si="87"/>
        <v>0.7</v>
      </c>
      <c r="L163">
        <f t="shared" si="125"/>
        <v>2</v>
      </c>
      <c r="M163">
        <f t="shared" si="125"/>
        <v>3</v>
      </c>
      <c r="N163">
        <f t="shared" si="125"/>
        <v>3</v>
      </c>
      <c r="O163">
        <f t="shared" si="125"/>
        <v>4</v>
      </c>
      <c r="P163" s="3">
        <f t="shared" si="123"/>
        <v>3</v>
      </c>
      <c r="Q163" s="3">
        <f t="shared" si="124"/>
        <v>7</v>
      </c>
      <c r="R163">
        <f t="shared" si="122"/>
        <v>0</v>
      </c>
      <c r="S163">
        <f t="shared" si="89"/>
        <v>0</v>
      </c>
      <c r="T163">
        <f t="shared" si="90"/>
        <v>0</v>
      </c>
      <c r="U163">
        <f t="shared" si="91"/>
        <v>1</v>
      </c>
      <c r="V163">
        <f t="shared" si="92"/>
        <v>0</v>
      </c>
      <c r="W163">
        <f t="shared" si="93"/>
        <v>0</v>
      </c>
      <c r="X163">
        <f t="shared" si="94"/>
        <v>1</v>
      </c>
      <c r="Y163">
        <f t="shared" si="95"/>
        <v>0</v>
      </c>
      <c r="Z163">
        <f t="shared" si="96"/>
        <v>1</v>
      </c>
      <c r="AA163">
        <f t="shared" si="97"/>
        <v>0</v>
      </c>
      <c r="AB163">
        <f t="shared" si="98"/>
        <v>0</v>
      </c>
      <c r="AC163">
        <f t="shared" si="99"/>
        <v>0</v>
      </c>
      <c r="AD163">
        <f t="shared" si="100"/>
        <v>0</v>
      </c>
      <c r="AE163">
        <f t="shared" si="101"/>
        <v>2</v>
      </c>
      <c r="AF163">
        <f t="shared" si="102"/>
        <v>0</v>
      </c>
      <c r="AG163">
        <f t="shared" si="103"/>
        <v>0</v>
      </c>
      <c r="AH163">
        <f t="shared" si="104"/>
        <v>0</v>
      </c>
      <c r="AI163">
        <f t="shared" si="105"/>
        <v>2</v>
      </c>
      <c r="AJ163">
        <f t="shared" si="106"/>
        <v>1</v>
      </c>
      <c r="AK163">
        <f t="shared" si="107"/>
        <v>2</v>
      </c>
      <c r="AL163">
        <f t="shared" si="108"/>
        <v>0</v>
      </c>
      <c r="AM163">
        <f t="shared" si="109"/>
        <v>1</v>
      </c>
      <c r="AN163">
        <f t="shared" si="110"/>
        <v>0</v>
      </c>
      <c r="AO163">
        <f t="shared" si="111"/>
        <v>1</v>
      </c>
      <c r="AP163">
        <f t="shared" si="112"/>
        <v>0</v>
      </c>
      <c r="AQ163">
        <f t="shared" si="88"/>
        <v>0</v>
      </c>
      <c r="AR163">
        <f t="shared" si="88"/>
        <v>2</v>
      </c>
      <c r="AS163">
        <f t="shared" si="88"/>
        <v>2</v>
      </c>
      <c r="AT163">
        <f t="shared" si="88"/>
        <v>6</v>
      </c>
      <c r="AU163">
        <f t="shared" si="88"/>
        <v>2</v>
      </c>
      <c r="AX163">
        <f>+Q163-P163</f>
        <v>4</v>
      </c>
      <c r="AY163" s="9">
        <f>IF(J163&gt;=0,1,0)</f>
        <v>1</v>
      </c>
      <c r="AZ163" s="9">
        <f t="shared" si="86"/>
        <v>-1</v>
      </c>
      <c r="BA163" s="5">
        <f t="shared" si="113"/>
        <v>5</v>
      </c>
      <c r="BB163" s="5">
        <f t="shared" si="114"/>
        <v>6</v>
      </c>
      <c r="BC163" s="1">
        <f t="shared" si="115"/>
        <v>11</v>
      </c>
      <c r="BD163" s="1">
        <f>COUNTIF(J144:J163,"&gt;=0")</f>
        <v>9</v>
      </c>
      <c r="BE163" s="1">
        <f>COUNTIF(J144:J163,"&lt;0")</f>
        <v>11</v>
      </c>
      <c r="BF163" s="1">
        <f t="shared" si="116"/>
        <v>20</v>
      </c>
      <c r="BG163" s="1">
        <f t="shared" si="117"/>
        <v>10.9</v>
      </c>
      <c r="BH163" s="1">
        <f t="shared" si="118"/>
        <v>4.6373684210526323</v>
      </c>
      <c r="BI163" s="1">
        <f t="shared" si="119"/>
        <v>2.1534549962914555</v>
      </c>
      <c r="BJ163" s="1">
        <f t="shared" si="120"/>
        <v>4.6437004800292246E-2</v>
      </c>
      <c r="BK163" s="7">
        <f t="shared" si="121"/>
        <v>0.48148097137376644</v>
      </c>
    </row>
    <row r="164" spans="1:63" x14ac:dyDescent="0.25">
      <c r="A164" t="s">
        <v>25</v>
      </c>
      <c r="B164" s="8">
        <v>0.11597222222222221</v>
      </c>
      <c r="C164">
        <v>1.1361699999999999</v>
      </c>
      <c r="D164">
        <v>1.13628</v>
      </c>
      <c r="E164">
        <v>1.1361699999999999</v>
      </c>
      <c r="F164">
        <v>1.13622</v>
      </c>
      <c r="G164">
        <v>22</v>
      </c>
      <c r="H164">
        <v>0</v>
      </c>
      <c r="I164">
        <v>1</v>
      </c>
      <c r="J164">
        <f t="shared" si="85"/>
        <v>5.0000000000105516E-5</v>
      </c>
      <c r="K164" s="2">
        <f t="shared" si="87"/>
        <v>0.9</v>
      </c>
      <c r="L164">
        <f t="shared" si="125"/>
        <v>2</v>
      </c>
      <c r="M164">
        <f t="shared" si="125"/>
        <v>3</v>
      </c>
      <c r="N164">
        <f t="shared" si="125"/>
        <v>4</v>
      </c>
      <c r="O164">
        <f t="shared" si="125"/>
        <v>5</v>
      </c>
      <c r="P164" s="3">
        <f t="shared" si="123"/>
        <v>2</v>
      </c>
      <c r="Q164" s="3">
        <f t="shared" si="124"/>
        <v>8</v>
      </c>
      <c r="R164">
        <f t="shared" si="122"/>
        <v>0</v>
      </c>
      <c r="S164">
        <f t="shared" si="89"/>
        <v>0</v>
      </c>
      <c r="T164">
        <f t="shared" si="90"/>
        <v>0</v>
      </c>
      <c r="U164">
        <f t="shared" si="91"/>
        <v>0</v>
      </c>
      <c r="V164">
        <f t="shared" si="92"/>
        <v>0</v>
      </c>
      <c r="W164">
        <f t="shared" si="93"/>
        <v>0</v>
      </c>
      <c r="X164">
        <f t="shared" si="94"/>
        <v>1</v>
      </c>
      <c r="Y164">
        <f t="shared" si="95"/>
        <v>0</v>
      </c>
      <c r="Z164">
        <f t="shared" si="96"/>
        <v>1</v>
      </c>
      <c r="AA164">
        <f t="shared" si="97"/>
        <v>0</v>
      </c>
      <c r="AB164">
        <f t="shared" si="98"/>
        <v>0</v>
      </c>
      <c r="AC164">
        <f t="shared" si="99"/>
        <v>0</v>
      </c>
      <c r="AD164">
        <f t="shared" si="100"/>
        <v>0</v>
      </c>
      <c r="AE164">
        <f t="shared" si="101"/>
        <v>2</v>
      </c>
      <c r="AF164">
        <f t="shared" si="102"/>
        <v>0</v>
      </c>
      <c r="AG164">
        <f t="shared" si="103"/>
        <v>0</v>
      </c>
      <c r="AH164">
        <f t="shared" si="104"/>
        <v>0</v>
      </c>
      <c r="AI164">
        <f t="shared" si="105"/>
        <v>2</v>
      </c>
      <c r="AJ164">
        <f t="shared" si="106"/>
        <v>1</v>
      </c>
      <c r="AK164">
        <f t="shared" si="107"/>
        <v>3</v>
      </c>
      <c r="AL164">
        <f t="shared" si="108"/>
        <v>0</v>
      </c>
      <c r="AM164">
        <f t="shared" si="109"/>
        <v>1</v>
      </c>
      <c r="AN164">
        <f t="shared" si="110"/>
        <v>0</v>
      </c>
      <c r="AO164">
        <f t="shared" si="111"/>
        <v>1</v>
      </c>
      <c r="AP164">
        <f t="shared" si="112"/>
        <v>0</v>
      </c>
      <c r="AQ164">
        <f t="shared" si="88"/>
        <v>0</v>
      </c>
      <c r="AR164">
        <f t="shared" si="88"/>
        <v>2</v>
      </c>
      <c r="AS164">
        <f t="shared" si="88"/>
        <v>2</v>
      </c>
      <c r="AT164">
        <f t="shared" si="88"/>
        <v>5</v>
      </c>
      <c r="AU164">
        <f t="shared" si="88"/>
        <v>3</v>
      </c>
      <c r="AX164">
        <f>+Q164-P164</f>
        <v>6</v>
      </c>
      <c r="AY164" s="9">
        <f>IF(J164&gt;=0,1,0)</f>
        <v>1</v>
      </c>
      <c r="AZ164" s="9">
        <f t="shared" si="86"/>
        <v>0</v>
      </c>
      <c r="BA164" s="5">
        <f t="shared" si="113"/>
        <v>5</v>
      </c>
      <c r="BB164" s="5">
        <f t="shared" si="114"/>
        <v>5</v>
      </c>
      <c r="BC164" s="1">
        <f t="shared" si="115"/>
        <v>10</v>
      </c>
      <c r="BD164" s="1">
        <f>COUNTIF(J145:J164,"&gt;=0")</f>
        <v>9</v>
      </c>
      <c r="BE164" s="1">
        <f>COUNTIF(J145:J164,"&lt;0")</f>
        <v>11</v>
      </c>
      <c r="BF164" s="1">
        <f t="shared" si="116"/>
        <v>20</v>
      </c>
      <c r="BG164" s="1">
        <f t="shared" si="117"/>
        <v>10.9</v>
      </c>
      <c r="BH164" s="1">
        <f t="shared" si="118"/>
        <v>4.6373684210526323</v>
      </c>
      <c r="BI164" s="1">
        <f t="shared" si="119"/>
        <v>2.1534549962914555</v>
      </c>
      <c r="BJ164" s="1">
        <f t="shared" si="120"/>
        <v>-0.41793304320263186</v>
      </c>
      <c r="BK164" s="7">
        <f t="shared" si="121"/>
        <v>0.33799803627742364</v>
      </c>
    </row>
    <row r="165" spans="1:63" x14ac:dyDescent="0.25">
      <c r="A165" t="s">
        <v>25</v>
      </c>
      <c r="B165" s="8">
        <v>0.11666666666666665</v>
      </c>
      <c r="C165">
        <v>1.13622</v>
      </c>
      <c r="D165">
        <v>1.13622</v>
      </c>
      <c r="E165">
        <v>1.1361000000000001</v>
      </c>
      <c r="F165">
        <v>1.1361600000000001</v>
      </c>
      <c r="G165">
        <v>29</v>
      </c>
      <c r="H165">
        <v>0</v>
      </c>
      <c r="I165">
        <v>1</v>
      </c>
      <c r="J165">
        <f t="shared" si="85"/>
        <v>-5.9999999999948983E-5</v>
      </c>
      <c r="K165" s="2">
        <f t="shared" si="87"/>
        <v>0.1</v>
      </c>
      <c r="L165">
        <f t="shared" si="125"/>
        <v>1</v>
      </c>
      <c r="M165">
        <f t="shared" si="125"/>
        <v>1</v>
      </c>
      <c r="N165">
        <f t="shared" si="125"/>
        <v>1</v>
      </c>
      <c r="O165">
        <f t="shared" si="125"/>
        <v>1</v>
      </c>
      <c r="P165" s="3">
        <f t="shared" si="123"/>
        <v>2</v>
      </c>
      <c r="Q165" s="3">
        <f t="shared" si="124"/>
        <v>8</v>
      </c>
      <c r="R165">
        <f t="shared" si="122"/>
        <v>0</v>
      </c>
      <c r="S165">
        <f t="shared" si="89"/>
        <v>0</v>
      </c>
      <c r="T165">
        <f t="shared" si="90"/>
        <v>0</v>
      </c>
      <c r="U165">
        <f t="shared" si="91"/>
        <v>0</v>
      </c>
      <c r="V165">
        <f t="shared" si="92"/>
        <v>0</v>
      </c>
      <c r="W165">
        <f t="shared" si="93"/>
        <v>0</v>
      </c>
      <c r="X165">
        <f t="shared" si="94"/>
        <v>1</v>
      </c>
      <c r="Y165">
        <f t="shared" si="95"/>
        <v>0</v>
      </c>
      <c r="Z165">
        <f t="shared" si="96"/>
        <v>1</v>
      </c>
      <c r="AA165">
        <f t="shared" si="97"/>
        <v>0</v>
      </c>
      <c r="AB165">
        <f t="shared" si="98"/>
        <v>0</v>
      </c>
      <c r="AC165">
        <f t="shared" si="99"/>
        <v>0</v>
      </c>
      <c r="AD165">
        <f t="shared" si="100"/>
        <v>0</v>
      </c>
      <c r="AE165">
        <f t="shared" si="101"/>
        <v>2</v>
      </c>
      <c r="AF165">
        <f t="shared" si="102"/>
        <v>0</v>
      </c>
      <c r="AG165">
        <f t="shared" si="103"/>
        <v>0</v>
      </c>
      <c r="AH165">
        <f t="shared" si="104"/>
        <v>0</v>
      </c>
      <c r="AI165">
        <f t="shared" si="105"/>
        <v>2</v>
      </c>
      <c r="AJ165">
        <f t="shared" si="106"/>
        <v>0</v>
      </c>
      <c r="AK165">
        <f t="shared" si="107"/>
        <v>3</v>
      </c>
      <c r="AL165">
        <f t="shared" si="108"/>
        <v>1</v>
      </c>
      <c r="AM165">
        <f t="shared" si="109"/>
        <v>1</v>
      </c>
      <c r="AN165">
        <f t="shared" si="110"/>
        <v>0</v>
      </c>
      <c r="AO165">
        <f t="shared" si="111"/>
        <v>1</v>
      </c>
      <c r="AP165">
        <f t="shared" si="112"/>
        <v>0</v>
      </c>
      <c r="AQ165">
        <f t="shared" si="88"/>
        <v>1</v>
      </c>
      <c r="AR165">
        <f t="shared" si="88"/>
        <v>2</v>
      </c>
      <c r="AS165">
        <f t="shared" si="88"/>
        <v>2</v>
      </c>
      <c r="AT165">
        <f t="shared" si="88"/>
        <v>4</v>
      </c>
      <c r="AU165">
        <f t="shared" si="88"/>
        <v>3</v>
      </c>
      <c r="AX165">
        <f>+Q165-P165</f>
        <v>6</v>
      </c>
      <c r="AY165" s="9">
        <f>IF(J165&gt;=0,1,0)</f>
        <v>0</v>
      </c>
      <c r="AZ165" s="9">
        <f t="shared" si="86"/>
        <v>1</v>
      </c>
      <c r="BA165" s="5">
        <f t="shared" si="113"/>
        <v>5</v>
      </c>
      <c r="BB165" s="5">
        <f t="shared" si="114"/>
        <v>5</v>
      </c>
      <c r="BC165" s="1">
        <f t="shared" si="115"/>
        <v>10</v>
      </c>
      <c r="BD165" s="1">
        <f>COUNTIF(J146:J165,"&gt;=0")</f>
        <v>9</v>
      </c>
      <c r="BE165" s="1">
        <f>COUNTIF(J146:J165,"&lt;0")</f>
        <v>11</v>
      </c>
      <c r="BF165" s="1">
        <f t="shared" si="116"/>
        <v>20</v>
      </c>
      <c r="BG165" s="1">
        <f t="shared" si="117"/>
        <v>10.9</v>
      </c>
      <c r="BH165" s="1">
        <f t="shared" si="118"/>
        <v>4.6373684210526323</v>
      </c>
      <c r="BI165" s="1">
        <f t="shared" si="119"/>
        <v>2.1534549962914555</v>
      </c>
      <c r="BJ165" s="1">
        <f t="shared" si="120"/>
        <v>-0.41793304320263186</v>
      </c>
      <c r="BK165" s="7">
        <f t="shared" si="121"/>
        <v>0.33799803627742364</v>
      </c>
    </row>
    <row r="166" spans="1:63" x14ac:dyDescent="0.25">
      <c r="A166" t="s">
        <v>25</v>
      </c>
      <c r="B166" s="8">
        <v>0.1173611111111111</v>
      </c>
      <c r="C166">
        <v>1.1361600000000001</v>
      </c>
      <c r="D166">
        <v>1.1362399999999999</v>
      </c>
      <c r="E166">
        <v>1.1361600000000001</v>
      </c>
      <c r="F166">
        <v>1.1362000000000001</v>
      </c>
      <c r="G166">
        <v>12</v>
      </c>
      <c r="H166">
        <v>0</v>
      </c>
      <c r="I166">
        <v>1</v>
      </c>
      <c r="J166">
        <f t="shared" si="85"/>
        <v>4.0000000000040004E-5</v>
      </c>
      <c r="K166" s="2">
        <f t="shared" si="87"/>
        <v>0.7</v>
      </c>
      <c r="L166">
        <f t="shared" si="125"/>
        <v>2</v>
      </c>
      <c r="M166">
        <f t="shared" si="125"/>
        <v>3</v>
      </c>
      <c r="N166">
        <f t="shared" si="125"/>
        <v>3</v>
      </c>
      <c r="O166">
        <f t="shared" si="125"/>
        <v>4</v>
      </c>
      <c r="P166" s="3">
        <f t="shared" si="123"/>
        <v>3</v>
      </c>
      <c r="Q166" s="3">
        <f t="shared" si="124"/>
        <v>7</v>
      </c>
      <c r="R166">
        <f t="shared" si="122"/>
        <v>0</v>
      </c>
      <c r="S166">
        <f t="shared" si="89"/>
        <v>0</v>
      </c>
      <c r="T166">
        <f t="shared" si="90"/>
        <v>0</v>
      </c>
      <c r="U166">
        <f t="shared" si="91"/>
        <v>1</v>
      </c>
      <c r="V166">
        <f t="shared" si="92"/>
        <v>0</v>
      </c>
      <c r="W166">
        <f t="shared" si="93"/>
        <v>0</v>
      </c>
      <c r="X166">
        <f t="shared" si="94"/>
        <v>1</v>
      </c>
      <c r="Y166">
        <f t="shared" si="95"/>
        <v>0</v>
      </c>
      <c r="Z166">
        <f t="shared" si="96"/>
        <v>1</v>
      </c>
      <c r="AA166">
        <f t="shared" si="97"/>
        <v>0</v>
      </c>
      <c r="AB166">
        <f t="shared" si="98"/>
        <v>0</v>
      </c>
      <c r="AC166">
        <f t="shared" si="99"/>
        <v>0</v>
      </c>
      <c r="AD166">
        <f t="shared" si="100"/>
        <v>0</v>
      </c>
      <c r="AE166">
        <f t="shared" si="101"/>
        <v>2</v>
      </c>
      <c r="AF166">
        <f t="shared" si="102"/>
        <v>0</v>
      </c>
      <c r="AG166">
        <f t="shared" si="103"/>
        <v>0</v>
      </c>
      <c r="AH166">
        <f t="shared" si="104"/>
        <v>0</v>
      </c>
      <c r="AI166">
        <f t="shared" si="105"/>
        <v>2</v>
      </c>
      <c r="AJ166">
        <f t="shared" si="106"/>
        <v>0</v>
      </c>
      <c r="AK166">
        <f t="shared" si="107"/>
        <v>2</v>
      </c>
      <c r="AL166">
        <f t="shared" si="108"/>
        <v>1</v>
      </c>
      <c r="AM166">
        <f t="shared" si="109"/>
        <v>1</v>
      </c>
      <c r="AN166">
        <f t="shared" si="110"/>
        <v>0</v>
      </c>
      <c r="AO166">
        <f t="shared" si="111"/>
        <v>1</v>
      </c>
      <c r="AP166">
        <f t="shared" si="112"/>
        <v>0</v>
      </c>
      <c r="AQ166">
        <f t="shared" si="88"/>
        <v>1</v>
      </c>
      <c r="AR166">
        <f t="shared" si="88"/>
        <v>2</v>
      </c>
      <c r="AS166">
        <f t="shared" si="88"/>
        <v>2</v>
      </c>
      <c r="AT166">
        <f t="shared" si="88"/>
        <v>5</v>
      </c>
      <c r="AU166">
        <f t="shared" si="88"/>
        <v>2</v>
      </c>
      <c r="AX166">
        <f>+Q166-P166</f>
        <v>4</v>
      </c>
      <c r="AY166" s="9">
        <f>IF(J166&gt;=0,1,0)</f>
        <v>1</v>
      </c>
      <c r="AZ166" s="9">
        <f t="shared" si="86"/>
        <v>-1</v>
      </c>
      <c r="BA166" s="5">
        <f t="shared" si="113"/>
        <v>5</v>
      </c>
      <c r="BB166" s="5">
        <f t="shared" si="114"/>
        <v>6</v>
      </c>
      <c r="BC166" s="1">
        <f t="shared" si="115"/>
        <v>11</v>
      </c>
      <c r="BD166" s="1">
        <f>COUNTIF(J147:J166,"&gt;=0")</f>
        <v>10</v>
      </c>
      <c r="BE166" s="1">
        <f>COUNTIF(J147:J166,"&lt;0")</f>
        <v>10</v>
      </c>
      <c r="BF166" s="1">
        <f t="shared" si="116"/>
        <v>20</v>
      </c>
      <c r="BG166" s="1">
        <f t="shared" si="117"/>
        <v>11</v>
      </c>
      <c r="BH166" s="1">
        <f t="shared" si="118"/>
        <v>4.7368421052631575</v>
      </c>
      <c r="BI166" s="1">
        <f t="shared" si="119"/>
        <v>2.176428750330035</v>
      </c>
      <c r="BJ166" s="1">
        <f t="shared" si="120"/>
        <v>0</v>
      </c>
      <c r="BK166" s="7">
        <f t="shared" si="121"/>
        <v>0.5</v>
      </c>
    </row>
    <row r="167" spans="1:63" x14ac:dyDescent="0.25">
      <c r="A167" t="s">
        <v>25</v>
      </c>
      <c r="B167" s="8">
        <v>0.11805555555555557</v>
      </c>
      <c r="C167">
        <v>1.1362099999999999</v>
      </c>
      <c r="D167">
        <v>1.1362399999999999</v>
      </c>
      <c r="E167">
        <v>1.1361399999999999</v>
      </c>
      <c r="F167">
        <v>1.1361399999999999</v>
      </c>
      <c r="G167">
        <v>18</v>
      </c>
      <c r="H167">
        <v>0</v>
      </c>
      <c r="I167">
        <v>1</v>
      </c>
      <c r="J167">
        <f t="shared" si="85"/>
        <v>-7.0000000000014495E-5</v>
      </c>
      <c r="K167" s="2">
        <f t="shared" si="87"/>
        <v>0.1</v>
      </c>
      <c r="L167">
        <f t="shared" si="125"/>
        <v>1</v>
      </c>
      <c r="M167">
        <f t="shared" si="125"/>
        <v>1</v>
      </c>
      <c r="N167">
        <f t="shared" si="125"/>
        <v>1</v>
      </c>
      <c r="O167">
        <f t="shared" si="125"/>
        <v>1</v>
      </c>
      <c r="P167" s="3">
        <f t="shared" si="123"/>
        <v>3</v>
      </c>
      <c r="Q167" s="3">
        <f t="shared" si="124"/>
        <v>7</v>
      </c>
      <c r="R167">
        <f t="shared" si="122"/>
        <v>0</v>
      </c>
      <c r="S167">
        <f t="shared" si="89"/>
        <v>0</v>
      </c>
      <c r="T167">
        <f t="shared" si="90"/>
        <v>0</v>
      </c>
      <c r="U167">
        <f t="shared" si="91"/>
        <v>1</v>
      </c>
      <c r="V167">
        <f t="shared" si="92"/>
        <v>0</v>
      </c>
      <c r="W167">
        <f t="shared" si="93"/>
        <v>0</v>
      </c>
      <c r="X167">
        <f t="shared" si="94"/>
        <v>1</v>
      </c>
      <c r="Y167">
        <f t="shared" si="95"/>
        <v>0</v>
      </c>
      <c r="Z167">
        <f t="shared" si="96"/>
        <v>1</v>
      </c>
      <c r="AA167">
        <f t="shared" si="97"/>
        <v>0</v>
      </c>
      <c r="AB167">
        <f t="shared" si="98"/>
        <v>0</v>
      </c>
      <c r="AC167">
        <f t="shared" si="99"/>
        <v>0</v>
      </c>
      <c r="AD167">
        <f t="shared" si="100"/>
        <v>0</v>
      </c>
      <c r="AE167">
        <f t="shared" si="101"/>
        <v>2</v>
      </c>
      <c r="AF167">
        <f t="shared" si="102"/>
        <v>0</v>
      </c>
      <c r="AG167">
        <f t="shared" si="103"/>
        <v>1</v>
      </c>
      <c r="AH167">
        <f t="shared" si="104"/>
        <v>0</v>
      </c>
      <c r="AI167">
        <f t="shared" si="105"/>
        <v>2</v>
      </c>
      <c r="AJ167">
        <f t="shared" si="106"/>
        <v>0</v>
      </c>
      <c r="AK167">
        <f t="shared" si="107"/>
        <v>2</v>
      </c>
      <c r="AL167">
        <f t="shared" si="108"/>
        <v>1</v>
      </c>
      <c r="AM167">
        <f t="shared" si="109"/>
        <v>1</v>
      </c>
      <c r="AN167">
        <f t="shared" si="110"/>
        <v>0</v>
      </c>
      <c r="AO167">
        <f t="shared" si="111"/>
        <v>0</v>
      </c>
      <c r="AP167">
        <f t="shared" si="112"/>
        <v>0</v>
      </c>
      <c r="AQ167">
        <f t="shared" si="88"/>
        <v>2</v>
      </c>
      <c r="AR167">
        <f t="shared" si="88"/>
        <v>2</v>
      </c>
      <c r="AS167">
        <f t="shared" si="88"/>
        <v>2</v>
      </c>
      <c r="AT167">
        <f t="shared" si="88"/>
        <v>4</v>
      </c>
      <c r="AU167">
        <f t="shared" si="88"/>
        <v>2</v>
      </c>
      <c r="AX167">
        <f>+Q167-P167</f>
        <v>4</v>
      </c>
      <c r="AY167" s="9">
        <f>IF(J167&gt;=0,1,0)</f>
        <v>0</v>
      </c>
      <c r="AZ167" s="9">
        <f t="shared" si="86"/>
        <v>1</v>
      </c>
      <c r="BA167" s="5">
        <f t="shared" si="113"/>
        <v>6</v>
      </c>
      <c r="BB167" s="5">
        <f t="shared" si="114"/>
        <v>6</v>
      </c>
      <c r="BC167" s="1">
        <f t="shared" si="115"/>
        <v>12</v>
      </c>
      <c r="BD167" s="1">
        <f>COUNTIF(J148:J167,"&gt;=0")</f>
        <v>10</v>
      </c>
      <c r="BE167" s="1">
        <f>COUNTIF(J148:J167,"&lt;0")</f>
        <v>10</v>
      </c>
      <c r="BF167" s="1">
        <f t="shared" si="116"/>
        <v>20</v>
      </c>
      <c r="BG167" s="1">
        <f t="shared" si="117"/>
        <v>11</v>
      </c>
      <c r="BH167" s="1">
        <f t="shared" si="118"/>
        <v>4.7368421052631575</v>
      </c>
      <c r="BI167" s="1">
        <f t="shared" si="119"/>
        <v>2.176428750330035</v>
      </c>
      <c r="BJ167" s="1">
        <f t="shared" si="120"/>
        <v>0.45946829173634074</v>
      </c>
      <c r="BK167" s="7">
        <f t="shared" si="121"/>
        <v>0.32294895851328154</v>
      </c>
    </row>
    <row r="168" spans="1:63" x14ac:dyDescent="0.25">
      <c r="A168" t="s">
        <v>25</v>
      </c>
      <c r="B168" s="8">
        <v>0.11875000000000001</v>
      </c>
      <c r="C168">
        <v>1.1361399999999999</v>
      </c>
      <c r="D168">
        <v>1.1363399999999999</v>
      </c>
      <c r="E168">
        <v>1.1361399999999999</v>
      </c>
      <c r="F168">
        <v>1.13629</v>
      </c>
      <c r="G168">
        <v>22</v>
      </c>
      <c r="H168">
        <v>0</v>
      </c>
      <c r="I168">
        <v>1</v>
      </c>
      <c r="J168">
        <f t="shared" si="85"/>
        <v>1.500000000000945E-4</v>
      </c>
      <c r="K168" s="2">
        <f t="shared" si="87"/>
        <v>1</v>
      </c>
      <c r="L168">
        <f t="shared" si="125"/>
        <v>2</v>
      </c>
      <c r="M168">
        <f t="shared" si="125"/>
        <v>3</v>
      </c>
      <c r="N168">
        <f t="shared" si="125"/>
        <v>4</v>
      </c>
      <c r="O168">
        <f t="shared" si="125"/>
        <v>5</v>
      </c>
      <c r="P168" s="3">
        <f t="shared" si="123"/>
        <v>4</v>
      </c>
      <c r="Q168" s="3">
        <f t="shared" si="124"/>
        <v>6</v>
      </c>
      <c r="R168">
        <f t="shared" si="122"/>
        <v>0</v>
      </c>
      <c r="S168">
        <f t="shared" si="89"/>
        <v>0</v>
      </c>
      <c r="T168">
        <f t="shared" si="90"/>
        <v>0</v>
      </c>
      <c r="U168">
        <f t="shared" si="91"/>
        <v>1</v>
      </c>
      <c r="V168">
        <f t="shared" si="92"/>
        <v>1</v>
      </c>
      <c r="W168">
        <f t="shared" si="93"/>
        <v>0</v>
      </c>
      <c r="X168">
        <f t="shared" si="94"/>
        <v>1</v>
      </c>
      <c r="Y168">
        <f t="shared" si="95"/>
        <v>0</v>
      </c>
      <c r="Z168">
        <f t="shared" si="96"/>
        <v>1</v>
      </c>
      <c r="AA168">
        <f t="shared" si="97"/>
        <v>0</v>
      </c>
      <c r="AB168">
        <f t="shared" si="98"/>
        <v>0</v>
      </c>
      <c r="AC168">
        <f t="shared" si="99"/>
        <v>0</v>
      </c>
      <c r="AD168">
        <f t="shared" si="100"/>
        <v>0</v>
      </c>
      <c r="AE168">
        <f t="shared" si="101"/>
        <v>2</v>
      </c>
      <c r="AF168">
        <f t="shared" si="102"/>
        <v>0</v>
      </c>
      <c r="AG168">
        <f t="shared" si="103"/>
        <v>1</v>
      </c>
      <c r="AH168">
        <f t="shared" si="104"/>
        <v>0</v>
      </c>
      <c r="AI168">
        <f t="shared" si="105"/>
        <v>1</v>
      </c>
      <c r="AJ168">
        <f t="shared" si="106"/>
        <v>0</v>
      </c>
      <c r="AK168">
        <f t="shared" si="107"/>
        <v>2</v>
      </c>
      <c r="AL168">
        <f t="shared" si="108"/>
        <v>1</v>
      </c>
      <c r="AM168">
        <f t="shared" si="109"/>
        <v>1</v>
      </c>
      <c r="AN168">
        <f t="shared" si="110"/>
        <v>0</v>
      </c>
      <c r="AO168">
        <f t="shared" si="111"/>
        <v>0</v>
      </c>
      <c r="AP168">
        <f t="shared" si="112"/>
        <v>0</v>
      </c>
      <c r="AQ168">
        <f t="shared" si="88"/>
        <v>2</v>
      </c>
      <c r="AR168">
        <f t="shared" si="88"/>
        <v>2</v>
      </c>
      <c r="AS168">
        <f t="shared" si="88"/>
        <v>1</v>
      </c>
      <c r="AT168">
        <f t="shared" si="88"/>
        <v>4</v>
      </c>
      <c r="AU168">
        <f t="shared" si="88"/>
        <v>3</v>
      </c>
      <c r="AX168">
        <f>+Q168-P168</f>
        <v>2</v>
      </c>
      <c r="AY168" s="9">
        <f>IF(J168&gt;=0,1,0)</f>
        <v>1</v>
      </c>
      <c r="AZ168" s="9">
        <f t="shared" si="86"/>
        <v>-1</v>
      </c>
      <c r="BA168" s="5">
        <f t="shared" si="113"/>
        <v>6</v>
      </c>
      <c r="BB168" s="5">
        <f t="shared" si="114"/>
        <v>6</v>
      </c>
      <c r="BC168" s="1">
        <f t="shared" si="115"/>
        <v>12</v>
      </c>
      <c r="BD168" s="1">
        <f>COUNTIF(J149:J168,"&gt;=0")</f>
        <v>10</v>
      </c>
      <c r="BE168" s="1">
        <f>COUNTIF(J149:J168,"&lt;0")</f>
        <v>10</v>
      </c>
      <c r="BF168" s="1">
        <f t="shared" si="116"/>
        <v>20</v>
      </c>
      <c r="BG168" s="1">
        <f t="shared" si="117"/>
        <v>11</v>
      </c>
      <c r="BH168" s="1">
        <f t="shared" si="118"/>
        <v>4.7368421052631575</v>
      </c>
      <c r="BI168" s="1">
        <f t="shared" si="119"/>
        <v>2.176428750330035</v>
      </c>
      <c r="BJ168" s="1">
        <f t="shared" si="120"/>
        <v>0.45946829173634074</v>
      </c>
      <c r="BK168" s="7">
        <f t="shared" si="121"/>
        <v>0.32294895851328154</v>
      </c>
    </row>
    <row r="169" spans="1:63" x14ac:dyDescent="0.25">
      <c r="A169" t="s">
        <v>25</v>
      </c>
      <c r="B169" s="8">
        <v>0.11944444444444445</v>
      </c>
      <c r="C169">
        <v>1.13628</v>
      </c>
      <c r="D169">
        <v>1.13635</v>
      </c>
      <c r="E169">
        <v>1.1362300000000001</v>
      </c>
      <c r="F169">
        <v>1.1362300000000001</v>
      </c>
      <c r="G169">
        <v>23</v>
      </c>
      <c r="H169">
        <v>0</v>
      </c>
      <c r="I169">
        <v>1</v>
      </c>
      <c r="J169">
        <f t="shared" si="85"/>
        <v>-4.9999999999883471E-5</v>
      </c>
      <c r="K169" s="2">
        <f t="shared" si="87"/>
        <v>0.3</v>
      </c>
      <c r="L169">
        <f t="shared" si="125"/>
        <v>1</v>
      </c>
      <c r="M169">
        <f t="shared" si="125"/>
        <v>1</v>
      </c>
      <c r="N169">
        <f t="shared" si="125"/>
        <v>2</v>
      </c>
      <c r="O169">
        <f t="shared" si="125"/>
        <v>2</v>
      </c>
      <c r="P169" s="3">
        <f t="shared" si="123"/>
        <v>4</v>
      </c>
      <c r="Q169" s="3">
        <f t="shared" si="124"/>
        <v>7</v>
      </c>
      <c r="R169">
        <f t="shared" si="122"/>
        <v>0</v>
      </c>
      <c r="S169">
        <f t="shared" si="89"/>
        <v>0</v>
      </c>
      <c r="T169">
        <f t="shared" si="90"/>
        <v>0</v>
      </c>
      <c r="U169">
        <f t="shared" si="91"/>
        <v>1</v>
      </c>
      <c r="V169">
        <f t="shared" si="92"/>
        <v>1</v>
      </c>
      <c r="W169">
        <f t="shared" si="93"/>
        <v>0</v>
      </c>
      <c r="X169">
        <f t="shared" si="94"/>
        <v>1</v>
      </c>
      <c r="Y169">
        <f t="shared" si="95"/>
        <v>0</v>
      </c>
      <c r="Z169">
        <f t="shared" si="96"/>
        <v>1</v>
      </c>
      <c r="AA169">
        <f t="shared" si="97"/>
        <v>0</v>
      </c>
      <c r="AB169">
        <f t="shared" si="98"/>
        <v>0</v>
      </c>
      <c r="AC169">
        <f t="shared" si="99"/>
        <v>0</v>
      </c>
      <c r="AD169">
        <f t="shared" si="100"/>
        <v>0</v>
      </c>
      <c r="AE169">
        <f t="shared" si="101"/>
        <v>1</v>
      </c>
      <c r="AF169">
        <f t="shared" si="102"/>
        <v>0</v>
      </c>
      <c r="AG169">
        <f t="shared" si="103"/>
        <v>1</v>
      </c>
      <c r="AH169">
        <f t="shared" si="104"/>
        <v>0</v>
      </c>
      <c r="AI169">
        <f t="shared" si="105"/>
        <v>1</v>
      </c>
      <c r="AJ169">
        <f t="shared" si="106"/>
        <v>0</v>
      </c>
      <c r="AK169">
        <f t="shared" si="107"/>
        <v>2</v>
      </c>
      <c r="AL169">
        <f t="shared" si="108"/>
        <v>1</v>
      </c>
      <c r="AM169">
        <f t="shared" si="109"/>
        <v>2</v>
      </c>
      <c r="AN169">
        <f t="shared" si="110"/>
        <v>0</v>
      </c>
      <c r="AO169">
        <f t="shared" si="111"/>
        <v>0</v>
      </c>
      <c r="AP169">
        <f t="shared" si="112"/>
        <v>0</v>
      </c>
      <c r="AQ169">
        <f t="shared" si="88"/>
        <v>2</v>
      </c>
      <c r="AR169">
        <f t="shared" si="88"/>
        <v>3</v>
      </c>
      <c r="AS169">
        <f t="shared" si="88"/>
        <v>1</v>
      </c>
      <c r="AT169">
        <f t="shared" si="88"/>
        <v>3</v>
      </c>
      <c r="AU169">
        <f t="shared" si="88"/>
        <v>3</v>
      </c>
      <c r="AX169">
        <f>+Q169-P169</f>
        <v>3</v>
      </c>
      <c r="AY169" s="9">
        <f>IF(J169&gt;=0,1,0)</f>
        <v>0</v>
      </c>
      <c r="AZ169" s="9">
        <f t="shared" si="86"/>
        <v>1</v>
      </c>
      <c r="BA169" s="5">
        <f t="shared" si="113"/>
        <v>6</v>
      </c>
      <c r="BB169" s="5">
        <f t="shared" si="114"/>
        <v>6</v>
      </c>
      <c r="BC169" s="1">
        <f t="shared" si="115"/>
        <v>12</v>
      </c>
      <c r="BD169" s="1">
        <f>COUNTIF(J150:J169,"&gt;=0")</f>
        <v>10</v>
      </c>
      <c r="BE169" s="1">
        <f>COUNTIF(J150:J169,"&lt;0")</f>
        <v>10</v>
      </c>
      <c r="BF169" s="1">
        <f t="shared" si="116"/>
        <v>20</v>
      </c>
      <c r="BG169" s="1">
        <f t="shared" si="117"/>
        <v>11</v>
      </c>
      <c r="BH169" s="1">
        <f t="shared" si="118"/>
        <v>4.7368421052631575</v>
      </c>
      <c r="BI169" s="1">
        <f t="shared" si="119"/>
        <v>2.176428750330035</v>
      </c>
      <c r="BJ169" s="1">
        <f t="shared" si="120"/>
        <v>0.45946829173634074</v>
      </c>
      <c r="BK169" s="7">
        <f t="shared" si="121"/>
        <v>0.32294895851328154</v>
      </c>
    </row>
    <row r="170" spans="1:63" x14ac:dyDescent="0.25">
      <c r="A170" t="s">
        <v>25</v>
      </c>
      <c r="B170" s="8">
        <v>0.12013888888888889</v>
      </c>
      <c r="C170">
        <v>1.1362300000000001</v>
      </c>
      <c r="D170">
        <v>1.1362300000000001</v>
      </c>
      <c r="E170">
        <v>1.1361600000000001</v>
      </c>
      <c r="F170">
        <v>1.1361699999999999</v>
      </c>
      <c r="G170">
        <v>8</v>
      </c>
      <c r="H170">
        <v>0</v>
      </c>
      <c r="I170">
        <v>1</v>
      </c>
      <c r="J170">
        <f t="shared" si="85"/>
        <v>-6.0000000000171028E-5</v>
      </c>
      <c r="K170" s="2">
        <f t="shared" si="87"/>
        <v>0.2</v>
      </c>
      <c r="L170">
        <f t="shared" si="125"/>
        <v>1</v>
      </c>
      <c r="M170">
        <f t="shared" si="125"/>
        <v>1</v>
      </c>
      <c r="N170">
        <f t="shared" si="125"/>
        <v>1</v>
      </c>
      <c r="O170">
        <f t="shared" si="125"/>
        <v>1</v>
      </c>
      <c r="P170" s="3">
        <f t="shared" si="123"/>
        <v>5</v>
      </c>
      <c r="Q170" s="3">
        <f t="shared" si="124"/>
        <v>6</v>
      </c>
      <c r="R170">
        <f t="shared" si="122"/>
        <v>0</v>
      </c>
      <c r="S170">
        <f t="shared" si="89"/>
        <v>0</v>
      </c>
      <c r="T170">
        <f t="shared" si="90"/>
        <v>0</v>
      </c>
      <c r="U170">
        <f t="shared" si="91"/>
        <v>1</v>
      </c>
      <c r="V170">
        <f t="shared" si="92"/>
        <v>1</v>
      </c>
      <c r="W170">
        <f t="shared" si="93"/>
        <v>1</v>
      </c>
      <c r="X170">
        <f t="shared" si="94"/>
        <v>1</v>
      </c>
      <c r="Y170">
        <f t="shared" si="95"/>
        <v>0</v>
      </c>
      <c r="Z170">
        <f t="shared" si="96"/>
        <v>1</v>
      </c>
      <c r="AA170">
        <f t="shared" si="97"/>
        <v>0</v>
      </c>
      <c r="AB170">
        <f t="shared" si="98"/>
        <v>0</v>
      </c>
      <c r="AC170">
        <f t="shared" si="99"/>
        <v>0</v>
      </c>
      <c r="AD170">
        <f t="shared" si="100"/>
        <v>0</v>
      </c>
      <c r="AE170">
        <f t="shared" si="101"/>
        <v>1</v>
      </c>
      <c r="AF170">
        <f t="shared" si="102"/>
        <v>0</v>
      </c>
      <c r="AG170">
        <f t="shared" si="103"/>
        <v>1</v>
      </c>
      <c r="AH170">
        <f t="shared" si="104"/>
        <v>0</v>
      </c>
      <c r="AI170">
        <f t="shared" si="105"/>
        <v>0</v>
      </c>
      <c r="AJ170">
        <f t="shared" si="106"/>
        <v>0</v>
      </c>
      <c r="AK170">
        <f t="shared" si="107"/>
        <v>2</v>
      </c>
      <c r="AL170">
        <f t="shared" si="108"/>
        <v>1</v>
      </c>
      <c r="AM170">
        <f t="shared" si="109"/>
        <v>2</v>
      </c>
      <c r="AN170">
        <f t="shared" si="110"/>
        <v>0</v>
      </c>
      <c r="AO170">
        <f t="shared" si="111"/>
        <v>0</v>
      </c>
      <c r="AP170">
        <f t="shared" si="112"/>
        <v>0</v>
      </c>
      <c r="AQ170">
        <f t="shared" si="88"/>
        <v>3</v>
      </c>
      <c r="AR170">
        <f t="shared" si="88"/>
        <v>3</v>
      </c>
      <c r="AS170">
        <f t="shared" si="88"/>
        <v>0</v>
      </c>
      <c r="AT170">
        <f t="shared" si="88"/>
        <v>3</v>
      </c>
      <c r="AU170">
        <f t="shared" si="88"/>
        <v>3</v>
      </c>
      <c r="AX170">
        <f>+Q170-P170</f>
        <v>1</v>
      </c>
      <c r="AY170" s="9">
        <f>IF(J170&gt;=0,1,0)</f>
        <v>0</v>
      </c>
      <c r="AZ170" s="9">
        <f t="shared" si="86"/>
        <v>0</v>
      </c>
      <c r="BA170" s="5">
        <f t="shared" si="113"/>
        <v>6</v>
      </c>
      <c r="BB170" s="5">
        <f t="shared" si="114"/>
        <v>6</v>
      </c>
      <c r="BC170" s="1">
        <f t="shared" si="115"/>
        <v>12</v>
      </c>
      <c r="BD170" s="1">
        <f>COUNTIF(J151:J170,"&gt;=0")</f>
        <v>10</v>
      </c>
      <c r="BE170" s="1">
        <f>COUNTIF(J151:J170,"&lt;0")</f>
        <v>10</v>
      </c>
      <c r="BF170" s="1">
        <f t="shared" si="116"/>
        <v>20</v>
      </c>
      <c r="BG170" s="1">
        <f t="shared" si="117"/>
        <v>11</v>
      </c>
      <c r="BH170" s="1">
        <f t="shared" si="118"/>
        <v>4.7368421052631575</v>
      </c>
      <c r="BI170" s="1">
        <f t="shared" si="119"/>
        <v>2.176428750330035</v>
      </c>
      <c r="BJ170" s="1">
        <f t="shared" si="120"/>
        <v>0.45946829173634074</v>
      </c>
      <c r="BK170" s="7">
        <f t="shared" si="121"/>
        <v>0.32294895851328154</v>
      </c>
    </row>
    <row r="171" spans="1:63" x14ac:dyDescent="0.25">
      <c r="A171" t="s">
        <v>25</v>
      </c>
      <c r="B171" s="8">
        <v>0.12083333333333333</v>
      </c>
      <c r="C171">
        <v>1.1361600000000001</v>
      </c>
      <c r="D171">
        <v>1.13632</v>
      </c>
      <c r="E171">
        <v>1.1361300000000001</v>
      </c>
      <c r="F171">
        <v>1.13632</v>
      </c>
      <c r="G171">
        <v>35</v>
      </c>
      <c r="H171">
        <v>0</v>
      </c>
      <c r="I171">
        <v>1</v>
      </c>
      <c r="J171">
        <f t="shared" si="85"/>
        <v>1.5999999999993797E-4</v>
      </c>
      <c r="K171" s="2">
        <f t="shared" si="87"/>
        <v>1</v>
      </c>
      <c r="L171">
        <f t="shared" si="125"/>
        <v>2</v>
      </c>
      <c r="M171">
        <f t="shared" si="125"/>
        <v>3</v>
      </c>
      <c r="N171">
        <f t="shared" si="125"/>
        <v>4</v>
      </c>
      <c r="O171">
        <f t="shared" si="125"/>
        <v>5</v>
      </c>
      <c r="P171" s="3">
        <f t="shared" si="123"/>
        <v>6</v>
      </c>
      <c r="Q171" s="3">
        <f t="shared" si="124"/>
        <v>6</v>
      </c>
      <c r="R171">
        <f t="shared" si="122"/>
        <v>0</v>
      </c>
      <c r="S171">
        <f t="shared" si="89"/>
        <v>0</v>
      </c>
      <c r="T171">
        <f t="shared" si="90"/>
        <v>0</v>
      </c>
      <c r="U171">
        <f t="shared" si="91"/>
        <v>1</v>
      </c>
      <c r="V171">
        <f t="shared" si="92"/>
        <v>2</v>
      </c>
      <c r="W171">
        <f t="shared" si="93"/>
        <v>1</v>
      </c>
      <c r="X171">
        <f t="shared" si="94"/>
        <v>1</v>
      </c>
      <c r="Y171">
        <f t="shared" si="95"/>
        <v>0</v>
      </c>
      <c r="Z171">
        <f t="shared" si="96"/>
        <v>1</v>
      </c>
      <c r="AA171">
        <f t="shared" si="97"/>
        <v>0</v>
      </c>
      <c r="AB171">
        <f t="shared" si="98"/>
        <v>0</v>
      </c>
      <c r="AC171">
        <f t="shared" si="99"/>
        <v>0</v>
      </c>
      <c r="AD171">
        <f t="shared" si="100"/>
        <v>0</v>
      </c>
      <c r="AE171">
        <f t="shared" si="101"/>
        <v>0</v>
      </c>
      <c r="AF171">
        <f t="shared" si="102"/>
        <v>0</v>
      </c>
      <c r="AG171">
        <f t="shared" si="103"/>
        <v>1</v>
      </c>
      <c r="AH171">
        <f t="shared" si="104"/>
        <v>0</v>
      </c>
      <c r="AI171">
        <f t="shared" si="105"/>
        <v>0</v>
      </c>
      <c r="AJ171">
        <f t="shared" si="106"/>
        <v>0</v>
      </c>
      <c r="AK171">
        <f t="shared" si="107"/>
        <v>2</v>
      </c>
      <c r="AL171">
        <f t="shared" si="108"/>
        <v>1</v>
      </c>
      <c r="AM171">
        <f t="shared" si="109"/>
        <v>2</v>
      </c>
      <c r="AN171">
        <f t="shared" si="110"/>
        <v>0</v>
      </c>
      <c r="AO171">
        <f t="shared" si="111"/>
        <v>0</v>
      </c>
      <c r="AP171">
        <f t="shared" si="112"/>
        <v>0</v>
      </c>
      <c r="AQ171">
        <f t="shared" si="88"/>
        <v>3</v>
      </c>
      <c r="AR171">
        <f t="shared" si="88"/>
        <v>3</v>
      </c>
      <c r="AS171">
        <f t="shared" si="88"/>
        <v>0</v>
      </c>
      <c r="AT171">
        <f t="shared" si="88"/>
        <v>2</v>
      </c>
      <c r="AU171">
        <f t="shared" si="88"/>
        <v>4</v>
      </c>
      <c r="AX171">
        <f>+Q171-P171</f>
        <v>0</v>
      </c>
      <c r="AY171" s="9">
        <f>IF(J171&gt;=0,1,0)</f>
        <v>1</v>
      </c>
      <c r="AZ171" s="9">
        <f t="shared" si="86"/>
        <v>-1</v>
      </c>
      <c r="BA171" s="5">
        <f t="shared" si="113"/>
        <v>6</v>
      </c>
      <c r="BB171" s="5">
        <f t="shared" si="114"/>
        <v>7</v>
      </c>
      <c r="BC171" s="1">
        <f t="shared" si="115"/>
        <v>13</v>
      </c>
      <c r="BD171" s="1">
        <f>COUNTIF(J152:J171,"&gt;=0")</f>
        <v>11</v>
      </c>
      <c r="BE171" s="1">
        <f>COUNTIF(J152:J171,"&lt;0")</f>
        <v>9</v>
      </c>
      <c r="BF171" s="1">
        <f t="shared" si="116"/>
        <v>20</v>
      </c>
      <c r="BG171" s="1">
        <f t="shared" si="117"/>
        <v>10.9</v>
      </c>
      <c r="BH171" s="1">
        <f t="shared" si="118"/>
        <v>4.6373684210526323</v>
      </c>
      <c r="BI171" s="1">
        <f t="shared" si="119"/>
        <v>2.1534549962914555</v>
      </c>
      <c r="BJ171" s="1">
        <f t="shared" si="120"/>
        <v>0.97517710080614051</v>
      </c>
      <c r="BK171" s="7">
        <f t="shared" si="121"/>
        <v>0.16473620945653311</v>
      </c>
    </row>
    <row r="172" spans="1:63" x14ac:dyDescent="0.25">
      <c r="A172" t="s">
        <v>25</v>
      </c>
      <c r="B172" s="8">
        <v>0.12152777777777778</v>
      </c>
      <c r="C172">
        <v>1.1363300000000001</v>
      </c>
      <c r="D172">
        <v>1.13636</v>
      </c>
      <c r="E172">
        <v>1.13626</v>
      </c>
      <c r="F172">
        <v>1.13628</v>
      </c>
      <c r="G172">
        <v>23</v>
      </c>
      <c r="H172">
        <v>0</v>
      </c>
      <c r="I172">
        <v>1</v>
      </c>
      <c r="J172">
        <f t="shared" si="85"/>
        <v>-5.0000000000105516E-5</v>
      </c>
      <c r="K172" s="2">
        <f t="shared" si="87"/>
        <v>0.4</v>
      </c>
      <c r="L172">
        <f t="shared" si="125"/>
        <v>1</v>
      </c>
      <c r="M172">
        <f t="shared" si="125"/>
        <v>2</v>
      </c>
      <c r="N172">
        <f t="shared" si="125"/>
        <v>2</v>
      </c>
      <c r="O172">
        <f t="shared" si="125"/>
        <v>2</v>
      </c>
      <c r="P172" s="3">
        <f t="shared" si="123"/>
        <v>6</v>
      </c>
      <c r="Q172" s="3">
        <f t="shared" si="124"/>
        <v>6</v>
      </c>
      <c r="R172">
        <f t="shared" si="122"/>
        <v>0</v>
      </c>
      <c r="S172">
        <f t="shared" si="89"/>
        <v>0</v>
      </c>
      <c r="T172">
        <f t="shared" si="90"/>
        <v>0</v>
      </c>
      <c r="U172">
        <f t="shared" si="91"/>
        <v>1</v>
      </c>
      <c r="V172">
        <f t="shared" si="92"/>
        <v>2</v>
      </c>
      <c r="W172">
        <f t="shared" si="93"/>
        <v>1</v>
      </c>
      <c r="X172">
        <f t="shared" si="94"/>
        <v>1</v>
      </c>
      <c r="Y172">
        <f t="shared" si="95"/>
        <v>0</v>
      </c>
      <c r="Z172">
        <f t="shared" si="96"/>
        <v>1</v>
      </c>
      <c r="AA172">
        <f t="shared" si="97"/>
        <v>0</v>
      </c>
      <c r="AB172">
        <f t="shared" si="98"/>
        <v>0</v>
      </c>
      <c r="AC172">
        <f t="shared" si="99"/>
        <v>0</v>
      </c>
      <c r="AD172">
        <f t="shared" si="100"/>
        <v>0</v>
      </c>
      <c r="AE172">
        <f t="shared" si="101"/>
        <v>0</v>
      </c>
      <c r="AF172">
        <f t="shared" si="102"/>
        <v>0</v>
      </c>
      <c r="AG172">
        <f t="shared" si="103"/>
        <v>1</v>
      </c>
      <c r="AH172">
        <f t="shared" si="104"/>
        <v>0</v>
      </c>
      <c r="AI172">
        <f t="shared" si="105"/>
        <v>0</v>
      </c>
      <c r="AJ172">
        <f t="shared" si="106"/>
        <v>0</v>
      </c>
      <c r="AK172">
        <f t="shared" si="107"/>
        <v>1</v>
      </c>
      <c r="AL172">
        <f t="shared" si="108"/>
        <v>1</v>
      </c>
      <c r="AM172">
        <f t="shared" si="109"/>
        <v>3</v>
      </c>
      <c r="AN172">
        <f t="shared" si="110"/>
        <v>0</v>
      </c>
      <c r="AO172">
        <f t="shared" si="111"/>
        <v>0</v>
      </c>
      <c r="AP172">
        <f t="shared" si="112"/>
        <v>0</v>
      </c>
      <c r="AQ172">
        <f t="shared" si="88"/>
        <v>3</v>
      </c>
      <c r="AR172">
        <f t="shared" si="88"/>
        <v>4</v>
      </c>
      <c r="AS172">
        <f t="shared" si="88"/>
        <v>0</v>
      </c>
      <c r="AT172">
        <f t="shared" si="88"/>
        <v>2</v>
      </c>
      <c r="AU172">
        <f t="shared" si="88"/>
        <v>3</v>
      </c>
      <c r="AX172">
        <f>+Q172-P172</f>
        <v>0</v>
      </c>
      <c r="AY172" s="9">
        <f>IF(J172&gt;=0,1,0)</f>
        <v>0</v>
      </c>
      <c r="AZ172" s="9">
        <f t="shared" si="86"/>
        <v>1</v>
      </c>
      <c r="BA172" s="5">
        <f t="shared" si="113"/>
        <v>7</v>
      </c>
      <c r="BB172" s="5">
        <f t="shared" si="114"/>
        <v>7</v>
      </c>
      <c r="BC172" s="1">
        <f t="shared" si="115"/>
        <v>14</v>
      </c>
      <c r="BD172" s="1">
        <f>COUNTIF(J153:J172,"&gt;=0")</f>
        <v>11</v>
      </c>
      <c r="BE172" s="1">
        <f>COUNTIF(J153:J172,"&lt;0")</f>
        <v>9</v>
      </c>
      <c r="BF172" s="1">
        <f t="shared" si="116"/>
        <v>20</v>
      </c>
      <c r="BG172" s="1">
        <f t="shared" si="117"/>
        <v>10.9</v>
      </c>
      <c r="BH172" s="1">
        <f t="shared" si="118"/>
        <v>4.6373684210526323</v>
      </c>
      <c r="BI172" s="1">
        <f t="shared" si="119"/>
        <v>2.1534549962914555</v>
      </c>
      <c r="BJ172" s="1">
        <f t="shared" si="120"/>
        <v>1.4395471488090645</v>
      </c>
      <c r="BK172" s="7">
        <f t="shared" si="121"/>
        <v>7.499778073744745E-2</v>
      </c>
    </row>
    <row r="173" spans="1:63" x14ac:dyDescent="0.25">
      <c r="A173" t="s">
        <v>25</v>
      </c>
      <c r="B173" s="8">
        <v>0.12222222222222223</v>
      </c>
      <c r="C173">
        <v>1.1362699999999999</v>
      </c>
      <c r="D173">
        <v>1.13632</v>
      </c>
      <c r="E173">
        <v>1.13626</v>
      </c>
      <c r="F173">
        <v>1.13626</v>
      </c>
      <c r="G173">
        <v>18</v>
      </c>
      <c r="H173">
        <v>0</v>
      </c>
      <c r="I173">
        <v>0</v>
      </c>
      <c r="J173">
        <f t="shared" si="85"/>
        <v>-9.9999999998434674E-6</v>
      </c>
      <c r="K173" s="2">
        <f t="shared" si="87"/>
        <v>0.6</v>
      </c>
      <c r="L173">
        <f t="shared" si="125"/>
        <v>2</v>
      </c>
      <c r="M173">
        <f t="shared" si="125"/>
        <v>2</v>
      </c>
      <c r="N173">
        <f t="shared" si="125"/>
        <v>3</v>
      </c>
      <c r="O173">
        <f t="shared" si="125"/>
        <v>3</v>
      </c>
      <c r="P173" s="3">
        <f t="shared" si="123"/>
        <v>7</v>
      </c>
      <c r="Q173" s="3">
        <f t="shared" si="124"/>
        <v>5</v>
      </c>
      <c r="R173">
        <f t="shared" si="122"/>
        <v>0</v>
      </c>
      <c r="S173">
        <f t="shared" si="89"/>
        <v>0</v>
      </c>
      <c r="T173">
        <f t="shared" si="90"/>
        <v>0</v>
      </c>
      <c r="U173">
        <f t="shared" si="91"/>
        <v>1</v>
      </c>
      <c r="V173">
        <f t="shared" si="92"/>
        <v>2</v>
      </c>
      <c r="W173">
        <f t="shared" si="93"/>
        <v>1</v>
      </c>
      <c r="X173">
        <f t="shared" si="94"/>
        <v>1</v>
      </c>
      <c r="Y173">
        <f t="shared" si="95"/>
        <v>1</v>
      </c>
      <c r="Z173">
        <f t="shared" si="96"/>
        <v>1</v>
      </c>
      <c r="AA173">
        <f t="shared" si="97"/>
        <v>0</v>
      </c>
      <c r="AB173">
        <f t="shared" si="98"/>
        <v>0</v>
      </c>
      <c r="AC173">
        <f t="shared" si="99"/>
        <v>0</v>
      </c>
      <c r="AD173">
        <f t="shared" si="100"/>
        <v>0</v>
      </c>
      <c r="AE173">
        <f t="shared" si="101"/>
        <v>0</v>
      </c>
      <c r="AF173">
        <f t="shared" si="102"/>
        <v>0</v>
      </c>
      <c r="AG173">
        <f t="shared" si="103"/>
        <v>1</v>
      </c>
      <c r="AH173">
        <f t="shared" si="104"/>
        <v>0</v>
      </c>
      <c r="AI173">
        <f t="shared" si="105"/>
        <v>0</v>
      </c>
      <c r="AJ173">
        <f t="shared" si="106"/>
        <v>0</v>
      </c>
      <c r="AK173">
        <f t="shared" si="107"/>
        <v>1</v>
      </c>
      <c r="AL173">
        <f t="shared" si="108"/>
        <v>1</v>
      </c>
      <c r="AM173">
        <f t="shared" si="109"/>
        <v>2</v>
      </c>
      <c r="AN173">
        <f t="shared" si="110"/>
        <v>0</v>
      </c>
      <c r="AO173">
        <f t="shared" si="111"/>
        <v>0</v>
      </c>
      <c r="AP173">
        <f t="shared" si="112"/>
        <v>0</v>
      </c>
      <c r="AQ173">
        <f t="shared" si="88"/>
        <v>3</v>
      </c>
      <c r="AR173">
        <f t="shared" si="88"/>
        <v>3</v>
      </c>
      <c r="AS173">
        <f t="shared" si="88"/>
        <v>1</v>
      </c>
      <c r="AT173">
        <f t="shared" si="88"/>
        <v>2</v>
      </c>
      <c r="AU173">
        <f t="shared" si="88"/>
        <v>3</v>
      </c>
      <c r="AX173">
        <f>+Q173-P173</f>
        <v>-2</v>
      </c>
      <c r="AY173" s="9">
        <f>IF(J173&gt;=0,1,0)</f>
        <v>0</v>
      </c>
      <c r="AZ173" s="9">
        <f t="shared" si="86"/>
        <v>0</v>
      </c>
      <c r="BA173" s="5">
        <f t="shared" si="113"/>
        <v>7</v>
      </c>
      <c r="BB173" s="5">
        <f t="shared" si="114"/>
        <v>6</v>
      </c>
      <c r="BC173" s="1">
        <f t="shared" si="115"/>
        <v>13</v>
      </c>
      <c r="BD173" s="1">
        <f>COUNTIF(J154:J173,"&gt;=0")</f>
        <v>10</v>
      </c>
      <c r="BE173" s="1">
        <f>COUNTIF(J154:J173,"&lt;0")</f>
        <v>10</v>
      </c>
      <c r="BF173" s="1">
        <f t="shared" si="116"/>
        <v>20</v>
      </c>
      <c r="BG173" s="1">
        <f t="shared" si="117"/>
        <v>11</v>
      </c>
      <c r="BH173" s="1">
        <f t="shared" si="118"/>
        <v>4.7368421052631575</v>
      </c>
      <c r="BI173" s="1">
        <f t="shared" si="119"/>
        <v>2.176428750330035</v>
      </c>
      <c r="BJ173" s="1">
        <f t="shared" si="120"/>
        <v>0.91893658347268148</v>
      </c>
      <c r="BK173" s="7">
        <f t="shared" si="121"/>
        <v>0.17906437169675937</v>
      </c>
    </row>
    <row r="174" spans="1:63" x14ac:dyDescent="0.25">
      <c r="A174" t="s">
        <v>25</v>
      </c>
      <c r="B174" s="8">
        <v>0.12291666666666667</v>
      </c>
      <c r="C174">
        <v>1.13626</v>
      </c>
      <c r="D174">
        <v>1.13628</v>
      </c>
      <c r="E174">
        <v>1.13625</v>
      </c>
      <c r="F174">
        <v>1.13628</v>
      </c>
      <c r="G174">
        <v>7</v>
      </c>
      <c r="H174">
        <v>0</v>
      </c>
      <c r="I174">
        <v>0</v>
      </c>
      <c r="J174">
        <f t="shared" si="85"/>
        <v>1.9999999999908979E-5</v>
      </c>
      <c r="K174" s="2">
        <f t="shared" si="87"/>
        <v>0.7</v>
      </c>
      <c r="L174">
        <f t="shared" si="125"/>
        <v>2</v>
      </c>
      <c r="M174">
        <f t="shared" si="125"/>
        <v>3</v>
      </c>
      <c r="N174">
        <f t="shared" si="125"/>
        <v>3</v>
      </c>
      <c r="O174">
        <f t="shared" si="125"/>
        <v>4</v>
      </c>
      <c r="P174" s="3">
        <f t="shared" si="123"/>
        <v>6</v>
      </c>
      <c r="Q174" s="3">
        <f t="shared" si="124"/>
        <v>5</v>
      </c>
      <c r="R174">
        <f t="shared" si="122"/>
        <v>0</v>
      </c>
      <c r="S174">
        <f t="shared" si="89"/>
        <v>0</v>
      </c>
      <c r="T174">
        <f t="shared" si="90"/>
        <v>0</v>
      </c>
      <c r="U174">
        <f t="shared" si="91"/>
        <v>1</v>
      </c>
      <c r="V174">
        <f t="shared" si="92"/>
        <v>2</v>
      </c>
      <c r="W174">
        <f t="shared" si="93"/>
        <v>1</v>
      </c>
      <c r="X174">
        <f t="shared" si="94"/>
        <v>0</v>
      </c>
      <c r="Y174">
        <f t="shared" si="95"/>
        <v>1</v>
      </c>
      <c r="Z174">
        <f t="shared" si="96"/>
        <v>1</v>
      </c>
      <c r="AA174">
        <f t="shared" si="97"/>
        <v>0</v>
      </c>
      <c r="AB174">
        <f t="shared" si="98"/>
        <v>0</v>
      </c>
      <c r="AC174">
        <f t="shared" si="99"/>
        <v>0</v>
      </c>
      <c r="AD174">
        <f t="shared" si="100"/>
        <v>0</v>
      </c>
      <c r="AE174">
        <f t="shared" si="101"/>
        <v>1</v>
      </c>
      <c r="AF174">
        <f t="shared" si="102"/>
        <v>0</v>
      </c>
      <c r="AG174">
        <f t="shared" si="103"/>
        <v>1</v>
      </c>
      <c r="AH174">
        <f t="shared" si="104"/>
        <v>0</v>
      </c>
      <c r="AI174">
        <f t="shared" si="105"/>
        <v>0</v>
      </c>
      <c r="AJ174">
        <f t="shared" si="106"/>
        <v>0</v>
      </c>
      <c r="AK174">
        <f t="shared" si="107"/>
        <v>1</v>
      </c>
      <c r="AL174">
        <f t="shared" si="108"/>
        <v>1</v>
      </c>
      <c r="AM174">
        <f t="shared" si="109"/>
        <v>2</v>
      </c>
      <c r="AN174">
        <f t="shared" si="110"/>
        <v>0</v>
      </c>
      <c r="AO174">
        <f t="shared" si="111"/>
        <v>0</v>
      </c>
      <c r="AP174">
        <f t="shared" si="112"/>
        <v>0</v>
      </c>
      <c r="AQ174">
        <f t="shared" si="88"/>
        <v>3</v>
      </c>
      <c r="AR174">
        <f t="shared" si="88"/>
        <v>2</v>
      </c>
      <c r="AS174">
        <f t="shared" si="88"/>
        <v>1</v>
      </c>
      <c r="AT174">
        <f t="shared" si="88"/>
        <v>3</v>
      </c>
      <c r="AU174">
        <f t="shared" si="88"/>
        <v>3</v>
      </c>
      <c r="AX174">
        <f>+Q174-P174</f>
        <v>-1</v>
      </c>
      <c r="AY174" s="9">
        <f>IF(J174&gt;=0,1,0)</f>
        <v>1</v>
      </c>
      <c r="AZ174" s="9">
        <f t="shared" si="86"/>
        <v>-1</v>
      </c>
      <c r="BA174" s="5">
        <f t="shared" si="113"/>
        <v>7</v>
      </c>
      <c r="BB174" s="5">
        <f t="shared" si="114"/>
        <v>7</v>
      </c>
      <c r="BC174" s="1">
        <f t="shared" si="115"/>
        <v>14</v>
      </c>
      <c r="BD174" s="1">
        <f>COUNTIF(J155:J174,"&gt;=0")</f>
        <v>10</v>
      </c>
      <c r="BE174" s="1">
        <f>COUNTIF(J155:J174,"&lt;0")</f>
        <v>10</v>
      </c>
      <c r="BF174" s="1">
        <f t="shared" si="116"/>
        <v>20</v>
      </c>
      <c r="BG174" s="1">
        <f t="shared" si="117"/>
        <v>11</v>
      </c>
      <c r="BH174" s="1">
        <f t="shared" si="118"/>
        <v>4.7368421052631575</v>
      </c>
      <c r="BI174" s="1">
        <f t="shared" si="119"/>
        <v>2.176428750330035</v>
      </c>
      <c r="BJ174" s="1">
        <f t="shared" si="120"/>
        <v>1.3784048752090221</v>
      </c>
      <c r="BK174" s="7">
        <f t="shared" si="121"/>
        <v>8.4039159517485085E-2</v>
      </c>
    </row>
    <row r="175" spans="1:63" x14ac:dyDescent="0.25">
      <c r="A175" t="s">
        <v>25</v>
      </c>
      <c r="B175" s="8">
        <v>0.12361111111111112</v>
      </c>
      <c r="C175">
        <v>1.13628</v>
      </c>
      <c r="D175">
        <v>1.13639</v>
      </c>
      <c r="E175">
        <v>1.13626</v>
      </c>
      <c r="F175">
        <v>1.13629</v>
      </c>
      <c r="G175">
        <v>23</v>
      </c>
      <c r="H175">
        <v>0</v>
      </c>
      <c r="I175">
        <v>1</v>
      </c>
      <c r="J175">
        <f t="shared" si="85"/>
        <v>1.0000000000065512E-5</v>
      </c>
      <c r="K175" s="2">
        <f t="shared" si="87"/>
        <v>0.6</v>
      </c>
      <c r="L175">
        <f t="shared" si="125"/>
        <v>2</v>
      </c>
      <c r="M175">
        <f t="shared" si="125"/>
        <v>2</v>
      </c>
      <c r="N175">
        <f t="shared" si="125"/>
        <v>3</v>
      </c>
      <c r="O175">
        <f t="shared" si="125"/>
        <v>3</v>
      </c>
      <c r="P175" s="3">
        <f t="shared" si="123"/>
        <v>5</v>
      </c>
      <c r="Q175" s="3">
        <f t="shared" si="124"/>
        <v>6</v>
      </c>
      <c r="R175">
        <f t="shared" si="122"/>
        <v>0</v>
      </c>
      <c r="S175">
        <f t="shared" si="89"/>
        <v>0</v>
      </c>
      <c r="T175">
        <f t="shared" si="90"/>
        <v>0</v>
      </c>
      <c r="U175">
        <f t="shared" si="91"/>
        <v>1</v>
      </c>
      <c r="V175">
        <f t="shared" si="92"/>
        <v>2</v>
      </c>
      <c r="W175">
        <f t="shared" si="93"/>
        <v>1</v>
      </c>
      <c r="X175">
        <f t="shared" si="94"/>
        <v>0</v>
      </c>
      <c r="Y175">
        <f t="shared" si="95"/>
        <v>1</v>
      </c>
      <c r="Z175">
        <f t="shared" si="96"/>
        <v>0</v>
      </c>
      <c r="AA175">
        <f t="shared" si="97"/>
        <v>0</v>
      </c>
      <c r="AB175">
        <f t="shared" si="98"/>
        <v>0</v>
      </c>
      <c r="AC175">
        <f t="shared" si="99"/>
        <v>0</v>
      </c>
      <c r="AD175">
        <f t="shared" si="100"/>
        <v>0</v>
      </c>
      <c r="AE175">
        <f t="shared" si="101"/>
        <v>1</v>
      </c>
      <c r="AF175">
        <f t="shared" si="102"/>
        <v>0</v>
      </c>
      <c r="AG175">
        <f t="shared" si="103"/>
        <v>1</v>
      </c>
      <c r="AH175">
        <f t="shared" si="104"/>
        <v>0</v>
      </c>
      <c r="AI175">
        <f t="shared" si="105"/>
        <v>1</v>
      </c>
      <c r="AJ175">
        <f t="shared" si="106"/>
        <v>0</v>
      </c>
      <c r="AK175">
        <f t="shared" si="107"/>
        <v>1</v>
      </c>
      <c r="AL175">
        <f t="shared" si="108"/>
        <v>1</v>
      </c>
      <c r="AM175">
        <f t="shared" si="109"/>
        <v>2</v>
      </c>
      <c r="AN175">
        <f t="shared" si="110"/>
        <v>0</v>
      </c>
      <c r="AO175">
        <f t="shared" si="111"/>
        <v>0</v>
      </c>
      <c r="AP175">
        <f t="shared" si="112"/>
        <v>0</v>
      </c>
      <c r="AQ175">
        <f t="shared" si="88"/>
        <v>3</v>
      </c>
      <c r="AR175">
        <f t="shared" si="88"/>
        <v>2</v>
      </c>
      <c r="AS175">
        <f t="shared" si="88"/>
        <v>2</v>
      </c>
      <c r="AT175">
        <f t="shared" si="88"/>
        <v>2</v>
      </c>
      <c r="AU175">
        <f t="shared" si="88"/>
        <v>3</v>
      </c>
      <c r="AX175">
        <f>+Q175-P175</f>
        <v>1</v>
      </c>
      <c r="AY175" s="9">
        <f>IF(J175&gt;=0,1,0)</f>
        <v>1</v>
      </c>
      <c r="AZ175" s="9">
        <f t="shared" si="86"/>
        <v>0</v>
      </c>
      <c r="BA175" s="5">
        <f t="shared" si="113"/>
        <v>7</v>
      </c>
      <c r="BB175" s="5">
        <f t="shared" si="114"/>
        <v>7</v>
      </c>
      <c r="BC175" s="1">
        <f t="shared" si="115"/>
        <v>14</v>
      </c>
      <c r="BD175" s="1">
        <f>COUNTIF(J156:J175,"&gt;=0")</f>
        <v>10</v>
      </c>
      <c r="BE175" s="1">
        <f>COUNTIF(J156:J175,"&lt;0")</f>
        <v>10</v>
      </c>
      <c r="BF175" s="1">
        <f t="shared" si="116"/>
        <v>20</v>
      </c>
      <c r="BG175" s="1">
        <f t="shared" si="117"/>
        <v>11</v>
      </c>
      <c r="BH175" s="1">
        <f t="shared" si="118"/>
        <v>4.7368421052631575</v>
      </c>
      <c r="BI175" s="1">
        <f t="shared" si="119"/>
        <v>2.176428750330035</v>
      </c>
      <c r="BJ175" s="1">
        <f t="shared" si="120"/>
        <v>1.3784048752090221</v>
      </c>
      <c r="BK175" s="7">
        <f t="shared" si="121"/>
        <v>8.4039159517485085E-2</v>
      </c>
    </row>
    <row r="176" spans="1:63" x14ac:dyDescent="0.25">
      <c r="A176" t="s">
        <v>25</v>
      </c>
      <c r="B176" s="8">
        <v>0.12430555555555556</v>
      </c>
      <c r="C176">
        <v>1.13629</v>
      </c>
      <c r="D176">
        <v>1.1363000000000001</v>
      </c>
      <c r="E176">
        <v>1.13622</v>
      </c>
      <c r="F176">
        <v>1.13622</v>
      </c>
      <c r="G176">
        <v>12</v>
      </c>
      <c r="H176">
        <v>0</v>
      </c>
      <c r="I176">
        <v>1</v>
      </c>
      <c r="J176">
        <f t="shared" si="85"/>
        <v>-7.0000000000014495E-5</v>
      </c>
      <c r="K176" s="2">
        <f t="shared" si="87"/>
        <v>0.15</v>
      </c>
      <c r="L176">
        <f t="shared" si="125"/>
        <v>1</v>
      </c>
      <c r="M176">
        <f t="shared" si="125"/>
        <v>1</v>
      </c>
      <c r="N176">
        <f t="shared" si="125"/>
        <v>1</v>
      </c>
      <c r="O176">
        <f t="shared" si="125"/>
        <v>1</v>
      </c>
      <c r="P176" s="3">
        <f t="shared" si="123"/>
        <v>5</v>
      </c>
      <c r="Q176" s="3">
        <f t="shared" si="124"/>
        <v>5</v>
      </c>
      <c r="R176">
        <f t="shared" si="122"/>
        <v>0</v>
      </c>
      <c r="S176">
        <f t="shared" si="89"/>
        <v>0</v>
      </c>
      <c r="T176">
        <f t="shared" si="90"/>
        <v>0</v>
      </c>
      <c r="U176">
        <f t="shared" si="91"/>
        <v>1</v>
      </c>
      <c r="V176">
        <f t="shared" si="92"/>
        <v>2</v>
      </c>
      <c r="W176">
        <f t="shared" si="93"/>
        <v>1</v>
      </c>
      <c r="X176">
        <f t="shared" si="94"/>
        <v>0</v>
      </c>
      <c r="Y176">
        <f t="shared" si="95"/>
        <v>1</v>
      </c>
      <c r="Z176">
        <f t="shared" si="96"/>
        <v>0</v>
      </c>
      <c r="AA176">
        <f t="shared" si="97"/>
        <v>0</v>
      </c>
      <c r="AB176">
        <f t="shared" si="98"/>
        <v>1</v>
      </c>
      <c r="AC176">
        <f t="shared" si="99"/>
        <v>0</v>
      </c>
      <c r="AD176">
        <f t="shared" si="100"/>
        <v>0</v>
      </c>
      <c r="AE176">
        <f t="shared" si="101"/>
        <v>1</v>
      </c>
      <c r="AF176">
        <f t="shared" si="102"/>
        <v>0</v>
      </c>
      <c r="AG176">
        <f t="shared" si="103"/>
        <v>1</v>
      </c>
      <c r="AH176">
        <f t="shared" si="104"/>
        <v>0</v>
      </c>
      <c r="AI176">
        <f t="shared" si="105"/>
        <v>1</v>
      </c>
      <c r="AJ176">
        <f t="shared" si="106"/>
        <v>0</v>
      </c>
      <c r="AK176">
        <f t="shared" si="107"/>
        <v>0</v>
      </c>
      <c r="AL176">
        <f t="shared" si="108"/>
        <v>1</v>
      </c>
      <c r="AM176">
        <f t="shared" si="109"/>
        <v>2</v>
      </c>
      <c r="AN176">
        <f t="shared" si="110"/>
        <v>0</v>
      </c>
      <c r="AO176">
        <f t="shared" si="111"/>
        <v>0</v>
      </c>
      <c r="AP176">
        <f t="shared" si="112"/>
        <v>0</v>
      </c>
      <c r="AQ176">
        <f t="shared" si="88"/>
        <v>4</v>
      </c>
      <c r="AR176">
        <f t="shared" si="88"/>
        <v>2</v>
      </c>
      <c r="AS176">
        <f t="shared" si="88"/>
        <v>2</v>
      </c>
      <c r="AT176">
        <f t="shared" si="88"/>
        <v>2</v>
      </c>
      <c r="AU176">
        <f t="shared" si="88"/>
        <v>2</v>
      </c>
      <c r="AX176">
        <f>+Q176-P176</f>
        <v>0</v>
      </c>
      <c r="AY176" s="9">
        <f>IF(J176&gt;=0,1,0)</f>
        <v>0</v>
      </c>
      <c r="AZ176" s="9">
        <f t="shared" si="86"/>
        <v>1</v>
      </c>
      <c r="BA176" s="5">
        <f t="shared" si="113"/>
        <v>7</v>
      </c>
      <c r="BB176" s="5">
        <f t="shared" si="114"/>
        <v>7</v>
      </c>
      <c r="BC176" s="1">
        <f t="shared" si="115"/>
        <v>14</v>
      </c>
      <c r="BD176" s="1">
        <f>COUNTIF(J157:J176,"&gt;=0")</f>
        <v>10</v>
      </c>
      <c r="BE176" s="1">
        <f>COUNTIF(J157:J176,"&lt;0")</f>
        <v>10</v>
      </c>
      <c r="BF176" s="1">
        <f t="shared" si="116"/>
        <v>20</v>
      </c>
      <c r="BG176" s="1">
        <f t="shared" si="117"/>
        <v>11</v>
      </c>
      <c r="BH176" s="1">
        <f t="shared" si="118"/>
        <v>4.7368421052631575</v>
      </c>
      <c r="BI176" s="1">
        <f t="shared" si="119"/>
        <v>2.176428750330035</v>
      </c>
      <c r="BJ176" s="1">
        <f t="shared" si="120"/>
        <v>1.3784048752090221</v>
      </c>
      <c r="BK176" s="7">
        <f t="shared" si="121"/>
        <v>8.4039159517485085E-2</v>
      </c>
    </row>
    <row r="177" spans="1:63" x14ac:dyDescent="0.25">
      <c r="A177" t="s">
        <v>25</v>
      </c>
      <c r="B177" s="8">
        <v>0.125</v>
      </c>
      <c r="C177">
        <v>1.13622</v>
      </c>
      <c r="D177">
        <v>1.1362300000000001</v>
      </c>
      <c r="E177">
        <v>1.1361300000000001</v>
      </c>
      <c r="F177">
        <v>1.1361699999999999</v>
      </c>
      <c r="G177">
        <v>21</v>
      </c>
      <c r="H177">
        <v>0</v>
      </c>
      <c r="I177">
        <v>1</v>
      </c>
      <c r="J177">
        <f t="shared" si="85"/>
        <v>-5.0000000000105516E-5</v>
      </c>
      <c r="K177" s="2">
        <f t="shared" si="87"/>
        <v>0.35</v>
      </c>
      <c r="L177">
        <f t="shared" si="125"/>
        <v>1</v>
      </c>
      <c r="M177">
        <f t="shared" si="125"/>
        <v>2</v>
      </c>
      <c r="N177">
        <f t="shared" si="125"/>
        <v>2</v>
      </c>
      <c r="O177">
        <f t="shared" si="125"/>
        <v>2</v>
      </c>
      <c r="P177" s="3">
        <f t="shared" si="123"/>
        <v>6</v>
      </c>
      <c r="Q177" s="3">
        <f t="shared" si="124"/>
        <v>4</v>
      </c>
      <c r="R177">
        <f t="shared" si="122"/>
        <v>0</v>
      </c>
      <c r="S177">
        <f t="shared" si="89"/>
        <v>1</v>
      </c>
      <c r="T177">
        <f t="shared" si="90"/>
        <v>0</v>
      </c>
      <c r="U177">
        <f t="shared" si="91"/>
        <v>1</v>
      </c>
      <c r="V177">
        <f t="shared" si="92"/>
        <v>2</v>
      </c>
      <c r="W177">
        <f t="shared" si="93"/>
        <v>1</v>
      </c>
      <c r="X177">
        <f t="shared" si="94"/>
        <v>0</v>
      </c>
      <c r="Y177">
        <f t="shared" si="95"/>
        <v>1</v>
      </c>
      <c r="Z177">
        <f t="shared" si="96"/>
        <v>0</v>
      </c>
      <c r="AA177">
        <f t="shared" si="97"/>
        <v>0</v>
      </c>
      <c r="AB177">
        <f t="shared" si="98"/>
        <v>1</v>
      </c>
      <c r="AC177">
        <f t="shared" si="99"/>
        <v>0</v>
      </c>
      <c r="AD177">
        <f t="shared" si="100"/>
        <v>0</v>
      </c>
      <c r="AE177">
        <f t="shared" si="101"/>
        <v>1</v>
      </c>
      <c r="AF177">
        <f t="shared" si="102"/>
        <v>0</v>
      </c>
      <c r="AG177">
        <f t="shared" si="103"/>
        <v>1</v>
      </c>
      <c r="AH177">
        <f t="shared" si="104"/>
        <v>0</v>
      </c>
      <c r="AI177">
        <f t="shared" si="105"/>
        <v>1</v>
      </c>
      <c r="AJ177">
        <f t="shared" si="106"/>
        <v>0</v>
      </c>
      <c r="AK177">
        <f t="shared" si="107"/>
        <v>0</v>
      </c>
      <c r="AL177">
        <f t="shared" si="108"/>
        <v>0</v>
      </c>
      <c r="AM177">
        <f t="shared" si="109"/>
        <v>2</v>
      </c>
      <c r="AN177">
        <f t="shared" si="110"/>
        <v>0</v>
      </c>
      <c r="AO177">
        <f t="shared" si="111"/>
        <v>0</v>
      </c>
      <c r="AP177">
        <f t="shared" si="112"/>
        <v>0</v>
      </c>
      <c r="AQ177">
        <f t="shared" si="88"/>
        <v>3</v>
      </c>
      <c r="AR177">
        <f t="shared" si="88"/>
        <v>3</v>
      </c>
      <c r="AS177">
        <f t="shared" si="88"/>
        <v>2</v>
      </c>
      <c r="AT177">
        <f t="shared" si="88"/>
        <v>2</v>
      </c>
      <c r="AU177">
        <f t="shared" si="88"/>
        <v>2</v>
      </c>
      <c r="AX177">
        <f>+Q177-P177</f>
        <v>-2</v>
      </c>
      <c r="AY177" s="9">
        <f>IF(J177&gt;=0,1,0)</f>
        <v>0</v>
      </c>
      <c r="AZ177" s="9">
        <f t="shared" si="86"/>
        <v>0</v>
      </c>
      <c r="BA177" s="5">
        <f t="shared" si="113"/>
        <v>7</v>
      </c>
      <c r="BB177" s="5">
        <f t="shared" si="114"/>
        <v>6</v>
      </c>
      <c r="BC177" s="1">
        <f t="shared" si="115"/>
        <v>13</v>
      </c>
      <c r="BD177" s="1">
        <f>COUNTIF(J158:J177,"&gt;=0")</f>
        <v>9</v>
      </c>
      <c r="BE177" s="1">
        <f>COUNTIF(J158:J177,"&lt;0")</f>
        <v>11</v>
      </c>
      <c r="BF177" s="1">
        <f t="shared" si="116"/>
        <v>20</v>
      </c>
      <c r="BG177" s="1">
        <f t="shared" si="117"/>
        <v>10.9</v>
      </c>
      <c r="BH177" s="1">
        <f t="shared" si="118"/>
        <v>4.6373684210526323</v>
      </c>
      <c r="BI177" s="1">
        <f t="shared" si="119"/>
        <v>2.1534549962914555</v>
      </c>
      <c r="BJ177" s="1">
        <f t="shared" si="120"/>
        <v>0.97517710080614051</v>
      </c>
      <c r="BK177" s="7">
        <f t="shared" si="121"/>
        <v>0.16473620945653311</v>
      </c>
    </row>
    <row r="178" spans="1:63" x14ac:dyDescent="0.25">
      <c r="A178" t="s">
        <v>25</v>
      </c>
      <c r="B178" s="8">
        <v>0.12569444444444444</v>
      </c>
      <c r="C178">
        <v>1.1361600000000001</v>
      </c>
      <c r="D178">
        <v>1.13619</v>
      </c>
      <c r="E178">
        <v>1.13612</v>
      </c>
      <c r="F178">
        <v>1.13619</v>
      </c>
      <c r="G178">
        <v>15</v>
      </c>
      <c r="H178">
        <v>0</v>
      </c>
      <c r="I178">
        <v>0</v>
      </c>
      <c r="J178">
        <f t="shared" si="85"/>
        <v>2.9999999999974492E-5</v>
      </c>
      <c r="K178" s="2">
        <f t="shared" si="87"/>
        <v>0.9</v>
      </c>
      <c r="L178">
        <f t="shared" si="125"/>
        <v>2</v>
      </c>
      <c r="M178">
        <f t="shared" si="125"/>
        <v>3</v>
      </c>
      <c r="N178">
        <f t="shared" si="125"/>
        <v>4</v>
      </c>
      <c r="O178">
        <f t="shared" si="125"/>
        <v>5</v>
      </c>
      <c r="P178" s="3">
        <f t="shared" si="123"/>
        <v>6</v>
      </c>
      <c r="Q178" s="3">
        <f t="shared" si="124"/>
        <v>4</v>
      </c>
      <c r="R178">
        <f t="shared" si="122"/>
        <v>0</v>
      </c>
      <c r="S178">
        <f t="shared" si="89"/>
        <v>1</v>
      </c>
      <c r="T178">
        <f t="shared" si="90"/>
        <v>0</v>
      </c>
      <c r="U178">
        <f t="shared" si="91"/>
        <v>0</v>
      </c>
      <c r="V178">
        <f t="shared" si="92"/>
        <v>2</v>
      </c>
      <c r="W178">
        <f t="shared" si="93"/>
        <v>1</v>
      </c>
      <c r="X178">
        <f t="shared" si="94"/>
        <v>0</v>
      </c>
      <c r="Y178">
        <f t="shared" si="95"/>
        <v>1</v>
      </c>
      <c r="Z178">
        <f t="shared" si="96"/>
        <v>0</v>
      </c>
      <c r="AA178">
        <f t="shared" si="97"/>
        <v>1</v>
      </c>
      <c r="AB178">
        <f t="shared" si="98"/>
        <v>1</v>
      </c>
      <c r="AC178">
        <f t="shared" si="99"/>
        <v>0</v>
      </c>
      <c r="AD178">
        <f t="shared" si="100"/>
        <v>0</v>
      </c>
      <c r="AE178">
        <f t="shared" si="101"/>
        <v>1</v>
      </c>
      <c r="AF178">
        <f t="shared" si="102"/>
        <v>0</v>
      </c>
      <c r="AG178">
        <f t="shared" si="103"/>
        <v>1</v>
      </c>
      <c r="AH178">
        <f t="shared" si="104"/>
        <v>0</v>
      </c>
      <c r="AI178">
        <f t="shared" si="105"/>
        <v>1</v>
      </c>
      <c r="AJ178">
        <f t="shared" si="106"/>
        <v>0</v>
      </c>
      <c r="AK178">
        <f t="shared" si="107"/>
        <v>0</v>
      </c>
      <c r="AL178">
        <f t="shared" si="108"/>
        <v>0</v>
      </c>
      <c r="AM178">
        <f t="shared" si="109"/>
        <v>2</v>
      </c>
      <c r="AN178">
        <f t="shared" si="110"/>
        <v>0</v>
      </c>
      <c r="AO178">
        <f t="shared" si="111"/>
        <v>0</v>
      </c>
      <c r="AP178">
        <f t="shared" si="112"/>
        <v>0</v>
      </c>
      <c r="AQ178">
        <f t="shared" si="88"/>
        <v>3</v>
      </c>
      <c r="AR178">
        <f t="shared" si="88"/>
        <v>3</v>
      </c>
      <c r="AS178">
        <f t="shared" si="88"/>
        <v>2</v>
      </c>
      <c r="AT178">
        <f t="shared" si="88"/>
        <v>1</v>
      </c>
      <c r="AU178">
        <f t="shared" si="88"/>
        <v>3</v>
      </c>
      <c r="AX178">
        <f>+Q178-P178</f>
        <v>-2</v>
      </c>
      <c r="AY178" s="9">
        <f>IF(J178&gt;=0,1,0)</f>
        <v>1</v>
      </c>
      <c r="AZ178" s="9">
        <f t="shared" si="86"/>
        <v>-1</v>
      </c>
      <c r="BA178" s="5">
        <f t="shared" si="113"/>
        <v>6</v>
      </c>
      <c r="BB178" s="5">
        <f t="shared" si="114"/>
        <v>7</v>
      </c>
      <c r="BC178" s="1">
        <f t="shared" si="115"/>
        <v>13</v>
      </c>
      <c r="BD178" s="1">
        <f>COUNTIF(J159:J178,"&gt;=0")</f>
        <v>10</v>
      </c>
      <c r="BE178" s="1">
        <f>COUNTIF(J159:J178,"&lt;0")</f>
        <v>10</v>
      </c>
      <c r="BF178" s="1">
        <f t="shared" si="116"/>
        <v>20</v>
      </c>
      <c r="BG178" s="1">
        <f t="shared" si="117"/>
        <v>11</v>
      </c>
      <c r="BH178" s="1">
        <f t="shared" si="118"/>
        <v>4.7368421052631575</v>
      </c>
      <c r="BI178" s="1">
        <f t="shared" si="119"/>
        <v>2.176428750330035</v>
      </c>
      <c r="BJ178" s="1">
        <f t="shared" si="120"/>
        <v>0.91893658347268148</v>
      </c>
      <c r="BK178" s="7">
        <f t="shared" si="121"/>
        <v>0.17906437169675937</v>
      </c>
    </row>
    <row r="179" spans="1:63" x14ac:dyDescent="0.25">
      <c r="A179" t="s">
        <v>25</v>
      </c>
      <c r="B179" s="8">
        <v>0.12638888888888888</v>
      </c>
      <c r="C179">
        <v>1.1362000000000001</v>
      </c>
      <c r="D179">
        <v>1.13635</v>
      </c>
      <c r="E179">
        <v>1.13618</v>
      </c>
      <c r="F179">
        <v>1.13635</v>
      </c>
      <c r="G179">
        <v>17</v>
      </c>
      <c r="H179">
        <v>0</v>
      </c>
      <c r="I179">
        <v>1</v>
      </c>
      <c r="J179">
        <f t="shared" si="85"/>
        <v>1.4999999999987246E-4</v>
      </c>
      <c r="K179" s="2">
        <f t="shared" si="87"/>
        <v>0.9</v>
      </c>
      <c r="L179">
        <f t="shared" si="125"/>
        <v>2</v>
      </c>
      <c r="M179">
        <f t="shared" si="125"/>
        <v>3</v>
      </c>
      <c r="N179">
        <f t="shared" si="125"/>
        <v>4</v>
      </c>
      <c r="O179">
        <f t="shared" si="125"/>
        <v>5</v>
      </c>
      <c r="P179" s="3">
        <f t="shared" si="123"/>
        <v>6</v>
      </c>
      <c r="Q179" s="3">
        <f t="shared" si="124"/>
        <v>4</v>
      </c>
      <c r="R179">
        <f t="shared" si="122"/>
        <v>0</v>
      </c>
      <c r="S179">
        <f t="shared" si="89"/>
        <v>1</v>
      </c>
      <c r="T179">
        <f t="shared" si="90"/>
        <v>0</v>
      </c>
      <c r="U179">
        <f t="shared" si="91"/>
        <v>0</v>
      </c>
      <c r="V179">
        <f t="shared" si="92"/>
        <v>2</v>
      </c>
      <c r="W179">
        <f t="shared" si="93"/>
        <v>1</v>
      </c>
      <c r="X179">
        <f t="shared" si="94"/>
        <v>0</v>
      </c>
      <c r="Y179">
        <f t="shared" si="95"/>
        <v>1</v>
      </c>
      <c r="Z179">
        <f t="shared" si="96"/>
        <v>0</v>
      </c>
      <c r="AA179">
        <f t="shared" si="97"/>
        <v>1</v>
      </c>
      <c r="AB179">
        <f t="shared" si="98"/>
        <v>1</v>
      </c>
      <c r="AC179">
        <f t="shared" si="99"/>
        <v>0</v>
      </c>
      <c r="AD179">
        <f t="shared" si="100"/>
        <v>0</v>
      </c>
      <c r="AE179">
        <f t="shared" si="101"/>
        <v>1</v>
      </c>
      <c r="AF179">
        <f t="shared" si="102"/>
        <v>0</v>
      </c>
      <c r="AG179">
        <f t="shared" si="103"/>
        <v>0</v>
      </c>
      <c r="AH179">
        <f t="shared" si="104"/>
        <v>0</v>
      </c>
      <c r="AI179">
        <f t="shared" si="105"/>
        <v>1</v>
      </c>
      <c r="AJ179">
        <f t="shared" si="106"/>
        <v>0</v>
      </c>
      <c r="AK179">
        <f t="shared" si="107"/>
        <v>0</v>
      </c>
      <c r="AL179">
        <f t="shared" si="108"/>
        <v>0</v>
      </c>
      <c r="AM179">
        <f t="shared" si="109"/>
        <v>2</v>
      </c>
      <c r="AN179">
        <f t="shared" si="110"/>
        <v>0</v>
      </c>
      <c r="AO179">
        <f t="shared" si="111"/>
        <v>0</v>
      </c>
      <c r="AP179">
        <f t="shared" si="112"/>
        <v>1</v>
      </c>
      <c r="AQ179">
        <f t="shared" si="88"/>
        <v>2</v>
      </c>
      <c r="AR179">
        <f t="shared" si="88"/>
        <v>3</v>
      </c>
      <c r="AS179">
        <f t="shared" si="88"/>
        <v>2</v>
      </c>
      <c r="AT179">
        <f t="shared" si="88"/>
        <v>1</v>
      </c>
      <c r="AU179">
        <f t="shared" si="88"/>
        <v>4</v>
      </c>
      <c r="AX179">
        <f>+Q179-P179</f>
        <v>-2</v>
      </c>
      <c r="AY179" s="9">
        <f>IF(J179&gt;=0,1,0)</f>
        <v>1</v>
      </c>
      <c r="AZ179" s="9">
        <f t="shared" si="86"/>
        <v>0</v>
      </c>
      <c r="BA179" s="5">
        <f t="shared" si="113"/>
        <v>6</v>
      </c>
      <c r="BB179" s="5">
        <f t="shared" si="114"/>
        <v>6</v>
      </c>
      <c r="BC179" s="1">
        <f t="shared" si="115"/>
        <v>12</v>
      </c>
      <c r="BD179" s="1">
        <f>COUNTIF(J160:J179,"&gt;=0")</f>
        <v>10</v>
      </c>
      <c r="BE179" s="1">
        <f>COUNTIF(J160:J179,"&lt;0")</f>
        <v>10</v>
      </c>
      <c r="BF179" s="1">
        <f t="shared" si="116"/>
        <v>20</v>
      </c>
      <c r="BG179" s="1">
        <f t="shared" si="117"/>
        <v>11</v>
      </c>
      <c r="BH179" s="1">
        <f t="shared" si="118"/>
        <v>4.7368421052631575</v>
      </c>
      <c r="BI179" s="1">
        <f t="shared" si="119"/>
        <v>2.176428750330035</v>
      </c>
      <c r="BJ179" s="1">
        <f t="shared" si="120"/>
        <v>0.45946829173634074</v>
      </c>
      <c r="BK179" s="7">
        <f t="shared" si="121"/>
        <v>0.32294895851328154</v>
      </c>
    </row>
    <row r="180" spans="1:63" x14ac:dyDescent="0.25">
      <c r="A180" t="s">
        <v>25</v>
      </c>
      <c r="B180" s="8">
        <v>0.12708333333333333</v>
      </c>
      <c r="C180">
        <v>1.13635</v>
      </c>
      <c r="D180">
        <v>1.1363700000000001</v>
      </c>
      <c r="E180">
        <v>1.13635</v>
      </c>
      <c r="F180">
        <v>1.1363700000000001</v>
      </c>
      <c r="G180">
        <v>3</v>
      </c>
      <c r="H180">
        <v>0</v>
      </c>
      <c r="I180">
        <v>1</v>
      </c>
      <c r="J180">
        <f t="shared" si="85"/>
        <v>2.0000000000131024E-5</v>
      </c>
      <c r="K180" s="2">
        <f t="shared" si="87"/>
        <v>0.7</v>
      </c>
      <c r="L180">
        <f t="shared" si="125"/>
        <v>2</v>
      </c>
      <c r="M180">
        <f t="shared" si="125"/>
        <v>3</v>
      </c>
      <c r="N180">
        <f t="shared" si="125"/>
        <v>3</v>
      </c>
      <c r="O180">
        <f t="shared" si="125"/>
        <v>4</v>
      </c>
      <c r="P180" s="3">
        <f t="shared" si="123"/>
        <v>5</v>
      </c>
      <c r="Q180" s="3">
        <f t="shared" si="124"/>
        <v>5</v>
      </c>
      <c r="R180">
        <f t="shared" si="122"/>
        <v>0</v>
      </c>
      <c r="S180">
        <f t="shared" si="89"/>
        <v>1</v>
      </c>
      <c r="T180">
        <f t="shared" si="90"/>
        <v>0</v>
      </c>
      <c r="U180">
        <f t="shared" si="91"/>
        <v>0</v>
      </c>
      <c r="V180">
        <f t="shared" si="92"/>
        <v>1</v>
      </c>
      <c r="W180">
        <f t="shared" si="93"/>
        <v>1</v>
      </c>
      <c r="X180">
        <f t="shared" si="94"/>
        <v>0</v>
      </c>
      <c r="Y180">
        <f t="shared" si="95"/>
        <v>1</v>
      </c>
      <c r="Z180">
        <f t="shared" si="96"/>
        <v>0</v>
      </c>
      <c r="AA180">
        <f t="shared" si="97"/>
        <v>1</v>
      </c>
      <c r="AB180">
        <f t="shared" si="98"/>
        <v>1</v>
      </c>
      <c r="AC180">
        <f t="shared" si="99"/>
        <v>0</v>
      </c>
      <c r="AD180">
        <f t="shared" si="100"/>
        <v>0</v>
      </c>
      <c r="AE180">
        <f t="shared" si="101"/>
        <v>1</v>
      </c>
      <c r="AF180">
        <f t="shared" si="102"/>
        <v>0</v>
      </c>
      <c r="AG180">
        <f t="shared" si="103"/>
        <v>0</v>
      </c>
      <c r="AH180">
        <f t="shared" si="104"/>
        <v>0</v>
      </c>
      <c r="AI180">
        <f t="shared" si="105"/>
        <v>1</v>
      </c>
      <c r="AJ180">
        <f t="shared" si="106"/>
        <v>0</v>
      </c>
      <c r="AK180">
        <f t="shared" si="107"/>
        <v>0</v>
      </c>
      <c r="AL180">
        <f t="shared" si="108"/>
        <v>0</v>
      </c>
      <c r="AM180">
        <f t="shared" si="109"/>
        <v>2</v>
      </c>
      <c r="AN180">
        <f t="shared" si="110"/>
        <v>0</v>
      </c>
      <c r="AO180">
        <f t="shared" si="111"/>
        <v>1</v>
      </c>
      <c r="AP180">
        <f t="shared" si="112"/>
        <v>1</v>
      </c>
      <c r="AQ180">
        <f t="shared" si="88"/>
        <v>2</v>
      </c>
      <c r="AR180">
        <f t="shared" si="88"/>
        <v>3</v>
      </c>
      <c r="AS180">
        <f t="shared" si="88"/>
        <v>2</v>
      </c>
      <c r="AT180">
        <f t="shared" si="88"/>
        <v>2</v>
      </c>
      <c r="AU180">
        <f t="shared" si="88"/>
        <v>3</v>
      </c>
      <c r="AX180">
        <f>+Q180-P180</f>
        <v>0</v>
      </c>
      <c r="AY180" s="9">
        <f>IF(J180&gt;=0,1,0)</f>
        <v>1</v>
      </c>
      <c r="AZ180" s="9">
        <f t="shared" si="86"/>
        <v>0</v>
      </c>
      <c r="BA180" s="5">
        <f t="shared" si="113"/>
        <v>6</v>
      </c>
      <c r="BB180" s="5">
        <f t="shared" si="114"/>
        <v>6</v>
      </c>
      <c r="BC180" s="1">
        <f t="shared" si="115"/>
        <v>12</v>
      </c>
      <c r="BD180" s="1">
        <f>COUNTIF(J161:J180,"&gt;=0")</f>
        <v>10</v>
      </c>
      <c r="BE180" s="1">
        <f>COUNTIF(J161:J180,"&lt;0")</f>
        <v>10</v>
      </c>
      <c r="BF180" s="1">
        <f t="shared" si="116"/>
        <v>20</v>
      </c>
      <c r="BG180" s="1">
        <f t="shared" si="117"/>
        <v>11</v>
      </c>
      <c r="BH180" s="1">
        <f t="shared" si="118"/>
        <v>4.7368421052631575</v>
      </c>
      <c r="BI180" s="1">
        <f t="shared" si="119"/>
        <v>2.176428750330035</v>
      </c>
      <c r="BJ180" s="1">
        <f t="shared" si="120"/>
        <v>0.45946829173634074</v>
      </c>
      <c r="BK180" s="7">
        <f t="shared" si="121"/>
        <v>0.32294895851328154</v>
      </c>
    </row>
    <row r="181" spans="1:63" x14ac:dyDescent="0.25">
      <c r="A181" t="s">
        <v>25</v>
      </c>
      <c r="B181" s="8">
        <v>0.1277777777777778</v>
      </c>
      <c r="C181">
        <v>1.13636</v>
      </c>
      <c r="D181">
        <v>1.1364300000000001</v>
      </c>
      <c r="E181">
        <v>1.13636</v>
      </c>
      <c r="F181">
        <v>1.13642</v>
      </c>
      <c r="G181">
        <v>10</v>
      </c>
      <c r="H181">
        <v>0</v>
      </c>
      <c r="I181">
        <v>1</v>
      </c>
      <c r="J181">
        <f t="shared" si="85"/>
        <v>5.9999999999948983E-5</v>
      </c>
      <c r="K181" s="2">
        <f t="shared" si="87"/>
        <v>0.9</v>
      </c>
      <c r="L181">
        <f t="shared" si="125"/>
        <v>2</v>
      </c>
      <c r="M181">
        <f t="shared" si="125"/>
        <v>3</v>
      </c>
      <c r="N181">
        <f t="shared" si="125"/>
        <v>4</v>
      </c>
      <c r="O181">
        <f t="shared" si="125"/>
        <v>5</v>
      </c>
      <c r="P181" s="3">
        <f t="shared" si="123"/>
        <v>5</v>
      </c>
      <c r="Q181" s="3">
        <f t="shared" si="124"/>
        <v>5</v>
      </c>
      <c r="R181">
        <f t="shared" si="122"/>
        <v>0</v>
      </c>
      <c r="S181">
        <f t="shared" si="89"/>
        <v>1</v>
      </c>
      <c r="T181">
        <f t="shared" si="90"/>
        <v>0</v>
      </c>
      <c r="U181">
        <f t="shared" si="91"/>
        <v>0</v>
      </c>
      <c r="V181">
        <f t="shared" si="92"/>
        <v>1</v>
      </c>
      <c r="W181">
        <f t="shared" si="93"/>
        <v>1</v>
      </c>
      <c r="X181">
        <f t="shared" si="94"/>
        <v>0</v>
      </c>
      <c r="Y181">
        <f t="shared" si="95"/>
        <v>1</v>
      </c>
      <c r="Z181">
        <f t="shared" si="96"/>
        <v>0</v>
      </c>
      <c r="AA181">
        <f t="shared" si="97"/>
        <v>1</v>
      </c>
      <c r="AB181">
        <f t="shared" si="98"/>
        <v>1</v>
      </c>
      <c r="AC181">
        <f t="shared" si="99"/>
        <v>0</v>
      </c>
      <c r="AD181">
        <f t="shared" si="100"/>
        <v>0</v>
      </c>
      <c r="AE181">
        <f t="shared" si="101"/>
        <v>1</v>
      </c>
      <c r="AF181">
        <f t="shared" si="102"/>
        <v>0</v>
      </c>
      <c r="AG181">
        <f t="shared" si="103"/>
        <v>0</v>
      </c>
      <c r="AH181">
        <f t="shared" si="104"/>
        <v>0</v>
      </c>
      <c r="AI181">
        <f t="shared" si="105"/>
        <v>1</v>
      </c>
      <c r="AJ181">
        <f t="shared" si="106"/>
        <v>0</v>
      </c>
      <c r="AK181">
        <f t="shared" si="107"/>
        <v>1</v>
      </c>
      <c r="AL181">
        <f t="shared" si="108"/>
        <v>0</v>
      </c>
      <c r="AM181">
        <f t="shared" si="109"/>
        <v>1</v>
      </c>
      <c r="AN181">
        <f t="shared" si="110"/>
        <v>0</v>
      </c>
      <c r="AO181">
        <f t="shared" si="111"/>
        <v>1</v>
      </c>
      <c r="AP181">
        <f t="shared" si="112"/>
        <v>1</v>
      </c>
      <c r="AQ181">
        <f t="shared" si="88"/>
        <v>2</v>
      </c>
      <c r="AR181">
        <f t="shared" si="88"/>
        <v>2</v>
      </c>
      <c r="AS181">
        <f t="shared" si="88"/>
        <v>2</v>
      </c>
      <c r="AT181">
        <f t="shared" si="88"/>
        <v>2</v>
      </c>
      <c r="AU181">
        <f t="shared" si="88"/>
        <v>4</v>
      </c>
      <c r="AX181">
        <f>+Q181-P181</f>
        <v>0</v>
      </c>
      <c r="AY181" s="9">
        <f>IF(J181&gt;=0,1,0)</f>
        <v>1</v>
      </c>
      <c r="AZ181" s="9">
        <f t="shared" si="86"/>
        <v>0</v>
      </c>
      <c r="BA181" s="5">
        <f t="shared" si="113"/>
        <v>5</v>
      </c>
      <c r="BB181" s="5">
        <f t="shared" si="114"/>
        <v>6</v>
      </c>
      <c r="BC181" s="1">
        <f t="shared" si="115"/>
        <v>11</v>
      </c>
      <c r="BD181" s="1">
        <f>COUNTIF(J162:J181,"&gt;=0")</f>
        <v>11</v>
      </c>
      <c r="BE181" s="1">
        <f>COUNTIF(J162:J181,"&lt;0")</f>
        <v>9</v>
      </c>
      <c r="BF181" s="1">
        <f t="shared" si="116"/>
        <v>20</v>
      </c>
      <c r="BG181" s="1">
        <f t="shared" si="117"/>
        <v>10.9</v>
      </c>
      <c r="BH181" s="1">
        <f t="shared" si="118"/>
        <v>4.6373684210526323</v>
      </c>
      <c r="BI181" s="1">
        <f t="shared" si="119"/>
        <v>2.1534549962914555</v>
      </c>
      <c r="BJ181" s="1">
        <f t="shared" si="120"/>
        <v>4.6437004800292246E-2</v>
      </c>
      <c r="BK181" s="7">
        <f t="shared" si="121"/>
        <v>0.48148097137376644</v>
      </c>
    </row>
    <row r="182" spans="1:63" x14ac:dyDescent="0.25">
      <c r="A182" t="s">
        <v>25</v>
      </c>
      <c r="B182" s="8">
        <v>0.12847222222222224</v>
      </c>
      <c r="C182">
        <v>1.1364000000000001</v>
      </c>
      <c r="D182">
        <v>1.1364700000000001</v>
      </c>
      <c r="E182">
        <v>1.13635</v>
      </c>
      <c r="F182">
        <v>1.13635</v>
      </c>
      <c r="G182">
        <v>14</v>
      </c>
      <c r="H182">
        <v>0</v>
      </c>
      <c r="I182">
        <v>1</v>
      </c>
      <c r="J182">
        <f t="shared" si="85"/>
        <v>-5.0000000000105516E-5</v>
      </c>
      <c r="K182" s="2">
        <f t="shared" si="87"/>
        <v>0.25</v>
      </c>
      <c r="L182">
        <f t="shared" si="125"/>
        <v>1</v>
      </c>
      <c r="M182">
        <f t="shared" si="125"/>
        <v>1</v>
      </c>
      <c r="N182">
        <f t="shared" si="125"/>
        <v>1</v>
      </c>
      <c r="O182">
        <f t="shared" si="125"/>
        <v>2</v>
      </c>
      <c r="P182" s="3">
        <f t="shared" si="123"/>
        <v>4</v>
      </c>
      <c r="Q182" s="3">
        <f t="shared" si="124"/>
        <v>6</v>
      </c>
      <c r="R182">
        <f t="shared" si="122"/>
        <v>0</v>
      </c>
      <c r="S182">
        <f t="shared" si="89"/>
        <v>1</v>
      </c>
      <c r="T182">
        <f t="shared" si="90"/>
        <v>0</v>
      </c>
      <c r="U182">
        <f t="shared" si="91"/>
        <v>0</v>
      </c>
      <c r="V182">
        <f t="shared" si="92"/>
        <v>1</v>
      </c>
      <c r="W182">
        <f t="shared" si="93"/>
        <v>0</v>
      </c>
      <c r="X182">
        <f t="shared" si="94"/>
        <v>0</v>
      </c>
      <c r="Y182">
        <f t="shared" si="95"/>
        <v>1</v>
      </c>
      <c r="Z182">
        <f t="shared" si="96"/>
        <v>0</v>
      </c>
      <c r="AA182">
        <f t="shared" si="97"/>
        <v>1</v>
      </c>
      <c r="AB182">
        <f t="shared" si="98"/>
        <v>1</v>
      </c>
      <c r="AC182">
        <f t="shared" si="99"/>
        <v>0</v>
      </c>
      <c r="AD182">
        <f t="shared" si="100"/>
        <v>0</v>
      </c>
      <c r="AE182">
        <f t="shared" si="101"/>
        <v>1</v>
      </c>
      <c r="AF182">
        <f t="shared" si="102"/>
        <v>0</v>
      </c>
      <c r="AG182">
        <f t="shared" si="103"/>
        <v>0</v>
      </c>
      <c r="AH182">
        <f t="shared" si="104"/>
        <v>0</v>
      </c>
      <c r="AI182">
        <f t="shared" si="105"/>
        <v>1</v>
      </c>
      <c r="AJ182">
        <f t="shared" si="106"/>
        <v>0</v>
      </c>
      <c r="AK182">
        <f t="shared" si="107"/>
        <v>1</v>
      </c>
      <c r="AL182">
        <f t="shared" si="108"/>
        <v>0</v>
      </c>
      <c r="AM182">
        <f t="shared" si="109"/>
        <v>2</v>
      </c>
      <c r="AN182">
        <f t="shared" si="110"/>
        <v>0</v>
      </c>
      <c r="AO182">
        <f t="shared" si="111"/>
        <v>1</v>
      </c>
      <c r="AP182">
        <f t="shared" si="112"/>
        <v>1</v>
      </c>
      <c r="AQ182">
        <f t="shared" si="88"/>
        <v>1</v>
      </c>
      <c r="AR182">
        <f t="shared" si="88"/>
        <v>3</v>
      </c>
      <c r="AS182">
        <f t="shared" si="88"/>
        <v>2</v>
      </c>
      <c r="AT182">
        <f t="shared" si="88"/>
        <v>2</v>
      </c>
      <c r="AU182">
        <f t="shared" si="88"/>
        <v>4</v>
      </c>
      <c r="AX182">
        <f>+Q182-P182</f>
        <v>2</v>
      </c>
      <c r="AY182" s="9">
        <f>IF(J182&gt;=0,1,0)</f>
        <v>0</v>
      </c>
      <c r="AZ182" s="9">
        <f t="shared" si="86"/>
        <v>1</v>
      </c>
      <c r="BA182" s="5">
        <f t="shared" si="113"/>
        <v>6</v>
      </c>
      <c r="BB182" s="5">
        <f t="shared" si="114"/>
        <v>6</v>
      </c>
      <c r="BC182" s="1">
        <f t="shared" si="115"/>
        <v>12</v>
      </c>
      <c r="BD182" s="1">
        <f>COUNTIF(J163:J182,"&gt;=0")</f>
        <v>11</v>
      </c>
      <c r="BE182" s="1">
        <f>COUNTIF(J163:J182,"&lt;0")</f>
        <v>9</v>
      </c>
      <c r="BF182" s="1">
        <f t="shared" si="116"/>
        <v>20</v>
      </c>
      <c r="BG182" s="1">
        <f t="shared" si="117"/>
        <v>10.9</v>
      </c>
      <c r="BH182" s="1">
        <f t="shared" si="118"/>
        <v>4.6373684210526323</v>
      </c>
      <c r="BI182" s="1">
        <f t="shared" si="119"/>
        <v>2.1534549962914555</v>
      </c>
      <c r="BJ182" s="1">
        <f t="shared" si="120"/>
        <v>0.51080705280321637</v>
      </c>
      <c r="BK182" s="7">
        <f t="shared" si="121"/>
        <v>0.30474308505771586</v>
      </c>
    </row>
    <row r="183" spans="1:63" x14ac:dyDescent="0.25">
      <c r="A183" t="s">
        <v>25</v>
      </c>
      <c r="B183" s="8">
        <v>0.12916666666666668</v>
      </c>
      <c r="C183">
        <v>1.1363700000000001</v>
      </c>
      <c r="D183">
        <v>1.1364099999999999</v>
      </c>
      <c r="E183">
        <v>1.1363300000000001</v>
      </c>
      <c r="F183">
        <v>1.1363300000000001</v>
      </c>
      <c r="G183">
        <v>24</v>
      </c>
      <c r="H183">
        <v>0</v>
      </c>
      <c r="I183">
        <v>1</v>
      </c>
      <c r="J183">
        <f t="shared" si="85"/>
        <v>-4.0000000000040004E-5</v>
      </c>
      <c r="K183" s="2">
        <f t="shared" si="87"/>
        <v>0.4</v>
      </c>
      <c r="L183">
        <f t="shared" si="125"/>
        <v>1</v>
      </c>
      <c r="M183">
        <f t="shared" si="125"/>
        <v>2</v>
      </c>
      <c r="N183">
        <f t="shared" si="125"/>
        <v>2</v>
      </c>
      <c r="O183">
        <f t="shared" si="125"/>
        <v>2</v>
      </c>
      <c r="P183" s="3">
        <f t="shared" si="123"/>
        <v>4</v>
      </c>
      <c r="Q183" s="3">
        <f t="shared" si="124"/>
        <v>6</v>
      </c>
      <c r="R183">
        <f t="shared" si="122"/>
        <v>0</v>
      </c>
      <c r="S183">
        <f t="shared" si="89"/>
        <v>1</v>
      </c>
      <c r="T183">
        <f t="shared" si="90"/>
        <v>0</v>
      </c>
      <c r="U183">
        <f t="shared" si="91"/>
        <v>0</v>
      </c>
      <c r="V183">
        <f t="shared" si="92"/>
        <v>0</v>
      </c>
      <c r="W183">
        <f t="shared" si="93"/>
        <v>0</v>
      </c>
      <c r="X183">
        <f t="shared" si="94"/>
        <v>1</v>
      </c>
      <c r="Y183">
        <f t="shared" si="95"/>
        <v>1</v>
      </c>
      <c r="Z183">
        <f t="shared" si="96"/>
        <v>0</v>
      </c>
      <c r="AA183">
        <f t="shared" si="97"/>
        <v>1</v>
      </c>
      <c r="AB183">
        <f t="shared" si="98"/>
        <v>1</v>
      </c>
      <c r="AC183">
        <f t="shared" si="99"/>
        <v>0</v>
      </c>
      <c r="AD183">
        <f t="shared" si="100"/>
        <v>0</v>
      </c>
      <c r="AE183">
        <f t="shared" si="101"/>
        <v>1</v>
      </c>
      <c r="AF183">
        <f t="shared" si="102"/>
        <v>0</v>
      </c>
      <c r="AG183">
        <f t="shared" si="103"/>
        <v>0</v>
      </c>
      <c r="AH183">
        <f t="shared" si="104"/>
        <v>0</v>
      </c>
      <c r="AI183">
        <f t="shared" si="105"/>
        <v>1</v>
      </c>
      <c r="AJ183">
        <f t="shared" si="106"/>
        <v>0</v>
      </c>
      <c r="AK183">
        <f t="shared" si="107"/>
        <v>1</v>
      </c>
      <c r="AL183">
        <f t="shared" si="108"/>
        <v>0</v>
      </c>
      <c r="AM183">
        <f t="shared" si="109"/>
        <v>2</v>
      </c>
      <c r="AN183">
        <f t="shared" si="110"/>
        <v>0</v>
      </c>
      <c r="AO183">
        <f t="shared" si="111"/>
        <v>1</v>
      </c>
      <c r="AP183">
        <f t="shared" si="112"/>
        <v>1</v>
      </c>
      <c r="AQ183">
        <f t="shared" si="88"/>
        <v>1</v>
      </c>
      <c r="AR183">
        <f t="shared" si="88"/>
        <v>4</v>
      </c>
      <c r="AS183">
        <f t="shared" si="88"/>
        <v>2</v>
      </c>
      <c r="AT183">
        <f t="shared" si="88"/>
        <v>2</v>
      </c>
      <c r="AU183">
        <f t="shared" si="88"/>
        <v>3</v>
      </c>
      <c r="AX183">
        <f>+Q183-P183</f>
        <v>2</v>
      </c>
      <c r="AY183" s="9">
        <f>IF(J183&gt;=0,1,0)</f>
        <v>0</v>
      </c>
      <c r="AZ183" s="9">
        <f t="shared" si="86"/>
        <v>0</v>
      </c>
      <c r="BA183" s="5">
        <f t="shared" si="113"/>
        <v>6</v>
      </c>
      <c r="BB183" s="5">
        <f t="shared" si="114"/>
        <v>5</v>
      </c>
      <c r="BC183" s="1">
        <f t="shared" si="115"/>
        <v>11</v>
      </c>
      <c r="BD183" s="1">
        <f>COUNTIF(J164:J183,"&gt;=0")</f>
        <v>10</v>
      </c>
      <c r="BE183" s="1">
        <f>COUNTIF(J164:J183,"&lt;0")</f>
        <v>10</v>
      </c>
      <c r="BF183" s="1">
        <f t="shared" si="116"/>
        <v>20</v>
      </c>
      <c r="BG183" s="1">
        <f t="shared" si="117"/>
        <v>11</v>
      </c>
      <c r="BH183" s="1">
        <f t="shared" si="118"/>
        <v>4.7368421052631575</v>
      </c>
      <c r="BI183" s="1">
        <f t="shared" si="119"/>
        <v>2.176428750330035</v>
      </c>
      <c r="BJ183" s="1">
        <f t="shared" si="120"/>
        <v>0</v>
      </c>
      <c r="BK183" s="7">
        <f t="shared" si="121"/>
        <v>0.5</v>
      </c>
    </row>
    <row r="184" spans="1:63" x14ac:dyDescent="0.25">
      <c r="A184" t="s">
        <v>25</v>
      </c>
      <c r="B184" s="8">
        <v>0.12986111111111112</v>
      </c>
      <c r="C184">
        <v>1.13632</v>
      </c>
      <c r="D184">
        <v>1.1363799999999999</v>
      </c>
      <c r="E184">
        <v>1.13632</v>
      </c>
      <c r="F184">
        <v>1.1363799999999999</v>
      </c>
      <c r="G184">
        <v>7</v>
      </c>
      <c r="H184">
        <v>0</v>
      </c>
      <c r="I184">
        <v>1</v>
      </c>
      <c r="J184">
        <f t="shared" si="85"/>
        <v>5.9999999999948983E-5</v>
      </c>
      <c r="K184" s="2">
        <f t="shared" si="87"/>
        <v>0.85</v>
      </c>
      <c r="L184">
        <f t="shared" si="125"/>
        <v>2</v>
      </c>
      <c r="M184">
        <f t="shared" si="125"/>
        <v>3</v>
      </c>
      <c r="N184">
        <f t="shared" si="125"/>
        <v>4</v>
      </c>
      <c r="O184">
        <f t="shared" si="125"/>
        <v>5</v>
      </c>
      <c r="P184" s="3">
        <f t="shared" si="123"/>
        <v>5</v>
      </c>
      <c r="Q184" s="3">
        <f t="shared" si="124"/>
        <v>5</v>
      </c>
      <c r="R184">
        <f t="shared" si="122"/>
        <v>0</v>
      </c>
      <c r="S184">
        <f t="shared" si="89"/>
        <v>1</v>
      </c>
      <c r="T184">
        <f t="shared" si="90"/>
        <v>0</v>
      </c>
      <c r="U184">
        <f t="shared" si="91"/>
        <v>0</v>
      </c>
      <c r="V184">
        <f t="shared" si="92"/>
        <v>0</v>
      </c>
      <c r="W184">
        <f t="shared" si="93"/>
        <v>0</v>
      </c>
      <c r="X184">
        <f t="shared" si="94"/>
        <v>1</v>
      </c>
      <c r="Y184">
        <f t="shared" si="95"/>
        <v>1</v>
      </c>
      <c r="Z184">
        <f t="shared" si="96"/>
        <v>0</v>
      </c>
      <c r="AA184">
        <f t="shared" si="97"/>
        <v>2</v>
      </c>
      <c r="AB184">
        <f t="shared" si="98"/>
        <v>1</v>
      </c>
      <c r="AC184">
        <f t="shared" si="99"/>
        <v>0</v>
      </c>
      <c r="AD184">
        <f t="shared" si="100"/>
        <v>0</v>
      </c>
      <c r="AE184">
        <f t="shared" si="101"/>
        <v>1</v>
      </c>
      <c r="AF184">
        <f t="shared" si="102"/>
        <v>0</v>
      </c>
      <c r="AG184">
        <f t="shared" si="103"/>
        <v>0</v>
      </c>
      <c r="AH184">
        <f t="shared" si="104"/>
        <v>0</v>
      </c>
      <c r="AI184">
        <f t="shared" si="105"/>
        <v>1</v>
      </c>
      <c r="AJ184">
        <f t="shared" si="106"/>
        <v>0</v>
      </c>
      <c r="AK184">
        <f t="shared" si="107"/>
        <v>1</v>
      </c>
      <c r="AL184">
        <f t="shared" si="108"/>
        <v>0</v>
      </c>
      <c r="AM184">
        <f t="shared" si="109"/>
        <v>1</v>
      </c>
      <c r="AN184">
        <f t="shared" si="110"/>
        <v>0</v>
      </c>
      <c r="AO184">
        <f t="shared" si="111"/>
        <v>1</v>
      </c>
      <c r="AP184">
        <f t="shared" si="112"/>
        <v>1</v>
      </c>
      <c r="AQ184">
        <f t="shared" si="88"/>
        <v>1</v>
      </c>
      <c r="AR184">
        <f t="shared" si="88"/>
        <v>3</v>
      </c>
      <c r="AS184">
        <f t="shared" si="88"/>
        <v>2</v>
      </c>
      <c r="AT184">
        <f t="shared" si="88"/>
        <v>2</v>
      </c>
      <c r="AU184">
        <f t="shared" si="88"/>
        <v>4</v>
      </c>
      <c r="AX184">
        <f>+Q184-P184</f>
        <v>0</v>
      </c>
      <c r="AY184" s="9">
        <f>IF(J184&gt;=0,1,0)</f>
        <v>1</v>
      </c>
      <c r="AZ184" s="9">
        <f t="shared" si="86"/>
        <v>-1</v>
      </c>
      <c r="BA184" s="5">
        <f t="shared" si="113"/>
        <v>6</v>
      </c>
      <c r="BB184" s="5">
        <f t="shared" si="114"/>
        <v>6</v>
      </c>
      <c r="BC184" s="1">
        <f t="shared" si="115"/>
        <v>12</v>
      </c>
      <c r="BD184" s="1">
        <f>COUNTIF(J165:J184,"&gt;=0")</f>
        <v>10</v>
      </c>
      <c r="BE184" s="1">
        <f>COUNTIF(J165:J184,"&lt;0")</f>
        <v>10</v>
      </c>
      <c r="BF184" s="1">
        <f t="shared" si="116"/>
        <v>20</v>
      </c>
      <c r="BG184" s="1">
        <f t="shared" si="117"/>
        <v>11</v>
      </c>
      <c r="BH184" s="1">
        <f t="shared" si="118"/>
        <v>4.7368421052631575</v>
      </c>
      <c r="BI184" s="1">
        <f t="shared" si="119"/>
        <v>2.176428750330035</v>
      </c>
      <c r="BJ184" s="1">
        <f t="shared" si="120"/>
        <v>0.45946829173634074</v>
      </c>
      <c r="BK184" s="7">
        <f t="shared" si="121"/>
        <v>0.32294895851328154</v>
      </c>
    </row>
    <row r="185" spans="1:63" x14ac:dyDescent="0.25">
      <c r="A185" t="s">
        <v>25</v>
      </c>
      <c r="B185" s="8">
        <v>0.13055555555555556</v>
      </c>
      <c r="C185">
        <v>1.1363799999999999</v>
      </c>
      <c r="D185">
        <v>1.1364799999999999</v>
      </c>
      <c r="E185">
        <v>1.1363799999999999</v>
      </c>
      <c r="F185">
        <v>1.13639</v>
      </c>
      <c r="G185">
        <v>21</v>
      </c>
      <c r="H185">
        <v>0</v>
      </c>
      <c r="I185">
        <v>1</v>
      </c>
      <c r="J185">
        <f t="shared" si="85"/>
        <v>1.0000000000065512E-5</v>
      </c>
      <c r="K185" s="2">
        <f t="shared" si="87"/>
        <v>0.5</v>
      </c>
      <c r="L185">
        <f t="shared" si="125"/>
        <v>1</v>
      </c>
      <c r="M185">
        <f t="shared" si="125"/>
        <v>2</v>
      </c>
      <c r="N185">
        <f t="shared" si="125"/>
        <v>2</v>
      </c>
      <c r="O185">
        <f t="shared" si="125"/>
        <v>3</v>
      </c>
      <c r="P185" s="3">
        <f t="shared" si="123"/>
        <v>4</v>
      </c>
      <c r="Q185" s="3">
        <f t="shared" si="124"/>
        <v>6</v>
      </c>
      <c r="R185">
        <f t="shared" si="122"/>
        <v>0</v>
      </c>
      <c r="S185">
        <f t="shared" si="89"/>
        <v>1</v>
      </c>
      <c r="T185">
        <f t="shared" si="90"/>
        <v>0</v>
      </c>
      <c r="U185">
        <f t="shared" si="91"/>
        <v>0</v>
      </c>
      <c r="V185">
        <f t="shared" si="92"/>
        <v>0</v>
      </c>
      <c r="W185">
        <f t="shared" si="93"/>
        <v>0</v>
      </c>
      <c r="X185">
        <f t="shared" si="94"/>
        <v>1</v>
      </c>
      <c r="Y185">
        <f t="shared" si="95"/>
        <v>0</v>
      </c>
      <c r="Z185">
        <f t="shared" si="96"/>
        <v>0</v>
      </c>
      <c r="AA185">
        <f t="shared" si="97"/>
        <v>2</v>
      </c>
      <c r="AB185">
        <f t="shared" si="98"/>
        <v>1</v>
      </c>
      <c r="AC185">
        <f t="shared" si="99"/>
        <v>0</v>
      </c>
      <c r="AD185">
        <f t="shared" si="100"/>
        <v>0</v>
      </c>
      <c r="AE185">
        <f t="shared" si="101"/>
        <v>1</v>
      </c>
      <c r="AF185">
        <f t="shared" si="102"/>
        <v>0</v>
      </c>
      <c r="AG185">
        <f t="shared" si="103"/>
        <v>0</v>
      </c>
      <c r="AH185">
        <f t="shared" si="104"/>
        <v>0</v>
      </c>
      <c r="AI185">
        <f t="shared" si="105"/>
        <v>1</v>
      </c>
      <c r="AJ185">
        <f t="shared" si="106"/>
        <v>0</v>
      </c>
      <c r="AK185">
        <f t="shared" si="107"/>
        <v>1</v>
      </c>
      <c r="AL185">
        <f t="shared" si="108"/>
        <v>0</v>
      </c>
      <c r="AM185">
        <f t="shared" si="109"/>
        <v>1</v>
      </c>
      <c r="AN185">
        <f t="shared" si="110"/>
        <v>1</v>
      </c>
      <c r="AO185">
        <f t="shared" si="111"/>
        <v>1</v>
      </c>
      <c r="AP185">
        <f t="shared" si="112"/>
        <v>1</v>
      </c>
      <c r="AQ185">
        <f t="shared" si="88"/>
        <v>1</v>
      </c>
      <c r="AR185">
        <f t="shared" si="88"/>
        <v>3</v>
      </c>
      <c r="AS185">
        <f t="shared" si="88"/>
        <v>2</v>
      </c>
      <c r="AT185">
        <f t="shared" si="88"/>
        <v>2</v>
      </c>
      <c r="AU185">
        <f t="shared" si="88"/>
        <v>4</v>
      </c>
      <c r="AX185">
        <f>+Q185-P185</f>
        <v>2</v>
      </c>
      <c r="AY185" s="9">
        <f>IF(J185&gt;=0,1,0)</f>
        <v>1</v>
      </c>
      <c r="AZ185" s="9">
        <f t="shared" si="86"/>
        <v>0</v>
      </c>
      <c r="BA185" s="5">
        <f t="shared" si="113"/>
        <v>5</v>
      </c>
      <c r="BB185" s="5">
        <f t="shared" si="114"/>
        <v>6</v>
      </c>
      <c r="BC185" s="1">
        <f t="shared" si="115"/>
        <v>11</v>
      </c>
      <c r="BD185" s="1">
        <f>COUNTIF(J166:J185,"&gt;=0")</f>
        <v>11</v>
      </c>
      <c r="BE185" s="1">
        <f>COUNTIF(J166:J185,"&lt;0")</f>
        <v>9</v>
      </c>
      <c r="BF185" s="1">
        <f t="shared" si="116"/>
        <v>20</v>
      </c>
      <c r="BG185" s="1">
        <f t="shared" si="117"/>
        <v>10.9</v>
      </c>
      <c r="BH185" s="1">
        <f t="shared" si="118"/>
        <v>4.6373684210526323</v>
      </c>
      <c r="BI185" s="1">
        <f t="shared" si="119"/>
        <v>2.1534549962914555</v>
      </c>
      <c r="BJ185" s="1">
        <f t="shared" si="120"/>
        <v>4.6437004800292246E-2</v>
      </c>
      <c r="BK185" s="7">
        <f t="shared" si="121"/>
        <v>0.48148097137376644</v>
      </c>
    </row>
    <row r="186" spans="1:63" x14ac:dyDescent="0.25">
      <c r="A186" t="s">
        <v>25</v>
      </c>
      <c r="B186" s="8">
        <v>0.13125000000000001</v>
      </c>
      <c r="C186">
        <v>1.13642</v>
      </c>
      <c r="D186">
        <v>1.1365000000000001</v>
      </c>
      <c r="E186">
        <v>1.1364000000000001</v>
      </c>
      <c r="F186">
        <v>1.1364000000000001</v>
      </c>
      <c r="G186">
        <v>16</v>
      </c>
      <c r="H186">
        <v>0</v>
      </c>
      <c r="I186">
        <v>1</v>
      </c>
      <c r="J186">
        <f t="shared" si="85"/>
        <v>-1.9999999999908979E-5</v>
      </c>
      <c r="K186" s="2">
        <f t="shared" si="87"/>
        <v>0.4</v>
      </c>
      <c r="L186">
        <f t="shared" si="125"/>
        <v>1</v>
      </c>
      <c r="M186">
        <f t="shared" si="125"/>
        <v>2</v>
      </c>
      <c r="N186">
        <f t="shared" si="125"/>
        <v>2</v>
      </c>
      <c r="O186">
        <f t="shared" si="125"/>
        <v>2</v>
      </c>
      <c r="P186" s="3">
        <f t="shared" si="123"/>
        <v>4</v>
      </c>
      <c r="Q186" s="3">
        <f t="shared" si="124"/>
        <v>6</v>
      </c>
      <c r="R186">
        <f t="shared" si="122"/>
        <v>0</v>
      </c>
      <c r="S186">
        <f t="shared" si="89"/>
        <v>1</v>
      </c>
      <c r="T186">
        <f t="shared" si="90"/>
        <v>0</v>
      </c>
      <c r="U186">
        <f t="shared" si="91"/>
        <v>0</v>
      </c>
      <c r="V186">
        <f t="shared" si="92"/>
        <v>0</v>
      </c>
      <c r="W186">
        <f t="shared" si="93"/>
        <v>0</v>
      </c>
      <c r="X186">
        <f t="shared" si="94"/>
        <v>1</v>
      </c>
      <c r="Y186">
        <f t="shared" si="95"/>
        <v>0</v>
      </c>
      <c r="Z186">
        <f t="shared" si="96"/>
        <v>0</v>
      </c>
      <c r="AA186">
        <f t="shared" si="97"/>
        <v>2</v>
      </c>
      <c r="AB186">
        <f t="shared" si="98"/>
        <v>1</v>
      </c>
      <c r="AC186">
        <f t="shared" si="99"/>
        <v>1</v>
      </c>
      <c r="AD186">
        <f t="shared" si="100"/>
        <v>0</v>
      </c>
      <c r="AE186">
        <f t="shared" si="101"/>
        <v>0</v>
      </c>
      <c r="AF186">
        <f t="shared" si="102"/>
        <v>0</v>
      </c>
      <c r="AG186">
        <f t="shared" si="103"/>
        <v>0</v>
      </c>
      <c r="AH186">
        <f t="shared" si="104"/>
        <v>0</v>
      </c>
      <c r="AI186">
        <f t="shared" si="105"/>
        <v>1</v>
      </c>
      <c r="AJ186">
        <f t="shared" si="106"/>
        <v>0</v>
      </c>
      <c r="AK186">
        <f t="shared" si="107"/>
        <v>1</v>
      </c>
      <c r="AL186">
        <f t="shared" si="108"/>
        <v>0</v>
      </c>
      <c r="AM186">
        <f t="shared" si="109"/>
        <v>1</v>
      </c>
      <c r="AN186">
        <f t="shared" si="110"/>
        <v>1</v>
      </c>
      <c r="AO186">
        <f t="shared" si="111"/>
        <v>1</v>
      </c>
      <c r="AP186">
        <f t="shared" si="112"/>
        <v>1</v>
      </c>
      <c r="AQ186">
        <f t="shared" si="88"/>
        <v>1</v>
      </c>
      <c r="AR186">
        <f t="shared" si="88"/>
        <v>4</v>
      </c>
      <c r="AS186">
        <f t="shared" si="88"/>
        <v>2</v>
      </c>
      <c r="AT186">
        <f t="shared" si="88"/>
        <v>1</v>
      </c>
      <c r="AU186">
        <f t="shared" si="88"/>
        <v>4</v>
      </c>
      <c r="AX186">
        <f>+Q186-P186</f>
        <v>2</v>
      </c>
      <c r="AY186" s="9">
        <f>IF(J186&gt;=0,1,0)</f>
        <v>0</v>
      </c>
      <c r="AZ186" s="9">
        <f t="shared" si="86"/>
        <v>1</v>
      </c>
      <c r="BA186" s="5">
        <f t="shared" si="113"/>
        <v>6</v>
      </c>
      <c r="BB186" s="5">
        <f t="shared" si="114"/>
        <v>5</v>
      </c>
      <c r="BC186" s="1">
        <f t="shared" si="115"/>
        <v>11</v>
      </c>
      <c r="BD186" s="1">
        <f>COUNTIF(J167:J186,"&gt;=0")</f>
        <v>10</v>
      </c>
      <c r="BE186" s="1">
        <f>COUNTIF(J167:J186,"&lt;0")</f>
        <v>10</v>
      </c>
      <c r="BF186" s="1">
        <f t="shared" si="116"/>
        <v>20</v>
      </c>
      <c r="BG186" s="1">
        <f t="shared" si="117"/>
        <v>11</v>
      </c>
      <c r="BH186" s="1">
        <f t="shared" si="118"/>
        <v>4.7368421052631575</v>
      </c>
      <c r="BI186" s="1">
        <f t="shared" si="119"/>
        <v>2.176428750330035</v>
      </c>
      <c r="BJ186" s="1">
        <f t="shared" si="120"/>
        <v>0</v>
      </c>
      <c r="BK186" s="7">
        <f t="shared" si="121"/>
        <v>0.5</v>
      </c>
    </row>
    <row r="187" spans="1:63" x14ac:dyDescent="0.25">
      <c r="A187" t="s">
        <v>25</v>
      </c>
      <c r="B187" s="8">
        <v>0.13194444444444445</v>
      </c>
      <c r="C187">
        <v>1.1364399999999999</v>
      </c>
      <c r="D187">
        <v>1.1364399999999999</v>
      </c>
      <c r="E187">
        <v>1.1363300000000001</v>
      </c>
      <c r="F187">
        <v>1.13639</v>
      </c>
      <c r="G187">
        <v>26</v>
      </c>
      <c r="H187">
        <v>0</v>
      </c>
      <c r="I187">
        <v>1</v>
      </c>
      <c r="J187">
        <f t="shared" si="85"/>
        <v>-4.9999999999883471E-5</v>
      </c>
      <c r="K187" s="2">
        <f t="shared" si="87"/>
        <v>0.2</v>
      </c>
      <c r="L187">
        <f t="shared" si="125"/>
        <v>1</v>
      </c>
      <c r="M187">
        <f t="shared" si="125"/>
        <v>1</v>
      </c>
      <c r="N187">
        <f t="shared" si="125"/>
        <v>1</v>
      </c>
      <c r="O187">
        <f t="shared" si="125"/>
        <v>1</v>
      </c>
      <c r="P187" s="3">
        <f t="shared" si="123"/>
        <v>5</v>
      </c>
      <c r="Q187" s="3">
        <f t="shared" si="124"/>
        <v>5</v>
      </c>
      <c r="R187">
        <f t="shared" si="122"/>
        <v>0</v>
      </c>
      <c r="S187">
        <f t="shared" si="89"/>
        <v>1</v>
      </c>
      <c r="T187">
        <f t="shared" si="90"/>
        <v>0</v>
      </c>
      <c r="U187">
        <f t="shared" si="91"/>
        <v>0</v>
      </c>
      <c r="V187">
        <f t="shared" si="92"/>
        <v>0</v>
      </c>
      <c r="W187">
        <f t="shared" si="93"/>
        <v>1</v>
      </c>
      <c r="X187">
        <f t="shared" si="94"/>
        <v>1</v>
      </c>
      <c r="Y187">
        <f t="shared" si="95"/>
        <v>0</v>
      </c>
      <c r="Z187">
        <f t="shared" si="96"/>
        <v>0</v>
      </c>
      <c r="AA187">
        <f t="shared" si="97"/>
        <v>2</v>
      </c>
      <c r="AB187">
        <f t="shared" si="98"/>
        <v>1</v>
      </c>
      <c r="AC187">
        <f t="shared" si="99"/>
        <v>1</v>
      </c>
      <c r="AD187">
        <f t="shared" si="100"/>
        <v>0</v>
      </c>
      <c r="AE187">
        <f t="shared" si="101"/>
        <v>0</v>
      </c>
      <c r="AF187">
        <f t="shared" si="102"/>
        <v>0</v>
      </c>
      <c r="AG187">
        <f t="shared" si="103"/>
        <v>0</v>
      </c>
      <c r="AH187">
        <f t="shared" si="104"/>
        <v>0</v>
      </c>
      <c r="AI187">
        <f t="shared" si="105"/>
        <v>0</v>
      </c>
      <c r="AJ187">
        <f t="shared" si="106"/>
        <v>0</v>
      </c>
      <c r="AK187">
        <f t="shared" si="107"/>
        <v>1</v>
      </c>
      <c r="AL187">
        <f t="shared" si="108"/>
        <v>0</v>
      </c>
      <c r="AM187">
        <f t="shared" si="109"/>
        <v>1</v>
      </c>
      <c r="AN187">
        <f t="shared" si="110"/>
        <v>1</v>
      </c>
      <c r="AO187">
        <f t="shared" si="111"/>
        <v>1</v>
      </c>
      <c r="AP187">
        <f t="shared" si="112"/>
        <v>1</v>
      </c>
      <c r="AQ187">
        <f t="shared" si="88"/>
        <v>2</v>
      </c>
      <c r="AR187">
        <f t="shared" si="88"/>
        <v>4</v>
      </c>
      <c r="AS187">
        <f t="shared" si="88"/>
        <v>1</v>
      </c>
      <c r="AT187">
        <f t="shared" si="88"/>
        <v>1</v>
      </c>
      <c r="AU187">
        <f t="shared" si="88"/>
        <v>4</v>
      </c>
      <c r="AX187">
        <f>+Q187-P187</f>
        <v>0</v>
      </c>
      <c r="AY187" s="9">
        <f>IF(J187&gt;=0,1,0)</f>
        <v>0</v>
      </c>
      <c r="AZ187" s="9">
        <f t="shared" si="86"/>
        <v>0</v>
      </c>
      <c r="BA187" s="5">
        <f t="shared" si="113"/>
        <v>5</v>
      </c>
      <c r="BB187" s="5">
        <f t="shared" si="114"/>
        <v>5</v>
      </c>
      <c r="BC187" s="1">
        <f t="shared" si="115"/>
        <v>10</v>
      </c>
      <c r="BD187" s="1">
        <f>COUNTIF(J168:J187,"&gt;=0")</f>
        <v>10</v>
      </c>
      <c r="BE187" s="1">
        <f>COUNTIF(J168:J187,"&lt;0")</f>
        <v>10</v>
      </c>
      <c r="BF187" s="1">
        <f t="shared" si="116"/>
        <v>20</v>
      </c>
      <c r="BG187" s="1">
        <f t="shared" si="117"/>
        <v>11</v>
      </c>
      <c r="BH187" s="1">
        <f t="shared" si="118"/>
        <v>4.7368421052631575</v>
      </c>
      <c r="BI187" s="1">
        <f t="shared" si="119"/>
        <v>2.176428750330035</v>
      </c>
      <c r="BJ187" s="1">
        <f t="shared" si="120"/>
        <v>-0.45946829173634074</v>
      </c>
      <c r="BK187" s="7">
        <f t="shared" si="121"/>
        <v>0.32294895851328154</v>
      </c>
    </row>
    <row r="188" spans="1:63" x14ac:dyDescent="0.25">
      <c r="A188" t="s">
        <v>25</v>
      </c>
      <c r="B188" s="8">
        <v>0.13263888888888889</v>
      </c>
      <c r="C188">
        <v>1.1364000000000001</v>
      </c>
      <c r="D188">
        <v>1.1364300000000001</v>
      </c>
      <c r="E188">
        <v>1.13639</v>
      </c>
      <c r="F188">
        <v>1.1364099999999999</v>
      </c>
      <c r="G188">
        <v>7</v>
      </c>
      <c r="H188">
        <v>0</v>
      </c>
      <c r="I188">
        <v>1</v>
      </c>
      <c r="J188">
        <f t="shared" si="85"/>
        <v>9.9999999998434674E-6</v>
      </c>
      <c r="K188" s="2">
        <f t="shared" si="87"/>
        <v>0.5</v>
      </c>
      <c r="L188">
        <f t="shared" si="125"/>
        <v>1</v>
      </c>
      <c r="M188">
        <f t="shared" si="125"/>
        <v>2</v>
      </c>
      <c r="N188">
        <f t="shared" si="125"/>
        <v>2</v>
      </c>
      <c r="O188">
        <f t="shared" si="125"/>
        <v>3</v>
      </c>
      <c r="P188" s="3">
        <f t="shared" si="123"/>
        <v>6</v>
      </c>
      <c r="Q188" s="3">
        <f t="shared" si="124"/>
        <v>5</v>
      </c>
      <c r="R188">
        <f t="shared" si="122"/>
        <v>0</v>
      </c>
      <c r="S188">
        <f t="shared" si="89"/>
        <v>1</v>
      </c>
      <c r="T188">
        <f t="shared" si="90"/>
        <v>1</v>
      </c>
      <c r="U188">
        <f t="shared" si="91"/>
        <v>0</v>
      </c>
      <c r="V188">
        <f t="shared" si="92"/>
        <v>0</v>
      </c>
      <c r="W188">
        <f t="shared" si="93"/>
        <v>1</v>
      </c>
      <c r="X188">
        <f t="shared" si="94"/>
        <v>1</v>
      </c>
      <c r="Y188">
        <f t="shared" si="95"/>
        <v>0</v>
      </c>
      <c r="Z188">
        <f t="shared" si="96"/>
        <v>0</v>
      </c>
      <c r="AA188">
        <f t="shared" si="97"/>
        <v>2</v>
      </c>
      <c r="AB188">
        <f t="shared" si="98"/>
        <v>0</v>
      </c>
      <c r="AC188">
        <f t="shared" si="99"/>
        <v>1</v>
      </c>
      <c r="AD188">
        <f t="shared" si="100"/>
        <v>0</v>
      </c>
      <c r="AE188">
        <f t="shared" si="101"/>
        <v>0</v>
      </c>
      <c r="AF188">
        <f t="shared" si="102"/>
        <v>0</v>
      </c>
      <c r="AG188">
        <f t="shared" si="103"/>
        <v>0</v>
      </c>
      <c r="AH188">
        <f t="shared" si="104"/>
        <v>0</v>
      </c>
      <c r="AI188">
        <f t="shared" si="105"/>
        <v>0</v>
      </c>
      <c r="AJ188">
        <f t="shared" si="106"/>
        <v>0</v>
      </c>
      <c r="AK188">
        <f t="shared" si="107"/>
        <v>1</v>
      </c>
      <c r="AL188">
        <f t="shared" si="108"/>
        <v>0</v>
      </c>
      <c r="AM188">
        <f t="shared" si="109"/>
        <v>1</v>
      </c>
      <c r="AN188">
        <f t="shared" si="110"/>
        <v>1</v>
      </c>
      <c r="AO188">
        <f t="shared" si="111"/>
        <v>1</v>
      </c>
      <c r="AP188">
        <f t="shared" si="112"/>
        <v>1</v>
      </c>
      <c r="AQ188">
        <f t="shared" si="88"/>
        <v>1</v>
      </c>
      <c r="AR188">
        <f t="shared" si="88"/>
        <v>4</v>
      </c>
      <c r="AS188">
        <f t="shared" si="88"/>
        <v>2</v>
      </c>
      <c r="AT188">
        <f t="shared" si="88"/>
        <v>1</v>
      </c>
      <c r="AU188">
        <f t="shared" si="88"/>
        <v>4</v>
      </c>
      <c r="AX188">
        <f>+Q188-P188</f>
        <v>-1</v>
      </c>
      <c r="AY188" s="9">
        <f>IF(J188&gt;=0,1,0)</f>
        <v>1</v>
      </c>
      <c r="AZ188" s="9">
        <f t="shared" si="86"/>
        <v>-1</v>
      </c>
      <c r="BA188" s="5">
        <f t="shared" si="113"/>
        <v>5</v>
      </c>
      <c r="BB188" s="5">
        <f t="shared" si="114"/>
        <v>5</v>
      </c>
      <c r="BC188" s="1">
        <f t="shared" si="115"/>
        <v>10</v>
      </c>
      <c r="BD188" s="1">
        <f>COUNTIF(J169:J188,"&gt;=0")</f>
        <v>10</v>
      </c>
      <c r="BE188" s="1">
        <f>COUNTIF(J169:J188,"&lt;0")</f>
        <v>10</v>
      </c>
      <c r="BF188" s="1">
        <f t="shared" si="116"/>
        <v>20</v>
      </c>
      <c r="BG188" s="1">
        <f t="shared" si="117"/>
        <v>11</v>
      </c>
      <c r="BH188" s="1">
        <f t="shared" si="118"/>
        <v>4.7368421052631575</v>
      </c>
      <c r="BI188" s="1">
        <f t="shared" si="119"/>
        <v>2.176428750330035</v>
      </c>
      <c r="BJ188" s="1">
        <f t="shared" si="120"/>
        <v>-0.45946829173634074</v>
      </c>
      <c r="BK188" s="7">
        <f t="shared" si="121"/>
        <v>0.32294895851328154</v>
      </c>
    </row>
    <row r="189" spans="1:63" x14ac:dyDescent="0.25">
      <c r="A189" t="s">
        <v>25</v>
      </c>
      <c r="B189" s="8">
        <v>0.13333333333333333</v>
      </c>
      <c r="C189">
        <v>1.1364099999999999</v>
      </c>
      <c r="D189">
        <v>1.1364099999999999</v>
      </c>
      <c r="E189">
        <v>1.13635</v>
      </c>
      <c r="F189">
        <v>1.13636</v>
      </c>
      <c r="G189">
        <v>8</v>
      </c>
      <c r="H189">
        <v>0</v>
      </c>
      <c r="I189">
        <v>1</v>
      </c>
      <c r="J189">
        <f t="shared" si="85"/>
        <v>-4.9999999999883471E-5</v>
      </c>
      <c r="K189" s="2">
        <f t="shared" si="87"/>
        <v>0.25</v>
      </c>
      <c r="L189">
        <f t="shared" si="125"/>
        <v>1</v>
      </c>
      <c r="M189">
        <f t="shared" si="125"/>
        <v>1</v>
      </c>
      <c r="N189">
        <f t="shared" si="125"/>
        <v>1</v>
      </c>
      <c r="O189">
        <f t="shared" si="125"/>
        <v>2</v>
      </c>
      <c r="P189" s="3">
        <f t="shared" si="123"/>
        <v>5</v>
      </c>
      <c r="Q189" s="3">
        <f t="shared" si="124"/>
        <v>5</v>
      </c>
      <c r="R189">
        <f t="shared" si="122"/>
        <v>0</v>
      </c>
      <c r="S189">
        <f t="shared" si="89"/>
        <v>0</v>
      </c>
      <c r="T189">
        <f t="shared" si="90"/>
        <v>1</v>
      </c>
      <c r="U189">
        <f t="shared" si="91"/>
        <v>0</v>
      </c>
      <c r="V189">
        <f t="shared" si="92"/>
        <v>0</v>
      </c>
      <c r="W189">
        <f t="shared" si="93"/>
        <v>1</v>
      </c>
      <c r="X189">
        <f t="shared" si="94"/>
        <v>1</v>
      </c>
      <c r="Y189">
        <f t="shared" si="95"/>
        <v>0</v>
      </c>
      <c r="Z189">
        <f t="shared" si="96"/>
        <v>0</v>
      </c>
      <c r="AA189">
        <f t="shared" si="97"/>
        <v>2</v>
      </c>
      <c r="AB189">
        <f t="shared" si="98"/>
        <v>0</v>
      </c>
      <c r="AC189">
        <f t="shared" si="99"/>
        <v>2</v>
      </c>
      <c r="AD189">
        <f t="shared" si="100"/>
        <v>0</v>
      </c>
      <c r="AE189">
        <f t="shared" si="101"/>
        <v>0</v>
      </c>
      <c r="AF189">
        <f t="shared" si="102"/>
        <v>0</v>
      </c>
      <c r="AG189">
        <f t="shared" si="103"/>
        <v>0</v>
      </c>
      <c r="AH189">
        <f t="shared" si="104"/>
        <v>0</v>
      </c>
      <c r="AI189">
        <f t="shared" si="105"/>
        <v>0</v>
      </c>
      <c r="AJ189">
        <f t="shared" si="106"/>
        <v>0</v>
      </c>
      <c r="AK189">
        <f t="shared" si="107"/>
        <v>1</v>
      </c>
      <c r="AL189">
        <f t="shared" si="108"/>
        <v>0</v>
      </c>
      <c r="AM189">
        <f t="shared" si="109"/>
        <v>1</v>
      </c>
      <c r="AN189">
        <f t="shared" si="110"/>
        <v>1</v>
      </c>
      <c r="AO189">
        <f t="shared" si="111"/>
        <v>1</v>
      </c>
      <c r="AP189">
        <f t="shared" si="112"/>
        <v>1</v>
      </c>
      <c r="AQ189">
        <f t="shared" si="88"/>
        <v>1</v>
      </c>
      <c r="AR189">
        <f t="shared" si="88"/>
        <v>4</v>
      </c>
      <c r="AS189">
        <f t="shared" si="88"/>
        <v>2</v>
      </c>
      <c r="AT189">
        <f t="shared" si="88"/>
        <v>1</v>
      </c>
      <c r="AU189">
        <f t="shared" si="88"/>
        <v>4</v>
      </c>
      <c r="AX189">
        <f>+Q189-P189</f>
        <v>0</v>
      </c>
      <c r="AY189" s="9">
        <f>IF(J189&gt;=0,1,0)</f>
        <v>0</v>
      </c>
      <c r="AZ189" s="9">
        <f t="shared" si="86"/>
        <v>1</v>
      </c>
      <c r="BA189" s="5">
        <f t="shared" si="113"/>
        <v>5</v>
      </c>
      <c r="BB189" s="5">
        <f t="shared" si="114"/>
        <v>5</v>
      </c>
      <c r="BC189" s="1">
        <f t="shared" si="115"/>
        <v>10</v>
      </c>
      <c r="BD189" s="1">
        <f>COUNTIF(J170:J189,"&gt;=0")</f>
        <v>10</v>
      </c>
      <c r="BE189" s="1">
        <f>COUNTIF(J170:J189,"&lt;0")</f>
        <v>10</v>
      </c>
      <c r="BF189" s="1">
        <f t="shared" si="116"/>
        <v>20</v>
      </c>
      <c r="BG189" s="1">
        <f t="shared" si="117"/>
        <v>11</v>
      </c>
      <c r="BH189" s="1">
        <f t="shared" si="118"/>
        <v>4.7368421052631575</v>
      </c>
      <c r="BI189" s="1">
        <f t="shared" si="119"/>
        <v>2.176428750330035</v>
      </c>
      <c r="BJ189" s="1">
        <f t="shared" si="120"/>
        <v>-0.45946829173634074</v>
      </c>
      <c r="BK189" s="7">
        <f t="shared" si="121"/>
        <v>0.32294895851328154</v>
      </c>
    </row>
    <row r="190" spans="1:63" x14ac:dyDescent="0.25">
      <c r="A190" t="s">
        <v>25</v>
      </c>
      <c r="B190" s="8">
        <v>0.13402777777777777</v>
      </c>
      <c r="C190">
        <v>1.13636</v>
      </c>
      <c r="D190">
        <v>1.1364099999999999</v>
      </c>
      <c r="E190">
        <v>1.1363399999999999</v>
      </c>
      <c r="F190">
        <v>1.1363399999999999</v>
      </c>
      <c r="G190">
        <v>11</v>
      </c>
      <c r="H190">
        <v>0</v>
      </c>
      <c r="I190">
        <v>1</v>
      </c>
      <c r="J190">
        <f t="shared" si="85"/>
        <v>-2.0000000000131024E-5</v>
      </c>
      <c r="K190" s="2">
        <f t="shared" si="87"/>
        <v>0.5</v>
      </c>
      <c r="L190">
        <f t="shared" si="125"/>
        <v>1</v>
      </c>
      <c r="M190">
        <f t="shared" si="125"/>
        <v>2</v>
      </c>
      <c r="N190">
        <f t="shared" si="125"/>
        <v>2</v>
      </c>
      <c r="O190">
        <f t="shared" si="125"/>
        <v>3</v>
      </c>
      <c r="P190" s="3">
        <f t="shared" si="123"/>
        <v>5</v>
      </c>
      <c r="Q190" s="3">
        <f t="shared" si="124"/>
        <v>5</v>
      </c>
      <c r="R190">
        <f t="shared" si="122"/>
        <v>0</v>
      </c>
      <c r="S190">
        <f t="shared" si="89"/>
        <v>0</v>
      </c>
      <c r="T190">
        <f t="shared" si="90"/>
        <v>1</v>
      </c>
      <c r="U190">
        <f t="shared" si="91"/>
        <v>0</v>
      </c>
      <c r="V190">
        <f t="shared" si="92"/>
        <v>0</v>
      </c>
      <c r="W190">
        <f t="shared" si="93"/>
        <v>1</v>
      </c>
      <c r="X190">
        <f t="shared" si="94"/>
        <v>1</v>
      </c>
      <c r="Y190">
        <f t="shared" si="95"/>
        <v>1</v>
      </c>
      <c r="Z190">
        <f t="shared" si="96"/>
        <v>0</v>
      </c>
      <c r="AA190">
        <f t="shared" si="97"/>
        <v>1</v>
      </c>
      <c r="AB190">
        <f t="shared" si="98"/>
        <v>0</v>
      </c>
      <c r="AC190">
        <f t="shared" si="99"/>
        <v>2</v>
      </c>
      <c r="AD190">
        <f t="shared" si="100"/>
        <v>0</v>
      </c>
      <c r="AE190">
        <f t="shared" si="101"/>
        <v>0</v>
      </c>
      <c r="AF190">
        <f t="shared" si="102"/>
        <v>0</v>
      </c>
      <c r="AG190">
        <f t="shared" si="103"/>
        <v>0</v>
      </c>
      <c r="AH190">
        <f t="shared" si="104"/>
        <v>0</v>
      </c>
      <c r="AI190">
        <f t="shared" si="105"/>
        <v>0</v>
      </c>
      <c r="AJ190">
        <f t="shared" si="106"/>
        <v>0</v>
      </c>
      <c r="AK190">
        <f t="shared" si="107"/>
        <v>1</v>
      </c>
      <c r="AL190">
        <f t="shared" si="108"/>
        <v>0</v>
      </c>
      <c r="AM190">
        <f t="shared" si="109"/>
        <v>1</v>
      </c>
      <c r="AN190">
        <f t="shared" si="110"/>
        <v>1</v>
      </c>
      <c r="AO190">
        <f t="shared" si="111"/>
        <v>1</v>
      </c>
      <c r="AP190">
        <f t="shared" si="112"/>
        <v>1</v>
      </c>
      <c r="AQ190">
        <f t="shared" si="88"/>
        <v>1</v>
      </c>
      <c r="AR190">
        <f t="shared" si="88"/>
        <v>4</v>
      </c>
      <c r="AS190">
        <f t="shared" si="88"/>
        <v>3</v>
      </c>
      <c r="AT190">
        <f t="shared" si="88"/>
        <v>1</v>
      </c>
      <c r="AU190">
        <f t="shared" si="88"/>
        <v>3</v>
      </c>
      <c r="AX190">
        <f>+Q190-P190</f>
        <v>0</v>
      </c>
      <c r="AY190" s="9">
        <f>IF(J190&gt;=0,1,0)</f>
        <v>0</v>
      </c>
      <c r="AZ190" s="9">
        <f t="shared" si="86"/>
        <v>0</v>
      </c>
      <c r="BA190" s="5">
        <f t="shared" si="113"/>
        <v>5</v>
      </c>
      <c r="BB190" s="5">
        <f t="shared" si="114"/>
        <v>5</v>
      </c>
      <c r="BC190" s="1">
        <f t="shared" si="115"/>
        <v>10</v>
      </c>
      <c r="BD190" s="1">
        <f>COUNTIF(J171:J190,"&gt;=0")</f>
        <v>10</v>
      </c>
      <c r="BE190" s="1">
        <f>COUNTIF(J171:J190,"&lt;0")</f>
        <v>10</v>
      </c>
      <c r="BF190" s="1">
        <f t="shared" si="116"/>
        <v>20</v>
      </c>
      <c r="BG190" s="1">
        <f t="shared" si="117"/>
        <v>11</v>
      </c>
      <c r="BH190" s="1">
        <f t="shared" si="118"/>
        <v>4.7368421052631575</v>
      </c>
      <c r="BI190" s="1">
        <f t="shared" si="119"/>
        <v>2.176428750330035</v>
      </c>
      <c r="BJ190" s="1">
        <f t="shared" si="120"/>
        <v>-0.45946829173634074</v>
      </c>
      <c r="BK190" s="7">
        <f t="shared" si="121"/>
        <v>0.32294895851328154</v>
      </c>
    </row>
    <row r="191" spans="1:63" x14ac:dyDescent="0.25">
      <c r="A191" t="s">
        <v>25</v>
      </c>
      <c r="B191" s="8">
        <v>0.13472222222222222</v>
      </c>
      <c r="C191">
        <v>1.13635</v>
      </c>
      <c r="D191">
        <v>1.1364099999999999</v>
      </c>
      <c r="E191">
        <v>1.13628</v>
      </c>
      <c r="F191">
        <v>1.1363099999999999</v>
      </c>
      <c r="G191">
        <v>17</v>
      </c>
      <c r="H191">
        <v>0</v>
      </c>
      <c r="I191">
        <v>1</v>
      </c>
      <c r="J191">
        <f t="shared" si="85"/>
        <v>-4.0000000000040004E-5</v>
      </c>
      <c r="K191" s="2">
        <f t="shared" si="87"/>
        <v>0.45</v>
      </c>
      <c r="L191">
        <f t="shared" si="125"/>
        <v>1</v>
      </c>
      <c r="M191">
        <f t="shared" si="125"/>
        <v>2</v>
      </c>
      <c r="N191">
        <f t="shared" si="125"/>
        <v>2</v>
      </c>
      <c r="O191">
        <f t="shared" si="125"/>
        <v>3</v>
      </c>
      <c r="P191" s="3">
        <f t="shared" si="123"/>
        <v>5</v>
      </c>
      <c r="Q191" s="3">
        <f t="shared" si="124"/>
        <v>4</v>
      </c>
      <c r="R191">
        <f t="shared" si="122"/>
        <v>0</v>
      </c>
      <c r="S191">
        <f t="shared" si="89"/>
        <v>0</v>
      </c>
      <c r="T191">
        <f t="shared" si="90"/>
        <v>1</v>
      </c>
      <c r="U191">
        <f t="shared" si="91"/>
        <v>0</v>
      </c>
      <c r="V191">
        <f t="shared" si="92"/>
        <v>0</v>
      </c>
      <c r="W191">
        <f t="shared" si="93"/>
        <v>1</v>
      </c>
      <c r="X191">
        <f t="shared" si="94"/>
        <v>1</v>
      </c>
      <c r="Y191">
        <f t="shared" si="95"/>
        <v>1</v>
      </c>
      <c r="Z191">
        <f t="shared" si="96"/>
        <v>0</v>
      </c>
      <c r="AA191">
        <f t="shared" si="97"/>
        <v>1</v>
      </c>
      <c r="AB191">
        <f t="shared" si="98"/>
        <v>0</v>
      </c>
      <c r="AC191">
        <f t="shared" si="99"/>
        <v>2</v>
      </c>
      <c r="AD191">
        <f t="shared" si="100"/>
        <v>1</v>
      </c>
      <c r="AE191">
        <f t="shared" si="101"/>
        <v>0</v>
      </c>
      <c r="AF191">
        <f t="shared" si="102"/>
        <v>0</v>
      </c>
      <c r="AG191">
        <f t="shared" si="103"/>
        <v>0</v>
      </c>
      <c r="AH191">
        <f t="shared" si="104"/>
        <v>0</v>
      </c>
      <c r="AI191">
        <f t="shared" si="105"/>
        <v>0</v>
      </c>
      <c r="AJ191">
        <f t="shared" si="106"/>
        <v>0</v>
      </c>
      <c r="AK191">
        <f t="shared" si="107"/>
        <v>1</v>
      </c>
      <c r="AL191">
        <f t="shared" si="108"/>
        <v>0</v>
      </c>
      <c r="AM191">
        <f t="shared" si="109"/>
        <v>1</v>
      </c>
      <c r="AN191">
        <f t="shared" si="110"/>
        <v>1</v>
      </c>
      <c r="AO191">
        <f t="shared" si="111"/>
        <v>1</v>
      </c>
      <c r="AP191">
        <f t="shared" si="112"/>
        <v>0</v>
      </c>
      <c r="AQ191">
        <f t="shared" si="88"/>
        <v>1</v>
      </c>
      <c r="AR191">
        <f t="shared" si="88"/>
        <v>4</v>
      </c>
      <c r="AS191">
        <f t="shared" si="88"/>
        <v>4</v>
      </c>
      <c r="AT191">
        <f t="shared" si="88"/>
        <v>1</v>
      </c>
      <c r="AU191">
        <f t="shared" si="88"/>
        <v>2</v>
      </c>
      <c r="AX191">
        <f>+Q191-P191</f>
        <v>-1</v>
      </c>
      <c r="AY191" s="9">
        <f>IF(J191&gt;=0,1,0)</f>
        <v>0</v>
      </c>
      <c r="AZ191" s="9">
        <f t="shared" si="86"/>
        <v>0</v>
      </c>
      <c r="BA191" s="5">
        <f t="shared" si="113"/>
        <v>5</v>
      </c>
      <c r="BB191" s="5">
        <f t="shared" si="114"/>
        <v>4</v>
      </c>
      <c r="BC191" s="1">
        <f t="shared" si="115"/>
        <v>9</v>
      </c>
      <c r="BD191" s="1">
        <f>COUNTIF(J172:J191,"&gt;=0")</f>
        <v>9</v>
      </c>
      <c r="BE191" s="1">
        <f>COUNTIF(J172:J191,"&lt;0")</f>
        <v>11</v>
      </c>
      <c r="BF191" s="1">
        <f t="shared" si="116"/>
        <v>20</v>
      </c>
      <c r="BG191" s="1">
        <f t="shared" si="117"/>
        <v>10.9</v>
      </c>
      <c r="BH191" s="1">
        <f t="shared" si="118"/>
        <v>4.6373684210526323</v>
      </c>
      <c r="BI191" s="1">
        <f t="shared" si="119"/>
        <v>2.1534549962914555</v>
      </c>
      <c r="BJ191" s="1">
        <f t="shared" si="120"/>
        <v>-0.88230309120555606</v>
      </c>
      <c r="BK191" s="7">
        <f t="shared" si="121"/>
        <v>0.18880646262796175</v>
      </c>
    </row>
    <row r="192" spans="1:63" x14ac:dyDescent="0.25">
      <c r="A192" t="s">
        <v>25</v>
      </c>
      <c r="B192" s="8">
        <v>0.13541666666666666</v>
      </c>
      <c r="C192">
        <v>1.13628</v>
      </c>
      <c r="D192">
        <v>1.1363099999999999</v>
      </c>
      <c r="E192">
        <v>1.1359699999999999</v>
      </c>
      <c r="F192">
        <v>1.1359900000000001</v>
      </c>
      <c r="G192">
        <v>38</v>
      </c>
      <c r="H192">
        <v>0</v>
      </c>
      <c r="I192">
        <v>1</v>
      </c>
      <c r="J192">
        <f t="shared" si="85"/>
        <v>-2.8999999999990145E-4</v>
      </c>
      <c r="K192" s="2">
        <f t="shared" si="87"/>
        <v>0.1</v>
      </c>
      <c r="L192">
        <f t="shared" si="125"/>
        <v>1</v>
      </c>
      <c r="M192">
        <f t="shared" si="125"/>
        <v>1</v>
      </c>
      <c r="N192">
        <f t="shared" si="125"/>
        <v>1</v>
      </c>
      <c r="O192">
        <f t="shared" si="125"/>
        <v>1</v>
      </c>
      <c r="P192" s="3">
        <f t="shared" si="123"/>
        <v>5</v>
      </c>
      <c r="Q192" s="3">
        <f t="shared" si="124"/>
        <v>3</v>
      </c>
      <c r="R192">
        <f t="shared" si="122"/>
        <v>0</v>
      </c>
      <c r="S192">
        <f t="shared" si="89"/>
        <v>0</v>
      </c>
      <c r="T192">
        <f t="shared" si="90"/>
        <v>1</v>
      </c>
      <c r="U192">
        <f t="shared" si="91"/>
        <v>0</v>
      </c>
      <c r="V192">
        <f t="shared" si="92"/>
        <v>0</v>
      </c>
      <c r="W192">
        <f t="shared" si="93"/>
        <v>1</v>
      </c>
      <c r="X192">
        <f t="shared" si="94"/>
        <v>1</v>
      </c>
      <c r="Y192">
        <f t="shared" si="95"/>
        <v>1</v>
      </c>
      <c r="Z192">
        <f t="shared" si="96"/>
        <v>0</v>
      </c>
      <c r="AA192">
        <f t="shared" si="97"/>
        <v>1</v>
      </c>
      <c r="AB192">
        <f t="shared" si="98"/>
        <v>1</v>
      </c>
      <c r="AC192">
        <f t="shared" si="99"/>
        <v>2</v>
      </c>
      <c r="AD192">
        <f t="shared" si="100"/>
        <v>1</v>
      </c>
      <c r="AE192">
        <f t="shared" si="101"/>
        <v>0</v>
      </c>
      <c r="AF192">
        <f t="shared" si="102"/>
        <v>0</v>
      </c>
      <c r="AG192">
        <f t="shared" si="103"/>
        <v>0</v>
      </c>
      <c r="AH192">
        <f t="shared" si="104"/>
        <v>0</v>
      </c>
      <c r="AI192">
        <f t="shared" si="105"/>
        <v>0</v>
      </c>
      <c r="AJ192">
        <f t="shared" si="106"/>
        <v>0</v>
      </c>
      <c r="AK192">
        <f t="shared" si="107"/>
        <v>1</v>
      </c>
      <c r="AL192">
        <f t="shared" si="108"/>
        <v>0</v>
      </c>
      <c r="AM192">
        <f t="shared" si="109"/>
        <v>1</v>
      </c>
      <c r="AN192">
        <f t="shared" si="110"/>
        <v>1</v>
      </c>
      <c r="AO192">
        <f t="shared" si="111"/>
        <v>0</v>
      </c>
      <c r="AP192">
        <f t="shared" si="112"/>
        <v>0</v>
      </c>
      <c r="AQ192">
        <f t="shared" si="88"/>
        <v>2</v>
      </c>
      <c r="AR192">
        <f t="shared" si="88"/>
        <v>4</v>
      </c>
      <c r="AS192">
        <f t="shared" si="88"/>
        <v>4</v>
      </c>
      <c r="AT192">
        <f t="shared" si="88"/>
        <v>0</v>
      </c>
      <c r="AU192">
        <f t="shared" si="88"/>
        <v>2</v>
      </c>
      <c r="AX192">
        <f>+Q192-P192</f>
        <v>-2</v>
      </c>
      <c r="AY192" s="9">
        <f>IF(J192&gt;=0,1,0)</f>
        <v>0</v>
      </c>
      <c r="AZ192" s="9">
        <f t="shared" si="86"/>
        <v>0</v>
      </c>
      <c r="BA192" s="5">
        <f t="shared" si="113"/>
        <v>4</v>
      </c>
      <c r="BB192" s="5">
        <f t="shared" si="114"/>
        <v>4</v>
      </c>
      <c r="BC192" s="1">
        <f t="shared" si="115"/>
        <v>8</v>
      </c>
      <c r="BD192" s="1">
        <f>COUNTIF(J173:J192,"&gt;=0")</f>
        <v>9</v>
      </c>
      <c r="BE192" s="1">
        <f>COUNTIF(J173:J192,"&lt;0")</f>
        <v>11</v>
      </c>
      <c r="BF192" s="1">
        <f t="shared" si="116"/>
        <v>20</v>
      </c>
      <c r="BG192" s="1">
        <f t="shared" si="117"/>
        <v>10.9</v>
      </c>
      <c r="BH192" s="1">
        <f t="shared" si="118"/>
        <v>4.6373684210526323</v>
      </c>
      <c r="BI192" s="1">
        <f t="shared" si="119"/>
        <v>2.1534549962914555</v>
      </c>
      <c r="BJ192" s="1">
        <f t="shared" si="120"/>
        <v>-1.3466731392084801</v>
      </c>
      <c r="BK192" s="7">
        <f t="shared" si="121"/>
        <v>8.9042763457098495E-2</v>
      </c>
    </row>
    <row r="193" spans="1:63" x14ac:dyDescent="0.25">
      <c r="A193" t="s">
        <v>25</v>
      </c>
      <c r="B193" s="8">
        <v>0.1361111111111111</v>
      </c>
      <c r="C193">
        <v>1.13602</v>
      </c>
      <c r="D193">
        <v>1.13605</v>
      </c>
      <c r="E193">
        <v>1.1359900000000001</v>
      </c>
      <c r="F193">
        <v>1.1360399999999999</v>
      </c>
      <c r="G193">
        <v>12</v>
      </c>
      <c r="H193">
        <v>0</v>
      </c>
      <c r="I193">
        <v>1</v>
      </c>
      <c r="J193">
        <f t="shared" si="85"/>
        <v>1.9999999999908979E-5</v>
      </c>
      <c r="K193" s="2">
        <f t="shared" si="87"/>
        <v>0.9</v>
      </c>
      <c r="L193">
        <f t="shared" si="125"/>
        <v>2</v>
      </c>
      <c r="M193">
        <f t="shared" si="125"/>
        <v>3</v>
      </c>
      <c r="N193">
        <f t="shared" si="125"/>
        <v>4</v>
      </c>
      <c r="O193">
        <f t="shared" si="125"/>
        <v>5</v>
      </c>
      <c r="P193" s="3">
        <f t="shared" si="123"/>
        <v>6</v>
      </c>
      <c r="Q193" s="3">
        <f t="shared" si="124"/>
        <v>2</v>
      </c>
      <c r="R193">
        <f t="shared" si="122"/>
        <v>0</v>
      </c>
      <c r="S193">
        <f t="shared" si="89"/>
        <v>0</v>
      </c>
      <c r="T193">
        <f t="shared" si="90"/>
        <v>1</v>
      </c>
      <c r="U193">
        <f t="shared" si="91"/>
        <v>0</v>
      </c>
      <c r="V193">
        <f t="shared" si="92"/>
        <v>1</v>
      </c>
      <c r="W193">
        <f t="shared" si="93"/>
        <v>1</v>
      </c>
      <c r="X193">
        <f t="shared" si="94"/>
        <v>1</v>
      </c>
      <c r="Y193">
        <f t="shared" si="95"/>
        <v>1</v>
      </c>
      <c r="Z193">
        <f t="shared" si="96"/>
        <v>0</v>
      </c>
      <c r="AA193">
        <f t="shared" si="97"/>
        <v>1</v>
      </c>
      <c r="AB193">
        <f t="shared" si="98"/>
        <v>1</v>
      </c>
      <c r="AC193">
        <f t="shared" si="99"/>
        <v>2</v>
      </c>
      <c r="AD193">
        <f t="shared" si="100"/>
        <v>1</v>
      </c>
      <c r="AE193">
        <f t="shared" si="101"/>
        <v>0</v>
      </c>
      <c r="AF193">
        <f t="shared" si="102"/>
        <v>0</v>
      </c>
      <c r="AG193">
        <f t="shared" si="103"/>
        <v>0</v>
      </c>
      <c r="AH193">
        <f t="shared" si="104"/>
        <v>0</v>
      </c>
      <c r="AI193">
        <f t="shared" si="105"/>
        <v>0</v>
      </c>
      <c r="AJ193">
        <f t="shared" si="106"/>
        <v>0</v>
      </c>
      <c r="AK193">
        <f t="shared" si="107"/>
        <v>0</v>
      </c>
      <c r="AL193">
        <f t="shared" si="108"/>
        <v>0</v>
      </c>
      <c r="AM193">
        <f t="shared" si="109"/>
        <v>1</v>
      </c>
      <c r="AN193">
        <f t="shared" si="110"/>
        <v>1</v>
      </c>
      <c r="AO193">
        <f t="shared" si="111"/>
        <v>0</v>
      </c>
      <c r="AP193">
        <f t="shared" si="112"/>
        <v>0</v>
      </c>
      <c r="AQ193">
        <f t="shared" si="88"/>
        <v>2</v>
      </c>
      <c r="AR193">
        <f t="shared" si="88"/>
        <v>4</v>
      </c>
      <c r="AS193">
        <f t="shared" si="88"/>
        <v>4</v>
      </c>
      <c r="AT193">
        <f t="shared" si="88"/>
        <v>0</v>
      </c>
      <c r="AU193">
        <f t="shared" si="88"/>
        <v>2</v>
      </c>
      <c r="AX193">
        <f>+Q193-P193</f>
        <v>-4</v>
      </c>
      <c r="AY193" s="9">
        <f>IF(J193&gt;=0,1,0)</f>
        <v>1</v>
      </c>
      <c r="AZ193" s="9">
        <f t="shared" si="86"/>
        <v>-1</v>
      </c>
      <c r="BA193" s="5">
        <f t="shared" si="113"/>
        <v>4</v>
      </c>
      <c r="BB193" s="5">
        <f t="shared" si="114"/>
        <v>5</v>
      </c>
      <c r="BC193" s="1">
        <f t="shared" si="115"/>
        <v>9</v>
      </c>
      <c r="BD193" s="1">
        <f>COUNTIF(J174:J193,"&gt;=0")</f>
        <v>10</v>
      </c>
      <c r="BE193" s="1">
        <f>COUNTIF(J174:J193,"&lt;0")</f>
        <v>10</v>
      </c>
      <c r="BF193" s="1">
        <f t="shared" si="116"/>
        <v>20</v>
      </c>
      <c r="BG193" s="1">
        <f t="shared" si="117"/>
        <v>11</v>
      </c>
      <c r="BH193" s="1">
        <f t="shared" si="118"/>
        <v>4.7368421052631575</v>
      </c>
      <c r="BI193" s="1">
        <f t="shared" si="119"/>
        <v>2.176428750330035</v>
      </c>
      <c r="BJ193" s="1">
        <f t="shared" si="120"/>
        <v>-0.91893658347268148</v>
      </c>
      <c r="BK193" s="7">
        <f t="shared" si="121"/>
        <v>0.17906437169675937</v>
      </c>
    </row>
    <row r="194" spans="1:63" x14ac:dyDescent="0.25">
      <c r="A194" t="s">
        <v>25</v>
      </c>
      <c r="B194" s="8">
        <v>0.13680555555555554</v>
      </c>
      <c r="C194">
        <v>1.1360600000000001</v>
      </c>
      <c r="D194">
        <v>1.1362000000000001</v>
      </c>
      <c r="E194">
        <v>1.1360399999999999</v>
      </c>
      <c r="F194">
        <v>1.1362000000000001</v>
      </c>
      <c r="G194">
        <v>25</v>
      </c>
      <c r="H194">
        <v>0</v>
      </c>
      <c r="I194">
        <v>1</v>
      </c>
      <c r="J194">
        <f t="shared" ref="J194:J250" si="126">+F194-C194</f>
        <v>1.4000000000002899E-4</v>
      </c>
      <c r="K194" s="2">
        <f t="shared" si="87"/>
        <v>1</v>
      </c>
      <c r="L194">
        <f t="shared" si="125"/>
        <v>2</v>
      </c>
      <c r="M194">
        <f t="shared" si="125"/>
        <v>3</v>
      </c>
      <c r="N194">
        <f t="shared" si="125"/>
        <v>4</v>
      </c>
      <c r="O194">
        <f t="shared" si="125"/>
        <v>5</v>
      </c>
      <c r="P194" s="3">
        <f t="shared" si="123"/>
        <v>6</v>
      </c>
      <c r="Q194" s="3">
        <f t="shared" si="124"/>
        <v>2</v>
      </c>
      <c r="R194">
        <f t="shared" si="122"/>
        <v>0</v>
      </c>
      <c r="S194">
        <f t="shared" si="89"/>
        <v>0</v>
      </c>
      <c r="T194">
        <f t="shared" si="90"/>
        <v>1</v>
      </c>
      <c r="U194">
        <f t="shared" si="91"/>
        <v>0</v>
      </c>
      <c r="V194">
        <f t="shared" si="92"/>
        <v>1</v>
      </c>
      <c r="W194">
        <f t="shared" si="93"/>
        <v>1</v>
      </c>
      <c r="X194">
        <f t="shared" si="94"/>
        <v>1</v>
      </c>
      <c r="Y194">
        <f t="shared" si="95"/>
        <v>1</v>
      </c>
      <c r="Z194">
        <f t="shared" si="96"/>
        <v>0</v>
      </c>
      <c r="AA194">
        <f t="shared" si="97"/>
        <v>1</v>
      </c>
      <c r="AB194">
        <f t="shared" si="98"/>
        <v>1</v>
      </c>
      <c r="AC194">
        <f t="shared" si="99"/>
        <v>2</v>
      </c>
      <c r="AD194">
        <f t="shared" si="100"/>
        <v>1</v>
      </c>
      <c r="AE194">
        <f t="shared" si="101"/>
        <v>0</v>
      </c>
      <c r="AF194">
        <f t="shared" si="102"/>
        <v>0</v>
      </c>
      <c r="AG194">
        <f t="shared" si="103"/>
        <v>0</v>
      </c>
      <c r="AH194">
        <f t="shared" si="104"/>
        <v>0</v>
      </c>
      <c r="AI194">
        <f t="shared" si="105"/>
        <v>0</v>
      </c>
      <c r="AJ194">
        <f t="shared" si="106"/>
        <v>0</v>
      </c>
      <c r="AK194">
        <f t="shared" si="107"/>
        <v>0</v>
      </c>
      <c r="AL194">
        <f t="shared" si="108"/>
        <v>0</v>
      </c>
      <c r="AM194">
        <f t="shared" si="109"/>
        <v>0</v>
      </c>
      <c r="AN194">
        <f t="shared" si="110"/>
        <v>1</v>
      </c>
      <c r="AO194">
        <f t="shared" si="111"/>
        <v>0</v>
      </c>
      <c r="AP194">
        <f t="shared" si="112"/>
        <v>1</v>
      </c>
      <c r="AQ194">
        <f t="shared" si="88"/>
        <v>2</v>
      </c>
      <c r="AR194">
        <f t="shared" si="88"/>
        <v>3</v>
      </c>
      <c r="AS194">
        <f t="shared" si="88"/>
        <v>4</v>
      </c>
      <c r="AT194">
        <f t="shared" si="88"/>
        <v>0</v>
      </c>
      <c r="AU194">
        <f t="shared" si="88"/>
        <v>3</v>
      </c>
      <c r="AX194">
        <f>+Q194-P194</f>
        <v>-4</v>
      </c>
      <c r="AY194" s="9">
        <f>IF(J194&gt;=0,1,0)</f>
        <v>1</v>
      </c>
      <c r="AZ194" s="9">
        <f t="shared" si="86"/>
        <v>0</v>
      </c>
      <c r="BA194" s="5">
        <f t="shared" si="113"/>
        <v>4</v>
      </c>
      <c r="BB194" s="5">
        <f t="shared" si="114"/>
        <v>4</v>
      </c>
      <c r="BC194" s="1">
        <f t="shared" si="115"/>
        <v>8</v>
      </c>
      <c r="BD194" s="1">
        <f>COUNTIF(J175:J194,"&gt;=0")</f>
        <v>10</v>
      </c>
      <c r="BE194" s="1">
        <f>COUNTIF(J175:J194,"&lt;0")</f>
        <v>10</v>
      </c>
      <c r="BF194" s="1">
        <f t="shared" si="116"/>
        <v>20</v>
      </c>
      <c r="BG194" s="1">
        <f t="shared" si="117"/>
        <v>11</v>
      </c>
      <c r="BH194" s="1">
        <f t="shared" si="118"/>
        <v>4.7368421052631575</v>
      </c>
      <c r="BI194" s="1">
        <f t="shared" si="119"/>
        <v>2.176428750330035</v>
      </c>
      <c r="BJ194" s="1">
        <f t="shared" si="120"/>
        <v>-1.3784048752090221</v>
      </c>
      <c r="BK194" s="7">
        <f t="shared" si="121"/>
        <v>8.4039159517485085E-2</v>
      </c>
    </row>
    <row r="195" spans="1:63" x14ac:dyDescent="0.25">
      <c r="A195" t="s">
        <v>25</v>
      </c>
      <c r="B195" s="8">
        <v>0.13749999999999998</v>
      </c>
      <c r="C195">
        <v>1.13619</v>
      </c>
      <c r="D195">
        <v>1.1363000000000001</v>
      </c>
      <c r="E195">
        <v>1.13619</v>
      </c>
      <c r="F195">
        <v>1.13628</v>
      </c>
      <c r="G195">
        <v>11</v>
      </c>
      <c r="H195">
        <v>0</v>
      </c>
      <c r="I195">
        <v>1</v>
      </c>
      <c r="J195">
        <f t="shared" si="126"/>
        <v>8.9999999999923475E-5</v>
      </c>
      <c r="K195" s="2">
        <f t="shared" si="87"/>
        <v>0.9</v>
      </c>
      <c r="L195">
        <f t="shared" si="125"/>
        <v>2</v>
      </c>
      <c r="M195">
        <f t="shared" si="125"/>
        <v>3</v>
      </c>
      <c r="N195">
        <f t="shared" si="125"/>
        <v>4</v>
      </c>
      <c r="O195">
        <f t="shared" si="125"/>
        <v>5</v>
      </c>
      <c r="P195" s="3">
        <f t="shared" si="123"/>
        <v>5</v>
      </c>
      <c r="Q195" s="3">
        <f t="shared" si="124"/>
        <v>3</v>
      </c>
      <c r="R195">
        <f t="shared" si="122"/>
        <v>0</v>
      </c>
      <c r="S195">
        <f t="shared" si="89"/>
        <v>0</v>
      </c>
      <c r="T195">
        <f t="shared" si="90"/>
        <v>1</v>
      </c>
      <c r="U195">
        <f t="shared" si="91"/>
        <v>0</v>
      </c>
      <c r="V195">
        <f t="shared" si="92"/>
        <v>1</v>
      </c>
      <c r="W195">
        <f t="shared" si="93"/>
        <v>1</v>
      </c>
      <c r="X195">
        <f t="shared" si="94"/>
        <v>0</v>
      </c>
      <c r="Y195">
        <f t="shared" si="95"/>
        <v>1</v>
      </c>
      <c r="Z195">
        <f t="shared" si="96"/>
        <v>0</v>
      </c>
      <c r="AA195">
        <f t="shared" si="97"/>
        <v>1</v>
      </c>
      <c r="AB195">
        <f t="shared" si="98"/>
        <v>1</v>
      </c>
      <c r="AC195">
        <f t="shared" si="99"/>
        <v>2</v>
      </c>
      <c r="AD195">
        <f t="shared" si="100"/>
        <v>1</v>
      </c>
      <c r="AE195">
        <f t="shared" si="101"/>
        <v>0</v>
      </c>
      <c r="AF195">
        <f t="shared" si="102"/>
        <v>0</v>
      </c>
      <c r="AG195">
        <f t="shared" si="103"/>
        <v>0</v>
      </c>
      <c r="AH195">
        <f t="shared" si="104"/>
        <v>0</v>
      </c>
      <c r="AI195">
        <f t="shared" si="105"/>
        <v>0</v>
      </c>
      <c r="AJ195">
        <f t="shared" si="106"/>
        <v>0</v>
      </c>
      <c r="AK195">
        <f t="shared" si="107"/>
        <v>0</v>
      </c>
      <c r="AL195">
        <f t="shared" si="108"/>
        <v>0</v>
      </c>
      <c r="AM195">
        <f t="shared" si="109"/>
        <v>0</v>
      </c>
      <c r="AN195">
        <f t="shared" si="110"/>
        <v>1</v>
      </c>
      <c r="AO195">
        <f t="shared" si="111"/>
        <v>0</v>
      </c>
      <c r="AP195">
        <f t="shared" si="112"/>
        <v>2</v>
      </c>
      <c r="AQ195">
        <f t="shared" ref="AQ195:AU245" si="127">+R195+W195+AB195+AG195+AL195</f>
        <v>2</v>
      </c>
      <c r="AR195">
        <f t="shared" si="127"/>
        <v>2</v>
      </c>
      <c r="AS195">
        <f t="shared" si="127"/>
        <v>4</v>
      </c>
      <c r="AT195">
        <f t="shared" si="127"/>
        <v>0</v>
      </c>
      <c r="AU195">
        <f t="shared" si="127"/>
        <v>4</v>
      </c>
      <c r="AX195">
        <f>+Q195-P195</f>
        <v>-2</v>
      </c>
      <c r="AY195" s="9">
        <f>IF(J195&gt;=0,1,0)</f>
        <v>1</v>
      </c>
      <c r="AZ195" s="9">
        <f t="shared" si="86"/>
        <v>0</v>
      </c>
      <c r="BA195" s="5">
        <f t="shared" si="113"/>
        <v>4</v>
      </c>
      <c r="BB195" s="5">
        <f t="shared" si="114"/>
        <v>4</v>
      </c>
      <c r="BC195" s="1">
        <f t="shared" si="115"/>
        <v>8</v>
      </c>
      <c r="BD195" s="1">
        <f>COUNTIF(J176:J195,"&gt;=0")</f>
        <v>10</v>
      </c>
      <c r="BE195" s="1">
        <f>COUNTIF(J176:J195,"&lt;0")</f>
        <v>10</v>
      </c>
      <c r="BF195" s="1">
        <f t="shared" si="116"/>
        <v>20</v>
      </c>
      <c r="BG195" s="1">
        <f t="shared" si="117"/>
        <v>11</v>
      </c>
      <c r="BH195" s="1">
        <f t="shared" si="118"/>
        <v>4.7368421052631575</v>
      </c>
      <c r="BI195" s="1">
        <f t="shared" si="119"/>
        <v>2.176428750330035</v>
      </c>
      <c r="BJ195" s="1">
        <f t="shared" si="120"/>
        <v>-1.3784048752090221</v>
      </c>
      <c r="BK195" s="7">
        <f t="shared" si="121"/>
        <v>8.4039159517485085E-2</v>
      </c>
    </row>
    <row r="196" spans="1:63" x14ac:dyDescent="0.25">
      <c r="A196" t="s">
        <v>25</v>
      </c>
      <c r="B196" s="8">
        <v>0.13819444444444443</v>
      </c>
      <c r="C196">
        <v>1.1363399999999999</v>
      </c>
      <c r="D196">
        <v>1.1364700000000001</v>
      </c>
      <c r="E196">
        <v>1.1363399999999999</v>
      </c>
      <c r="F196">
        <v>1.1364700000000001</v>
      </c>
      <c r="G196">
        <v>12</v>
      </c>
      <c r="H196">
        <v>0</v>
      </c>
      <c r="I196">
        <v>1</v>
      </c>
      <c r="J196">
        <f t="shared" si="126"/>
        <v>1.3000000000018552E-4</v>
      </c>
      <c r="K196" s="2">
        <f t="shared" si="87"/>
        <v>0.9</v>
      </c>
      <c r="L196">
        <f t="shared" si="125"/>
        <v>2</v>
      </c>
      <c r="M196">
        <f t="shared" si="125"/>
        <v>3</v>
      </c>
      <c r="N196">
        <f t="shared" si="125"/>
        <v>4</v>
      </c>
      <c r="O196">
        <f t="shared" si="125"/>
        <v>5</v>
      </c>
      <c r="P196" s="3">
        <f t="shared" si="123"/>
        <v>4</v>
      </c>
      <c r="Q196" s="3">
        <f t="shared" si="124"/>
        <v>4</v>
      </c>
      <c r="R196">
        <f t="shared" si="122"/>
        <v>0</v>
      </c>
      <c r="S196">
        <f t="shared" si="89"/>
        <v>0</v>
      </c>
      <c r="T196">
        <f t="shared" si="90"/>
        <v>1</v>
      </c>
      <c r="U196">
        <f t="shared" si="91"/>
        <v>0</v>
      </c>
      <c r="V196">
        <f t="shared" si="92"/>
        <v>1</v>
      </c>
      <c r="W196">
        <f t="shared" si="93"/>
        <v>1</v>
      </c>
      <c r="X196">
        <f t="shared" si="94"/>
        <v>0</v>
      </c>
      <c r="Y196">
        <f t="shared" si="95"/>
        <v>1</v>
      </c>
      <c r="Z196">
        <f t="shared" si="96"/>
        <v>0</v>
      </c>
      <c r="AA196">
        <f t="shared" si="97"/>
        <v>0</v>
      </c>
      <c r="AB196">
        <f t="shared" si="98"/>
        <v>1</v>
      </c>
      <c r="AC196">
        <f t="shared" si="99"/>
        <v>2</v>
      </c>
      <c r="AD196">
        <f t="shared" si="100"/>
        <v>1</v>
      </c>
      <c r="AE196">
        <f t="shared" si="101"/>
        <v>0</v>
      </c>
      <c r="AF196">
        <f t="shared" si="102"/>
        <v>0</v>
      </c>
      <c r="AG196">
        <f t="shared" si="103"/>
        <v>0</v>
      </c>
      <c r="AH196">
        <f t="shared" si="104"/>
        <v>0</v>
      </c>
      <c r="AI196">
        <f t="shared" si="105"/>
        <v>0</v>
      </c>
      <c r="AJ196">
        <f t="shared" si="106"/>
        <v>0</v>
      </c>
      <c r="AK196">
        <f t="shared" si="107"/>
        <v>0</v>
      </c>
      <c r="AL196">
        <f t="shared" si="108"/>
        <v>0</v>
      </c>
      <c r="AM196">
        <f t="shared" si="109"/>
        <v>0</v>
      </c>
      <c r="AN196">
        <f t="shared" si="110"/>
        <v>1</v>
      </c>
      <c r="AO196">
        <f t="shared" si="111"/>
        <v>0</v>
      </c>
      <c r="AP196">
        <f t="shared" si="112"/>
        <v>3</v>
      </c>
      <c r="AQ196">
        <f t="shared" si="127"/>
        <v>2</v>
      </c>
      <c r="AR196">
        <f t="shared" si="127"/>
        <v>2</v>
      </c>
      <c r="AS196">
        <f t="shared" si="127"/>
        <v>4</v>
      </c>
      <c r="AT196">
        <f t="shared" si="127"/>
        <v>0</v>
      </c>
      <c r="AU196">
        <f t="shared" si="127"/>
        <v>4</v>
      </c>
      <c r="AX196">
        <f>+Q196-P196</f>
        <v>0</v>
      </c>
      <c r="AY196" s="9">
        <f>IF(J196&gt;=0,1,0)</f>
        <v>1</v>
      </c>
      <c r="AZ196" s="9">
        <f t="shared" ref="AZ196:AZ250" si="128">AY195-AY196</f>
        <v>0</v>
      </c>
      <c r="BA196" s="5">
        <f t="shared" si="113"/>
        <v>3</v>
      </c>
      <c r="BB196" s="5">
        <f t="shared" si="114"/>
        <v>4</v>
      </c>
      <c r="BC196" s="1">
        <f t="shared" si="115"/>
        <v>7</v>
      </c>
      <c r="BD196" s="1">
        <f>COUNTIF(J177:J196,"&gt;=0")</f>
        <v>11</v>
      </c>
      <c r="BE196" s="1">
        <f>COUNTIF(J177:J196,"&lt;0")</f>
        <v>9</v>
      </c>
      <c r="BF196" s="1">
        <f t="shared" si="116"/>
        <v>20</v>
      </c>
      <c r="BG196" s="1">
        <f t="shared" si="117"/>
        <v>10.9</v>
      </c>
      <c r="BH196" s="1">
        <f t="shared" si="118"/>
        <v>4.6373684210526323</v>
      </c>
      <c r="BI196" s="1">
        <f t="shared" si="119"/>
        <v>2.1534549962914555</v>
      </c>
      <c r="BJ196" s="1">
        <f t="shared" si="120"/>
        <v>-1.8110431872114043</v>
      </c>
      <c r="BK196" s="7">
        <f t="shared" si="121"/>
        <v>3.5067083377045671E-2</v>
      </c>
    </row>
    <row r="197" spans="1:63" x14ac:dyDescent="0.25">
      <c r="A197" t="s">
        <v>25</v>
      </c>
      <c r="B197" s="8">
        <v>0.1388888888888889</v>
      </c>
      <c r="C197">
        <v>1.13645</v>
      </c>
      <c r="D197">
        <v>1.1364700000000001</v>
      </c>
      <c r="E197">
        <v>1.13636</v>
      </c>
      <c r="F197">
        <v>1.1364700000000001</v>
      </c>
      <c r="G197">
        <v>15</v>
      </c>
      <c r="H197">
        <v>0</v>
      </c>
      <c r="I197">
        <v>1</v>
      </c>
      <c r="J197">
        <f t="shared" si="126"/>
        <v>2.0000000000131024E-5</v>
      </c>
      <c r="K197" s="2">
        <f t="shared" si="87"/>
        <v>0.7</v>
      </c>
      <c r="L197">
        <f t="shared" si="125"/>
        <v>2</v>
      </c>
      <c r="M197">
        <f t="shared" si="125"/>
        <v>3</v>
      </c>
      <c r="N197">
        <f t="shared" si="125"/>
        <v>3</v>
      </c>
      <c r="O197">
        <f t="shared" si="125"/>
        <v>4</v>
      </c>
      <c r="P197" s="3">
        <f t="shared" si="123"/>
        <v>4</v>
      </c>
      <c r="Q197" s="3">
        <f t="shared" si="124"/>
        <v>4</v>
      </c>
      <c r="R197">
        <f t="shared" si="122"/>
        <v>0</v>
      </c>
      <c r="S197">
        <f t="shared" si="89"/>
        <v>0</v>
      </c>
      <c r="T197">
        <f t="shared" si="90"/>
        <v>1</v>
      </c>
      <c r="U197">
        <f t="shared" si="91"/>
        <v>0</v>
      </c>
      <c r="V197">
        <f t="shared" si="92"/>
        <v>1</v>
      </c>
      <c r="W197">
        <f t="shared" si="93"/>
        <v>1</v>
      </c>
      <c r="X197">
        <f t="shared" si="94"/>
        <v>0</v>
      </c>
      <c r="Y197">
        <f t="shared" si="95"/>
        <v>1</v>
      </c>
      <c r="Z197">
        <f t="shared" si="96"/>
        <v>0</v>
      </c>
      <c r="AA197">
        <f t="shared" si="97"/>
        <v>0</v>
      </c>
      <c r="AB197">
        <f t="shared" si="98"/>
        <v>1</v>
      </c>
      <c r="AC197">
        <f t="shared" si="99"/>
        <v>2</v>
      </c>
      <c r="AD197">
        <f t="shared" si="100"/>
        <v>1</v>
      </c>
      <c r="AE197">
        <f t="shared" si="101"/>
        <v>0</v>
      </c>
      <c r="AF197">
        <f t="shared" si="102"/>
        <v>0</v>
      </c>
      <c r="AG197">
        <f t="shared" si="103"/>
        <v>0</v>
      </c>
      <c r="AH197">
        <f t="shared" si="104"/>
        <v>0</v>
      </c>
      <c r="AI197">
        <f t="shared" si="105"/>
        <v>0</v>
      </c>
      <c r="AJ197">
        <f t="shared" si="106"/>
        <v>0</v>
      </c>
      <c r="AK197">
        <f t="shared" si="107"/>
        <v>0</v>
      </c>
      <c r="AL197">
        <f t="shared" si="108"/>
        <v>0</v>
      </c>
      <c r="AM197">
        <f t="shared" si="109"/>
        <v>0</v>
      </c>
      <c r="AN197">
        <f t="shared" si="110"/>
        <v>0</v>
      </c>
      <c r="AO197">
        <f t="shared" si="111"/>
        <v>1</v>
      </c>
      <c r="AP197">
        <f t="shared" si="112"/>
        <v>3</v>
      </c>
      <c r="AQ197">
        <f t="shared" si="127"/>
        <v>2</v>
      </c>
      <c r="AR197">
        <f t="shared" si="127"/>
        <v>2</v>
      </c>
      <c r="AS197">
        <f t="shared" si="127"/>
        <v>3</v>
      </c>
      <c r="AT197">
        <f t="shared" si="127"/>
        <v>1</v>
      </c>
      <c r="AU197">
        <f t="shared" si="127"/>
        <v>4</v>
      </c>
      <c r="AX197">
        <f>+Q197-P197</f>
        <v>0</v>
      </c>
      <c r="AY197" s="9">
        <f>IF(J197&gt;=0,1,0)</f>
        <v>1</v>
      </c>
      <c r="AZ197" s="9">
        <f t="shared" si="128"/>
        <v>0</v>
      </c>
      <c r="BA197" s="5">
        <f t="shared" si="113"/>
        <v>3</v>
      </c>
      <c r="BB197" s="5">
        <f t="shared" si="114"/>
        <v>4</v>
      </c>
      <c r="BC197" s="1">
        <f t="shared" si="115"/>
        <v>7</v>
      </c>
      <c r="BD197" s="1">
        <f>COUNTIF(J178:J197,"&gt;=0")</f>
        <v>12</v>
      </c>
      <c r="BE197" s="1">
        <f>COUNTIF(J178:J197,"&lt;0")</f>
        <v>8</v>
      </c>
      <c r="BF197" s="1">
        <f t="shared" si="116"/>
        <v>20</v>
      </c>
      <c r="BG197" s="1">
        <f t="shared" si="117"/>
        <v>10.6</v>
      </c>
      <c r="BH197" s="1">
        <f t="shared" si="118"/>
        <v>4.3452631578947365</v>
      </c>
      <c r="BI197" s="1">
        <f t="shared" si="119"/>
        <v>2.0845294811766841</v>
      </c>
      <c r="BJ197" s="1">
        <f t="shared" si="120"/>
        <v>-1.7270084364399856</v>
      </c>
      <c r="BK197" s="7">
        <f t="shared" si="121"/>
        <v>4.2083074177669655E-2</v>
      </c>
    </row>
    <row r="198" spans="1:63" x14ac:dyDescent="0.25">
      <c r="A198" t="s">
        <v>25</v>
      </c>
      <c r="B198" s="8">
        <v>0.13958333333333334</v>
      </c>
      <c r="C198">
        <v>1.13649</v>
      </c>
      <c r="D198">
        <v>1.1365099999999999</v>
      </c>
      <c r="E198">
        <v>1.1364700000000001</v>
      </c>
      <c r="F198">
        <v>1.1364700000000001</v>
      </c>
      <c r="G198">
        <v>17</v>
      </c>
      <c r="H198">
        <v>0</v>
      </c>
      <c r="I198">
        <v>1</v>
      </c>
      <c r="J198">
        <f t="shared" si="126"/>
        <v>-1.9999999999908979E-5</v>
      </c>
      <c r="K198" s="2">
        <f t="shared" si="87"/>
        <v>0.5</v>
      </c>
      <c r="L198">
        <f t="shared" si="125"/>
        <v>1</v>
      </c>
      <c r="M198">
        <f t="shared" si="125"/>
        <v>2</v>
      </c>
      <c r="N198">
        <f t="shared" si="125"/>
        <v>2</v>
      </c>
      <c r="O198">
        <f t="shared" si="125"/>
        <v>3</v>
      </c>
      <c r="P198" s="3">
        <f t="shared" si="123"/>
        <v>4</v>
      </c>
      <c r="Q198" s="3">
        <f t="shared" si="124"/>
        <v>5</v>
      </c>
      <c r="R198">
        <f t="shared" si="122"/>
        <v>0</v>
      </c>
      <c r="S198">
        <f t="shared" si="89"/>
        <v>0</v>
      </c>
      <c r="T198">
        <f t="shared" si="90"/>
        <v>1</v>
      </c>
      <c r="U198">
        <f t="shared" si="91"/>
        <v>0</v>
      </c>
      <c r="V198">
        <f t="shared" si="92"/>
        <v>1</v>
      </c>
      <c r="W198">
        <f t="shared" si="93"/>
        <v>1</v>
      </c>
      <c r="X198">
        <f t="shared" si="94"/>
        <v>0</v>
      </c>
      <c r="Y198">
        <f t="shared" si="95"/>
        <v>1</v>
      </c>
      <c r="Z198">
        <f t="shared" si="96"/>
        <v>0</v>
      </c>
      <c r="AA198">
        <f t="shared" si="97"/>
        <v>0</v>
      </c>
      <c r="AB198">
        <f t="shared" si="98"/>
        <v>1</v>
      </c>
      <c r="AC198">
        <f t="shared" si="99"/>
        <v>1</v>
      </c>
      <c r="AD198">
        <f t="shared" si="100"/>
        <v>1</v>
      </c>
      <c r="AE198">
        <f t="shared" si="101"/>
        <v>0</v>
      </c>
      <c r="AF198">
        <f t="shared" si="102"/>
        <v>0</v>
      </c>
      <c r="AG198">
        <f t="shared" si="103"/>
        <v>0</v>
      </c>
      <c r="AH198">
        <f t="shared" si="104"/>
        <v>0</v>
      </c>
      <c r="AI198">
        <f t="shared" si="105"/>
        <v>1</v>
      </c>
      <c r="AJ198">
        <f t="shared" si="106"/>
        <v>0</v>
      </c>
      <c r="AK198">
        <f t="shared" si="107"/>
        <v>0</v>
      </c>
      <c r="AL198">
        <f t="shared" si="108"/>
        <v>0</v>
      </c>
      <c r="AM198">
        <f t="shared" si="109"/>
        <v>0</v>
      </c>
      <c r="AN198">
        <f t="shared" si="110"/>
        <v>0</v>
      </c>
      <c r="AO198">
        <f t="shared" si="111"/>
        <v>1</v>
      </c>
      <c r="AP198">
        <f t="shared" si="112"/>
        <v>3</v>
      </c>
      <c r="AQ198">
        <f t="shared" si="127"/>
        <v>2</v>
      </c>
      <c r="AR198">
        <f t="shared" si="127"/>
        <v>1</v>
      </c>
      <c r="AS198">
        <f t="shared" si="127"/>
        <v>4</v>
      </c>
      <c r="AT198">
        <f t="shared" si="127"/>
        <v>1</v>
      </c>
      <c r="AU198">
        <f t="shared" si="127"/>
        <v>4</v>
      </c>
      <c r="AX198">
        <f>+Q198-P198</f>
        <v>1</v>
      </c>
      <c r="AY198" s="9">
        <f>IF(J198&gt;=0,1,0)</f>
        <v>0</v>
      </c>
      <c r="AZ198" s="9">
        <f t="shared" si="128"/>
        <v>1</v>
      </c>
      <c r="BA198" s="5">
        <f t="shared" si="113"/>
        <v>4</v>
      </c>
      <c r="BB198" s="5">
        <f t="shared" si="114"/>
        <v>3</v>
      </c>
      <c r="BC198" s="1">
        <f t="shared" si="115"/>
        <v>7</v>
      </c>
      <c r="BD198" s="1">
        <f>COUNTIF(J179:J198,"&gt;=0")</f>
        <v>11</v>
      </c>
      <c r="BE198" s="1">
        <f>COUNTIF(J179:J198,"&lt;0")</f>
        <v>9</v>
      </c>
      <c r="BF198" s="1">
        <f t="shared" si="116"/>
        <v>20</v>
      </c>
      <c r="BG198" s="1">
        <f t="shared" si="117"/>
        <v>10.9</v>
      </c>
      <c r="BH198" s="1">
        <f t="shared" si="118"/>
        <v>4.6373684210526323</v>
      </c>
      <c r="BI198" s="1">
        <f t="shared" si="119"/>
        <v>2.1534549962914555</v>
      </c>
      <c r="BJ198" s="1">
        <f t="shared" si="120"/>
        <v>-1.8110431872114043</v>
      </c>
      <c r="BK198" s="7">
        <f t="shared" si="121"/>
        <v>3.5067083377045671E-2</v>
      </c>
    </row>
    <row r="199" spans="1:63" x14ac:dyDescent="0.25">
      <c r="A199" t="s">
        <v>25</v>
      </c>
      <c r="B199" s="8">
        <v>0.14027777777777778</v>
      </c>
      <c r="C199">
        <v>1.13649</v>
      </c>
      <c r="D199">
        <v>1.1365400000000001</v>
      </c>
      <c r="E199">
        <v>1.13646</v>
      </c>
      <c r="F199">
        <v>1.1365000000000001</v>
      </c>
      <c r="G199">
        <v>27</v>
      </c>
      <c r="H199">
        <v>0</v>
      </c>
      <c r="I199">
        <v>1</v>
      </c>
      <c r="J199">
        <f t="shared" si="126"/>
        <v>1.0000000000065512E-5</v>
      </c>
      <c r="K199" s="2">
        <f t="shared" si="87"/>
        <v>0.5</v>
      </c>
      <c r="L199">
        <f t="shared" si="125"/>
        <v>1</v>
      </c>
      <c r="M199">
        <f t="shared" si="125"/>
        <v>2</v>
      </c>
      <c r="N199">
        <f t="shared" si="125"/>
        <v>2</v>
      </c>
      <c r="O199">
        <f t="shared" si="125"/>
        <v>3</v>
      </c>
      <c r="P199" s="3">
        <f t="shared" si="123"/>
        <v>3</v>
      </c>
      <c r="Q199" s="3">
        <f t="shared" si="124"/>
        <v>5</v>
      </c>
      <c r="R199">
        <f t="shared" si="122"/>
        <v>0</v>
      </c>
      <c r="S199">
        <f t="shared" si="89"/>
        <v>0</v>
      </c>
      <c r="T199">
        <f t="shared" si="90"/>
        <v>1</v>
      </c>
      <c r="U199">
        <f t="shared" si="91"/>
        <v>0</v>
      </c>
      <c r="V199">
        <f t="shared" si="92"/>
        <v>1</v>
      </c>
      <c r="W199">
        <f t="shared" si="93"/>
        <v>0</v>
      </c>
      <c r="X199">
        <f t="shared" si="94"/>
        <v>0</v>
      </c>
      <c r="Y199">
        <f t="shared" si="95"/>
        <v>1</v>
      </c>
      <c r="Z199">
        <f t="shared" si="96"/>
        <v>0</v>
      </c>
      <c r="AA199">
        <f t="shared" si="97"/>
        <v>0</v>
      </c>
      <c r="AB199">
        <f t="shared" si="98"/>
        <v>1</v>
      </c>
      <c r="AC199">
        <f t="shared" si="99"/>
        <v>1</v>
      </c>
      <c r="AD199">
        <f t="shared" si="100"/>
        <v>2</v>
      </c>
      <c r="AE199">
        <f t="shared" si="101"/>
        <v>0</v>
      </c>
      <c r="AF199">
        <f t="shared" si="102"/>
        <v>0</v>
      </c>
      <c r="AG199">
        <f t="shared" si="103"/>
        <v>0</v>
      </c>
      <c r="AH199">
        <f t="shared" si="104"/>
        <v>0</v>
      </c>
      <c r="AI199">
        <f t="shared" si="105"/>
        <v>1</v>
      </c>
      <c r="AJ199">
        <f t="shared" si="106"/>
        <v>0</v>
      </c>
      <c r="AK199">
        <f t="shared" si="107"/>
        <v>0</v>
      </c>
      <c r="AL199">
        <f t="shared" si="108"/>
        <v>0</v>
      </c>
      <c r="AM199">
        <f t="shared" si="109"/>
        <v>0</v>
      </c>
      <c r="AN199">
        <f t="shared" si="110"/>
        <v>0</v>
      </c>
      <c r="AO199">
        <f t="shared" si="111"/>
        <v>1</v>
      </c>
      <c r="AP199">
        <f t="shared" si="112"/>
        <v>3</v>
      </c>
      <c r="AQ199">
        <f t="shared" si="127"/>
        <v>1</v>
      </c>
      <c r="AR199">
        <f t="shared" si="127"/>
        <v>1</v>
      </c>
      <c r="AS199">
        <f t="shared" si="127"/>
        <v>5</v>
      </c>
      <c r="AT199">
        <f t="shared" si="127"/>
        <v>1</v>
      </c>
      <c r="AU199">
        <f t="shared" si="127"/>
        <v>4</v>
      </c>
      <c r="AX199">
        <f>+Q199-P199</f>
        <v>2</v>
      </c>
      <c r="AY199" s="9">
        <f>IF(J199&gt;=0,1,0)</f>
        <v>1</v>
      </c>
      <c r="AZ199" s="9">
        <f t="shared" si="128"/>
        <v>-1</v>
      </c>
      <c r="BA199" s="5">
        <f t="shared" si="113"/>
        <v>4</v>
      </c>
      <c r="BB199" s="5">
        <f t="shared" si="114"/>
        <v>4</v>
      </c>
      <c r="BC199" s="1">
        <f t="shared" si="115"/>
        <v>8</v>
      </c>
      <c r="BD199" s="1">
        <f>COUNTIF(J180:J199,"&gt;=0")</f>
        <v>11</v>
      </c>
      <c r="BE199" s="1">
        <f>COUNTIF(J180:J199,"&lt;0")</f>
        <v>9</v>
      </c>
      <c r="BF199" s="1">
        <f t="shared" si="116"/>
        <v>20</v>
      </c>
      <c r="BG199" s="1">
        <f t="shared" si="117"/>
        <v>10.9</v>
      </c>
      <c r="BH199" s="1">
        <f t="shared" si="118"/>
        <v>4.6373684210526323</v>
      </c>
      <c r="BI199" s="1">
        <f t="shared" si="119"/>
        <v>2.1534549962914555</v>
      </c>
      <c r="BJ199" s="1">
        <f t="shared" si="120"/>
        <v>-1.3466731392084801</v>
      </c>
      <c r="BK199" s="7">
        <f t="shared" si="121"/>
        <v>8.9042763457098495E-2</v>
      </c>
    </row>
    <row r="200" spans="1:63" x14ac:dyDescent="0.25">
      <c r="A200" t="s">
        <v>25</v>
      </c>
      <c r="B200" s="8">
        <v>0.14097222222222222</v>
      </c>
      <c r="C200">
        <v>1.13652</v>
      </c>
      <c r="D200">
        <v>1.13652</v>
      </c>
      <c r="E200">
        <v>1.1364700000000001</v>
      </c>
      <c r="F200">
        <v>1.13649</v>
      </c>
      <c r="G200">
        <v>9</v>
      </c>
      <c r="H200">
        <v>0</v>
      </c>
      <c r="I200">
        <v>1</v>
      </c>
      <c r="J200">
        <f t="shared" si="126"/>
        <v>-2.9999999999974492E-5</v>
      </c>
      <c r="K200" s="2">
        <f t="shared" si="87"/>
        <v>0.3</v>
      </c>
      <c r="L200">
        <f t="shared" si="125"/>
        <v>1</v>
      </c>
      <c r="M200">
        <f t="shared" si="125"/>
        <v>1</v>
      </c>
      <c r="N200">
        <f t="shared" si="125"/>
        <v>2</v>
      </c>
      <c r="O200">
        <f t="shared" si="125"/>
        <v>2</v>
      </c>
      <c r="P200" s="3">
        <f t="shared" si="123"/>
        <v>2</v>
      </c>
      <c r="Q200" s="3">
        <f t="shared" si="124"/>
        <v>5</v>
      </c>
      <c r="R200">
        <f t="shared" si="122"/>
        <v>0</v>
      </c>
      <c r="S200">
        <f t="shared" si="89"/>
        <v>0</v>
      </c>
      <c r="T200">
        <f t="shared" si="90"/>
        <v>0</v>
      </c>
      <c r="U200">
        <f t="shared" si="91"/>
        <v>0</v>
      </c>
      <c r="V200">
        <f t="shared" si="92"/>
        <v>1</v>
      </c>
      <c r="W200">
        <f t="shared" si="93"/>
        <v>0</v>
      </c>
      <c r="X200">
        <f t="shared" si="94"/>
        <v>0</v>
      </c>
      <c r="Y200">
        <f t="shared" si="95"/>
        <v>1</v>
      </c>
      <c r="Z200">
        <f t="shared" si="96"/>
        <v>0</v>
      </c>
      <c r="AA200">
        <f t="shared" si="97"/>
        <v>0</v>
      </c>
      <c r="AB200">
        <f t="shared" si="98"/>
        <v>1</v>
      </c>
      <c r="AC200">
        <f t="shared" si="99"/>
        <v>2</v>
      </c>
      <c r="AD200">
        <f t="shared" si="100"/>
        <v>2</v>
      </c>
      <c r="AE200">
        <f t="shared" si="101"/>
        <v>0</v>
      </c>
      <c r="AF200">
        <f t="shared" si="102"/>
        <v>0</v>
      </c>
      <c r="AG200">
        <f t="shared" si="103"/>
        <v>0</v>
      </c>
      <c r="AH200">
        <f t="shared" si="104"/>
        <v>0</v>
      </c>
      <c r="AI200">
        <f t="shared" si="105"/>
        <v>1</v>
      </c>
      <c r="AJ200">
        <f t="shared" si="106"/>
        <v>0</v>
      </c>
      <c r="AK200">
        <f t="shared" si="107"/>
        <v>0</v>
      </c>
      <c r="AL200">
        <f t="shared" si="108"/>
        <v>0</v>
      </c>
      <c r="AM200">
        <f t="shared" si="109"/>
        <v>0</v>
      </c>
      <c r="AN200">
        <f t="shared" si="110"/>
        <v>0</v>
      </c>
      <c r="AO200">
        <f t="shared" si="111"/>
        <v>1</v>
      </c>
      <c r="AP200">
        <f t="shared" si="112"/>
        <v>3</v>
      </c>
      <c r="AQ200">
        <f t="shared" si="127"/>
        <v>1</v>
      </c>
      <c r="AR200">
        <f t="shared" si="127"/>
        <v>2</v>
      </c>
      <c r="AS200">
        <f t="shared" si="127"/>
        <v>4</v>
      </c>
      <c r="AT200">
        <f t="shared" si="127"/>
        <v>1</v>
      </c>
      <c r="AU200">
        <f t="shared" si="127"/>
        <v>4</v>
      </c>
      <c r="AX200">
        <f>+Q200-P200</f>
        <v>3</v>
      </c>
      <c r="AY200" s="9">
        <f>IF(J200&gt;=0,1,0)</f>
        <v>0</v>
      </c>
      <c r="AZ200" s="9">
        <f t="shared" si="128"/>
        <v>1</v>
      </c>
      <c r="BA200" s="5">
        <f t="shared" si="113"/>
        <v>5</v>
      </c>
      <c r="BB200" s="5">
        <f t="shared" si="114"/>
        <v>4</v>
      </c>
      <c r="BC200" s="1">
        <f t="shared" si="115"/>
        <v>9</v>
      </c>
      <c r="BD200" s="1">
        <f>COUNTIF(J181:J200,"&gt;=0")</f>
        <v>10</v>
      </c>
      <c r="BE200" s="1">
        <f>COUNTIF(J181:J200,"&lt;0")</f>
        <v>10</v>
      </c>
      <c r="BF200" s="1">
        <f t="shared" si="116"/>
        <v>20</v>
      </c>
      <c r="BG200" s="1">
        <f t="shared" si="117"/>
        <v>11</v>
      </c>
      <c r="BH200" s="1">
        <f t="shared" si="118"/>
        <v>4.7368421052631575</v>
      </c>
      <c r="BI200" s="1">
        <f t="shared" si="119"/>
        <v>2.176428750330035</v>
      </c>
      <c r="BJ200" s="1">
        <f t="shared" si="120"/>
        <v>-0.91893658347268148</v>
      </c>
      <c r="BK200" s="7">
        <f t="shared" si="121"/>
        <v>0.17906437169675937</v>
      </c>
    </row>
    <row r="201" spans="1:63" x14ac:dyDescent="0.25">
      <c r="A201" t="s">
        <v>25</v>
      </c>
      <c r="B201" s="8">
        <v>0.14166666666666666</v>
      </c>
      <c r="C201">
        <v>1.1364700000000001</v>
      </c>
      <c r="D201">
        <v>1.1364700000000001</v>
      </c>
      <c r="E201">
        <v>1.13646</v>
      </c>
      <c r="F201">
        <v>1.13646</v>
      </c>
      <c r="G201">
        <v>2</v>
      </c>
      <c r="H201">
        <v>0</v>
      </c>
      <c r="I201">
        <v>6</v>
      </c>
      <c r="J201">
        <f t="shared" si="126"/>
        <v>-1.0000000000065512E-5</v>
      </c>
      <c r="K201" s="2">
        <f t="shared" si="87"/>
        <v>0.4</v>
      </c>
      <c r="L201">
        <f t="shared" si="125"/>
        <v>1</v>
      </c>
      <c r="M201">
        <f t="shared" si="125"/>
        <v>2</v>
      </c>
      <c r="N201">
        <f t="shared" si="125"/>
        <v>2</v>
      </c>
      <c r="O201">
        <f t="shared" si="125"/>
        <v>2</v>
      </c>
      <c r="P201" s="3">
        <f t="shared" si="123"/>
        <v>3</v>
      </c>
      <c r="Q201" s="3">
        <f t="shared" si="124"/>
        <v>5</v>
      </c>
      <c r="R201">
        <f t="shared" si="122"/>
        <v>0</v>
      </c>
      <c r="S201">
        <f t="shared" si="89"/>
        <v>0</v>
      </c>
      <c r="T201">
        <f t="shared" si="90"/>
        <v>0</v>
      </c>
      <c r="U201">
        <f t="shared" si="91"/>
        <v>0</v>
      </c>
      <c r="V201">
        <f t="shared" si="92"/>
        <v>1</v>
      </c>
      <c r="W201">
        <f t="shared" si="93"/>
        <v>0</v>
      </c>
      <c r="X201">
        <f t="shared" si="94"/>
        <v>1</v>
      </c>
      <c r="Y201">
        <f t="shared" si="95"/>
        <v>1</v>
      </c>
      <c r="Z201">
        <f t="shared" si="96"/>
        <v>0</v>
      </c>
      <c r="AA201">
        <f t="shared" si="97"/>
        <v>0</v>
      </c>
      <c r="AB201">
        <f t="shared" si="98"/>
        <v>1</v>
      </c>
      <c r="AC201">
        <f t="shared" si="99"/>
        <v>1</v>
      </c>
      <c r="AD201">
        <f t="shared" si="100"/>
        <v>2</v>
      </c>
      <c r="AE201">
        <f t="shared" si="101"/>
        <v>0</v>
      </c>
      <c r="AF201">
        <f t="shared" si="102"/>
        <v>0</v>
      </c>
      <c r="AG201">
        <f t="shared" si="103"/>
        <v>0</v>
      </c>
      <c r="AH201">
        <f t="shared" si="104"/>
        <v>0</v>
      </c>
      <c r="AI201">
        <f t="shared" si="105"/>
        <v>1</v>
      </c>
      <c r="AJ201">
        <f t="shared" si="106"/>
        <v>0</v>
      </c>
      <c r="AK201">
        <f t="shared" si="107"/>
        <v>0</v>
      </c>
      <c r="AL201">
        <f t="shared" si="108"/>
        <v>0</v>
      </c>
      <c r="AM201">
        <f t="shared" si="109"/>
        <v>0</v>
      </c>
      <c r="AN201">
        <f t="shared" si="110"/>
        <v>0</v>
      </c>
      <c r="AO201">
        <f t="shared" si="111"/>
        <v>1</v>
      </c>
      <c r="AP201">
        <f t="shared" si="112"/>
        <v>3</v>
      </c>
      <c r="AQ201">
        <f t="shared" si="127"/>
        <v>1</v>
      </c>
      <c r="AR201">
        <f t="shared" si="127"/>
        <v>2</v>
      </c>
      <c r="AS201">
        <f t="shared" si="127"/>
        <v>4</v>
      </c>
      <c r="AT201">
        <f t="shared" si="127"/>
        <v>1</v>
      </c>
      <c r="AU201">
        <f t="shared" si="127"/>
        <v>4</v>
      </c>
      <c r="AX201">
        <f>+Q201-P201</f>
        <v>2</v>
      </c>
      <c r="AY201" s="9">
        <f>IF(J201&gt;=0,1,0)</f>
        <v>0</v>
      </c>
      <c r="AZ201" s="9">
        <f t="shared" si="128"/>
        <v>0</v>
      </c>
      <c r="BA201" s="5">
        <f t="shared" si="113"/>
        <v>5</v>
      </c>
      <c r="BB201" s="5">
        <f t="shared" si="114"/>
        <v>4</v>
      </c>
      <c r="BC201" s="1">
        <f t="shared" si="115"/>
        <v>9</v>
      </c>
      <c r="BD201" s="1">
        <f>COUNTIF(J182:J201,"&gt;=0")</f>
        <v>9</v>
      </c>
      <c r="BE201" s="1">
        <f>COUNTIF(J182:J201,"&lt;0")</f>
        <v>11</v>
      </c>
      <c r="BF201" s="1">
        <f t="shared" si="116"/>
        <v>20</v>
      </c>
      <c r="BG201" s="1">
        <f t="shared" si="117"/>
        <v>10.9</v>
      </c>
      <c r="BH201" s="1">
        <f t="shared" si="118"/>
        <v>4.6373684210526323</v>
      </c>
      <c r="BI201" s="1">
        <f t="shared" si="119"/>
        <v>2.1534549962914555</v>
      </c>
      <c r="BJ201" s="1">
        <f t="shared" si="120"/>
        <v>-0.88230309120555606</v>
      </c>
      <c r="BK201" s="7">
        <f t="shared" si="121"/>
        <v>0.18880646262796175</v>
      </c>
    </row>
    <row r="202" spans="1:63" x14ac:dyDescent="0.25">
      <c r="A202" t="s">
        <v>25</v>
      </c>
      <c r="B202" s="8">
        <v>0.1423611111111111</v>
      </c>
      <c r="C202">
        <v>1.1365000000000001</v>
      </c>
      <c r="D202">
        <v>1.13652</v>
      </c>
      <c r="E202">
        <v>1.1364799999999999</v>
      </c>
      <c r="F202">
        <v>1.1364799999999999</v>
      </c>
      <c r="G202">
        <v>12</v>
      </c>
      <c r="H202">
        <v>0</v>
      </c>
      <c r="I202">
        <v>1</v>
      </c>
      <c r="J202">
        <f t="shared" si="126"/>
        <v>-2.0000000000131024E-5</v>
      </c>
      <c r="K202" s="2">
        <f t="shared" si="87"/>
        <v>0.2</v>
      </c>
      <c r="L202">
        <f t="shared" si="125"/>
        <v>1</v>
      </c>
      <c r="M202">
        <f t="shared" si="125"/>
        <v>1</v>
      </c>
      <c r="N202">
        <f t="shared" si="125"/>
        <v>1</v>
      </c>
      <c r="O202">
        <f t="shared" si="125"/>
        <v>1</v>
      </c>
      <c r="P202" s="3">
        <f t="shared" si="123"/>
        <v>3</v>
      </c>
      <c r="Q202" s="3">
        <f t="shared" si="124"/>
        <v>5</v>
      </c>
      <c r="R202">
        <f t="shared" si="122"/>
        <v>0</v>
      </c>
      <c r="S202">
        <f t="shared" si="89"/>
        <v>0</v>
      </c>
      <c r="T202">
        <f t="shared" si="90"/>
        <v>0</v>
      </c>
      <c r="U202">
        <f t="shared" si="91"/>
        <v>0</v>
      </c>
      <c r="V202">
        <f t="shared" si="92"/>
        <v>1</v>
      </c>
      <c r="W202">
        <f t="shared" si="93"/>
        <v>1</v>
      </c>
      <c r="X202">
        <f t="shared" si="94"/>
        <v>1</v>
      </c>
      <c r="Y202">
        <f t="shared" si="95"/>
        <v>0</v>
      </c>
      <c r="Z202">
        <f t="shared" si="96"/>
        <v>0</v>
      </c>
      <c r="AA202">
        <f t="shared" si="97"/>
        <v>0</v>
      </c>
      <c r="AB202">
        <f t="shared" si="98"/>
        <v>1</v>
      </c>
      <c r="AC202">
        <f t="shared" si="99"/>
        <v>1</v>
      </c>
      <c r="AD202">
        <f t="shared" si="100"/>
        <v>2</v>
      </c>
      <c r="AE202">
        <f t="shared" si="101"/>
        <v>0</v>
      </c>
      <c r="AF202">
        <f t="shared" si="102"/>
        <v>0</v>
      </c>
      <c r="AG202">
        <f t="shared" si="103"/>
        <v>0</v>
      </c>
      <c r="AH202">
        <f t="shared" si="104"/>
        <v>0</v>
      </c>
      <c r="AI202">
        <f t="shared" si="105"/>
        <v>1</v>
      </c>
      <c r="AJ202">
        <f t="shared" si="106"/>
        <v>0</v>
      </c>
      <c r="AK202">
        <f t="shared" si="107"/>
        <v>0</v>
      </c>
      <c r="AL202">
        <f t="shared" si="108"/>
        <v>0</v>
      </c>
      <c r="AM202">
        <f t="shared" si="109"/>
        <v>0</v>
      </c>
      <c r="AN202">
        <f t="shared" si="110"/>
        <v>0</v>
      </c>
      <c r="AO202">
        <f t="shared" si="111"/>
        <v>1</v>
      </c>
      <c r="AP202">
        <f t="shared" si="112"/>
        <v>3</v>
      </c>
      <c r="AQ202">
        <f t="shared" si="127"/>
        <v>2</v>
      </c>
      <c r="AR202">
        <f t="shared" si="127"/>
        <v>2</v>
      </c>
      <c r="AS202">
        <f t="shared" si="127"/>
        <v>3</v>
      </c>
      <c r="AT202">
        <f t="shared" si="127"/>
        <v>1</v>
      </c>
      <c r="AU202">
        <f t="shared" si="127"/>
        <v>4</v>
      </c>
      <c r="AX202">
        <f>+Q202-P202</f>
        <v>2</v>
      </c>
      <c r="AY202" s="9">
        <f>IF(J202&gt;=0,1,0)</f>
        <v>0</v>
      </c>
      <c r="AZ202" s="9">
        <f t="shared" si="128"/>
        <v>0</v>
      </c>
      <c r="BA202" s="5">
        <f t="shared" si="113"/>
        <v>4</v>
      </c>
      <c r="BB202" s="5">
        <f t="shared" si="114"/>
        <v>4</v>
      </c>
      <c r="BC202" s="1">
        <f t="shared" si="115"/>
        <v>8</v>
      </c>
      <c r="BD202" s="1">
        <f>COUNTIF(J183:J202,"&gt;=0")</f>
        <v>9</v>
      </c>
      <c r="BE202" s="1">
        <f>COUNTIF(J183:J202,"&lt;0")</f>
        <v>11</v>
      </c>
      <c r="BF202" s="1">
        <f t="shared" si="116"/>
        <v>20</v>
      </c>
      <c r="BG202" s="1">
        <f t="shared" si="117"/>
        <v>10.9</v>
      </c>
      <c r="BH202" s="1">
        <f t="shared" si="118"/>
        <v>4.6373684210526323</v>
      </c>
      <c r="BI202" s="1">
        <f t="shared" si="119"/>
        <v>2.1534549962914555</v>
      </c>
      <c r="BJ202" s="1">
        <f t="shared" si="120"/>
        <v>-1.3466731392084801</v>
      </c>
      <c r="BK202" s="7">
        <f t="shared" si="121"/>
        <v>8.9042763457098495E-2</v>
      </c>
    </row>
    <row r="203" spans="1:63" x14ac:dyDescent="0.25">
      <c r="A203" t="s">
        <v>25</v>
      </c>
      <c r="B203" s="8">
        <v>0.14305555555555557</v>
      </c>
      <c r="C203">
        <v>1.1364700000000001</v>
      </c>
      <c r="D203">
        <v>1.1364700000000001</v>
      </c>
      <c r="E203">
        <v>1.1363300000000001</v>
      </c>
      <c r="F203">
        <v>1.1363300000000001</v>
      </c>
      <c r="G203">
        <v>15</v>
      </c>
      <c r="H203">
        <v>0</v>
      </c>
      <c r="I203">
        <v>1</v>
      </c>
      <c r="J203">
        <f t="shared" si="126"/>
        <v>-1.4000000000002899E-4</v>
      </c>
      <c r="K203" s="2">
        <f t="shared" ref="K203:K250" si="129">_xlfn.RANK.AVG(J203,J194:J203,1)/10</f>
        <v>0.1</v>
      </c>
      <c r="L203">
        <f t="shared" si="125"/>
        <v>1</v>
      </c>
      <c r="M203">
        <f t="shared" si="125"/>
        <v>1</v>
      </c>
      <c r="N203">
        <f t="shared" si="125"/>
        <v>1</v>
      </c>
      <c r="O203">
        <f t="shared" si="125"/>
        <v>1</v>
      </c>
      <c r="P203" s="3">
        <f t="shared" si="123"/>
        <v>4</v>
      </c>
      <c r="Q203" s="3">
        <f t="shared" si="124"/>
        <v>5</v>
      </c>
      <c r="R203">
        <f t="shared" si="122"/>
        <v>1</v>
      </c>
      <c r="S203">
        <f t="shared" si="89"/>
        <v>0</v>
      </c>
      <c r="T203">
        <f t="shared" si="90"/>
        <v>0</v>
      </c>
      <c r="U203">
        <f t="shared" si="91"/>
        <v>0</v>
      </c>
      <c r="V203">
        <f t="shared" si="92"/>
        <v>1</v>
      </c>
      <c r="W203">
        <f t="shared" si="93"/>
        <v>1</v>
      </c>
      <c r="X203">
        <f t="shared" si="94"/>
        <v>1</v>
      </c>
      <c r="Y203">
        <f t="shared" si="95"/>
        <v>0</v>
      </c>
      <c r="Z203">
        <f t="shared" si="96"/>
        <v>0</v>
      </c>
      <c r="AA203">
        <f t="shared" si="97"/>
        <v>0</v>
      </c>
      <c r="AB203">
        <f t="shared" si="98"/>
        <v>1</v>
      </c>
      <c r="AC203">
        <f t="shared" si="99"/>
        <v>1</v>
      </c>
      <c r="AD203">
        <f t="shared" si="100"/>
        <v>1</v>
      </c>
      <c r="AE203">
        <f t="shared" si="101"/>
        <v>0</v>
      </c>
      <c r="AF203">
        <f t="shared" si="102"/>
        <v>0</v>
      </c>
      <c r="AG203">
        <f t="shared" si="103"/>
        <v>0</v>
      </c>
      <c r="AH203">
        <f t="shared" si="104"/>
        <v>0</v>
      </c>
      <c r="AI203">
        <f t="shared" si="105"/>
        <v>1</v>
      </c>
      <c r="AJ203">
        <f t="shared" si="106"/>
        <v>0</v>
      </c>
      <c r="AK203">
        <f t="shared" si="107"/>
        <v>0</v>
      </c>
      <c r="AL203">
        <f t="shared" si="108"/>
        <v>0</v>
      </c>
      <c r="AM203">
        <f t="shared" si="109"/>
        <v>0</v>
      </c>
      <c r="AN203">
        <f t="shared" si="110"/>
        <v>0</v>
      </c>
      <c r="AO203">
        <f t="shared" si="111"/>
        <v>1</v>
      </c>
      <c r="AP203">
        <f t="shared" si="112"/>
        <v>3</v>
      </c>
      <c r="AQ203">
        <f t="shared" si="127"/>
        <v>3</v>
      </c>
      <c r="AR203">
        <f t="shared" si="127"/>
        <v>2</v>
      </c>
      <c r="AS203">
        <f t="shared" si="127"/>
        <v>2</v>
      </c>
      <c r="AT203">
        <f t="shared" si="127"/>
        <v>1</v>
      </c>
      <c r="AU203">
        <f t="shared" si="127"/>
        <v>4</v>
      </c>
      <c r="AX203">
        <f>+Q203-P203</f>
        <v>1</v>
      </c>
      <c r="AY203" s="9">
        <f>IF(J203&gt;=0,1,0)</f>
        <v>0</v>
      </c>
      <c r="AZ203" s="9">
        <f t="shared" si="128"/>
        <v>0</v>
      </c>
      <c r="BA203" s="5">
        <f t="shared" si="113"/>
        <v>4</v>
      </c>
      <c r="BB203" s="5">
        <f t="shared" si="114"/>
        <v>4</v>
      </c>
      <c r="BC203" s="1">
        <f t="shared" si="115"/>
        <v>8</v>
      </c>
      <c r="BD203" s="1">
        <f>COUNTIF(J184:J203,"&gt;=0")</f>
        <v>9</v>
      </c>
      <c r="BE203" s="1">
        <f>COUNTIF(J184:J203,"&lt;0")</f>
        <v>11</v>
      </c>
      <c r="BF203" s="1">
        <f t="shared" si="116"/>
        <v>20</v>
      </c>
      <c r="BG203" s="1">
        <f t="shared" si="117"/>
        <v>10.9</v>
      </c>
      <c r="BH203" s="1">
        <f t="shared" si="118"/>
        <v>4.6373684210526323</v>
      </c>
      <c r="BI203" s="1">
        <f t="shared" si="119"/>
        <v>2.1534549962914555</v>
      </c>
      <c r="BJ203" s="1">
        <f t="shared" si="120"/>
        <v>-1.3466731392084801</v>
      </c>
      <c r="BK203" s="7">
        <f t="shared" si="121"/>
        <v>8.9042763457098495E-2</v>
      </c>
    </row>
    <row r="204" spans="1:63" x14ac:dyDescent="0.25">
      <c r="A204" t="s">
        <v>25</v>
      </c>
      <c r="B204" s="8">
        <v>0.14375000000000002</v>
      </c>
      <c r="C204">
        <v>1.1363300000000001</v>
      </c>
      <c r="D204">
        <v>1.1364099999999999</v>
      </c>
      <c r="E204">
        <v>1.1363300000000001</v>
      </c>
      <c r="F204">
        <v>1.1364099999999999</v>
      </c>
      <c r="G204">
        <v>10</v>
      </c>
      <c r="H204">
        <v>0</v>
      </c>
      <c r="I204">
        <v>1</v>
      </c>
      <c r="J204">
        <f t="shared" si="126"/>
        <v>7.9999999999857963E-5</v>
      </c>
      <c r="K204" s="2">
        <f t="shared" si="129"/>
        <v>0.8</v>
      </c>
      <c r="L204">
        <f t="shared" si="125"/>
        <v>2</v>
      </c>
      <c r="M204">
        <f t="shared" si="125"/>
        <v>3</v>
      </c>
      <c r="N204">
        <f t="shared" si="125"/>
        <v>4</v>
      </c>
      <c r="O204">
        <f t="shared" si="125"/>
        <v>4</v>
      </c>
      <c r="P204" s="3">
        <f t="shared" si="123"/>
        <v>5</v>
      </c>
      <c r="Q204" s="3">
        <f t="shared" si="124"/>
        <v>5</v>
      </c>
      <c r="R204">
        <f t="shared" si="122"/>
        <v>1</v>
      </c>
      <c r="S204">
        <f t="shared" si="89"/>
        <v>0</v>
      </c>
      <c r="T204">
        <f t="shared" si="90"/>
        <v>0</v>
      </c>
      <c r="U204">
        <f t="shared" si="91"/>
        <v>1</v>
      </c>
      <c r="V204">
        <f t="shared" si="92"/>
        <v>1</v>
      </c>
      <c r="W204">
        <f t="shared" si="93"/>
        <v>1</v>
      </c>
      <c r="X204">
        <f t="shared" si="94"/>
        <v>1</v>
      </c>
      <c r="Y204">
        <f t="shared" si="95"/>
        <v>0</v>
      </c>
      <c r="Z204">
        <f t="shared" si="96"/>
        <v>0</v>
      </c>
      <c r="AA204">
        <f t="shared" si="97"/>
        <v>0</v>
      </c>
      <c r="AB204">
        <f t="shared" si="98"/>
        <v>0</v>
      </c>
      <c r="AC204">
        <f t="shared" si="99"/>
        <v>1</v>
      </c>
      <c r="AD204">
        <f t="shared" si="100"/>
        <v>1</v>
      </c>
      <c r="AE204">
        <f t="shared" si="101"/>
        <v>0</v>
      </c>
      <c r="AF204">
        <f t="shared" si="102"/>
        <v>0</v>
      </c>
      <c r="AG204">
        <f t="shared" si="103"/>
        <v>0</v>
      </c>
      <c r="AH204">
        <f t="shared" si="104"/>
        <v>0</v>
      </c>
      <c r="AI204">
        <f t="shared" si="105"/>
        <v>1</v>
      </c>
      <c r="AJ204">
        <f t="shared" si="106"/>
        <v>0</v>
      </c>
      <c r="AK204">
        <f t="shared" si="107"/>
        <v>0</v>
      </c>
      <c r="AL204">
        <f t="shared" si="108"/>
        <v>0</v>
      </c>
      <c r="AM204">
        <f t="shared" si="109"/>
        <v>0</v>
      </c>
      <c r="AN204">
        <f t="shared" si="110"/>
        <v>0</v>
      </c>
      <c r="AO204">
        <f t="shared" si="111"/>
        <v>1</v>
      </c>
      <c r="AP204">
        <f t="shared" si="112"/>
        <v>3</v>
      </c>
      <c r="AQ204">
        <f t="shared" si="127"/>
        <v>2</v>
      </c>
      <c r="AR204">
        <f t="shared" si="127"/>
        <v>2</v>
      </c>
      <c r="AS204">
        <f t="shared" si="127"/>
        <v>2</v>
      </c>
      <c r="AT204">
        <f t="shared" si="127"/>
        <v>2</v>
      </c>
      <c r="AU204">
        <f t="shared" si="127"/>
        <v>4</v>
      </c>
      <c r="AX204">
        <f>+Q204-P204</f>
        <v>0</v>
      </c>
      <c r="AY204" s="9">
        <f>IF(J204&gt;=0,1,0)</f>
        <v>1</v>
      </c>
      <c r="AZ204" s="9">
        <f t="shared" si="128"/>
        <v>-1</v>
      </c>
      <c r="BA204" s="5">
        <f t="shared" si="113"/>
        <v>4</v>
      </c>
      <c r="BB204" s="5">
        <f t="shared" si="114"/>
        <v>4</v>
      </c>
      <c r="BC204" s="1">
        <f t="shared" si="115"/>
        <v>8</v>
      </c>
      <c r="BD204" s="1">
        <f>COUNTIF(J185:J204,"&gt;=0")</f>
        <v>9</v>
      </c>
      <c r="BE204" s="1">
        <f>COUNTIF(J185:J204,"&lt;0")</f>
        <v>11</v>
      </c>
      <c r="BF204" s="1">
        <f t="shared" si="116"/>
        <v>20</v>
      </c>
      <c r="BG204" s="1">
        <f t="shared" si="117"/>
        <v>10.9</v>
      </c>
      <c r="BH204" s="1">
        <f t="shared" si="118"/>
        <v>4.6373684210526323</v>
      </c>
      <c r="BI204" s="1">
        <f t="shared" si="119"/>
        <v>2.1534549962914555</v>
      </c>
      <c r="BJ204" s="1">
        <f t="shared" si="120"/>
        <v>-1.3466731392084801</v>
      </c>
      <c r="BK204" s="7">
        <f t="shared" si="121"/>
        <v>8.9042763457098495E-2</v>
      </c>
    </row>
    <row r="205" spans="1:63" x14ac:dyDescent="0.25">
      <c r="A205" t="s">
        <v>25</v>
      </c>
      <c r="B205" s="8">
        <v>0.14444444444444446</v>
      </c>
      <c r="C205">
        <v>1.13639</v>
      </c>
      <c r="D205">
        <v>1.13639</v>
      </c>
      <c r="E205">
        <v>1.1363000000000001</v>
      </c>
      <c r="F205">
        <v>1.1363000000000001</v>
      </c>
      <c r="G205">
        <v>11</v>
      </c>
      <c r="H205">
        <v>0</v>
      </c>
      <c r="I205">
        <v>1</v>
      </c>
      <c r="J205">
        <f t="shared" si="126"/>
        <v>-8.9999999999923475E-5</v>
      </c>
      <c r="K205" s="2">
        <f t="shared" si="129"/>
        <v>0.2</v>
      </c>
      <c r="L205">
        <f t="shared" si="125"/>
        <v>1</v>
      </c>
      <c r="M205">
        <f t="shared" si="125"/>
        <v>1</v>
      </c>
      <c r="N205">
        <f t="shared" si="125"/>
        <v>1</v>
      </c>
      <c r="O205">
        <f t="shared" si="125"/>
        <v>1</v>
      </c>
      <c r="P205" s="3">
        <f t="shared" si="123"/>
        <v>4</v>
      </c>
      <c r="Q205" s="3">
        <f t="shared" si="124"/>
        <v>6</v>
      </c>
      <c r="R205">
        <f t="shared" si="122"/>
        <v>1</v>
      </c>
      <c r="S205">
        <f t="shared" si="89"/>
        <v>0</v>
      </c>
      <c r="T205">
        <f t="shared" si="90"/>
        <v>0</v>
      </c>
      <c r="U205">
        <f t="shared" si="91"/>
        <v>1</v>
      </c>
      <c r="V205">
        <f t="shared" si="92"/>
        <v>0</v>
      </c>
      <c r="W205">
        <f t="shared" si="93"/>
        <v>1</v>
      </c>
      <c r="X205">
        <f t="shared" si="94"/>
        <v>1</v>
      </c>
      <c r="Y205">
        <f t="shared" si="95"/>
        <v>0</v>
      </c>
      <c r="Z205">
        <f t="shared" si="96"/>
        <v>0</v>
      </c>
      <c r="AA205">
        <f t="shared" si="97"/>
        <v>0</v>
      </c>
      <c r="AB205">
        <f t="shared" si="98"/>
        <v>0</v>
      </c>
      <c r="AC205">
        <f t="shared" si="99"/>
        <v>1</v>
      </c>
      <c r="AD205">
        <f t="shared" si="100"/>
        <v>1</v>
      </c>
      <c r="AE205">
        <f t="shared" si="101"/>
        <v>0</v>
      </c>
      <c r="AF205">
        <f t="shared" si="102"/>
        <v>0</v>
      </c>
      <c r="AG205">
        <f t="shared" si="103"/>
        <v>1</v>
      </c>
      <c r="AH205">
        <f t="shared" si="104"/>
        <v>0</v>
      </c>
      <c r="AI205">
        <f t="shared" si="105"/>
        <v>1</v>
      </c>
      <c r="AJ205">
        <f t="shared" si="106"/>
        <v>0</v>
      </c>
      <c r="AK205">
        <f t="shared" si="107"/>
        <v>0</v>
      </c>
      <c r="AL205">
        <f t="shared" si="108"/>
        <v>0</v>
      </c>
      <c r="AM205">
        <f t="shared" si="109"/>
        <v>0</v>
      </c>
      <c r="AN205">
        <f t="shared" si="110"/>
        <v>0</v>
      </c>
      <c r="AO205">
        <f t="shared" si="111"/>
        <v>1</v>
      </c>
      <c r="AP205">
        <f t="shared" si="112"/>
        <v>3</v>
      </c>
      <c r="AQ205">
        <f t="shared" si="127"/>
        <v>3</v>
      </c>
      <c r="AR205">
        <f t="shared" si="127"/>
        <v>2</v>
      </c>
      <c r="AS205">
        <f t="shared" si="127"/>
        <v>2</v>
      </c>
      <c r="AT205">
        <f t="shared" si="127"/>
        <v>2</v>
      </c>
      <c r="AU205">
        <f t="shared" si="127"/>
        <v>3</v>
      </c>
      <c r="AX205">
        <f>+Q205-P205</f>
        <v>2</v>
      </c>
      <c r="AY205" s="9">
        <f>IF(J205&gt;=0,1,0)</f>
        <v>0</v>
      </c>
      <c r="AZ205" s="9">
        <f t="shared" si="128"/>
        <v>1</v>
      </c>
      <c r="BA205" s="5">
        <f t="shared" si="113"/>
        <v>5</v>
      </c>
      <c r="BB205" s="5">
        <f t="shared" si="114"/>
        <v>4</v>
      </c>
      <c r="BC205" s="1">
        <f t="shared" si="115"/>
        <v>9</v>
      </c>
      <c r="BD205" s="1">
        <f>COUNTIF(J186:J205,"&gt;=0")</f>
        <v>8</v>
      </c>
      <c r="BE205" s="1">
        <f>COUNTIF(J186:J205,"&lt;0")</f>
        <v>12</v>
      </c>
      <c r="BF205" s="1">
        <f t="shared" si="116"/>
        <v>20</v>
      </c>
      <c r="BG205" s="1">
        <f t="shared" si="117"/>
        <v>10.6</v>
      </c>
      <c r="BH205" s="1">
        <f t="shared" si="118"/>
        <v>4.3452631578947365</v>
      </c>
      <c r="BI205" s="1">
        <f t="shared" si="119"/>
        <v>2.0845294811766841</v>
      </c>
      <c r="BJ205" s="1">
        <f t="shared" si="120"/>
        <v>-0.76755930508443793</v>
      </c>
      <c r="BK205" s="7">
        <f t="shared" si="121"/>
        <v>0.22137452358255316</v>
      </c>
    </row>
    <row r="206" spans="1:63" x14ac:dyDescent="0.25">
      <c r="A206" t="s">
        <v>25</v>
      </c>
      <c r="B206" s="8">
        <v>0.1451388888888889</v>
      </c>
      <c r="C206">
        <v>1.1363000000000001</v>
      </c>
      <c r="D206">
        <v>1.1363399999999999</v>
      </c>
      <c r="E206">
        <v>1.13626</v>
      </c>
      <c r="F206">
        <v>1.13628</v>
      </c>
      <c r="G206">
        <v>11</v>
      </c>
      <c r="H206">
        <v>0</v>
      </c>
      <c r="I206">
        <v>1</v>
      </c>
      <c r="J206">
        <f t="shared" si="126"/>
        <v>-2.0000000000131024E-5</v>
      </c>
      <c r="K206" s="2">
        <f t="shared" si="129"/>
        <v>0.45</v>
      </c>
      <c r="L206">
        <f t="shared" si="125"/>
        <v>1</v>
      </c>
      <c r="M206">
        <f t="shared" si="125"/>
        <v>2</v>
      </c>
      <c r="N206">
        <f t="shared" si="125"/>
        <v>2</v>
      </c>
      <c r="O206">
        <f t="shared" si="125"/>
        <v>3</v>
      </c>
      <c r="P206" s="3">
        <f t="shared" si="123"/>
        <v>5</v>
      </c>
      <c r="Q206" s="3">
        <f t="shared" si="124"/>
        <v>5</v>
      </c>
      <c r="R206">
        <f t="shared" si="122"/>
        <v>1</v>
      </c>
      <c r="S206">
        <f t="shared" si="89"/>
        <v>0</v>
      </c>
      <c r="T206">
        <f t="shared" si="90"/>
        <v>1</v>
      </c>
      <c r="U206">
        <f t="shared" si="91"/>
        <v>1</v>
      </c>
      <c r="V206">
        <f t="shared" si="92"/>
        <v>0</v>
      </c>
      <c r="W206">
        <f t="shared" si="93"/>
        <v>1</v>
      </c>
      <c r="X206">
        <f t="shared" si="94"/>
        <v>1</v>
      </c>
      <c r="Y206">
        <f t="shared" si="95"/>
        <v>0</v>
      </c>
      <c r="Z206">
        <f t="shared" si="96"/>
        <v>0</v>
      </c>
      <c r="AA206">
        <f t="shared" si="97"/>
        <v>0</v>
      </c>
      <c r="AB206">
        <f t="shared" si="98"/>
        <v>0</v>
      </c>
      <c r="AC206">
        <f t="shared" si="99"/>
        <v>1</v>
      </c>
      <c r="AD206">
        <f t="shared" si="100"/>
        <v>1</v>
      </c>
      <c r="AE206">
        <f t="shared" si="101"/>
        <v>0</v>
      </c>
      <c r="AF206">
        <f t="shared" si="102"/>
        <v>0</v>
      </c>
      <c r="AG206">
        <f t="shared" si="103"/>
        <v>1</v>
      </c>
      <c r="AH206">
        <f t="shared" si="104"/>
        <v>0</v>
      </c>
      <c r="AI206">
        <f t="shared" si="105"/>
        <v>1</v>
      </c>
      <c r="AJ206">
        <f t="shared" si="106"/>
        <v>0</v>
      </c>
      <c r="AK206">
        <f t="shared" si="107"/>
        <v>0</v>
      </c>
      <c r="AL206">
        <f t="shared" si="108"/>
        <v>0</v>
      </c>
      <c r="AM206">
        <f t="shared" si="109"/>
        <v>0</v>
      </c>
      <c r="AN206">
        <f t="shared" si="110"/>
        <v>0</v>
      </c>
      <c r="AO206">
        <f t="shared" si="111"/>
        <v>1</v>
      </c>
      <c r="AP206">
        <f t="shared" si="112"/>
        <v>2</v>
      </c>
      <c r="AQ206">
        <f t="shared" si="127"/>
        <v>3</v>
      </c>
      <c r="AR206">
        <f t="shared" si="127"/>
        <v>2</v>
      </c>
      <c r="AS206">
        <f t="shared" si="127"/>
        <v>3</v>
      </c>
      <c r="AT206">
        <f t="shared" si="127"/>
        <v>2</v>
      </c>
      <c r="AU206">
        <f t="shared" si="127"/>
        <v>2</v>
      </c>
      <c r="AX206">
        <f>+Q206-P206</f>
        <v>0</v>
      </c>
      <c r="AY206" s="9">
        <f>IF(J206&gt;=0,1,0)</f>
        <v>0</v>
      </c>
      <c r="AZ206" s="9">
        <f t="shared" si="128"/>
        <v>0</v>
      </c>
      <c r="BA206" s="5">
        <f t="shared" si="113"/>
        <v>4</v>
      </c>
      <c r="BB206" s="5">
        <f t="shared" si="114"/>
        <v>4</v>
      </c>
      <c r="BC206" s="1">
        <f t="shared" si="115"/>
        <v>8</v>
      </c>
      <c r="BD206" s="1">
        <f>COUNTIF(J187:J206,"&gt;=0")</f>
        <v>8</v>
      </c>
      <c r="BE206" s="1">
        <f>COUNTIF(J187:J206,"&lt;0")</f>
        <v>12</v>
      </c>
      <c r="BF206" s="1">
        <f t="shared" si="116"/>
        <v>20</v>
      </c>
      <c r="BG206" s="1">
        <f t="shared" si="117"/>
        <v>10.6</v>
      </c>
      <c r="BH206" s="1">
        <f t="shared" si="118"/>
        <v>4.3452631578947365</v>
      </c>
      <c r="BI206" s="1">
        <f t="shared" si="119"/>
        <v>2.0845294811766841</v>
      </c>
      <c r="BJ206" s="1">
        <f t="shared" si="120"/>
        <v>-1.2472838707622118</v>
      </c>
      <c r="BK206" s="7">
        <f t="shared" si="121"/>
        <v>0.10614671469761694</v>
      </c>
    </row>
    <row r="207" spans="1:63" x14ac:dyDescent="0.25">
      <c r="A207" t="s">
        <v>25</v>
      </c>
      <c r="B207" s="8">
        <v>0.14583333333333334</v>
      </c>
      <c r="C207">
        <v>1.13615</v>
      </c>
      <c r="D207">
        <v>1.1361699999999999</v>
      </c>
      <c r="E207">
        <v>1.13609</v>
      </c>
      <c r="F207">
        <v>1.1361300000000001</v>
      </c>
      <c r="G207">
        <v>36</v>
      </c>
      <c r="H207">
        <v>0</v>
      </c>
      <c r="I207">
        <v>1</v>
      </c>
      <c r="J207">
        <f t="shared" si="126"/>
        <v>-1.9999999999908979E-5</v>
      </c>
      <c r="K207" s="2">
        <f t="shared" si="129"/>
        <v>0.65</v>
      </c>
      <c r="L207">
        <f t="shared" si="125"/>
        <v>2</v>
      </c>
      <c r="M207">
        <f t="shared" si="125"/>
        <v>2</v>
      </c>
      <c r="N207">
        <f t="shared" si="125"/>
        <v>3</v>
      </c>
      <c r="O207">
        <f t="shared" si="125"/>
        <v>4</v>
      </c>
      <c r="P207" s="3">
        <f t="shared" si="123"/>
        <v>5</v>
      </c>
      <c r="Q207" s="3">
        <f t="shared" si="124"/>
        <v>4</v>
      </c>
      <c r="R207">
        <f t="shared" si="122"/>
        <v>1</v>
      </c>
      <c r="S207">
        <f t="shared" si="89"/>
        <v>0</v>
      </c>
      <c r="T207">
        <f t="shared" si="90"/>
        <v>1</v>
      </c>
      <c r="U207">
        <f t="shared" si="91"/>
        <v>1</v>
      </c>
      <c r="V207">
        <f t="shared" si="92"/>
        <v>0</v>
      </c>
      <c r="W207">
        <f t="shared" si="93"/>
        <v>1</v>
      </c>
      <c r="X207">
        <f t="shared" si="94"/>
        <v>1</v>
      </c>
      <c r="Y207">
        <f t="shared" si="95"/>
        <v>0</v>
      </c>
      <c r="Z207">
        <f t="shared" si="96"/>
        <v>0</v>
      </c>
      <c r="AA207">
        <f t="shared" si="97"/>
        <v>0</v>
      </c>
      <c r="AB207">
        <f t="shared" si="98"/>
        <v>0</v>
      </c>
      <c r="AC207">
        <f t="shared" si="99"/>
        <v>1</v>
      </c>
      <c r="AD207">
        <f t="shared" si="100"/>
        <v>1</v>
      </c>
      <c r="AE207">
        <f t="shared" si="101"/>
        <v>1</v>
      </c>
      <c r="AF207">
        <f t="shared" si="102"/>
        <v>0</v>
      </c>
      <c r="AG207">
        <f t="shared" si="103"/>
        <v>1</v>
      </c>
      <c r="AH207">
        <f t="shared" si="104"/>
        <v>0</v>
      </c>
      <c r="AI207">
        <f t="shared" si="105"/>
        <v>1</v>
      </c>
      <c r="AJ207">
        <f t="shared" si="106"/>
        <v>0</v>
      </c>
      <c r="AK207">
        <f t="shared" si="107"/>
        <v>0</v>
      </c>
      <c r="AL207">
        <f t="shared" si="108"/>
        <v>0</v>
      </c>
      <c r="AM207">
        <f t="shared" si="109"/>
        <v>0</v>
      </c>
      <c r="AN207">
        <f t="shared" si="110"/>
        <v>0</v>
      </c>
      <c r="AO207">
        <f t="shared" si="111"/>
        <v>1</v>
      </c>
      <c r="AP207">
        <f t="shared" si="112"/>
        <v>1</v>
      </c>
      <c r="AQ207">
        <f t="shared" si="127"/>
        <v>3</v>
      </c>
      <c r="AR207">
        <f t="shared" si="127"/>
        <v>2</v>
      </c>
      <c r="AS207">
        <f t="shared" si="127"/>
        <v>3</v>
      </c>
      <c r="AT207">
        <f t="shared" si="127"/>
        <v>3</v>
      </c>
      <c r="AU207">
        <f t="shared" si="127"/>
        <v>1</v>
      </c>
      <c r="AX207">
        <f>+Q207-P207</f>
        <v>-1</v>
      </c>
      <c r="AY207" s="9">
        <f>IF(J207&gt;=0,1,0)</f>
        <v>0</v>
      </c>
      <c r="AZ207" s="9">
        <f t="shared" si="128"/>
        <v>0</v>
      </c>
      <c r="BA207" s="5">
        <f t="shared" si="113"/>
        <v>4</v>
      </c>
      <c r="BB207" s="5">
        <f t="shared" si="114"/>
        <v>4</v>
      </c>
      <c r="BC207" s="1">
        <f t="shared" si="115"/>
        <v>8</v>
      </c>
      <c r="BD207" s="1">
        <f>COUNTIF(J188:J207,"&gt;=0")</f>
        <v>8</v>
      </c>
      <c r="BE207" s="1">
        <f>COUNTIF(J188:J207,"&lt;0")</f>
        <v>12</v>
      </c>
      <c r="BF207" s="1">
        <f t="shared" si="116"/>
        <v>20</v>
      </c>
      <c r="BG207" s="1">
        <f t="shared" si="117"/>
        <v>10.6</v>
      </c>
      <c r="BH207" s="1">
        <f t="shared" si="118"/>
        <v>4.3452631578947365</v>
      </c>
      <c r="BI207" s="1">
        <f t="shared" si="119"/>
        <v>2.0845294811766841</v>
      </c>
      <c r="BJ207" s="1">
        <f t="shared" si="120"/>
        <v>-1.2472838707622118</v>
      </c>
      <c r="BK207" s="7">
        <f t="shared" si="121"/>
        <v>0.10614671469761694</v>
      </c>
    </row>
    <row r="208" spans="1:63" x14ac:dyDescent="0.25">
      <c r="A208" t="s">
        <v>25</v>
      </c>
      <c r="B208" s="8">
        <v>0.14652777777777778</v>
      </c>
      <c r="C208">
        <v>1.1361300000000001</v>
      </c>
      <c r="D208">
        <v>1.1361300000000001</v>
      </c>
      <c r="E208">
        <v>1.1360300000000001</v>
      </c>
      <c r="F208">
        <v>1.1360399999999999</v>
      </c>
      <c r="G208">
        <v>9</v>
      </c>
      <c r="H208">
        <v>0</v>
      </c>
      <c r="I208">
        <v>1</v>
      </c>
      <c r="J208">
        <f t="shared" si="126"/>
        <v>-9.0000000000145519E-5</v>
      </c>
      <c r="K208" s="2">
        <f t="shared" si="129"/>
        <v>0.2</v>
      </c>
      <c r="L208">
        <f t="shared" si="125"/>
        <v>1</v>
      </c>
      <c r="M208">
        <f t="shared" si="125"/>
        <v>1</v>
      </c>
      <c r="N208">
        <f t="shared" si="125"/>
        <v>1</v>
      </c>
      <c r="O208">
        <f t="shared" si="125"/>
        <v>1</v>
      </c>
      <c r="P208" s="3">
        <f t="shared" si="123"/>
        <v>5</v>
      </c>
      <c r="Q208" s="3">
        <f t="shared" si="124"/>
        <v>4</v>
      </c>
      <c r="R208">
        <f t="shared" si="122"/>
        <v>1</v>
      </c>
      <c r="S208">
        <f t="shared" si="89"/>
        <v>0</v>
      </c>
      <c r="T208">
        <f t="shared" si="90"/>
        <v>1</v>
      </c>
      <c r="U208">
        <f t="shared" si="91"/>
        <v>1</v>
      </c>
      <c r="V208">
        <f t="shared" si="92"/>
        <v>0</v>
      </c>
      <c r="W208">
        <f t="shared" si="93"/>
        <v>1</v>
      </c>
      <c r="X208">
        <f t="shared" si="94"/>
        <v>1</v>
      </c>
      <c r="Y208">
        <f t="shared" si="95"/>
        <v>0</v>
      </c>
      <c r="Z208">
        <f t="shared" si="96"/>
        <v>0</v>
      </c>
      <c r="AA208">
        <f t="shared" si="97"/>
        <v>0</v>
      </c>
      <c r="AB208">
        <f t="shared" si="98"/>
        <v>0</v>
      </c>
      <c r="AC208">
        <f t="shared" si="99"/>
        <v>1</v>
      </c>
      <c r="AD208">
        <f t="shared" si="100"/>
        <v>1</v>
      </c>
      <c r="AE208">
        <f t="shared" si="101"/>
        <v>1</v>
      </c>
      <c r="AF208">
        <f t="shared" si="102"/>
        <v>0</v>
      </c>
      <c r="AG208">
        <f t="shared" si="103"/>
        <v>2</v>
      </c>
      <c r="AH208">
        <f t="shared" si="104"/>
        <v>0</v>
      </c>
      <c r="AI208">
        <f t="shared" si="105"/>
        <v>1</v>
      </c>
      <c r="AJ208">
        <f t="shared" si="106"/>
        <v>0</v>
      </c>
      <c r="AK208">
        <f t="shared" si="107"/>
        <v>0</v>
      </c>
      <c r="AL208">
        <f t="shared" si="108"/>
        <v>0</v>
      </c>
      <c r="AM208">
        <f t="shared" si="109"/>
        <v>0</v>
      </c>
      <c r="AN208">
        <f t="shared" si="110"/>
        <v>0</v>
      </c>
      <c r="AO208">
        <f t="shared" si="111"/>
        <v>1</v>
      </c>
      <c r="AP208">
        <f t="shared" si="112"/>
        <v>0</v>
      </c>
      <c r="AQ208">
        <f t="shared" si="127"/>
        <v>4</v>
      </c>
      <c r="AR208">
        <f t="shared" si="127"/>
        <v>2</v>
      </c>
      <c r="AS208">
        <f t="shared" si="127"/>
        <v>3</v>
      </c>
      <c r="AT208">
        <f t="shared" si="127"/>
        <v>3</v>
      </c>
      <c r="AU208">
        <f t="shared" si="127"/>
        <v>0</v>
      </c>
      <c r="AX208">
        <f>+Q208-P208</f>
        <v>-1</v>
      </c>
      <c r="AY208" s="9">
        <f>IF(J208&gt;=0,1,0)</f>
        <v>0</v>
      </c>
      <c r="AZ208" s="9">
        <f t="shared" si="128"/>
        <v>0</v>
      </c>
      <c r="BA208" s="5">
        <f t="shared" si="113"/>
        <v>4</v>
      </c>
      <c r="BB208" s="5">
        <f t="shared" si="114"/>
        <v>3</v>
      </c>
      <c r="BC208" s="1">
        <f t="shared" si="115"/>
        <v>7</v>
      </c>
      <c r="BD208" s="1">
        <f>COUNTIF(J189:J208,"&gt;=0")</f>
        <v>7</v>
      </c>
      <c r="BE208" s="1">
        <f>COUNTIF(J189:J208,"&lt;0")</f>
        <v>13</v>
      </c>
      <c r="BF208" s="1">
        <f t="shared" si="116"/>
        <v>20</v>
      </c>
      <c r="BG208" s="1">
        <f t="shared" si="117"/>
        <v>10.1</v>
      </c>
      <c r="BH208" s="1">
        <f t="shared" si="118"/>
        <v>3.879473684210526</v>
      </c>
      <c r="BI208" s="1">
        <f t="shared" si="119"/>
        <v>1.969637957648696</v>
      </c>
      <c r="BJ208" s="1">
        <f t="shared" si="120"/>
        <v>-1.5738933076313686</v>
      </c>
      <c r="BK208" s="7">
        <f t="shared" si="121"/>
        <v>5.7756058687099543E-2</v>
      </c>
    </row>
    <row r="209" spans="1:63" x14ac:dyDescent="0.25">
      <c r="A209" t="s">
        <v>25</v>
      </c>
      <c r="B209" s="8">
        <v>0.14722222222222223</v>
      </c>
      <c r="C209">
        <v>1.13602</v>
      </c>
      <c r="D209">
        <v>1.13605</v>
      </c>
      <c r="E209">
        <v>1.13595</v>
      </c>
      <c r="F209">
        <v>1.1359600000000001</v>
      </c>
      <c r="G209">
        <v>33</v>
      </c>
      <c r="H209">
        <v>0</v>
      </c>
      <c r="I209">
        <v>1</v>
      </c>
      <c r="J209">
        <f t="shared" si="126"/>
        <v>-5.9999999999948983E-5</v>
      </c>
      <c r="K209" s="2">
        <f t="shared" si="129"/>
        <v>0.4</v>
      </c>
      <c r="L209">
        <f t="shared" si="125"/>
        <v>1</v>
      </c>
      <c r="M209">
        <f t="shared" si="125"/>
        <v>2</v>
      </c>
      <c r="N209">
        <f t="shared" si="125"/>
        <v>2</v>
      </c>
      <c r="O209">
        <f t="shared" si="125"/>
        <v>2</v>
      </c>
      <c r="P209" s="3">
        <f t="shared" si="123"/>
        <v>6</v>
      </c>
      <c r="Q209" s="3">
        <f t="shared" si="124"/>
        <v>3</v>
      </c>
      <c r="R209">
        <f t="shared" si="122"/>
        <v>1</v>
      </c>
      <c r="S209">
        <f t="shared" si="89"/>
        <v>1</v>
      </c>
      <c r="T209">
        <f t="shared" si="90"/>
        <v>1</v>
      </c>
      <c r="U209">
        <f t="shared" si="91"/>
        <v>1</v>
      </c>
      <c r="V209">
        <f t="shared" si="92"/>
        <v>0</v>
      </c>
      <c r="W209">
        <f t="shared" si="93"/>
        <v>1</v>
      </c>
      <c r="X209">
        <f t="shared" si="94"/>
        <v>1</v>
      </c>
      <c r="Y209">
        <f t="shared" si="95"/>
        <v>0</v>
      </c>
      <c r="Z209">
        <f t="shared" si="96"/>
        <v>0</v>
      </c>
      <c r="AA209">
        <f t="shared" si="97"/>
        <v>0</v>
      </c>
      <c r="AB209">
        <f t="shared" si="98"/>
        <v>0</v>
      </c>
      <c r="AC209">
        <f t="shared" si="99"/>
        <v>1</v>
      </c>
      <c r="AD209">
        <f t="shared" si="100"/>
        <v>1</v>
      </c>
      <c r="AE209">
        <f t="shared" si="101"/>
        <v>1</v>
      </c>
      <c r="AF209">
        <f t="shared" si="102"/>
        <v>0</v>
      </c>
      <c r="AG209">
        <f t="shared" si="103"/>
        <v>2</v>
      </c>
      <c r="AH209">
        <f t="shared" si="104"/>
        <v>0</v>
      </c>
      <c r="AI209">
        <f t="shared" si="105"/>
        <v>1</v>
      </c>
      <c r="AJ209">
        <f t="shared" si="106"/>
        <v>0</v>
      </c>
      <c r="AK209">
        <f t="shared" si="107"/>
        <v>0</v>
      </c>
      <c r="AL209">
        <f t="shared" si="108"/>
        <v>0</v>
      </c>
      <c r="AM209">
        <f t="shared" si="109"/>
        <v>0</v>
      </c>
      <c r="AN209">
        <f t="shared" si="110"/>
        <v>0</v>
      </c>
      <c r="AO209">
        <f t="shared" si="111"/>
        <v>0</v>
      </c>
      <c r="AP209">
        <f t="shared" si="112"/>
        <v>0</v>
      </c>
      <c r="AQ209">
        <f t="shared" si="127"/>
        <v>4</v>
      </c>
      <c r="AR209">
        <f t="shared" si="127"/>
        <v>3</v>
      </c>
      <c r="AS209">
        <f t="shared" si="127"/>
        <v>3</v>
      </c>
      <c r="AT209">
        <f t="shared" si="127"/>
        <v>2</v>
      </c>
      <c r="AU209">
        <f t="shared" si="127"/>
        <v>0</v>
      </c>
      <c r="AX209">
        <f>+Q209-P209</f>
        <v>-3</v>
      </c>
      <c r="AY209" s="9">
        <f>IF(J209&gt;=0,1,0)</f>
        <v>0</v>
      </c>
      <c r="AZ209" s="9">
        <f t="shared" si="128"/>
        <v>0</v>
      </c>
      <c r="BA209" s="5">
        <f t="shared" si="113"/>
        <v>3</v>
      </c>
      <c r="BB209" s="5">
        <f t="shared" si="114"/>
        <v>3</v>
      </c>
      <c r="BC209" s="1">
        <f t="shared" si="115"/>
        <v>6</v>
      </c>
      <c r="BD209" s="1">
        <f>COUNTIF(J190:J209,"&gt;=0")</f>
        <v>7</v>
      </c>
      <c r="BE209" s="1">
        <f>COUNTIF(J190:J209,"&lt;0")</f>
        <v>13</v>
      </c>
      <c r="BF209" s="1">
        <f t="shared" si="116"/>
        <v>20</v>
      </c>
      <c r="BG209" s="1">
        <f t="shared" si="117"/>
        <v>10.1</v>
      </c>
      <c r="BH209" s="1">
        <f t="shared" si="118"/>
        <v>3.879473684210526</v>
      </c>
      <c r="BI209" s="1">
        <f t="shared" si="119"/>
        <v>1.969637957648696</v>
      </c>
      <c r="BJ209" s="1">
        <f t="shared" si="120"/>
        <v>-2.0816008262221328</v>
      </c>
      <c r="BK209" s="7">
        <f t="shared" si="121"/>
        <v>1.8689472943863361E-2</v>
      </c>
    </row>
    <row r="210" spans="1:63" x14ac:dyDescent="0.25">
      <c r="A210" t="s">
        <v>25</v>
      </c>
      <c r="B210" s="8">
        <v>0.14791666666666667</v>
      </c>
      <c r="C210">
        <v>1.1359900000000001</v>
      </c>
      <c r="D210">
        <v>1.13612</v>
      </c>
      <c r="E210">
        <v>1.13598</v>
      </c>
      <c r="F210">
        <v>1.13612</v>
      </c>
      <c r="G210">
        <v>26</v>
      </c>
      <c r="H210">
        <v>0</v>
      </c>
      <c r="I210">
        <v>1</v>
      </c>
      <c r="J210">
        <f t="shared" si="126"/>
        <v>1.2999999999996348E-4</v>
      </c>
      <c r="K210" s="2">
        <f t="shared" si="129"/>
        <v>1</v>
      </c>
      <c r="L210">
        <f t="shared" si="125"/>
        <v>2</v>
      </c>
      <c r="M210">
        <f t="shared" si="125"/>
        <v>3</v>
      </c>
      <c r="N210">
        <f t="shared" si="125"/>
        <v>4</v>
      </c>
      <c r="O210">
        <f t="shared" si="125"/>
        <v>5</v>
      </c>
      <c r="P210" s="3">
        <f t="shared" si="123"/>
        <v>7</v>
      </c>
      <c r="Q210" s="3">
        <f t="shared" si="124"/>
        <v>2</v>
      </c>
      <c r="R210">
        <f t="shared" si="122"/>
        <v>1</v>
      </c>
      <c r="S210">
        <f t="shared" si="89"/>
        <v>1</v>
      </c>
      <c r="T210">
        <f t="shared" si="90"/>
        <v>1</v>
      </c>
      <c r="U210">
        <f t="shared" si="91"/>
        <v>1</v>
      </c>
      <c r="V210">
        <f t="shared" si="92"/>
        <v>0</v>
      </c>
      <c r="W210">
        <f t="shared" si="93"/>
        <v>1</v>
      </c>
      <c r="X210">
        <f t="shared" si="94"/>
        <v>1</v>
      </c>
      <c r="Y210">
        <f t="shared" si="95"/>
        <v>0</v>
      </c>
      <c r="Z210">
        <f t="shared" si="96"/>
        <v>0</v>
      </c>
      <c r="AA210">
        <f t="shared" si="97"/>
        <v>1</v>
      </c>
      <c r="AB210">
        <f t="shared" si="98"/>
        <v>0</v>
      </c>
      <c r="AC210">
        <f t="shared" si="99"/>
        <v>1</v>
      </c>
      <c r="AD210">
        <f t="shared" si="100"/>
        <v>1</v>
      </c>
      <c r="AE210">
        <f t="shared" si="101"/>
        <v>1</v>
      </c>
      <c r="AF210">
        <f t="shared" si="102"/>
        <v>0</v>
      </c>
      <c r="AG210">
        <f t="shared" si="103"/>
        <v>2</v>
      </c>
      <c r="AH210">
        <f t="shared" si="104"/>
        <v>0</v>
      </c>
      <c r="AI210">
        <f t="shared" si="105"/>
        <v>0</v>
      </c>
      <c r="AJ210">
        <f t="shared" si="106"/>
        <v>0</v>
      </c>
      <c r="AK210">
        <f t="shared" si="107"/>
        <v>0</v>
      </c>
      <c r="AL210">
        <f t="shared" si="108"/>
        <v>0</v>
      </c>
      <c r="AM210">
        <f t="shared" si="109"/>
        <v>0</v>
      </c>
      <c r="AN210">
        <f t="shared" si="110"/>
        <v>0</v>
      </c>
      <c r="AO210">
        <f t="shared" si="111"/>
        <v>0</v>
      </c>
      <c r="AP210">
        <f t="shared" si="112"/>
        <v>0</v>
      </c>
      <c r="AQ210">
        <f t="shared" si="127"/>
        <v>4</v>
      </c>
      <c r="AR210">
        <f t="shared" si="127"/>
        <v>3</v>
      </c>
      <c r="AS210">
        <f t="shared" si="127"/>
        <v>2</v>
      </c>
      <c r="AT210">
        <f t="shared" si="127"/>
        <v>2</v>
      </c>
      <c r="AU210">
        <f t="shared" si="127"/>
        <v>1</v>
      </c>
      <c r="AX210">
        <f>+Q210-P210</f>
        <v>-5</v>
      </c>
      <c r="AY210" s="9">
        <f>IF(J210&gt;=0,1,0)</f>
        <v>1</v>
      </c>
      <c r="AZ210" s="9">
        <f t="shared" si="128"/>
        <v>-1</v>
      </c>
      <c r="BA210" s="5">
        <f t="shared" si="113"/>
        <v>3</v>
      </c>
      <c r="BB210" s="5">
        <f t="shared" si="114"/>
        <v>4</v>
      </c>
      <c r="BC210" s="1">
        <f t="shared" si="115"/>
        <v>7</v>
      </c>
      <c r="BD210" s="1">
        <f>COUNTIF(J191:J210,"&gt;=0")</f>
        <v>8</v>
      </c>
      <c r="BE210" s="1">
        <f>COUNTIF(J191:J210,"&lt;0")</f>
        <v>12</v>
      </c>
      <c r="BF210" s="1">
        <f t="shared" si="116"/>
        <v>20</v>
      </c>
      <c r="BG210" s="1">
        <f t="shared" si="117"/>
        <v>10.6</v>
      </c>
      <c r="BH210" s="1">
        <f t="shared" si="118"/>
        <v>4.3452631578947365</v>
      </c>
      <c r="BI210" s="1">
        <f t="shared" si="119"/>
        <v>2.0845294811766841</v>
      </c>
      <c r="BJ210" s="1">
        <f t="shared" si="120"/>
        <v>-1.7270084364399856</v>
      </c>
      <c r="BK210" s="7">
        <f t="shared" si="121"/>
        <v>4.2083074177669655E-2</v>
      </c>
    </row>
    <row r="211" spans="1:63" x14ac:dyDescent="0.25">
      <c r="A211" t="s">
        <v>25</v>
      </c>
      <c r="B211" s="8">
        <v>0.14861111111111111</v>
      </c>
      <c r="C211">
        <v>1.13612</v>
      </c>
      <c r="D211">
        <v>1.1361300000000001</v>
      </c>
      <c r="E211">
        <v>1.1360600000000001</v>
      </c>
      <c r="F211">
        <v>1.1360699999999999</v>
      </c>
      <c r="G211">
        <v>14</v>
      </c>
      <c r="H211">
        <v>0</v>
      </c>
      <c r="I211">
        <v>1</v>
      </c>
      <c r="J211">
        <f t="shared" si="126"/>
        <v>-5.0000000000105516E-5</v>
      </c>
      <c r="K211" s="2">
        <f t="shared" si="129"/>
        <v>0.5</v>
      </c>
      <c r="L211">
        <f t="shared" si="125"/>
        <v>1</v>
      </c>
      <c r="M211">
        <f t="shared" si="125"/>
        <v>2</v>
      </c>
      <c r="N211">
        <f t="shared" si="125"/>
        <v>2</v>
      </c>
      <c r="O211">
        <f t="shared" si="125"/>
        <v>3</v>
      </c>
      <c r="P211" s="3">
        <f t="shared" si="123"/>
        <v>7</v>
      </c>
      <c r="Q211" s="3">
        <f t="shared" si="124"/>
        <v>3</v>
      </c>
      <c r="R211">
        <f t="shared" si="122"/>
        <v>1</v>
      </c>
      <c r="S211">
        <f t="shared" si="89"/>
        <v>1</v>
      </c>
      <c r="T211">
        <f t="shared" si="90"/>
        <v>1</v>
      </c>
      <c r="U211">
        <f t="shared" si="91"/>
        <v>1</v>
      </c>
      <c r="V211">
        <f t="shared" si="92"/>
        <v>0</v>
      </c>
      <c r="W211">
        <f t="shared" si="93"/>
        <v>1</v>
      </c>
      <c r="X211">
        <f t="shared" si="94"/>
        <v>1</v>
      </c>
      <c r="Y211">
        <f t="shared" si="95"/>
        <v>0</v>
      </c>
      <c r="Z211">
        <f t="shared" si="96"/>
        <v>0</v>
      </c>
      <c r="AA211">
        <f t="shared" si="97"/>
        <v>1</v>
      </c>
      <c r="AB211">
        <f t="shared" si="98"/>
        <v>0</v>
      </c>
      <c r="AC211">
        <f t="shared" si="99"/>
        <v>1</v>
      </c>
      <c r="AD211">
        <f t="shared" si="100"/>
        <v>0</v>
      </c>
      <c r="AE211">
        <f t="shared" si="101"/>
        <v>1</v>
      </c>
      <c r="AF211">
        <f t="shared" si="102"/>
        <v>0</v>
      </c>
      <c r="AG211">
        <f t="shared" si="103"/>
        <v>2</v>
      </c>
      <c r="AH211">
        <f t="shared" si="104"/>
        <v>0</v>
      </c>
      <c r="AI211">
        <f t="shared" si="105"/>
        <v>0</v>
      </c>
      <c r="AJ211">
        <f t="shared" si="106"/>
        <v>0</v>
      </c>
      <c r="AK211">
        <f t="shared" si="107"/>
        <v>0</v>
      </c>
      <c r="AL211">
        <f t="shared" si="108"/>
        <v>0</v>
      </c>
      <c r="AM211">
        <f t="shared" si="109"/>
        <v>0</v>
      </c>
      <c r="AN211">
        <f t="shared" si="110"/>
        <v>1</v>
      </c>
      <c r="AO211">
        <f t="shared" si="111"/>
        <v>0</v>
      </c>
      <c r="AP211">
        <f t="shared" si="112"/>
        <v>0</v>
      </c>
      <c r="AQ211">
        <f t="shared" si="127"/>
        <v>4</v>
      </c>
      <c r="AR211">
        <f t="shared" si="127"/>
        <v>3</v>
      </c>
      <c r="AS211">
        <f t="shared" si="127"/>
        <v>2</v>
      </c>
      <c r="AT211">
        <f t="shared" si="127"/>
        <v>2</v>
      </c>
      <c r="AU211">
        <f t="shared" si="127"/>
        <v>1</v>
      </c>
      <c r="AX211">
        <f>+Q211-P211</f>
        <v>-4</v>
      </c>
      <c r="AY211" s="9">
        <f>IF(J211&gt;=0,1,0)</f>
        <v>0</v>
      </c>
      <c r="AZ211" s="9">
        <f t="shared" si="128"/>
        <v>1</v>
      </c>
      <c r="BA211" s="5">
        <f t="shared" si="113"/>
        <v>4</v>
      </c>
      <c r="BB211" s="5">
        <f t="shared" si="114"/>
        <v>4</v>
      </c>
      <c r="BC211" s="1">
        <f t="shared" si="115"/>
        <v>8</v>
      </c>
      <c r="BD211" s="1">
        <f>COUNTIF(J192:J211,"&gt;=0")</f>
        <v>8</v>
      </c>
      <c r="BE211" s="1">
        <f>COUNTIF(J192:J211,"&lt;0")</f>
        <v>12</v>
      </c>
      <c r="BF211" s="1">
        <f t="shared" si="116"/>
        <v>20</v>
      </c>
      <c r="BG211" s="1">
        <f t="shared" si="117"/>
        <v>10.6</v>
      </c>
      <c r="BH211" s="1">
        <f t="shared" si="118"/>
        <v>4.3452631578947365</v>
      </c>
      <c r="BI211" s="1">
        <f t="shared" si="119"/>
        <v>2.0845294811766841</v>
      </c>
      <c r="BJ211" s="1">
        <f t="shared" si="120"/>
        <v>-1.2472838707622118</v>
      </c>
      <c r="BK211" s="7">
        <f t="shared" si="121"/>
        <v>0.10614671469761694</v>
      </c>
    </row>
    <row r="212" spans="1:63" x14ac:dyDescent="0.25">
      <c r="A212" t="s">
        <v>25</v>
      </c>
      <c r="B212" s="8">
        <v>0.14930555555555555</v>
      </c>
      <c r="C212">
        <v>1.1360699999999999</v>
      </c>
      <c r="D212">
        <v>1.1361399999999999</v>
      </c>
      <c r="E212">
        <v>1.1360699999999999</v>
      </c>
      <c r="F212">
        <v>1.13611</v>
      </c>
      <c r="G212">
        <v>13</v>
      </c>
      <c r="H212">
        <v>0</v>
      </c>
      <c r="I212">
        <v>0</v>
      </c>
      <c r="J212">
        <f t="shared" si="126"/>
        <v>4.0000000000040004E-5</v>
      </c>
      <c r="K212" s="2">
        <f t="shared" si="129"/>
        <v>0.8</v>
      </c>
      <c r="L212">
        <f t="shared" si="125"/>
        <v>2</v>
      </c>
      <c r="M212">
        <f t="shared" si="125"/>
        <v>3</v>
      </c>
      <c r="N212">
        <f t="shared" si="125"/>
        <v>4</v>
      </c>
      <c r="O212">
        <f t="shared" si="125"/>
        <v>4</v>
      </c>
      <c r="P212" s="3">
        <f t="shared" si="123"/>
        <v>7</v>
      </c>
      <c r="Q212" s="3">
        <f t="shared" si="124"/>
        <v>3</v>
      </c>
      <c r="R212">
        <f t="shared" si="122"/>
        <v>1</v>
      </c>
      <c r="S212">
        <f t="shared" si="89"/>
        <v>1</v>
      </c>
      <c r="T212">
        <f t="shared" si="90"/>
        <v>1</v>
      </c>
      <c r="U212">
        <f t="shared" si="91"/>
        <v>1</v>
      </c>
      <c r="V212">
        <f t="shared" si="92"/>
        <v>0</v>
      </c>
      <c r="W212">
        <f t="shared" si="93"/>
        <v>1</v>
      </c>
      <c r="X212">
        <f t="shared" si="94"/>
        <v>1</v>
      </c>
      <c r="Y212">
        <f t="shared" si="95"/>
        <v>0</v>
      </c>
      <c r="Z212">
        <f t="shared" si="96"/>
        <v>0</v>
      </c>
      <c r="AA212">
        <f t="shared" si="97"/>
        <v>1</v>
      </c>
      <c r="AB212">
        <f t="shared" si="98"/>
        <v>0</v>
      </c>
      <c r="AC212">
        <f t="shared" si="99"/>
        <v>0</v>
      </c>
      <c r="AD212">
        <f t="shared" si="100"/>
        <v>0</v>
      </c>
      <c r="AE212">
        <f t="shared" si="101"/>
        <v>2</v>
      </c>
      <c r="AF212">
        <f t="shared" si="102"/>
        <v>0</v>
      </c>
      <c r="AG212">
        <f t="shared" si="103"/>
        <v>2</v>
      </c>
      <c r="AH212">
        <f t="shared" si="104"/>
        <v>0</v>
      </c>
      <c r="AI212">
        <f t="shared" si="105"/>
        <v>0</v>
      </c>
      <c r="AJ212">
        <f t="shared" si="106"/>
        <v>0</v>
      </c>
      <c r="AK212">
        <f t="shared" si="107"/>
        <v>0</v>
      </c>
      <c r="AL212">
        <f t="shared" si="108"/>
        <v>0</v>
      </c>
      <c r="AM212">
        <f t="shared" si="109"/>
        <v>0</v>
      </c>
      <c r="AN212">
        <f t="shared" si="110"/>
        <v>1</v>
      </c>
      <c r="AO212">
        <f t="shared" si="111"/>
        <v>0</v>
      </c>
      <c r="AP212">
        <f t="shared" si="112"/>
        <v>0</v>
      </c>
      <c r="AQ212">
        <f t="shared" si="127"/>
        <v>4</v>
      </c>
      <c r="AR212">
        <f t="shared" si="127"/>
        <v>2</v>
      </c>
      <c r="AS212">
        <f t="shared" si="127"/>
        <v>2</v>
      </c>
      <c r="AT212">
        <f t="shared" si="127"/>
        <v>3</v>
      </c>
      <c r="AU212">
        <f t="shared" si="127"/>
        <v>1</v>
      </c>
      <c r="AX212">
        <f>+Q212-P212</f>
        <v>-4</v>
      </c>
      <c r="AY212" s="9">
        <f>IF(J212&gt;=0,1,0)</f>
        <v>1</v>
      </c>
      <c r="AZ212" s="9">
        <f t="shared" si="128"/>
        <v>-1</v>
      </c>
      <c r="BA212" s="5">
        <f t="shared" si="113"/>
        <v>4</v>
      </c>
      <c r="BB212" s="5">
        <f t="shared" si="114"/>
        <v>5</v>
      </c>
      <c r="BC212" s="1">
        <f t="shared" si="115"/>
        <v>9</v>
      </c>
      <c r="BD212" s="1">
        <f>COUNTIF(J193:J212,"&gt;=0")</f>
        <v>9</v>
      </c>
      <c r="BE212" s="1">
        <f>COUNTIF(J193:J212,"&lt;0")</f>
        <v>11</v>
      </c>
      <c r="BF212" s="1">
        <f t="shared" si="116"/>
        <v>20</v>
      </c>
      <c r="BG212" s="1">
        <f t="shared" si="117"/>
        <v>10.9</v>
      </c>
      <c r="BH212" s="1">
        <f t="shared" si="118"/>
        <v>4.6373684210526323</v>
      </c>
      <c r="BI212" s="1">
        <f t="shared" si="119"/>
        <v>2.1534549962914555</v>
      </c>
      <c r="BJ212" s="1">
        <f t="shared" si="120"/>
        <v>-0.88230309120555606</v>
      </c>
      <c r="BK212" s="7">
        <f t="shared" si="121"/>
        <v>0.18880646262796175</v>
      </c>
    </row>
    <row r="213" spans="1:63" x14ac:dyDescent="0.25">
      <c r="A213" t="s">
        <v>25</v>
      </c>
      <c r="B213" s="8">
        <v>0.15</v>
      </c>
      <c r="C213">
        <v>1.13585</v>
      </c>
      <c r="D213">
        <v>1.13611</v>
      </c>
      <c r="E213">
        <v>1.13585</v>
      </c>
      <c r="F213">
        <v>1.13601</v>
      </c>
      <c r="G213">
        <v>24</v>
      </c>
      <c r="H213">
        <v>0</v>
      </c>
      <c r="I213">
        <v>1</v>
      </c>
      <c r="J213">
        <f t="shared" si="126"/>
        <v>1.5999999999993797E-4</v>
      </c>
      <c r="K213" s="2">
        <f t="shared" si="129"/>
        <v>1</v>
      </c>
      <c r="L213">
        <f t="shared" si="125"/>
        <v>2</v>
      </c>
      <c r="M213">
        <f t="shared" si="125"/>
        <v>3</v>
      </c>
      <c r="N213">
        <f t="shared" si="125"/>
        <v>4</v>
      </c>
      <c r="O213">
        <f t="shared" si="125"/>
        <v>5</v>
      </c>
      <c r="P213" s="3">
        <f t="shared" si="123"/>
        <v>6</v>
      </c>
      <c r="Q213" s="3">
        <f t="shared" si="124"/>
        <v>4</v>
      </c>
      <c r="R213">
        <f t="shared" si="122"/>
        <v>1</v>
      </c>
      <c r="S213">
        <f t="shared" si="89"/>
        <v>1</v>
      </c>
      <c r="T213">
        <f t="shared" si="90"/>
        <v>1</v>
      </c>
      <c r="U213">
        <f t="shared" si="91"/>
        <v>1</v>
      </c>
      <c r="V213">
        <f t="shared" si="92"/>
        <v>0</v>
      </c>
      <c r="W213">
        <f t="shared" si="93"/>
        <v>1</v>
      </c>
      <c r="X213">
        <f t="shared" si="94"/>
        <v>0</v>
      </c>
      <c r="Y213">
        <f t="shared" si="95"/>
        <v>0</v>
      </c>
      <c r="Z213">
        <f t="shared" si="96"/>
        <v>0</v>
      </c>
      <c r="AA213">
        <f t="shared" si="97"/>
        <v>1</v>
      </c>
      <c r="AB213">
        <f t="shared" si="98"/>
        <v>0</v>
      </c>
      <c r="AC213">
        <f t="shared" si="99"/>
        <v>0</v>
      </c>
      <c r="AD213">
        <f t="shared" si="100"/>
        <v>0</v>
      </c>
      <c r="AE213">
        <f t="shared" si="101"/>
        <v>2</v>
      </c>
      <c r="AF213">
        <f t="shared" si="102"/>
        <v>0</v>
      </c>
      <c r="AG213">
        <f t="shared" si="103"/>
        <v>2</v>
      </c>
      <c r="AH213">
        <f t="shared" si="104"/>
        <v>0</v>
      </c>
      <c r="AI213">
        <f t="shared" si="105"/>
        <v>0</v>
      </c>
      <c r="AJ213">
        <f t="shared" si="106"/>
        <v>0</v>
      </c>
      <c r="AK213">
        <f t="shared" si="107"/>
        <v>1</v>
      </c>
      <c r="AL213">
        <f t="shared" si="108"/>
        <v>0</v>
      </c>
      <c r="AM213">
        <f t="shared" si="109"/>
        <v>0</v>
      </c>
      <c r="AN213">
        <f t="shared" si="110"/>
        <v>1</v>
      </c>
      <c r="AO213">
        <f t="shared" si="111"/>
        <v>0</v>
      </c>
      <c r="AP213">
        <f t="shared" si="112"/>
        <v>0</v>
      </c>
      <c r="AQ213">
        <f t="shared" si="127"/>
        <v>4</v>
      </c>
      <c r="AR213">
        <f t="shared" si="127"/>
        <v>1</v>
      </c>
      <c r="AS213">
        <f t="shared" si="127"/>
        <v>2</v>
      </c>
      <c r="AT213">
        <f t="shared" si="127"/>
        <v>3</v>
      </c>
      <c r="AU213">
        <f t="shared" si="127"/>
        <v>2</v>
      </c>
      <c r="AX213">
        <f>+Q213-P213</f>
        <v>-2</v>
      </c>
      <c r="AY213" s="9">
        <f>IF(J213&gt;=0,1,0)</f>
        <v>1</v>
      </c>
      <c r="AZ213" s="9">
        <f t="shared" si="128"/>
        <v>0</v>
      </c>
      <c r="BA213" s="5">
        <f t="shared" si="113"/>
        <v>4</v>
      </c>
      <c r="BB213" s="5">
        <f t="shared" si="114"/>
        <v>4</v>
      </c>
      <c r="BC213" s="1">
        <f t="shared" si="115"/>
        <v>8</v>
      </c>
      <c r="BD213" s="1">
        <f>COUNTIF(J194:J213,"&gt;=0")</f>
        <v>9</v>
      </c>
      <c r="BE213" s="1">
        <f>COUNTIF(J194:J213,"&lt;0")</f>
        <v>11</v>
      </c>
      <c r="BF213" s="1">
        <f t="shared" si="116"/>
        <v>20</v>
      </c>
      <c r="BG213" s="1">
        <f t="shared" si="117"/>
        <v>10.9</v>
      </c>
      <c r="BH213" s="1">
        <f t="shared" si="118"/>
        <v>4.6373684210526323</v>
      </c>
      <c r="BI213" s="1">
        <f t="shared" si="119"/>
        <v>2.1534549962914555</v>
      </c>
      <c r="BJ213" s="1">
        <f t="shared" si="120"/>
        <v>-1.3466731392084801</v>
      </c>
      <c r="BK213" s="7">
        <f t="shared" si="121"/>
        <v>8.9042763457098495E-2</v>
      </c>
    </row>
    <row r="214" spans="1:63" x14ac:dyDescent="0.25">
      <c r="A214" t="s">
        <v>25</v>
      </c>
      <c r="B214" s="8">
        <v>0.15069444444444444</v>
      </c>
      <c r="C214">
        <v>1.13601</v>
      </c>
      <c r="D214">
        <v>1.13601</v>
      </c>
      <c r="E214">
        <v>1.1358200000000001</v>
      </c>
      <c r="F214">
        <v>1.1358200000000001</v>
      </c>
      <c r="G214">
        <v>20</v>
      </c>
      <c r="H214">
        <v>0</v>
      </c>
      <c r="I214">
        <v>1</v>
      </c>
      <c r="J214">
        <f t="shared" si="126"/>
        <v>-1.8999999999991246E-4</v>
      </c>
      <c r="K214" s="2">
        <f t="shared" si="129"/>
        <v>0.1</v>
      </c>
      <c r="L214">
        <f t="shared" si="125"/>
        <v>1</v>
      </c>
      <c r="M214">
        <f t="shared" si="125"/>
        <v>1</v>
      </c>
      <c r="N214">
        <f t="shared" si="125"/>
        <v>1</v>
      </c>
      <c r="O214">
        <f t="shared" si="125"/>
        <v>1</v>
      </c>
      <c r="P214" s="3">
        <f t="shared" si="123"/>
        <v>5</v>
      </c>
      <c r="Q214" s="3">
        <f t="shared" si="124"/>
        <v>5</v>
      </c>
      <c r="R214">
        <f t="shared" si="122"/>
        <v>1</v>
      </c>
      <c r="S214">
        <f t="shared" si="89"/>
        <v>1</v>
      </c>
      <c r="T214">
        <f t="shared" si="90"/>
        <v>1</v>
      </c>
      <c r="U214">
        <f t="shared" si="91"/>
        <v>1</v>
      </c>
      <c r="V214">
        <f t="shared" si="92"/>
        <v>0</v>
      </c>
      <c r="W214">
        <f t="shared" si="93"/>
        <v>0</v>
      </c>
      <c r="X214">
        <f t="shared" si="94"/>
        <v>0</v>
      </c>
      <c r="Y214">
        <f t="shared" si="95"/>
        <v>0</v>
      </c>
      <c r="Z214">
        <f t="shared" si="96"/>
        <v>0</v>
      </c>
      <c r="AA214">
        <f t="shared" si="97"/>
        <v>1</v>
      </c>
      <c r="AB214">
        <f t="shared" si="98"/>
        <v>0</v>
      </c>
      <c r="AC214">
        <f t="shared" si="99"/>
        <v>0</v>
      </c>
      <c r="AD214">
        <f t="shared" si="100"/>
        <v>0</v>
      </c>
      <c r="AE214">
        <f t="shared" si="101"/>
        <v>2</v>
      </c>
      <c r="AF214">
        <f t="shared" si="102"/>
        <v>0</v>
      </c>
      <c r="AG214">
        <f t="shared" si="103"/>
        <v>2</v>
      </c>
      <c r="AH214">
        <f t="shared" si="104"/>
        <v>0</v>
      </c>
      <c r="AI214">
        <f t="shared" si="105"/>
        <v>0</v>
      </c>
      <c r="AJ214">
        <f t="shared" si="106"/>
        <v>0</v>
      </c>
      <c r="AK214">
        <f t="shared" si="107"/>
        <v>1</v>
      </c>
      <c r="AL214">
        <f t="shared" si="108"/>
        <v>1</v>
      </c>
      <c r="AM214">
        <f t="shared" si="109"/>
        <v>0</v>
      </c>
      <c r="AN214">
        <f t="shared" si="110"/>
        <v>1</v>
      </c>
      <c r="AO214">
        <f t="shared" si="111"/>
        <v>0</v>
      </c>
      <c r="AP214">
        <f t="shared" si="112"/>
        <v>0</v>
      </c>
      <c r="AQ214">
        <f t="shared" si="127"/>
        <v>4</v>
      </c>
      <c r="AR214">
        <f t="shared" si="127"/>
        <v>1</v>
      </c>
      <c r="AS214">
        <f t="shared" si="127"/>
        <v>2</v>
      </c>
      <c r="AT214">
        <f t="shared" si="127"/>
        <v>3</v>
      </c>
      <c r="AU214">
        <f t="shared" si="127"/>
        <v>2</v>
      </c>
      <c r="AX214">
        <f>+Q214-P214</f>
        <v>0</v>
      </c>
      <c r="AY214" s="9">
        <f>IF(J214&gt;=0,1,0)</f>
        <v>0</v>
      </c>
      <c r="AZ214" s="9">
        <f t="shared" si="128"/>
        <v>1</v>
      </c>
      <c r="BA214" s="5">
        <f t="shared" si="113"/>
        <v>5</v>
      </c>
      <c r="BB214" s="5">
        <f t="shared" si="114"/>
        <v>4</v>
      </c>
      <c r="BC214" s="1">
        <f t="shared" si="115"/>
        <v>9</v>
      </c>
      <c r="BD214" s="1">
        <f>COUNTIF(J195:J214,"&gt;=0")</f>
        <v>8</v>
      </c>
      <c r="BE214" s="1">
        <f>COUNTIF(J195:J214,"&lt;0")</f>
        <v>12</v>
      </c>
      <c r="BF214" s="1">
        <f t="shared" si="116"/>
        <v>20</v>
      </c>
      <c r="BG214" s="1">
        <f t="shared" si="117"/>
        <v>10.6</v>
      </c>
      <c r="BH214" s="1">
        <f t="shared" si="118"/>
        <v>4.3452631578947365</v>
      </c>
      <c r="BI214" s="1">
        <f t="shared" si="119"/>
        <v>2.0845294811766841</v>
      </c>
      <c r="BJ214" s="1">
        <f t="shared" si="120"/>
        <v>-0.76755930508443793</v>
      </c>
      <c r="BK214" s="7">
        <f t="shared" si="121"/>
        <v>0.22137452358255316</v>
      </c>
    </row>
    <row r="215" spans="1:63" x14ac:dyDescent="0.25">
      <c r="A215" t="s">
        <v>25</v>
      </c>
      <c r="B215" s="8">
        <v>0.15138888888888888</v>
      </c>
      <c r="C215">
        <v>1.13578</v>
      </c>
      <c r="D215">
        <v>1.1358600000000001</v>
      </c>
      <c r="E215">
        <v>1.13574</v>
      </c>
      <c r="F215">
        <v>1.1358299999999999</v>
      </c>
      <c r="G215">
        <v>31</v>
      </c>
      <c r="H215">
        <v>0</v>
      </c>
      <c r="I215">
        <v>1</v>
      </c>
      <c r="J215">
        <f t="shared" si="126"/>
        <v>4.9999999999883471E-5</v>
      </c>
      <c r="K215" s="2">
        <f t="shared" si="129"/>
        <v>0.8</v>
      </c>
      <c r="L215">
        <f t="shared" si="125"/>
        <v>2</v>
      </c>
      <c r="M215">
        <f t="shared" si="125"/>
        <v>3</v>
      </c>
      <c r="N215">
        <f t="shared" si="125"/>
        <v>4</v>
      </c>
      <c r="O215">
        <f t="shared" si="125"/>
        <v>4</v>
      </c>
      <c r="P215" s="3">
        <f t="shared" si="123"/>
        <v>5</v>
      </c>
      <c r="Q215" s="3">
        <f t="shared" si="124"/>
        <v>5</v>
      </c>
      <c r="R215">
        <f t="shared" si="122"/>
        <v>0</v>
      </c>
      <c r="S215">
        <f t="shared" ref="S215:S250" si="130">COUNTIFS($O203:$O214,$R$22,$O204:$O215,$S$22)</f>
        <v>1</v>
      </c>
      <c r="T215">
        <f t="shared" ref="T215:T250" si="131">COUNTIFS($O203:$O214,$R$22,$O204:$O215,$T$22)</f>
        <v>1</v>
      </c>
      <c r="U215">
        <f t="shared" ref="U215:U250" si="132">COUNTIFS($O203:$O214,$R$22,$O204:$O215,$U$22)</f>
        <v>2</v>
      </c>
      <c r="V215">
        <f t="shared" ref="V215:V250" si="133">COUNTIFS($O203:$O214,$R$22,$O204:$O215,$V$22)</f>
        <v>0</v>
      </c>
      <c r="W215">
        <f t="shared" ref="W215:W250" si="134">COUNTIFS($O203:$O214,$X$22,$O204:$O215,$W$22)</f>
        <v>0</v>
      </c>
      <c r="X215">
        <f t="shared" ref="X215:X250" si="135">COUNTIFS($O203:$O214,$X$22,$O204:$O215,$X$22)</f>
        <v>0</v>
      </c>
      <c r="Y215">
        <f t="shared" ref="Y215:Y250" si="136">COUNTIFS($O203:$O214,$X$22,$O204:$O215,$Y$22)</f>
        <v>0</v>
      </c>
      <c r="Z215">
        <f t="shared" ref="Z215:Z250" si="137">COUNTIFS($O203:$O214,$X$22,$O204:$O215,$Z$22)</f>
        <v>0</v>
      </c>
      <c r="AA215">
        <f t="shared" ref="AA215:AA250" si="138">COUNTIFS($O203:$O214,$X$22,$O204:$O215,$AA$22)</f>
        <v>1</v>
      </c>
      <c r="AB215">
        <f t="shared" ref="AB215:AB250" si="139">COUNTIFS($O203:$O214,$AD$22,$O204:$O215,$AB$22)</f>
        <v>0</v>
      </c>
      <c r="AC215">
        <f t="shared" ref="AC215:AC250" si="140">COUNTIFS($O203:$O214,$AD$22,$O204:$O215,$AC$22)</f>
        <v>0</v>
      </c>
      <c r="AD215">
        <f t="shared" ref="AD215:AD250" si="141">COUNTIFS($O203:$O214,$AD$22,$O204:$O215,$AD$22)</f>
        <v>0</v>
      </c>
      <c r="AE215">
        <f t="shared" ref="AE215:AE250" si="142">COUNTIFS($O203:$O214,$AD$22,$O204:$O215,$AE$22)</f>
        <v>2</v>
      </c>
      <c r="AF215">
        <f t="shared" ref="AF215:AF250" si="143">COUNTIFS($O203:$O214,$AD$22,$O204:$O215,$AF$22)</f>
        <v>0</v>
      </c>
      <c r="AG215">
        <f t="shared" ref="AG215:AG250" si="144">COUNTIFS($O203:$O214,$AJ$22,$O204:$O215,$AG$22)</f>
        <v>2</v>
      </c>
      <c r="AH215">
        <f t="shared" ref="AH215:AH250" si="145">COUNTIFS($O203:$O214,$AJ$22,$O204:$O215,$AH$22)</f>
        <v>0</v>
      </c>
      <c r="AI215">
        <f t="shared" ref="AI215:AI250" si="146">COUNTIFS($O203:$O214,$AJ$22,$O204:$O215,$AI$22)</f>
        <v>0</v>
      </c>
      <c r="AJ215">
        <f t="shared" ref="AJ215:AJ250" si="147">COUNTIFS($O203:$O214,$AJ$22,$O204:$O215,$AJ$22)</f>
        <v>0</v>
      </c>
      <c r="AK215">
        <f t="shared" ref="AK215:AK250" si="148">COUNTIFS($O203:$O214,$AJ$22,$O204:$O215,$AK$22)</f>
        <v>1</v>
      </c>
      <c r="AL215">
        <f t="shared" ref="AL215:AL250" si="149">COUNTIFS($O203:$O214,$AP$22,$O204:$O215,$AL$22)</f>
        <v>1</v>
      </c>
      <c r="AM215">
        <f t="shared" ref="AM215:AM250" si="150">COUNTIFS($O203:$O214,$AP$22,$O204:$O215,$AM$22)</f>
        <v>0</v>
      </c>
      <c r="AN215">
        <f t="shared" ref="AN215:AN250" si="151">COUNTIFS($O203:$O214,$AP$22,$O204:$O215,$AN$22)</f>
        <v>1</v>
      </c>
      <c r="AO215">
        <f t="shared" ref="AO215:AO250" si="152">COUNTIFS($O203:$O214,$AP$22,$O204:$O215,$AO$22)</f>
        <v>0</v>
      </c>
      <c r="AP215">
        <f t="shared" ref="AP215:AP250" si="153">COUNTIFS($O203:$O214,$AP$22,$O204:$O215,$AP$22)</f>
        <v>0</v>
      </c>
      <c r="AQ215">
        <f t="shared" si="127"/>
        <v>3</v>
      </c>
      <c r="AR215">
        <f t="shared" si="127"/>
        <v>1</v>
      </c>
      <c r="AS215">
        <f t="shared" si="127"/>
        <v>2</v>
      </c>
      <c r="AT215">
        <f t="shared" si="127"/>
        <v>4</v>
      </c>
      <c r="AU215">
        <f t="shared" si="127"/>
        <v>2</v>
      </c>
      <c r="AX215">
        <f>+Q215-P215</f>
        <v>0</v>
      </c>
      <c r="AY215" s="9">
        <f>IF(J215&gt;=0,1,0)</f>
        <v>1</v>
      </c>
      <c r="AZ215" s="9">
        <f t="shared" si="128"/>
        <v>-1</v>
      </c>
      <c r="BA215" s="5">
        <f t="shared" ref="BA215:BA250" si="154">COUNTIF(AZ196:AZ215,1)</f>
        <v>5</v>
      </c>
      <c r="BB215" s="5">
        <f t="shared" ref="BB215:BB250" si="155">COUNTIF(AZ196:AZ215,-1)</f>
        <v>5</v>
      </c>
      <c r="BC215" s="1">
        <f t="shared" ref="BC215:BC250" si="156">+BA215+BB215</f>
        <v>10</v>
      </c>
      <c r="BD215" s="1">
        <f>COUNTIF(J196:J215,"&gt;=0")</f>
        <v>8</v>
      </c>
      <c r="BE215" s="1">
        <f>COUNTIF(J196:J215,"&lt;0")</f>
        <v>12</v>
      </c>
      <c r="BF215" s="1">
        <f t="shared" ref="BF215:BF250" si="157">+BD215+BE215</f>
        <v>20</v>
      </c>
      <c r="BG215" s="1">
        <f t="shared" ref="BG215:BG250" si="158">2*BD215*BE215/BF215+1</f>
        <v>10.6</v>
      </c>
      <c r="BH215" s="1">
        <f t="shared" ref="BH215:BH250" si="159">(BG215-1)*(BG215-2)/(BF215-1)</f>
        <v>4.3452631578947365</v>
      </c>
      <c r="BI215" s="1">
        <f t="shared" ref="BI215:BI250" si="160">SQRT(BH215)</f>
        <v>2.0845294811766841</v>
      </c>
      <c r="BJ215" s="1">
        <f t="shared" ref="BJ215:BJ250" si="161">(BC215-BG215)/BI215</f>
        <v>-0.2878347394066641</v>
      </c>
      <c r="BK215" s="7">
        <f t="shared" ref="BK215:BK250" si="162">1-_xlfn.NORM.S.DIST(ABS(BJ215),1)</f>
        <v>0.38673662197201275</v>
      </c>
    </row>
    <row r="216" spans="1:63" x14ac:dyDescent="0.25">
      <c r="A216" t="s">
        <v>25</v>
      </c>
      <c r="B216" s="8">
        <v>0.15208333333333332</v>
      </c>
      <c r="C216">
        <v>1.1358299999999999</v>
      </c>
      <c r="D216">
        <v>1.1359300000000001</v>
      </c>
      <c r="E216">
        <v>1.1358299999999999</v>
      </c>
      <c r="F216">
        <v>1.1358699999999999</v>
      </c>
      <c r="G216">
        <v>19</v>
      </c>
      <c r="H216">
        <v>0</v>
      </c>
      <c r="I216">
        <v>1</v>
      </c>
      <c r="J216">
        <f t="shared" si="126"/>
        <v>4.0000000000040004E-5</v>
      </c>
      <c r="K216" s="2">
        <f t="shared" si="129"/>
        <v>0.65</v>
      </c>
      <c r="L216">
        <f t="shared" si="125"/>
        <v>2</v>
      </c>
      <c r="M216">
        <f t="shared" si="125"/>
        <v>2</v>
      </c>
      <c r="N216">
        <f t="shared" si="125"/>
        <v>3</v>
      </c>
      <c r="O216">
        <f t="shared" si="125"/>
        <v>4</v>
      </c>
      <c r="P216" s="3">
        <f t="shared" si="123"/>
        <v>4</v>
      </c>
      <c r="Q216" s="3">
        <f t="shared" si="124"/>
        <v>6</v>
      </c>
      <c r="R216">
        <f t="shared" ref="R216:R250" si="163">COUNTIFS($O204:$O215,$R$22,$O205:$O216,$R$22)</f>
        <v>0</v>
      </c>
      <c r="S216">
        <f t="shared" si="130"/>
        <v>1</v>
      </c>
      <c r="T216">
        <f t="shared" si="131"/>
        <v>1</v>
      </c>
      <c r="U216">
        <f t="shared" si="132"/>
        <v>1</v>
      </c>
      <c r="V216">
        <f t="shared" si="133"/>
        <v>0</v>
      </c>
      <c r="W216">
        <f t="shared" si="134"/>
        <v>0</v>
      </c>
      <c r="X216">
        <f t="shared" si="135"/>
        <v>0</v>
      </c>
      <c r="Y216">
        <f t="shared" si="136"/>
        <v>0</v>
      </c>
      <c r="Z216">
        <f t="shared" si="137"/>
        <v>0</v>
      </c>
      <c r="AA216">
        <f t="shared" si="138"/>
        <v>1</v>
      </c>
      <c r="AB216">
        <f t="shared" si="139"/>
        <v>0</v>
      </c>
      <c r="AC216">
        <f t="shared" si="140"/>
        <v>0</v>
      </c>
      <c r="AD216">
        <f t="shared" si="141"/>
        <v>0</v>
      </c>
      <c r="AE216">
        <f t="shared" si="142"/>
        <v>2</v>
      </c>
      <c r="AF216">
        <f t="shared" si="143"/>
        <v>0</v>
      </c>
      <c r="AG216">
        <f t="shared" si="144"/>
        <v>2</v>
      </c>
      <c r="AH216">
        <f t="shared" si="145"/>
        <v>0</v>
      </c>
      <c r="AI216">
        <f t="shared" si="146"/>
        <v>0</v>
      </c>
      <c r="AJ216">
        <f t="shared" si="147"/>
        <v>1</v>
      </c>
      <c r="AK216">
        <f t="shared" si="148"/>
        <v>1</v>
      </c>
      <c r="AL216">
        <f t="shared" si="149"/>
        <v>1</v>
      </c>
      <c r="AM216">
        <f t="shared" si="150"/>
        <v>0</v>
      </c>
      <c r="AN216">
        <f t="shared" si="151"/>
        <v>1</v>
      </c>
      <c r="AO216">
        <f t="shared" si="152"/>
        <v>0</v>
      </c>
      <c r="AP216">
        <f t="shared" si="153"/>
        <v>0</v>
      </c>
      <c r="AQ216">
        <f t="shared" si="127"/>
        <v>3</v>
      </c>
      <c r="AR216">
        <f t="shared" si="127"/>
        <v>1</v>
      </c>
      <c r="AS216">
        <f t="shared" si="127"/>
        <v>2</v>
      </c>
      <c r="AT216">
        <f t="shared" si="127"/>
        <v>4</v>
      </c>
      <c r="AU216">
        <f t="shared" si="127"/>
        <v>2</v>
      </c>
      <c r="AX216">
        <f>+Q216-P216</f>
        <v>2</v>
      </c>
      <c r="AY216" s="9">
        <f>IF(J216&gt;=0,1,0)</f>
        <v>1</v>
      </c>
      <c r="AZ216" s="9">
        <f t="shared" si="128"/>
        <v>0</v>
      </c>
      <c r="BA216" s="5">
        <f t="shared" si="154"/>
        <v>5</v>
      </c>
      <c r="BB216" s="5">
        <f t="shared" si="155"/>
        <v>5</v>
      </c>
      <c r="BC216" s="1">
        <f t="shared" si="156"/>
        <v>10</v>
      </c>
      <c r="BD216" s="1">
        <f>COUNTIF(J197:J216,"&gt;=0")</f>
        <v>8</v>
      </c>
      <c r="BE216" s="1">
        <f>COUNTIF(J197:J216,"&lt;0")</f>
        <v>12</v>
      </c>
      <c r="BF216" s="1">
        <f t="shared" si="157"/>
        <v>20</v>
      </c>
      <c r="BG216" s="1">
        <f t="shared" si="158"/>
        <v>10.6</v>
      </c>
      <c r="BH216" s="1">
        <f t="shared" si="159"/>
        <v>4.3452631578947365</v>
      </c>
      <c r="BI216" s="1">
        <f t="shared" si="160"/>
        <v>2.0845294811766841</v>
      </c>
      <c r="BJ216" s="1">
        <f t="shared" si="161"/>
        <v>-0.2878347394066641</v>
      </c>
      <c r="BK216" s="7">
        <f t="shared" si="162"/>
        <v>0.38673662197201275</v>
      </c>
    </row>
    <row r="217" spans="1:63" x14ac:dyDescent="0.25">
      <c r="A217" t="s">
        <v>25</v>
      </c>
      <c r="B217" s="8">
        <v>0.15277777777777776</v>
      </c>
      <c r="C217">
        <v>1.1358699999999999</v>
      </c>
      <c r="D217">
        <v>1.1359399999999999</v>
      </c>
      <c r="E217">
        <v>1.1349899999999999</v>
      </c>
      <c r="F217">
        <v>1.13531</v>
      </c>
      <c r="G217">
        <v>120</v>
      </c>
      <c r="H217">
        <v>0</v>
      </c>
      <c r="I217">
        <v>1</v>
      </c>
      <c r="J217">
        <f t="shared" si="126"/>
        <v>-5.5999999999989392E-4</v>
      </c>
      <c r="K217" s="2">
        <f t="shared" si="129"/>
        <v>0.1</v>
      </c>
      <c r="L217">
        <f t="shared" si="125"/>
        <v>1</v>
      </c>
      <c r="M217">
        <f t="shared" si="125"/>
        <v>1</v>
      </c>
      <c r="N217">
        <f t="shared" si="125"/>
        <v>1</v>
      </c>
      <c r="O217">
        <f t="shared" si="125"/>
        <v>1</v>
      </c>
      <c r="P217" s="3">
        <f t="shared" ref="P217:P250" si="164">+AQ216+AR216</f>
        <v>4</v>
      </c>
      <c r="Q217" s="3">
        <f t="shared" ref="Q217:Q250" si="165">+AT216+AU216</f>
        <v>6</v>
      </c>
      <c r="R217">
        <f t="shared" si="163"/>
        <v>0</v>
      </c>
      <c r="S217">
        <f t="shared" si="130"/>
        <v>1</v>
      </c>
      <c r="T217">
        <f t="shared" si="131"/>
        <v>1</v>
      </c>
      <c r="U217">
        <f t="shared" si="132"/>
        <v>1</v>
      </c>
      <c r="V217">
        <f t="shared" si="133"/>
        <v>0</v>
      </c>
      <c r="W217">
        <f t="shared" si="134"/>
        <v>0</v>
      </c>
      <c r="X217">
        <f t="shared" si="135"/>
        <v>0</v>
      </c>
      <c r="Y217">
        <f t="shared" si="136"/>
        <v>0</v>
      </c>
      <c r="Z217">
        <f t="shared" si="137"/>
        <v>0</v>
      </c>
      <c r="AA217">
        <f t="shared" si="138"/>
        <v>1</v>
      </c>
      <c r="AB217">
        <f t="shared" si="139"/>
        <v>0</v>
      </c>
      <c r="AC217">
        <f t="shared" si="140"/>
        <v>0</v>
      </c>
      <c r="AD217">
        <f t="shared" si="141"/>
        <v>0</v>
      </c>
      <c r="AE217">
        <f t="shared" si="142"/>
        <v>2</v>
      </c>
      <c r="AF217">
        <f t="shared" si="143"/>
        <v>0</v>
      </c>
      <c r="AG217">
        <f t="shared" si="144"/>
        <v>2</v>
      </c>
      <c r="AH217">
        <f t="shared" si="145"/>
        <v>0</v>
      </c>
      <c r="AI217">
        <f t="shared" si="146"/>
        <v>0</v>
      </c>
      <c r="AJ217">
        <f t="shared" si="147"/>
        <v>1</v>
      </c>
      <c r="AK217">
        <f t="shared" si="148"/>
        <v>1</v>
      </c>
      <c r="AL217">
        <f t="shared" si="149"/>
        <v>1</v>
      </c>
      <c r="AM217">
        <f t="shared" si="150"/>
        <v>0</v>
      </c>
      <c r="AN217">
        <f t="shared" si="151"/>
        <v>1</v>
      </c>
      <c r="AO217">
        <f t="shared" si="152"/>
        <v>0</v>
      </c>
      <c r="AP217">
        <f t="shared" si="153"/>
        <v>0</v>
      </c>
      <c r="AQ217">
        <f t="shared" si="127"/>
        <v>3</v>
      </c>
      <c r="AR217">
        <f t="shared" si="127"/>
        <v>1</v>
      </c>
      <c r="AS217">
        <f t="shared" si="127"/>
        <v>2</v>
      </c>
      <c r="AT217">
        <f t="shared" si="127"/>
        <v>4</v>
      </c>
      <c r="AU217">
        <f t="shared" si="127"/>
        <v>2</v>
      </c>
      <c r="AX217">
        <f t="shared" ref="AX217:AX250" si="166">+Q217-P217</f>
        <v>2</v>
      </c>
      <c r="AY217" s="9">
        <f>IF(J217&gt;=0,1,0)</f>
        <v>0</v>
      </c>
      <c r="AZ217" s="9">
        <f t="shared" si="128"/>
        <v>1</v>
      </c>
      <c r="BA217" s="5">
        <f t="shared" si="154"/>
        <v>6</v>
      </c>
      <c r="BB217" s="5">
        <f t="shared" si="155"/>
        <v>5</v>
      </c>
      <c r="BC217" s="1">
        <f t="shared" si="156"/>
        <v>11</v>
      </c>
      <c r="BD217" s="1">
        <f>COUNTIF(J198:J217,"&gt;=0")</f>
        <v>7</v>
      </c>
      <c r="BE217" s="1">
        <f>COUNTIF(J198:J217,"&lt;0")</f>
        <v>13</v>
      </c>
      <c r="BF217" s="1">
        <f t="shared" si="157"/>
        <v>20</v>
      </c>
      <c r="BG217" s="1">
        <f t="shared" si="158"/>
        <v>10.1</v>
      </c>
      <c r="BH217" s="1">
        <f t="shared" si="159"/>
        <v>3.879473684210526</v>
      </c>
      <c r="BI217" s="1">
        <f t="shared" si="160"/>
        <v>1.969637957648696</v>
      </c>
      <c r="BJ217" s="1">
        <f t="shared" si="161"/>
        <v>0.45693676673168787</v>
      </c>
      <c r="BK217" s="7">
        <f t="shared" si="162"/>
        <v>0.32385824812274111</v>
      </c>
    </row>
    <row r="218" spans="1:63" x14ac:dyDescent="0.25">
      <c r="A218" t="s">
        <v>25</v>
      </c>
      <c r="B218" s="8">
        <v>0.15347222222222223</v>
      </c>
      <c r="C218">
        <v>1.13531</v>
      </c>
      <c r="D218">
        <v>1.1353599999999999</v>
      </c>
      <c r="E218">
        <v>1.13497</v>
      </c>
      <c r="F218">
        <v>1.13503</v>
      </c>
      <c r="G218">
        <v>51</v>
      </c>
      <c r="H218">
        <v>0</v>
      </c>
      <c r="I218">
        <v>1</v>
      </c>
      <c r="J218">
        <f t="shared" si="126"/>
        <v>-2.8000000000005798E-4</v>
      </c>
      <c r="K218" s="2">
        <f t="shared" si="129"/>
        <v>0.2</v>
      </c>
      <c r="L218">
        <f t="shared" si="125"/>
        <v>1</v>
      </c>
      <c r="M218">
        <f t="shared" si="125"/>
        <v>1</v>
      </c>
      <c r="N218">
        <f t="shared" si="125"/>
        <v>1</v>
      </c>
      <c r="O218">
        <f t="shared" ref="O218:O250" si="167">ROUNDDOWN($K218*O$2,0)-IF(MOD($K218*O$2,1)=0,1,0)+1</f>
        <v>1</v>
      </c>
      <c r="P218" s="3">
        <f t="shared" si="164"/>
        <v>4</v>
      </c>
      <c r="Q218" s="3">
        <f t="shared" si="165"/>
        <v>6</v>
      </c>
      <c r="R218">
        <f t="shared" si="163"/>
        <v>1</v>
      </c>
      <c r="S218">
        <f t="shared" si="130"/>
        <v>1</v>
      </c>
      <c r="T218">
        <f t="shared" si="131"/>
        <v>0</v>
      </c>
      <c r="U218">
        <f t="shared" si="132"/>
        <v>1</v>
      </c>
      <c r="V218">
        <f t="shared" si="133"/>
        <v>0</v>
      </c>
      <c r="W218">
        <f t="shared" si="134"/>
        <v>0</v>
      </c>
      <c r="X218">
        <f t="shared" si="135"/>
        <v>0</v>
      </c>
      <c r="Y218">
        <f t="shared" si="136"/>
        <v>0</v>
      </c>
      <c r="Z218">
        <f t="shared" si="137"/>
        <v>0</v>
      </c>
      <c r="AA218">
        <f t="shared" si="138"/>
        <v>1</v>
      </c>
      <c r="AB218">
        <f t="shared" si="139"/>
        <v>0</v>
      </c>
      <c r="AC218">
        <f t="shared" si="140"/>
        <v>0</v>
      </c>
      <c r="AD218">
        <f t="shared" si="141"/>
        <v>0</v>
      </c>
      <c r="AE218">
        <f t="shared" si="142"/>
        <v>2</v>
      </c>
      <c r="AF218">
        <f t="shared" si="143"/>
        <v>0</v>
      </c>
      <c r="AG218">
        <f t="shared" si="144"/>
        <v>2</v>
      </c>
      <c r="AH218">
        <f t="shared" si="145"/>
        <v>0</v>
      </c>
      <c r="AI218">
        <f t="shared" si="146"/>
        <v>0</v>
      </c>
      <c r="AJ218">
        <f t="shared" si="147"/>
        <v>1</v>
      </c>
      <c r="AK218">
        <f t="shared" si="148"/>
        <v>1</v>
      </c>
      <c r="AL218">
        <f t="shared" si="149"/>
        <v>1</v>
      </c>
      <c r="AM218">
        <f t="shared" si="150"/>
        <v>0</v>
      </c>
      <c r="AN218">
        <f t="shared" si="151"/>
        <v>1</v>
      </c>
      <c r="AO218">
        <f t="shared" si="152"/>
        <v>0</v>
      </c>
      <c r="AP218">
        <f t="shared" si="153"/>
        <v>0</v>
      </c>
      <c r="AQ218">
        <f t="shared" si="127"/>
        <v>4</v>
      </c>
      <c r="AR218">
        <f t="shared" si="127"/>
        <v>1</v>
      </c>
      <c r="AS218">
        <f t="shared" si="127"/>
        <v>1</v>
      </c>
      <c r="AT218">
        <f t="shared" si="127"/>
        <v>4</v>
      </c>
      <c r="AU218">
        <f t="shared" si="127"/>
        <v>2</v>
      </c>
      <c r="AX218">
        <f t="shared" si="166"/>
        <v>2</v>
      </c>
      <c r="AY218" s="9">
        <f>IF(J218&gt;=0,1,0)</f>
        <v>0</v>
      </c>
      <c r="AZ218" s="9">
        <f t="shared" si="128"/>
        <v>0</v>
      </c>
      <c r="BA218" s="5">
        <f t="shared" si="154"/>
        <v>5</v>
      </c>
      <c r="BB218" s="5">
        <f t="shared" si="155"/>
        <v>5</v>
      </c>
      <c r="BC218" s="1">
        <f t="shared" si="156"/>
        <v>10</v>
      </c>
      <c r="BD218" s="1">
        <f>COUNTIF(J199:J218,"&gt;=0")</f>
        <v>7</v>
      </c>
      <c r="BE218" s="1">
        <f>COUNTIF(J199:J218,"&lt;0")</f>
        <v>13</v>
      </c>
      <c r="BF218" s="1">
        <f t="shared" si="157"/>
        <v>20</v>
      </c>
      <c r="BG218" s="1">
        <f t="shared" si="158"/>
        <v>10.1</v>
      </c>
      <c r="BH218" s="1">
        <f t="shared" si="159"/>
        <v>3.879473684210526</v>
      </c>
      <c r="BI218" s="1">
        <f t="shared" si="160"/>
        <v>1.969637957648696</v>
      </c>
      <c r="BJ218" s="1">
        <f t="shared" si="161"/>
        <v>-5.077075185907623E-2</v>
      </c>
      <c r="BK218" s="7">
        <f t="shared" si="162"/>
        <v>0.47975409872190466</v>
      </c>
    </row>
    <row r="219" spans="1:63" x14ac:dyDescent="0.25">
      <c r="A219" t="s">
        <v>25</v>
      </c>
      <c r="B219" s="8">
        <v>0.15416666666666667</v>
      </c>
      <c r="C219">
        <v>1.13503</v>
      </c>
      <c r="D219">
        <v>1.1354299999999999</v>
      </c>
      <c r="E219">
        <v>1.1349899999999999</v>
      </c>
      <c r="F219">
        <v>1.1353899999999999</v>
      </c>
      <c r="G219">
        <v>68</v>
      </c>
      <c r="H219">
        <v>0</v>
      </c>
      <c r="I219">
        <v>1</v>
      </c>
      <c r="J219">
        <f t="shared" si="126"/>
        <v>3.5999999999991594E-4</v>
      </c>
      <c r="K219" s="2">
        <f t="shared" si="129"/>
        <v>1</v>
      </c>
      <c r="L219">
        <f t="shared" ref="L219:O250" si="168">ROUNDDOWN($K219*L$2,0)-IF(MOD($K219*L$2,1)=0,1,0)+1</f>
        <v>2</v>
      </c>
      <c r="M219">
        <f t="shared" si="168"/>
        <v>3</v>
      </c>
      <c r="N219">
        <f t="shared" si="168"/>
        <v>4</v>
      </c>
      <c r="O219">
        <f t="shared" si="167"/>
        <v>5</v>
      </c>
      <c r="P219" s="3">
        <f t="shared" si="164"/>
        <v>5</v>
      </c>
      <c r="Q219" s="3">
        <f t="shared" si="165"/>
        <v>6</v>
      </c>
      <c r="R219">
        <f t="shared" si="163"/>
        <v>1</v>
      </c>
      <c r="S219">
        <f t="shared" si="130"/>
        <v>1</v>
      </c>
      <c r="T219">
        <f t="shared" si="131"/>
        <v>0</v>
      </c>
      <c r="U219">
        <f t="shared" si="132"/>
        <v>1</v>
      </c>
      <c r="V219">
        <f t="shared" si="133"/>
        <v>1</v>
      </c>
      <c r="W219">
        <f t="shared" si="134"/>
        <v>0</v>
      </c>
      <c r="X219">
        <f t="shared" si="135"/>
        <v>0</v>
      </c>
      <c r="Y219">
        <f t="shared" si="136"/>
        <v>0</v>
      </c>
      <c r="Z219">
        <f t="shared" si="137"/>
        <v>0</v>
      </c>
      <c r="AA219">
        <f t="shared" si="138"/>
        <v>1</v>
      </c>
      <c r="AB219">
        <f t="shared" si="139"/>
        <v>0</v>
      </c>
      <c r="AC219">
        <f t="shared" si="140"/>
        <v>0</v>
      </c>
      <c r="AD219">
        <f t="shared" si="141"/>
        <v>0</v>
      </c>
      <c r="AE219">
        <f t="shared" si="142"/>
        <v>1</v>
      </c>
      <c r="AF219">
        <f t="shared" si="143"/>
        <v>0</v>
      </c>
      <c r="AG219">
        <f t="shared" si="144"/>
        <v>2</v>
      </c>
      <c r="AH219">
        <f t="shared" si="145"/>
        <v>0</v>
      </c>
      <c r="AI219">
        <f t="shared" si="146"/>
        <v>0</v>
      </c>
      <c r="AJ219">
        <f t="shared" si="147"/>
        <v>1</v>
      </c>
      <c r="AK219">
        <f t="shared" si="148"/>
        <v>1</v>
      </c>
      <c r="AL219">
        <f t="shared" si="149"/>
        <v>1</v>
      </c>
      <c r="AM219">
        <f t="shared" si="150"/>
        <v>0</v>
      </c>
      <c r="AN219">
        <f t="shared" si="151"/>
        <v>1</v>
      </c>
      <c r="AO219">
        <f t="shared" si="152"/>
        <v>0</v>
      </c>
      <c r="AP219">
        <f t="shared" si="153"/>
        <v>0</v>
      </c>
      <c r="AQ219">
        <f t="shared" si="127"/>
        <v>4</v>
      </c>
      <c r="AR219">
        <f t="shared" si="127"/>
        <v>1</v>
      </c>
      <c r="AS219">
        <f t="shared" si="127"/>
        <v>1</v>
      </c>
      <c r="AT219">
        <f t="shared" si="127"/>
        <v>3</v>
      </c>
      <c r="AU219">
        <f t="shared" si="127"/>
        <v>3</v>
      </c>
      <c r="AX219">
        <f t="shared" si="166"/>
        <v>1</v>
      </c>
      <c r="AY219" s="9">
        <f>IF(J219&gt;=0,1,0)</f>
        <v>1</v>
      </c>
      <c r="AZ219" s="9">
        <f t="shared" si="128"/>
        <v>-1</v>
      </c>
      <c r="BA219" s="5">
        <f t="shared" si="154"/>
        <v>5</v>
      </c>
      <c r="BB219" s="5">
        <f t="shared" si="155"/>
        <v>5</v>
      </c>
      <c r="BC219" s="1">
        <f t="shared" si="156"/>
        <v>10</v>
      </c>
      <c r="BD219" s="1">
        <f>COUNTIF(J200:J219,"&gt;=0")</f>
        <v>7</v>
      </c>
      <c r="BE219" s="1">
        <f>COUNTIF(J200:J219,"&lt;0")</f>
        <v>13</v>
      </c>
      <c r="BF219" s="1">
        <f t="shared" si="157"/>
        <v>20</v>
      </c>
      <c r="BG219" s="1">
        <f t="shared" si="158"/>
        <v>10.1</v>
      </c>
      <c r="BH219" s="1">
        <f t="shared" si="159"/>
        <v>3.879473684210526</v>
      </c>
      <c r="BI219" s="1">
        <f t="shared" si="160"/>
        <v>1.969637957648696</v>
      </c>
      <c r="BJ219" s="1">
        <f t="shared" si="161"/>
        <v>-5.077075185907623E-2</v>
      </c>
      <c r="BK219" s="7">
        <f t="shared" si="162"/>
        <v>0.47975409872190466</v>
      </c>
    </row>
    <row r="220" spans="1:63" x14ac:dyDescent="0.25">
      <c r="A220" t="s">
        <v>25</v>
      </c>
      <c r="B220" s="8">
        <v>0.15486111111111112</v>
      </c>
      <c r="C220">
        <v>1.1354200000000001</v>
      </c>
      <c r="D220">
        <v>1.1356299999999999</v>
      </c>
      <c r="E220">
        <v>1.1354200000000001</v>
      </c>
      <c r="F220">
        <v>1.13561</v>
      </c>
      <c r="G220">
        <v>30</v>
      </c>
      <c r="H220">
        <v>0</v>
      </c>
      <c r="I220">
        <v>1</v>
      </c>
      <c r="J220">
        <f t="shared" si="126"/>
        <v>1.8999999999991246E-4</v>
      </c>
      <c r="K220" s="2">
        <f t="shared" si="129"/>
        <v>0.9</v>
      </c>
      <c r="L220">
        <f t="shared" si="168"/>
        <v>2</v>
      </c>
      <c r="M220">
        <f t="shared" si="168"/>
        <v>3</v>
      </c>
      <c r="N220">
        <f t="shared" si="168"/>
        <v>4</v>
      </c>
      <c r="O220">
        <f t="shared" si="167"/>
        <v>5</v>
      </c>
      <c r="P220" s="3">
        <f t="shared" si="164"/>
        <v>5</v>
      </c>
      <c r="Q220" s="3">
        <f t="shared" si="165"/>
        <v>6</v>
      </c>
      <c r="R220">
        <f t="shared" si="163"/>
        <v>1</v>
      </c>
      <c r="S220">
        <f t="shared" si="130"/>
        <v>1</v>
      </c>
      <c r="T220">
        <f t="shared" si="131"/>
        <v>0</v>
      </c>
      <c r="U220">
        <f t="shared" si="132"/>
        <v>1</v>
      </c>
      <c r="V220">
        <f t="shared" si="133"/>
        <v>1</v>
      </c>
      <c r="W220">
        <f t="shared" si="134"/>
        <v>0</v>
      </c>
      <c r="X220">
        <f t="shared" si="135"/>
        <v>0</v>
      </c>
      <c r="Y220">
        <f t="shared" si="136"/>
        <v>0</v>
      </c>
      <c r="Z220">
        <f t="shared" si="137"/>
        <v>0</v>
      </c>
      <c r="AA220">
        <f t="shared" si="138"/>
        <v>1</v>
      </c>
      <c r="AB220">
        <f t="shared" si="139"/>
        <v>0</v>
      </c>
      <c r="AC220">
        <f t="shared" si="140"/>
        <v>0</v>
      </c>
      <c r="AD220">
        <f t="shared" si="141"/>
        <v>0</v>
      </c>
      <c r="AE220">
        <f t="shared" si="142"/>
        <v>1</v>
      </c>
      <c r="AF220">
        <f t="shared" si="143"/>
        <v>0</v>
      </c>
      <c r="AG220">
        <f t="shared" si="144"/>
        <v>1</v>
      </c>
      <c r="AH220">
        <f t="shared" si="145"/>
        <v>0</v>
      </c>
      <c r="AI220">
        <f t="shared" si="146"/>
        <v>0</v>
      </c>
      <c r="AJ220">
        <f t="shared" si="147"/>
        <v>1</v>
      </c>
      <c r="AK220">
        <f t="shared" si="148"/>
        <v>1</v>
      </c>
      <c r="AL220">
        <f t="shared" si="149"/>
        <v>1</v>
      </c>
      <c r="AM220">
        <f t="shared" si="150"/>
        <v>0</v>
      </c>
      <c r="AN220">
        <f t="shared" si="151"/>
        <v>1</v>
      </c>
      <c r="AO220">
        <f t="shared" si="152"/>
        <v>0</v>
      </c>
      <c r="AP220">
        <f t="shared" si="153"/>
        <v>1</v>
      </c>
      <c r="AQ220">
        <f t="shared" si="127"/>
        <v>3</v>
      </c>
      <c r="AR220">
        <f t="shared" si="127"/>
        <v>1</v>
      </c>
      <c r="AS220">
        <f t="shared" si="127"/>
        <v>1</v>
      </c>
      <c r="AT220">
        <f t="shared" si="127"/>
        <v>3</v>
      </c>
      <c r="AU220">
        <f t="shared" si="127"/>
        <v>4</v>
      </c>
      <c r="AX220">
        <f t="shared" si="166"/>
        <v>1</v>
      </c>
      <c r="AY220" s="9">
        <f>IF(J220&gt;=0,1,0)</f>
        <v>1</v>
      </c>
      <c r="AZ220" s="9">
        <f t="shared" si="128"/>
        <v>0</v>
      </c>
      <c r="BA220" s="5">
        <f t="shared" si="154"/>
        <v>4</v>
      </c>
      <c r="BB220" s="5">
        <f t="shared" si="155"/>
        <v>5</v>
      </c>
      <c r="BC220" s="1">
        <f t="shared" si="156"/>
        <v>9</v>
      </c>
      <c r="BD220" s="1">
        <f>COUNTIF(J201:J220,"&gt;=0")</f>
        <v>8</v>
      </c>
      <c r="BE220" s="1">
        <f>COUNTIF(J201:J220,"&lt;0")</f>
        <v>12</v>
      </c>
      <c r="BF220" s="1">
        <f t="shared" si="157"/>
        <v>20</v>
      </c>
      <c r="BG220" s="1">
        <f t="shared" si="158"/>
        <v>10.6</v>
      </c>
      <c r="BH220" s="1">
        <f t="shared" si="159"/>
        <v>4.3452631578947365</v>
      </c>
      <c r="BI220" s="1">
        <f t="shared" si="160"/>
        <v>2.0845294811766841</v>
      </c>
      <c r="BJ220" s="1">
        <f t="shared" si="161"/>
        <v>-0.76755930508443793</v>
      </c>
      <c r="BK220" s="7">
        <f t="shared" si="162"/>
        <v>0.22137452358255316</v>
      </c>
    </row>
    <row r="221" spans="1:63" x14ac:dyDescent="0.25">
      <c r="A221" t="s">
        <v>25</v>
      </c>
      <c r="B221" s="8">
        <v>0.15555555555555556</v>
      </c>
      <c r="C221">
        <v>1.1356200000000001</v>
      </c>
      <c r="D221">
        <v>1.1358299999999999</v>
      </c>
      <c r="E221">
        <v>1.1356200000000001</v>
      </c>
      <c r="F221">
        <v>1.13578</v>
      </c>
      <c r="G221">
        <v>44</v>
      </c>
      <c r="H221">
        <v>0</v>
      </c>
      <c r="I221">
        <v>0</v>
      </c>
      <c r="J221">
        <f t="shared" si="126"/>
        <v>1.5999999999993797E-4</v>
      </c>
      <c r="K221" s="2">
        <f t="shared" si="129"/>
        <v>0.75</v>
      </c>
      <c r="L221">
        <f t="shared" si="168"/>
        <v>2</v>
      </c>
      <c r="M221">
        <f t="shared" si="168"/>
        <v>3</v>
      </c>
      <c r="N221">
        <f t="shared" si="168"/>
        <v>3</v>
      </c>
      <c r="O221">
        <f t="shared" si="167"/>
        <v>4</v>
      </c>
      <c r="P221" s="3">
        <f t="shared" si="164"/>
        <v>4</v>
      </c>
      <c r="Q221" s="3">
        <f t="shared" si="165"/>
        <v>7</v>
      </c>
      <c r="R221">
        <f t="shared" si="163"/>
        <v>1</v>
      </c>
      <c r="S221">
        <f t="shared" si="130"/>
        <v>0</v>
      </c>
      <c r="T221">
        <f t="shared" si="131"/>
        <v>0</v>
      </c>
      <c r="U221">
        <f t="shared" si="132"/>
        <v>1</v>
      </c>
      <c r="V221">
        <f t="shared" si="133"/>
        <v>1</v>
      </c>
      <c r="W221">
        <f t="shared" si="134"/>
        <v>0</v>
      </c>
      <c r="X221">
        <f t="shared" si="135"/>
        <v>0</v>
      </c>
      <c r="Y221">
        <f t="shared" si="136"/>
        <v>0</v>
      </c>
      <c r="Z221">
        <f t="shared" si="137"/>
        <v>0</v>
      </c>
      <c r="AA221">
        <f t="shared" si="138"/>
        <v>1</v>
      </c>
      <c r="AB221">
        <f t="shared" si="139"/>
        <v>0</v>
      </c>
      <c r="AC221">
        <f t="shared" si="140"/>
        <v>0</v>
      </c>
      <c r="AD221">
        <f t="shared" si="141"/>
        <v>0</v>
      </c>
      <c r="AE221">
        <f t="shared" si="142"/>
        <v>1</v>
      </c>
      <c r="AF221">
        <f t="shared" si="143"/>
        <v>0</v>
      </c>
      <c r="AG221">
        <f t="shared" si="144"/>
        <v>1</v>
      </c>
      <c r="AH221">
        <f t="shared" si="145"/>
        <v>0</v>
      </c>
      <c r="AI221">
        <f t="shared" si="146"/>
        <v>0</v>
      </c>
      <c r="AJ221">
        <f t="shared" si="147"/>
        <v>1</v>
      </c>
      <c r="AK221">
        <f t="shared" si="148"/>
        <v>1</v>
      </c>
      <c r="AL221">
        <f t="shared" si="149"/>
        <v>1</v>
      </c>
      <c r="AM221">
        <f t="shared" si="150"/>
        <v>0</v>
      </c>
      <c r="AN221">
        <f t="shared" si="151"/>
        <v>1</v>
      </c>
      <c r="AO221">
        <f t="shared" si="152"/>
        <v>1</v>
      </c>
      <c r="AP221">
        <f t="shared" si="153"/>
        <v>1</v>
      </c>
      <c r="AQ221">
        <f t="shared" si="127"/>
        <v>3</v>
      </c>
      <c r="AR221">
        <f t="shared" si="127"/>
        <v>0</v>
      </c>
      <c r="AS221">
        <f t="shared" si="127"/>
        <v>1</v>
      </c>
      <c r="AT221">
        <f t="shared" si="127"/>
        <v>4</v>
      </c>
      <c r="AU221">
        <f t="shared" si="127"/>
        <v>4</v>
      </c>
      <c r="AX221">
        <f t="shared" si="166"/>
        <v>3</v>
      </c>
      <c r="AY221" s="9">
        <f>IF(J221&gt;=0,1,0)</f>
        <v>1</v>
      </c>
      <c r="AZ221" s="9">
        <f t="shared" si="128"/>
        <v>0</v>
      </c>
      <c r="BA221" s="5">
        <f t="shared" si="154"/>
        <v>4</v>
      </c>
      <c r="BB221" s="5">
        <f t="shared" si="155"/>
        <v>5</v>
      </c>
      <c r="BC221" s="1">
        <f t="shared" si="156"/>
        <v>9</v>
      </c>
      <c r="BD221" s="1">
        <f>COUNTIF(J202:J221,"&gt;=0")</f>
        <v>9</v>
      </c>
      <c r="BE221" s="1">
        <f>COUNTIF(J202:J221,"&lt;0")</f>
        <v>11</v>
      </c>
      <c r="BF221" s="1">
        <f t="shared" si="157"/>
        <v>20</v>
      </c>
      <c r="BG221" s="1">
        <f t="shared" si="158"/>
        <v>10.9</v>
      </c>
      <c r="BH221" s="1">
        <f t="shared" si="159"/>
        <v>4.6373684210526323</v>
      </c>
      <c r="BI221" s="1">
        <f t="shared" si="160"/>
        <v>2.1534549962914555</v>
      </c>
      <c r="BJ221" s="1">
        <f t="shared" si="161"/>
        <v>-0.88230309120555606</v>
      </c>
      <c r="BK221" s="7">
        <f t="shared" si="162"/>
        <v>0.18880646262796175</v>
      </c>
    </row>
    <row r="222" spans="1:63" x14ac:dyDescent="0.25">
      <c r="A222" t="s">
        <v>25</v>
      </c>
      <c r="B222" s="8">
        <v>0.15625</v>
      </c>
      <c r="C222">
        <v>1.13578</v>
      </c>
      <c r="D222">
        <v>1.13578</v>
      </c>
      <c r="E222">
        <v>1.1352199999999999</v>
      </c>
      <c r="F222">
        <v>1.1352599999999999</v>
      </c>
      <c r="G222">
        <v>59</v>
      </c>
      <c r="H222">
        <v>0</v>
      </c>
      <c r="I222">
        <v>0</v>
      </c>
      <c r="J222">
        <f t="shared" si="126"/>
        <v>-5.2000000000007596E-4</v>
      </c>
      <c r="K222" s="2">
        <f t="shared" si="129"/>
        <v>0.2</v>
      </c>
      <c r="L222">
        <f t="shared" si="168"/>
        <v>1</v>
      </c>
      <c r="M222">
        <f t="shared" si="168"/>
        <v>1</v>
      </c>
      <c r="N222">
        <f t="shared" si="168"/>
        <v>1</v>
      </c>
      <c r="O222">
        <f t="shared" si="167"/>
        <v>1</v>
      </c>
      <c r="P222" s="3">
        <f t="shared" si="164"/>
        <v>3</v>
      </c>
      <c r="Q222" s="3">
        <f t="shared" si="165"/>
        <v>8</v>
      </c>
      <c r="R222">
        <f t="shared" si="163"/>
        <v>1</v>
      </c>
      <c r="S222">
        <f t="shared" si="130"/>
        <v>0</v>
      </c>
      <c r="T222">
        <f t="shared" si="131"/>
        <v>0</v>
      </c>
      <c r="U222">
        <f t="shared" si="132"/>
        <v>1</v>
      </c>
      <c r="V222">
        <f t="shared" si="133"/>
        <v>1</v>
      </c>
      <c r="W222">
        <f t="shared" si="134"/>
        <v>0</v>
      </c>
      <c r="X222">
        <f t="shared" si="135"/>
        <v>0</v>
      </c>
      <c r="Y222">
        <f t="shared" si="136"/>
        <v>0</v>
      </c>
      <c r="Z222">
        <f t="shared" si="137"/>
        <v>0</v>
      </c>
      <c r="AA222">
        <f t="shared" si="138"/>
        <v>0</v>
      </c>
      <c r="AB222">
        <f t="shared" si="139"/>
        <v>0</v>
      </c>
      <c r="AC222">
        <f t="shared" si="140"/>
        <v>0</v>
      </c>
      <c r="AD222">
        <f t="shared" si="141"/>
        <v>0</v>
      </c>
      <c r="AE222">
        <f t="shared" si="142"/>
        <v>1</v>
      </c>
      <c r="AF222">
        <f t="shared" si="143"/>
        <v>0</v>
      </c>
      <c r="AG222">
        <f t="shared" si="144"/>
        <v>2</v>
      </c>
      <c r="AH222">
        <f t="shared" si="145"/>
        <v>0</v>
      </c>
      <c r="AI222">
        <f t="shared" si="146"/>
        <v>0</v>
      </c>
      <c r="AJ222">
        <f t="shared" si="147"/>
        <v>1</v>
      </c>
      <c r="AK222">
        <f t="shared" si="148"/>
        <v>1</v>
      </c>
      <c r="AL222">
        <f t="shared" si="149"/>
        <v>1</v>
      </c>
      <c r="AM222">
        <f t="shared" si="150"/>
        <v>0</v>
      </c>
      <c r="AN222">
        <f t="shared" si="151"/>
        <v>1</v>
      </c>
      <c r="AO222">
        <f t="shared" si="152"/>
        <v>1</v>
      </c>
      <c r="AP222">
        <f t="shared" si="153"/>
        <v>1</v>
      </c>
      <c r="AQ222">
        <f t="shared" si="127"/>
        <v>4</v>
      </c>
      <c r="AR222">
        <f t="shared" si="127"/>
        <v>0</v>
      </c>
      <c r="AS222">
        <f t="shared" si="127"/>
        <v>1</v>
      </c>
      <c r="AT222">
        <f t="shared" si="127"/>
        <v>4</v>
      </c>
      <c r="AU222">
        <f t="shared" si="127"/>
        <v>3</v>
      </c>
      <c r="AX222">
        <f t="shared" si="166"/>
        <v>5</v>
      </c>
      <c r="AY222" s="9">
        <f>IF(J222&gt;=0,1,0)</f>
        <v>0</v>
      </c>
      <c r="AZ222" s="9">
        <f t="shared" si="128"/>
        <v>1</v>
      </c>
      <c r="BA222" s="5">
        <f t="shared" si="154"/>
        <v>5</v>
      </c>
      <c r="BB222" s="5">
        <f t="shared" si="155"/>
        <v>5</v>
      </c>
      <c r="BC222" s="1">
        <f t="shared" si="156"/>
        <v>10</v>
      </c>
      <c r="BD222" s="1">
        <f>COUNTIF(J203:J222,"&gt;=0")</f>
        <v>9</v>
      </c>
      <c r="BE222" s="1">
        <f>COUNTIF(J203:J222,"&lt;0")</f>
        <v>11</v>
      </c>
      <c r="BF222" s="1">
        <f t="shared" si="157"/>
        <v>20</v>
      </c>
      <c r="BG222" s="1">
        <f t="shared" si="158"/>
        <v>10.9</v>
      </c>
      <c r="BH222" s="1">
        <f t="shared" si="159"/>
        <v>4.6373684210526323</v>
      </c>
      <c r="BI222" s="1">
        <f t="shared" si="160"/>
        <v>2.1534549962914555</v>
      </c>
      <c r="BJ222" s="1">
        <f t="shared" si="161"/>
        <v>-0.41793304320263186</v>
      </c>
      <c r="BK222" s="7">
        <f t="shared" si="162"/>
        <v>0.33799803627742364</v>
      </c>
    </row>
    <row r="223" spans="1:63" x14ac:dyDescent="0.25">
      <c r="A223" t="s">
        <v>25</v>
      </c>
      <c r="B223" s="8">
        <v>0.15694444444444444</v>
      </c>
      <c r="C223">
        <v>1.1352599999999999</v>
      </c>
      <c r="D223">
        <v>1.1352599999999999</v>
      </c>
      <c r="E223">
        <v>1.1351800000000001</v>
      </c>
      <c r="F223">
        <v>1.1352100000000001</v>
      </c>
      <c r="G223">
        <v>23</v>
      </c>
      <c r="H223">
        <v>0</v>
      </c>
      <c r="I223">
        <v>1</v>
      </c>
      <c r="J223">
        <f t="shared" si="126"/>
        <v>-4.9999999999883471E-5</v>
      </c>
      <c r="K223" s="2">
        <f t="shared" si="129"/>
        <v>0.5</v>
      </c>
      <c r="L223">
        <f t="shared" si="168"/>
        <v>1</v>
      </c>
      <c r="M223">
        <f t="shared" si="168"/>
        <v>2</v>
      </c>
      <c r="N223">
        <f t="shared" si="168"/>
        <v>2</v>
      </c>
      <c r="O223">
        <f t="shared" si="167"/>
        <v>3</v>
      </c>
      <c r="P223" s="3">
        <f t="shared" si="164"/>
        <v>4</v>
      </c>
      <c r="Q223" s="3">
        <f t="shared" si="165"/>
        <v>7</v>
      </c>
      <c r="R223">
        <f t="shared" si="163"/>
        <v>1</v>
      </c>
      <c r="S223">
        <f t="shared" si="130"/>
        <v>0</v>
      </c>
      <c r="T223">
        <f t="shared" si="131"/>
        <v>1</v>
      </c>
      <c r="U223">
        <f t="shared" si="132"/>
        <v>1</v>
      </c>
      <c r="V223">
        <f t="shared" si="133"/>
        <v>1</v>
      </c>
      <c r="W223">
        <f t="shared" si="134"/>
        <v>0</v>
      </c>
      <c r="X223">
        <f t="shared" si="135"/>
        <v>0</v>
      </c>
      <c r="Y223">
        <f t="shared" si="136"/>
        <v>0</v>
      </c>
      <c r="Z223">
        <f t="shared" si="137"/>
        <v>0</v>
      </c>
      <c r="AA223">
        <f t="shared" si="138"/>
        <v>0</v>
      </c>
      <c r="AB223">
        <f t="shared" si="139"/>
        <v>0</v>
      </c>
      <c r="AC223">
        <f t="shared" si="140"/>
        <v>0</v>
      </c>
      <c r="AD223">
        <f t="shared" si="141"/>
        <v>0</v>
      </c>
      <c r="AE223">
        <f t="shared" si="142"/>
        <v>1</v>
      </c>
      <c r="AF223">
        <f t="shared" si="143"/>
        <v>0</v>
      </c>
      <c r="AG223">
        <f t="shared" si="144"/>
        <v>2</v>
      </c>
      <c r="AH223">
        <f t="shared" si="145"/>
        <v>0</v>
      </c>
      <c r="AI223">
        <f t="shared" si="146"/>
        <v>0</v>
      </c>
      <c r="AJ223">
        <f t="shared" si="147"/>
        <v>1</v>
      </c>
      <c r="AK223">
        <f t="shared" si="148"/>
        <v>1</v>
      </c>
      <c r="AL223">
        <f t="shared" si="149"/>
        <v>1</v>
      </c>
      <c r="AM223">
        <f t="shared" si="150"/>
        <v>0</v>
      </c>
      <c r="AN223">
        <f t="shared" si="151"/>
        <v>0</v>
      </c>
      <c r="AO223">
        <f t="shared" si="152"/>
        <v>1</v>
      </c>
      <c r="AP223">
        <f t="shared" si="153"/>
        <v>1</v>
      </c>
      <c r="AQ223">
        <f t="shared" si="127"/>
        <v>4</v>
      </c>
      <c r="AR223">
        <f t="shared" si="127"/>
        <v>0</v>
      </c>
      <c r="AS223">
        <f t="shared" si="127"/>
        <v>1</v>
      </c>
      <c r="AT223">
        <f t="shared" si="127"/>
        <v>4</v>
      </c>
      <c r="AU223">
        <f t="shared" si="127"/>
        <v>3</v>
      </c>
      <c r="AX223">
        <f t="shared" si="166"/>
        <v>3</v>
      </c>
      <c r="AY223" s="9">
        <f>IF(J223&gt;=0,1,0)</f>
        <v>0</v>
      </c>
      <c r="AZ223" s="9">
        <f t="shared" si="128"/>
        <v>0</v>
      </c>
      <c r="BA223" s="5">
        <f t="shared" si="154"/>
        <v>5</v>
      </c>
      <c r="BB223" s="5">
        <f t="shared" si="155"/>
        <v>5</v>
      </c>
      <c r="BC223" s="1">
        <f t="shared" si="156"/>
        <v>10</v>
      </c>
      <c r="BD223" s="1">
        <f>COUNTIF(J204:J223,"&gt;=0")</f>
        <v>9</v>
      </c>
      <c r="BE223" s="1">
        <f>COUNTIF(J204:J223,"&lt;0")</f>
        <v>11</v>
      </c>
      <c r="BF223" s="1">
        <f t="shared" si="157"/>
        <v>20</v>
      </c>
      <c r="BG223" s="1">
        <f t="shared" si="158"/>
        <v>10.9</v>
      </c>
      <c r="BH223" s="1">
        <f t="shared" si="159"/>
        <v>4.6373684210526323</v>
      </c>
      <c r="BI223" s="1">
        <f t="shared" si="160"/>
        <v>2.1534549962914555</v>
      </c>
      <c r="BJ223" s="1">
        <f t="shared" si="161"/>
        <v>-0.41793304320263186</v>
      </c>
      <c r="BK223" s="7">
        <f t="shared" si="162"/>
        <v>0.33799803627742364</v>
      </c>
    </row>
    <row r="224" spans="1:63" x14ac:dyDescent="0.25">
      <c r="A224" t="s">
        <v>25</v>
      </c>
      <c r="B224" s="8">
        <v>0.15763888888888888</v>
      </c>
      <c r="C224">
        <v>1.1352100000000001</v>
      </c>
      <c r="D224">
        <v>1.13551</v>
      </c>
      <c r="E224">
        <v>1.1352100000000001</v>
      </c>
      <c r="F224">
        <v>1.1355</v>
      </c>
      <c r="G224">
        <v>28</v>
      </c>
      <c r="H224">
        <v>0</v>
      </c>
      <c r="I224">
        <v>1</v>
      </c>
      <c r="J224">
        <f t="shared" si="126"/>
        <v>2.8999999999990145E-4</v>
      </c>
      <c r="K224" s="2">
        <f t="shared" si="129"/>
        <v>0.9</v>
      </c>
      <c r="L224">
        <f t="shared" si="168"/>
        <v>2</v>
      </c>
      <c r="M224">
        <f t="shared" si="168"/>
        <v>3</v>
      </c>
      <c r="N224">
        <f t="shared" si="168"/>
        <v>4</v>
      </c>
      <c r="O224">
        <f t="shared" si="167"/>
        <v>5</v>
      </c>
      <c r="P224" s="3">
        <f t="shared" si="164"/>
        <v>4</v>
      </c>
      <c r="Q224" s="3">
        <f t="shared" si="165"/>
        <v>7</v>
      </c>
      <c r="R224">
        <f t="shared" si="163"/>
        <v>1</v>
      </c>
      <c r="S224">
        <f t="shared" si="130"/>
        <v>0</v>
      </c>
      <c r="T224">
        <f t="shared" si="131"/>
        <v>1</v>
      </c>
      <c r="U224">
        <f t="shared" si="132"/>
        <v>1</v>
      </c>
      <c r="V224">
        <f t="shared" si="133"/>
        <v>1</v>
      </c>
      <c r="W224">
        <f t="shared" si="134"/>
        <v>0</v>
      </c>
      <c r="X224">
        <f t="shared" si="135"/>
        <v>0</v>
      </c>
      <c r="Y224">
        <f t="shared" si="136"/>
        <v>0</v>
      </c>
      <c r="Z224">
        <f t="shared" si="137"/>
        <v>0</v>
      </c>
      <c r="AA224">
        <f t="shared" si="138"/>
        <v>0</v>
      </c>
      <c r="AB224">
        <f t="shared" si="139"/>
        <v>0</v>
      </c>
      <c r="AC224">
        <f t="shared" si="140"/>
        <v>0</v>
      </c>
      <c r="AD224">
        <f t="shared" si="141"/>
        <v>0</v>
      </c>
      <c r="AE224">
        <f t="shared" si="142"/>
        <v>0</v>
      </c>
      <c r="AF224">
        <f t="shared" si="143"/>
        <v>1</v>
      </c>
      <c r="AG224">
        <f t="shared" si="144"/>
        <v>2</v>
      </c>
      <c r="AH224">
        <f t="shared" si="145"/>
        <v>0</v>
      </c>
      <c r="AI224">
        <f t="shared" si="146"/>
        <v>0</v>
      </c>
      <c r="AJ224">
        <f t="shared" si="147"/>
        <v>1</v>
      </c>
      <c r="AK224">
        <f t="shared" si="148"/>
        <v>1</v>
      </c>
      <c r="AL224">
        <f t="shared" si="149"/>
        <v>1</v>
      </c>
      <c r="AM224">
        <f t="shared" si="150"/>
        <v>0</v>
      </c>
      <c r="AN224">
        <f t="shared" si="151"/>
        <v>0</v>
      </c>
      <c r="AO224">
        <f t="shared" si="152"/>
        <v>1</v>
      </c>
      <c r="AP224">
        <f t="shared" si="153"/>
        <v>1</v>
      </c>
      <c r="AQ224">
        <f t="shared" si="127"/>
        <v>4</v>
      </c>
      <c r="AR224">
        <f t="shared" si="127"/>
        <v>0</v>
      </c>
      <c r="AS224">
        <f t="shared" si="127"/>
        <v>1</v>
      </c>
      <c r="AT224">
        <f t="shared" si="127"/>
        <v>3</v>
      </c>
      <c r="AU224">
        <f t="shared" si="127"/>
        <v>4</v>
      </c>
      <c r="AX224">
        <f t="shared" si="166"/>
        <v>3</v>
      </c>
      <c r="AY224" s="9">
        <f>IF(J224&gt;=0,1,0)</f>
        <v>1</v>
      </c>
      <c r="AZ224" s="9">
        <f t="shared" si="128"/>
        <v>-1</v>
      </c>
      <c r="BA224" s="5">
        <f t="shared" si="154"/>
        <v>5</v>
      </c>
      <c r="BB224" s="5">
        <f t="shared" si="155"/>
        <v>5</v>
      </c>
      <c r="BC224" s="1">
        <f t="shared" si="156"/>
        <v>10</v>
      </c>
      <c r="BD224" s="1">
        <f>COUNTIF(J205:J224,"&gt;=0")</f>
        <v>9</v>
      </c>
      <c r="BE224" s="1">
        <f>COUNTIF(J205:J224,"&lt;0")</f>
        <v>11</v>
      </c>
      <c r="BF224" s="1">
        <f t="shared" si="157"/>
        <v>20</v>
      </c>
      <c r="BG224" s="1">
        <f t="shared" si="158"/>
        <v>10.9</v>
      </c>
      <c r="BH224" s="1">
        <f t="shared" si="159"/>
        <v>4.6373684210526323</v>
      </c>
      <c r="BI224" s="1">
        <f t="shared" si="160"/>
        <v>2.1534549962914555</v>
      </c>
      <c r="BJ224" s="1">
        <f t="shared" si="161"/>
        <v>-0.41793304320263186</v>
      </c>
      <c r="BK224" s="7">
        <f t="shared" si="162"/>
        <v>0.33799803627742364</v>
      </c>
    </row>
    <row r="225" spans="1:63" x14ac:dyDescent="0.25">
      <c r="A225" t="s">
        <v>25</v>
      </c>
      <c r="B225" s="8">
        <v>0.15833333333333333</v>
      </c>
      <c r="C225">
        <v>1.1355</v>
      </c>
      <c r="D225">
        <v>1.13568</v>
      </c>
      <c r="E225">
        <v>1.1355</v>
      </c>
      <c r="F225">
        <v>1.1356599999999999</v>
      </c>
      <c r="G225">
        <v>31</v>
      </c>
      <c r="H225">
        <v>0</v>
      </c>
      <c r="I225">
        <v>0</v>
      </c>
      <c r="J225">
        <f t="shared" si="126"/>
        <v>1.5999999999993797E-4</v>
      </c>
      <c r="K225" s="2">
        <f t="shared" si="129"/>
        <v>0.65</v>
      </c>
      <c r="L225">
        <f t="shared" si="168"/>
        <v>2</v>
      </c>
      <c r="M225">
        <f t="shared" si="168"/>
        <v>2</v>
      </c>
      <c r="N225">
        <f t="shared" si="168"/>
        <v>3</v>
      </c>
      <c r="O225">
        <f t="shared" si="167"/>
        <v>4</v>
      </c>
      <c r="P225" s="3">
        <f t="shared" si="164"/>
        <v>4</v>
      </c>
      <c r="Q225" s="3">
        <f t="shared" si="165"/>
        <v>7</v>
      </c>
      <c r="R225">
        <f t="shared" si="163"/>
        <v>1</v>
      </c>
      <c r="S225">
        <f t="shared" si="130"/>
        <v>0</v>
      </c>
      <c r="T225">
        <f t="shared" si="131"/>
        <v>1</v>
      </c>
      <c r="U225">
        <f t="shared" si="132"/>
        <v>1</v>
      </c>
      <c r="V225">
        <f t="shared" si="133"/>
        <v>1</v>
      </c>
      <c r="W225">
        <f t="shared" si="134"/>
        <v>0</v>
      </c>
      <c r="X225">
        <f t="shared" si="135"/>
        <v>0</v>
      </c>
      <c r="Y225">
        <f t="shared" si="136"/>
        <v>0</v>
      </c>
      <c r="Z225">
        <f t="shared" si="137"/>
        <v>0</v>
      </c>
      <c r="AA225">
        <f t="shared" si="138"/>
        <v>0</v>
      </c>
      <c r="AB225">
        <f t="shared" si="139"/>
        <v>0</v>
      </c>
      <c r="AC225">
        <f t="shared" si="140"/>
        <v>0</v>
      </c>
      <c r="AD225">
        <f t="shared" si="141"/>
        <v>0</v>
      </c>
      <c r="AE225">
        <f t="shared" si="142"/>
        <v>0</v>
      </c>
      <c r="AF225">
        <f t="shared" si="143"/>
        <v>1</v>
      </c>
      <c r="AG225">
        <f t="shared" si="144"/>
        <v>2</v>
      </c>
      <c r="AH225">
        <f t="shared" si="145"/>
        <v>0</v>
      </c>
      <c r="AI225">
        <f t="shared" si="146"/>
        <v>0</v>
      </c>
      <c r="AJ225">
        <f t="shared" si="147"/>
        <v>1</v>
      </c>
      <c r="AK225">
        <f t="shared" si="148"/>
        <v>0</v>
      </c>
      <c r="AL225">
        <f t="shared" si="149"/>
        <v>1</v>
      </c>
      <c r="AM225">
        <f t="shared" si="150"/>
        <v>0</v>
      </c>
      <c r="AN225">
        <f t="shared" si="151"/>
        <v>0</v>
      </c>
      <c r="AO225">
        <f t="shared" si="152"/>
        <v>2</v>
      </c>
      <c r="AP225">
        <f t="shared" si="153"/>
        <v>1</v>
      </c>
      <c r="AQ225">
        <f t="shared" si="127"/>
        <v>4</v>
      </c>
      <c r="AR225">
        <f t="shared" si="127"/>
        <v>0</v>
      </c>
      <c r="AS225">
        <f t="shared" si="127"/>
        <v>1</v>
      </c>
      <c r="AT225">
        <f t="shared" si="127"/>
        <v>4</v>
      </c>
      <c r="AU225">
        <f t="shared" si="127"/>
        <v>3</v>
      </c>
      <c r="AX225">
        <f t="shared" si="166"/>
        <v>3</v>
      </c>
      <c r="AY225" s="9">
        <f>IF(J225&gt;=0,1,0)</f>
        <v>1</v>
      </c>
      <c r="AZ225" s="9">
        <f t="shared" si="128"/>
        <v>0</v>
      </c>
      <c r="BA225" s="5">
        <f t="shared" si="154"/>
        <v>4</v>
      </c>
      <c r="BB225" s="5">
        <f t="shared" si="155"/>
        <v>5</v>
      </c>
      <c r="BC225" s="1">
        <f t="shared" si="156"/>
        <v>9</v>
      </c>
      <c r="BD225" s="1">
        <f>COUNTIF(J206:J225,"&gt;=0")</f>
        <v>10</v>
      </c>
      <c r="BE225" s="1">
        <f>COUNTIF(J206:J225,"&lt;0")</f>
        <v>10</v>
      </c>
      <c r="BF225" s="1">
        <f t="shared" si="157"/>
        <v>20</v>
      </c>
      <c r="BG225" s="1">
        <f t="shared" si="158"/>
        <v>11</v>
      </c>
      <c r="BH225" s="1">
        <f t="shared" si="159"/>
        <v>4.7368421052631575</v>
      </c>
      <c r="BI225" s="1">
        <f t="shared" si="160"/>
        <v>2.176428750330035</v>
      </c>
      <c r="BJ225" s="1">
        <f t="shared" si="161"/>
        <v>-0.91893658347268148</v>
      </c>
      <c r="BK225" s="7">
        <f t="shared" si="162"/>
        <v>0.17906437169675937</v>
      </c>
    </row>
    <row r="226" spans="1:63" x14ac:dyDescent="0.25">
      <c r="A226" t="s">
        <v>25</v>
      </c>
      <c r="B226" s="8">
        <v>0.15902777777777777</v>
      </c>
      <c r="C226">
        <v>1.1356599999999999</v>
      </c>
      <c r="D226">
        <v>1.13568</v>
      </c>
      <c r="E226">
        <v>1.1355299999999999</v>
      </c>
      <c r="F226">
        <v>1.13554</v>
      </c>
      <c r="G226">
        <v>25</v>
      </c>
      <c r="H226">
        <v>0</v>
      </c>
      <c r="I226">
        <v>0</v>
      </c>
      <c r="J226">
        <f t="shared" si="126"/>
        <v>-1.1999999999989797E-4</v>
      </c>
      <c r="K226" s="2">
        <f t="shared" si="129"/>
        <v>0.4</v>
      </c>
      <c r="L226">
        <f t="shared" si="168"/>
        <v>1</v>
      </c>
      <c r="M226">
        <f t="shared" si="168"/>
        <v>2</v>
      </c>
      <c r="N226">
        <f t="shared" si="168"/>
        <v>2</v>
      </c>
      <c r="O226">
        <f t="shared" si="167"/>
        <v>2</v>
      </c>
      <c r="P226" s="3">
        <f t="shared" si="164"/>
        <v>4</v>
      </c>
      <c r="Q226" s="3">
        <f t="shared" si="165"/>
        <v>7</v>
      </c>
      <c r="R226">
        <f t="shared" si="163"/>
        <v>1</v>
      </c>
      <c r="S226">
        <f t="shared" si="130"/>
        <v>0</v>
      </c>
      <c r="T226">
        <f t="shared" si="131"/>
        <v>1</v>
      </c>
      <c r="U226">
        <f t="shared" si="132"/>
        <v>1</v>
      </c>
      <c r="V226">
        <f t="shared" si="133"/>
        <v>1</v>
      </c>
      <c r="W226">
        <f t="shared" si="134"/>
        <v>0</v>
      </c>
      <c r="X226">
        <f t="shared" si="135"/>
        <v>0</v>
      </c>
      <c r="Y226">
        <f t="shared" si="136"/>
        <v>0</v>
      </c>
      <c r="Z226">
        <f t="shared" si="137"/>
        <v>0</v>
      </c>
      <c r="AA226">
        <f t="shared" si="138"/>
        <v>0</v>
      </c>
      <c r="AB226">
        <f t="shared" si="139"/>
        <v>0</v>
      </c>
      <c r="AC226">
        <f t="shared" si="140"/>
        <v>0</v>
      </c>
      <c r="AD226">
        <f t="shared" si="141"/>
        <v>0</v>
      </c>
      <c r="AE226">
        <f t="shared" si="142"/>
        <v>0</v>
      </c>
      <c r="AF226">
        <f t="shared" si="143"/>
        <v>1</v>
      </c>
      <c r="AG226">
        <f t="shared" si="144"/>
        <v>2</v>
      </c>
      <c r="AH226">
        <f t="shared" si="145"/>
        <v>1</v>
      </c>
      <c r="AI226">
        <f t="shared" si="146"/>
        <v>0</v>
      </c>
      <c r="AJ226">
        <f t="shared" si="147"/>
        <v>1</v>
      </c>
      <c r="AK226">
        <f t="shared" si="148"/>
        <v>0</v>
      </c>
      <c r="AL226">
        <f t="shared" si="149"/>
        <v>0</v>
      </c>
      <c r="AM226">
        <f t="shared" si="150"/>
        <v>0</v>
      </c>
      <c r="AN226">
        <f t="shared" si="151"/>
        <v>0</v>
      </c>
      <c r="AO226">
        <f t="shared" si="152"/>
        <v>2</v>
      </c>
      <c r="AP226">
        <f t="shared" si="153"/>
        <v>1</v>
      </c>
      <c r="AQ226">
        <f t="shared" si="127"/>
        <v>3</v>
      </c>
      <c r="AR226">
        <f t="shared" si="127"/>
        <v>1</v>
      </c>
      <c r="AS226">
        <f t="shared" si="127"/>
        <v>1</v>
      </c>
      <c r="AT226">
        <f t="shared" si="127"/>
        <v>4</v>
      </c>
      <c r="AU226">
        <f t="shared" si="127"/>
        <v>3</v>
      </c>
      <c r="AX226">
        <f t="shared" si="166"/>
        <v>3</v>
      </c>
      <c r="AY226" s="9">
        <f>IF(J226&gt;=0,1,0)</f>
        <v>0</v>
      </c>
      <c r="AZ226" s="9">
        <f t="shared" si="128"/>
        <v>1</v>
      </c>
      <c r="BA226" s="5">
        <f t="shared" si="154"/>
        <v>5</v>
      </c>
      <c r="BB226" s="5">
        <f t="shared" si="155"/>
        <v>5</v>
      </c>
      <c r="BC226" s="1">
        <f t="shared" si="156"/>
        <v>10</v>
      </c>
      <c r="BD226" s="1">
        <f>COUNTIF(J207:J226,"&gt;=0")</f>
        <v>10</v>
      </c>
      <c r="BE226" s="1">
        <f>COUNTIF(J207:J226,"&lt;0")</f>
        <v>10</v>
      </c>
      <c r="BF226" s="1">
        <f t="shared" si="157"/>
        <v>20</v>
      </c>
      <c r="BG226" s="1">
        <f t="shared" si="158"/>
        <v>11</v>
      </c>
      <c r="BH226" s="1">
        <f t="shared" si="159"/>
        <v>4.7368421052631575</v>
      </c>
      <c r="BI226" s="1">
        <f t="shared" si="160"/>
        <v>2.176428750330035</v>
      </c>
      <c r="BJ226" s="1">
        <f t="shared" si="161"/>
        <v>-0.45946829173634074</v>
      </c>
      <c r="BK226" s="7">
        <f t="shared" si="162"/>
        <v>0.32294895851328154</v>
      </c>
    </row>
    <row r="227" spans="1:63" x14ac:dyDescent="0.25">
      <c r="A227" t="s">
        <v>25</v>
      </c>
      <c r="B227" s="8">
        <v>0.15972222222222224</v>
      </c>
      <c r="C227">
        <v>1.13554</v>
      </c>
      <c r="D227">
        <v>1.1356999999999999</v>
      </c>
      <c r="E227">
        <v>1.13551</v>
      </c>
      <c r="F227">
        <v>1.1356999999999999</v>
      </c>
      <c r="G227">
        <v>31</v>
      </c>
      <c r="H227">
        <v>0</v>
      </c>
      <c r="I227">
        <v>1</v>
      </c>
      <c r="J227">
        <f t="shared" si="126"/>
        <v>1.5999999999993797E-4</v>
      </c>
      <c r="K227" s="2">
        <f t="shared" si="129"/>
        <v>0.6</v>
      </c>
      <c r="L227">
        <f t="shared" si="168"/>
        <v>2</v>
      </c>
      <c r="M227">
        <f t="shared" si="168"/>
        <v>2</v>
      </c>
      <c r="N227">
        <f t="shared" si="168"/>
        <v>3</v>
      </c>
      <c r="O227">
        <f t="shared" si="167"/>
        <v>3</v>
      </c>
      <c r="P227" s="3">
        <f t="shared" si="164"/>
        <v>4</v>
      </c>
      <c r="Q227" s="3">
        <f t="shared" si="165"/>
        <v>7</v>
      </c>
      <c r="R227">
        <f t="shared" si="163"/>
        <v>1</v>
      </c>
      <c r="S227">
        <f t="shared" si="130"/>
        <v>0</v>
      </c>
      <c r="T227">
        <f t="shared" si="131"/>
        <v>1</v>
      </c>
      <c r="U227">
        <f t="shared" si="132"/>
        <v>0</v>
      </c>
      <c r="V227">
        <f t="shared" si="133"/>
        <v>1</v>
      </c>
      <c r="W227">
        <f t="shared" si="134"/>
        <v>0</v>
      </c>
      <c r="X227">
        <f t="shared" si="135"/>
        <v>0</v>
      </c>
      <c r="Y227">
        <f t="shared" si="136"/>
        <v>1</v>
      </c>
      <c r="Z227">
        <f t="shared" si="137"/>
        <v>0</v>
      </c>
      <c r="AA227">
        <f t="shared" si="138"/>
        <v>0</v>
      </c>
      <c r="AB227">
        <f t="shared" si="139"/>
        <v>0</v>
      </c>
      <c r="AC227">
        <f t="shared" si="140"/>
        <v>0</v>
      </c>
      <c r="AD227">
        <f t="shared" si="141"/>
        <v>0</v>
      </c>
      <c r="AE227">
        <f t="shared" si="142"/>
        <v>0</v>
      </c>
      <c r="AF227">
        <f t="shared" si="143"/>
        <v>1</v>
      </c>
      <c r="AG227">
        <f t="shared" si="144"/>
        <v>2</v>
      </c>
      <c r="AH227">
        <f t="shared" si="145"/>
        <v>1</v>
      </c>
      <c r="AI227">
        <f t="shared" si="146"/>
        <v>0</v>
      </c>
      <c r="AJ227">
        <f t="shared" si="147"/>
        <v>1</v>
      </c>
      <c r="AK227">
        <f t="shared" si="148"/>
        <v>0</v>
      </c>
      <c r="AL227">
        <f t="shared" si="149"/>
        <v>0</v>
      </c>
      <c r="AM227">
        <f t="shared" si="150"/>
        <v>0</v>
      </c>
      <c r="AN227">
        <f t="shared" si="151"/>
        <v>0</v>
      </c>
      <c r="AO227">
        <f t="shared" si="152"/>
        <v>2</v>
      </c>
      <c r="AP227">
        <f t="shared" si="153"/>
        <v>1</v>
      </c>
      <c r="AQ227">
        <f t="shared" si="127"/>
        <v>3</v>
      </c>
      <c r="AR227">
        <f t="shared" si="127"/>
        <v>1</v>
      </c>
      <c r="AS227">
        <f t="shared" si="127"/>
        <v>2</v>
      </c>
      <c r="AT227">
        <f t="shared" si="127"/>
        <v>3</v>
      </c>
      <c r="AU227">
        <f t="shared" si="127"/>
        <v>3</v>
      </c>
      <c r="AX227">
        <f t="shared" si="166"/>
        <v>3</v>
      </c>
      <c r="AY227" s="9">
        <f>IF(J227&gt;=0,1,0)</f>
        <v>1</v>
      </c>
      <c r="AZ227" s="9">
        <f t="shared" si="128"/>
        <v>-1</v>
      </c>
      <c r="BA227" s="5">
        <f t="shared" si="154"/>
        <v>5</v>
      </c>
      <c r="BB227" s="5">
        <f t="shared" si="155"/>
        <v>6</v>
      </c>
      <c r="BC227" s="1">
        <f t="shared" si="156"/>
        <v>11</v>
      </c>
      <c r="BD227" s="1">
        <f>COUNTIF(J208:J227,"&gt;=0")</f>
        <v>11</v>
      </c>
      <c r="BE227" s="1">
        <f>COUNTIF(J208:J227,"&lt;0")</f>
        <v>9</v>
      </c>
      <c r="BF227" s="1">
        <f t="shared" si="157"/>
        <v>20</v>
      </c>
      <c r="BG227" s="1">
        <f t="shared" si="158"/>
        <v>10.9</v>
      </c>
      <c r="BH227" s="1">
        <f t="shared" si="159"/>
        <v>4.6373684210526323</v>
      </c>
      <c r="BI227" s="1">
        <f t="shared" si="160"/>
        <v>2.1534549962914555</v>
      </c>
      <c r="BJ227" s="1">
        <f t="shared" si="161"/>
        <v>4.6437004800292246E-2</v>
      </c>
      <c r="BK227" s="7">
        <f t="shared" si="162"/>
        <v>0.48148097137376644</v>
      </c>
    </row>
    <row r="228" spans="1:63" x14ac:dyDescent="0.25">
      <c r="A228" t="s">
        <v>25</v>
      </c>
      <c r="B228" s="8">
        <v>0.16041666666666668</v>
      </c>
      <c r="C228">
        <v>1.1356900000000001</v>
      </c>
      <c r="D228">
        <v>1.1356999999999999</v>
      </c>
      <c r="E228">
        <v>1.13564</v>
      </c>
      <c r="F228">
        <v>1.1356900000000001</v>
      </c>
      <c r="G228">
        <v>23</v>
      </c>
      <c r="H228">
        <v>0</v>
      </c>
      <c r="I228">
        <v>1</v>
      </c>
      <c r="J228">
        <f t="shared" si="126"/>
        <v>0</v>
      </c>
      <c r="K228" s="2">
        <f t="shared" si="129"/>
        <v>0.4</v>
      </c>
      <c r="L228">
        <f t="shared" si="168"/>
        <v>1</v>
      </c>
      <c r="M228">
        <f t="shared" si="168"/>
        <v>2</v>
      </c>
      <c r="N228">
        <f t="shared" si="168"/>
        <v>2</v>
      </c>
      <c r="O228">
        <f t="shared" si="167"/>
        <v>2</v>
      </c>
      <c r="P228" s="3">
        <f t="shared" si="164"/>
        <v>4</v>
      </c>
      <c r="Q228" s="3">
        <f t="shared" si="165"/>
        <v>6</v>
      </c>
      <c r="R228">
        <f t="shared" si="163"/>
        <v>1</v>
      </c>
      <c r="S228">
        <f t="shared" si="130"/>
        <v>0</v>
      </c>
      <c r="T228">
        <f t="shared" si="131"/>
        <v>1</v>
      </c>
      <c r="U228">
        <f t="shared" si="132"/>
        <v>0</v>
      </c>
      <c r="V228">
        <f t="shared" si="133"/>
        <v>1</v>
      </c>
      <c r="W228">
        <f t="shared" si="134"/>
        <v>0</v>
      </c>
      <c r="X228">
        <f t="shared" si="135"/>
        <v>0</v>
      </c>
      <c r="Y228">
        <f t="shared" si="136"/>
        <v>1</v>
      </c>
      <c r="Z228">
        <f t="shared" si="137"/>
        <v>0</v>
      </c>
      <c r="AA228">
        <f t="shared" si="138"/>
        <v>0</v>
      </c>
      <c r="AB228">
        <f t="shared" si="139"/>
        <v>0</v>
      </c>
      <c r="AC228">
        <f t="shared" si="140"/>
        <v>1</v>
      </c>
      <c r="AD228">
        <f t="shared" si="141"/>
        <v>0</v>
      </c>
      <c r="AE228">
        <f t="shared" si="142"/>
        <v>0</v>
      </c>
      <c r="AF228">
        <f t="shared" si="143"/>
        <v>1</v>
      </c>
      <c r="AG228">
        <f t="shared" si="144"/>
        <v>2</v>
      </c>
      <c r="AH228">
        <f t="shared" si="145"/>
        <v>1</v>
      </c>
      <c r="AI228">
        <f t="shared" si="146"/>
        <v>0</v>
      </c>
      <c r="AJ228">
        <f t="shared" si="147"/>
        <v>0</v>
      </c>
      <c r="AK228">
        <f t="shared" si="148"/>
        <v>0</v>
      </c>
      <c r="AL228">
        <f t="shared" si="149"/>
        <v>0</v>
      </c>
      <c r="AM228">
        <f t="shared" si="150"/>
        <v>0</v>
      </c>
      <c r="AN228">
        <f t="shared" si="151"/>
        <v>0</v>
      </c>
      <c r="AO228">
        <f t="shared" si="152"/>
        <v>2</v>
      </c>
      <c r="AP228">
        <f t="shared" si="153"/>
        <v>1</v>
      </c>
      <c r="AQ228">
        <f t="shared" si="127"/>
        <v>3</v>
      </c>
      <c r="AR228">
        <f t="shared" si="127"/>
        <v>2</v>
      </c>
      <c r="AS228">
        <f t="shared" si="127"/>
        <v>2</v>
      </c>
      <c r="AT228">
        <f t="shared" si="127"/>
        <v>2</v>
      </c>
      <c r="AU228">
        <f t="shared" si="127"/>
        <v>3</v>
      </c>
      <c r="AX228">
        <f t="shared" si="166"/>
        <v>2</v>
      </c>
      <c r="AY228" s="9">
        <f>IF(J228&gt;=0,1,0)</f>
        <v>1</v>
      </c>
      <c r="AZ228" s="9">
        <f t="shared" si="128"/>
        <v>0</v>
      </c>
      <c r="BA228" s="5">
        <f t="shared" si="154"/>
        <v>5</v>
      </c>
      <c r="BB228" s="5">
        <f t="shared" si="155"/>
        <v>6</v>
      </c>
      <c r="BC228" s="1">
        <f t="shared" si="156"/>
        <v>11</v>
      </c>
      <c r="BD228" s="1">
        <f>COUNTIF(J209:J228,"&gt;=0")</f>
        <v>12</v>
      </c>
      <c r="BE228" s="1">
        <f>COUNTIF(J209:J228,"&lt;0")</f>
        <v>8</v>
      </c>
      <c r="BF228" s="1">
        <f t="shared" si="157"/>
        <v>20</v>
      </c>
      <c r="BG228" s="1">
        <f t="shared" si="158"/>
        <v>10.6</v>
      </c>
      <c r="BH228" s="1">
        <f t="shared" si="159"/>
        <v>4.3452631578947365</v>
      </c>
      <c r="BI228" s="1">
        <f t="shared" si="160"/>
        <v>2.0845294811766841</v>
      </c>
      <c r="BJ228" s="1">
        <f t="shared" si="161"/>
        <v>0.1918898262711097</v>
      </c>
      <c r="BK228" s="7">
        <f t="shared" si="162"/>
        <v>0.42391425340711997</v>
      </c>
    </row>
    <row r="229" spans="1:63" x14ac:dyDescent="0.25">
      <c r="A229" t="s">
        <v>25</v>
      </c>
      <c r="B229" s="8">
        <v>0.16111111111111112</v>
      </c>
      <c r="C229">
        <v>1.1356999999999999</v>
      </c>
      <c r="D229">
        <v>1.1357999999999999</v>
      </c>
      <c r="E229">
        <v>1.1356900000000001</v>
      </c>
      <c r="F229">
        <v>1.1357900000000001</v>
      </c>
      <c r="G229">
        <v>24</v>
      </c>
      <c r="H229">
        <v>0</v>
      </c>
      <c r="I229">
        <v>1</v>
      </c>
      <c r="J229">
        <f t="shared" si="126"/>
        <v>9.0000000000145519E-5</v>
      </c>
      <c r="K229" s="2">
        <f t="shared" si="129"/>
        <v>0.5</v>
      </c>
      <c r="L229">
        <f t="shared" si="168"/>
        <v>1</v>
      </c>
      <c r="M229">
        <f t="shared" si="168"/>
        <v>2</v>
      </c>
      <c r="N229">
        <f t="shared" si="168"/>
        <v>2</v>
      </c>
      <c r="O229">
        <f t="shared" si="167"/>
        <v>3</v>
      </c>
      <c r="P229" s="3">
        <f t="shared" si="164"/>
        <v>5</v>
      </c>
      <c r="Q229" s="3">
        <f t="shared" si="165"/>
        <v>5</v>
      </c>
      <c r="R229">
        <f t="shared" si="163"/>
        <v>1</v>
      </c>
      <c r="S229">
        <f t="shared" si="130"/>
        <v>0</v>
      </c>
      <c r="T229">
        <f t="shared" si="131"/>
        <v>1</v>
      </c>
      <c r="U229">
        <f t="shared" si="132"/>
        <v>0</v>
      </c>
      <c r="V229">
        <f t="shared" si="133"/>
        <v>1</v>
      </c>
      <c r="W229">
        <f t="shared" si="134"/>
        <v>0</v>
      </c>
      <c r="X229">
        <f t="shared" si="135"/>
        <v>0</v>
      </c>
      <c r="Y229">
        <f t="shared" si="136"/>
        <v>2</v>
      </c>
      <c r="Z229">
        <f t="shared" si="137"/>
        <v>0</v>
      </c>
      <c r="AA229">
        <f t="shared" si="138"/>
        <v>0</v>
      </c>
      <c r="AB229">
        <f t="shared" si="139"/>
        <v>0</v>
      </c>
      <c r="AC229">
        <f t="shared" si="140"/>
        <v>1</v>
      </c>
      <c r="AD229">
        <f t="shared" si="141"/>
        <v>0</v>
      </c>
      <c r="AE229">
        <f t="shared" si="142"/>
        <v>0</v>
      </c>
      <c r="AF229">
        <f t="shared" si="143"/>
        <v>1</v>
      </c>
      <c r="AG229">
        <f t="shared" si="144"/>
        <v>1</v>
      </c>
      <c r="AH229">
        <f t="shared" si="145"/>
        <v>1</v>
      </c>
      <c r="AI229">
        <f t="shared" si="146"/>
        <v>0</v>
      </c>
      <c r="AJ229">
        <f t="shared" si="147"/>
        <v>0</v>
      </c>
      <c r="AK229">
        <f t="shared" si="148"/>
        <v>0</v>
      </c>
      <c r="AL229">
        <f t="shared" si="149"/>
        <v>0</v>
      </c>
      <c r="AM229">
        <f t="shared" si="150"/>
        <v>0</v>
      </c>
      <c r="AN229">
        <f t="shared" si="151"/>
        <v>0</v>
      </c>
      <c r="AO229">
        <f t="shared" si="152"/>
        <v>2</v>
      </c>
      <c r="AP229">
        <f t="shared" si="153"/>
        <v>1</v>
      </c>
      <c r="AQ229">
        <f t="shared" si="127"/>
        <v>2</v>
      </c>
      <c r="AR229">
        <f t="shared" si="127"/>
        <v>2</v>
      </c>
      <c r="AS229">
        <f t="shared" si="127"/>
        <v>3</v>
      </c>
      <c r="AT229">
        <f t="shared" si="127"/>
        <v>2</v>
      </c>
      <c r="AU229">
        <f t="shared" si="127"/>
        <v>3</v>
      </c>
      <c r="AX229">
        <f t="shared" si="166"/>
        <v>0</v>
      </c>
      <c r="AY229" s="9">
        <f>IF(J229&gt;=0,1,0)</f>
        <v>1</v>
      </c>
      <c r="AZ229" s="9">
        <f t="shared" si="128"/>
        <v>0</v>
      </c>
      <c r="BA229" s="5">
        <f t="shared" si="154"/>
        <v>5</v>
      </c>
      <c r="BB229" s="5">
        <f t="shared" si="155"/>
        <v>6</v>
      </c>
      <c r="BC229" s="1">
        <f t="shared" si="156"/>
        <v>11</v>
      </c>
      <c r="BD229" s="1">
        <f>COUNTIF(J210:J229,"&gt;=0")</f>
        <v>13</v>
      </c>
      <c r="BE229" s="1">
        <f>COUNTIF(J210:J229,"&lt;0")</f>
        <v>7</v>
      </c>
      <c r="BF229" s="1">
        <f t="shared" si="157"/>
        <v>20</v>
      </c>
      <c r="BG229" s="1">
        <f t="shared" si="158"/>
        <v>10.1</v>
      </c>
      <c r="BH229" s="1">
        <f t="shared" si="159"/>
        <v>3.879473684210526</v>
      </c>
      <c r="BI229" s="1">
        <f t="shared" si="160"/>
        <v>1.969637957648696</v>
      </c>
      <c r="BJ229" s="1">
        <f t="shared" si="161"/>
        <v>0.45693676673168787</v>
      </c>
      <c r="BK229" s="7">
        <f t="shared" si="162"/>
        <v>0.32385824812274111</v>
      </c>
    </row>
    <row r="230" spans="1:63" x14ac:dyDescent="0.25">
      <c r="A230" t="s">
        <v>25</v>
      </c>
      <c r="B230" s="8">
        <v>0.16180555555555556</v>
      </c>
      <c r="C230">
        <v>1.1357900000000001</v>
      </c>
      <c r="D230">
        <v>1.13581</v>
      </c>
      <c r="E230">
        <v>1.1357600000000001</v>
      </c>
      <c r="F230">
        <v>1.13581</v>
      </c>
      <c r="G230">
        <v>12</v>
      </c>
      <c r="H230">
        <v>0</v>
      </c>
      <c r="I230">
        <v>1</v>
      </c>
      <c r="J230">
        <f t="shared" si="126"/>
        <v>1.9999999999908979E-5</v>
      </c>
      <c r="K230" s="2">
        <f t="shared" si="129"/>
        <v>0.5</v>
      </c>
      <c r="L230">
        <f t="shared" si="168"/>
        <v>1</v>
      </c>
      <c r="M230">
        <f t="shared" si="168"/>
        <v>2</v>
      </c>
      <c r="N230">
        <f t="shared" si="168"/>
        <v>2</v>
      </c>
      <c r="O230">
        <f t="shared" si="167"/>
        <v>3</v>
      </c>
      <c r="P230" s="3">
        <f t="shared" si="164"/>
        <v>4</v>
      </c>
      <c r="Q230" s="3">
        <f t="shared" si="165"/>
        <v>5</v>
      </c>
      <c r="R230">
        <f t="shared" si="163"/>
        <v>0</v>
      </c>
      <c r="S230">
        <f t="shared" si="130"/>
        <v>0</v>
      </c>
      <c r="T230">
        <f t="shared" si="131"/>
        <v>1</v>
      </c>
      <c r="U230">
        <f t="shared" si="132"/>
        <v>0</v>
      </c>
      <c r="V230">
        <f t="shared" si="133"/>
        <v>1</v>
      </c>
      <c r="W230">
        <f t="shared" si="134"/>
        <v>0</v>
      </c>
      <c r="X230">
        <f t="shared" si="135"/>
        <v>0</v>
      </c>
      <c r="Y230">
        <f t="shared" si="136"/>
        <v>2</v>
      </c>
      <c r="Z230">
        <f t="shared" si="137"/>
        <v>0</v>
      </c>
      <c r="AA230">
        <f t="shared" si="138"/>
        <v>0</v>
      </c>
      <c r="AB230">
        <f t="shared" si="139"/>
        <v>0</v>
      </c>
      <c r="AC230">
        <f t="shared" si="140"/>
        <v>1</v>
      </c>
      <c r="AD230">
        <f t="shared" si="141"/>
        <v>1</v>
      </c>
      <c r="AE230">
        <f t="shared" si="142"/>
        <v>0</v>
      </c>
      <c r="AF230">
        <f t="shared" si="143"/>
        <v>1</v>
      </c>
      <c r="AG230">
        <f t="shared" si="144"/>
        <v>1</v>
      </c>
      <c r="AH230">
        <f t="shared" si="145"/>
        <v>1</v>
      </c>
      <c r="AI230">
        <f t="shared" si="146"/>
        <v>0</v>
      </c>
      <c r="AJ230">
        <f t="shared" si="147"/>
        <v>0</v>
      </c>
      <c r="AK230">
        <f t="shared" si="148"/>
        <v>0</v>
      </c>
      <c r="AL230">
        <f t="shared" si="149"/>
        <v>0</v>
      </c>
      <c r="AM230">
        <f t="shared" si="150"/>
        <v>0</v>
      </c>
      <c r="AN230">
        <f t="shared" si="151"/>
        <v>0</v>
      </c>
      <c r="AO230">
        <f t="shared" si="152"/>
        <v>2</v>
      </c>
      <c r="AP230">
        <f t="shared" si="153"/>
        <v>1</v>
      </c>
      <c r="AQ230">
        <f t="shared" si="127"/>
        <v>1</v>
      </c>
      <c r="AR230">
        <f t="shared" si="127"/>
        <v>2</v>
      </c>
      <c r="AS230">
        <f t="shared" si="127"/>
        <v>4</v>
      </c>
      <c r="AT230">
        <f t="shared" si="127"/>
        <v>2</v>
      </c>
      <c r="AU230">
        <f t="shared" si="127"/>
        <v>3</v>
      </c>
      <c r="AX230">
        <f t="shared" si="166"/>
        <v>1</v>
      </c>
      <c r="AY230" s="9">
        <f>IF(J230&gt;=0,1,0)</f>
        <v>1</v>
      </c>
      <c r="AZ230" s="9">
        <f t="shared" si="128"/>
        <v>0</v>
      </c>
      <c r="BA230" s="5">
        <f t="shared" si="154"/>
        <v>5</v>
      </c>
      <c r="BB230" s="5">
        <f t="shared" si="155"/>
        <v>5</v>
      </c>
      <c r="BC230" s="1">
        <f t="shared" si="156"/>
        <v>10</v>
      </c>
      <c r="BD230" s="1">
        <f>COUNTIF(J211:J230,"&gt;=0")</f>
        <v>13</v>
      </c>
      <c r="BE230" s="1">
        <f>COUNTIF(J211:J230,"&lt;0")</f>
        <v>7</v>
      </c>
      <c r="BF230" s="1">
        <f t="shared" si="157"/>
        <v>20</v>
      </c>
      <c r="BG230" s="1">
        <f t="shared" si="158"/>
        <v>10.1</v>
      </c>
      <c r="BH230" s="1">
        <f t="shared" si="159"/>
        <v>3.879473684210526</v>
      </c>
      <c r="BI230" s="1">
        <f t="shared" si="160"/>
        <v>1.969637957648696</v>
      </c>
      <c r="BJ230" s="1">
        <f t="shared" si="161"/>
        <v>-5.077075185907623E-2</v>
      </c>
      <c r="BK230" s="7">
        <f t="shared" si="162"/>
        <v>0.47975409872190466</v>
      </c>
    </row>
    <row r="231" spans="1:63" x14ac:dyDescent="0.25">
      <c r="A231" t="s">
        <v>25</v>
      </c>
      <c r="B231" s="8">
        <v>0.16250000000000001</v>
      </c>
      <c r="C231">
        <v>1.1357999999999999</v>
      </c>
      <c r="D231">
        <v>1.13585</v>
      </c>
      <c r="E231">
        <v>1.13575</v>
      </c>
      <c r="F231">
        <v>1.13585</v>
      </c>
      <c r="G231">
        <v>17</v>
      </c>
      <c r="H231">
        <v>0</v>
      </c>
      <c r="I231">
        <v>1</v>
      </c>
      <c r="J231">
        <f t="shared" si="126"/>
        <v>5.0000000000105516E-5</v>
      </c>
      <c r="K231" s="2">
        <f t="shared" si="129"/>
        <v>0.6</v>
      </c>
      <c r="L231">
        <f t="shared" si="168"/>
        <v>2</v>
      </c>
      <c r="M231">
        <f t="shared" si="168"/>
        <v>2</v>
      </c>
      <c r="N231">
        <f t="shared" si="168"/>
        <v>3</v>
      </c>
      <c r="O231">
        <f t="shared" si="167"/>
        <v>3</v>
      </c>
      <c r="P231" s="3">
        <f t="shared" si="164"/>
        <v>3</v>
      </c>
      <c r="Q231" s="3">
        <f t="shared" si="165"/>
        <v>5</v>
      </c>
      <c r="R231">
        <f t="shared" si="163"/>
        <v>0</v>
      </c>
      <c r="S231">
        <f t="shared" si="130"/>
        <v>0</v>
      </c>
      <c r="T231">
        <f t="shared" si="131"/>
        <v>1</v>
      </c>
      <c r="U231">
        <f t="shared" si="132"/>
        <v>0</v>
      </c>
      <c r="V231">
        <f t="shared" si="133"/>
        <v>0</v>
      </c>
      <c r="W231">
        <f t="shared" si="134"/>
        <v>0</v>
      </c>
      <c r="X231">
        <f t="shared" si="135"/>
        <v>0</v>
      </c>
      <c r="Y231">
        <f t="shared" si="136"/>
        <v>2</v>
      </c>
      <c r="Z231">
        <f t="shared" si="137"/>
        <v>0</v>
      </c>
      <c r="AA231">
        <f t="shared" si="138"/>
        <v>0</v>
      </c>
      <c r="AB231">
        <f t="shared" si="139"/>
        <v>0</v>
      </c>
      <c r="AC231">
        <f t="shared" si="140"/>
        <v>1</v>
      </c>
      <c r="AD231">
        <f t="shared" si="141"/>
        <v>2</v>
      </c>
      <c r="AE231">
        <f t="shared" si="142"/>
        <v>0</v>
      </c>
      <c r="AF231">
        <f t="shared" si="143"/>
        <v>1</v>
      </c>
      <c r="AG231">
        <f t="shared" si="144"/>
        <v>1</v>
      </c>
      <c r="AH231">
        <f t="shared" si="145"/>
        <v>1</v>
      </c>
      <c r="AI231">
        <f t="shared" si="146"/>
        <v>0</v>
      </c>
      <c r="AJ231">
        <f t="shared" si="147"/>
        <v>0</v>
      </c>
      <c r="AK231">
        <f t="shared" si="148"/>
        <v>0</v>
      </c>
      <c r="AL231">
        <f t="shared" si="149"/>
        <v>0</v>
      </c>
      <c r="AM231">
        <f t="shared" si="150"/>
        <v>0</v>
      </c>
      <c r="AN231">
        <f t="shared" si="151"/>
        <v>0</v>
      </c>
      <c r="AO231">
        <f t="shared" si="152"/>
        <v>2</v>
      </c>
      <c r="AP231">
        <f t="shared" si="153"/>
        <v>1</v>
      </c>
      <c r="AQ231">
        <f t="shared" si="127"/>
        <v>1</v>
      </c>
      <c r="AR231">
        <f t="shared" si="127"/>
        <v>2</v>
      </c>
      <c r="AS231">
        <f t="shared" si="127"/>
        <v>5</v>
      </c>
      <c r="AT231">
        <f t="shared" si="127"/>
        <v>2</v>
      </c>
      <c r="AU231">
        <f t="shared" si="127"/>
        <v>2</v>
      </c>
      <c r="AX231">
        <f t="shared" si="166"/>
        <v>2</v>
      </c>
      <c r="AY231" s="9">
        <f>IF(J231&gt;=0,1,0)</f>
        <v>1</v>
      </c>
      <c r="AZ231" s="9">
        <f t="shared" si="128"/>
        <v>0</v>
      </c>
      <c r="BA231" s="5">
        <f t="shared" si="154"/>
        <v>4</v>
      </c>
      <c r="BB231" s="5">
        <f t="shared" si="155"/>
        <v>5</v>
      </c>
      <c r="BC231" s="1">
        <f t="shared" si="156"/>
        <v>9</v>
      </c>
      <c r="BD231" s="1">
        <f>COUNTIF(J212:J231,"&gt;=0")</f>
        <v>14</v>
      </c>
      <c r="BE231" s="1">
        <f>COUNTIF(J212:J231,"&lt;0")</f>
        <v>6</v>
      </c>
      <c r="BF231" s="1">
        <f t="shared" si="157"/>
        <v>20</v>
      </c>
      <c r="BG231" s="1">
        <f t="shared" si="158"/>
        <v>9.4</v>
      </c>
      <c r="BH231" s="1">
        <f t="shared" si="159"/>
        <v>3.2715789473684214</v>
      </c>
      <c r="BI231" s="1">
        <f t="shared" si="160"/>
        <v>1.8087506592586002</v>
      </c>
      <c r="BJ231" s="1">
        <f t="shared" si="161"/>
        <v>-0.22114712050137347</v>
      </c>
      <c r="BK231" s="7">
        <f t="shared" si="162"/>
        <v>0.41248894077510279</v>
      </c>
    </row>
    <row r="232" spans="1:63" x14ac:dyDescent="0.25">
      <c r="A232" t="s">
        <v>25</v>
      </c>
      <c r="B232" s="8">
        <v>0.16319444444444445</v>
      </c>
      <c r="C232">
        <v>1.1358600000000001</v>
      </c>
      <c r="D232">
        <v>1.1359900000000001</v>
      </c>
      <c r="E232">
        <v>1.13585</v>
      </c>
      <c r="F232">
        <v>1.1359900000000001</v>
      </c>
      <c r="G232">
        <v>27</v>
      </c>
      <c r="H232">
        <v>0</v>
      </c>
      <c r="I232">
        <v>1</v>
      </c>
      <c r="J232">
        <f t="shared" si="126"/>
        <v>1.2999999999996348E-4</v>
      </c>
      <c r="K232" s="2">
        <f t="shared" si="129"/>
        <v>0.7</v>
      </c>
      <c r="L232">
        <f t="shared" si="168"/>
        <v>2</v>
      </c>
      <c r="M232">
        <f t="shared" si="168"/>
        <v>3</v>
      </c>
      <c r="N232">
        <f t="shared" si="168"/>
        <v>3</v>
      </c>
      <c r="O232">
        <f t="shared" si="167"/>
        <v>4</v>
      </c>
      <c r="P232" s="3">
        <f t="shared" si="164"/>
        <v>3</v>
      </c>
      <c r="Q232" s="3">
        <f t="shared" si="165"/>
        <v>4</v>
      </c>
      <c r="R232">
        <f t="shared" si="163"/>
        <v>0</v>
      </c>
      <c r="S232">
        <f t="shared" si="130"/>
        <v>0</v>
      </c>
      <c r="T232">
        <f t="shared" si="131"/>
        <v>1</v>
      </c>
      <c r="U232">
        <f t="shared" si="132"/>
        <v>0</v>
      </c>
      <c r="V232">
        <f t="shared" si="133"/>
        <v>0</v>
      </c>
      <c r="W232">
        <f t="shared" si="134"/>
        <v>0</v>
      </c>
      <c r="X232">
        <f t="shared" si="135"/>
        <v>0</v>
      </c>
      <c r="Y232">
        <f t="shared" si="136"/>
        <v>2</v>
      </c>
      <c r="Z232">
        <f t="shared" si="137"/>
        <v>0</v>
      </c>
      <c r="AA232">
        <f t="shared" si="138"/>
        <v>0</v>
      </c>
      <c r="AB232">
        <f t="shared" si="139"/>
        <v>0</v>
      </c>
      <c r="AC232">
        <f t="shared" si="140"/>
        <v>1</v>
      </c>
      <c r="AD232">
        <f t="shared" si="141"/>
        <v>2</v>
      </c>
      <c r="AE232">
        <f t="shared" si="142"/>
        <v>1</v>
      </c>
      <c r="AF232">
        <f t="shared" si="143"/>
        <v>1</v>
      </c>
      <c r="AG232">
        <f t="shared" si="144"/>
        <v>1</v>
      </c>
      <c r="AH232">
        <f t="shared" si="145"/>
        <v>1</v>
      </c>
      <c r="AI232">
        <f t="shared" si="146"/>
        <v>0</v>
      </c>
      <c r="AJ232">
        <f t="shared" si="147"/>
        <v>0</v>
      </c>
      <c r="AK232">
        <f t="shared" si="148"/>
        <v>0</v>
      </c>
      <c r="AL232">
        <f t="shared" si="149"/>
        <v>0</v>
      </c>
      <c r="AM232">
        <f t="shared" si="150"/>
        <v>0</v>
      </c>
      <c r="AN232">
        <f t="shared" si="151"/>
        <v>0</v>
      </c>
      <c r="AO232">
        <f t="shared" si="152"/>
        <v>2</v>
      </c>
      <c r="AP232">
        <f t="shared" si="153"/>
        <v>0</v>
      </c>
      <c r="AQ232">
        <f t="shared" si="127"/>
        <v>1</v>
      </c>
      <c r="AR232">
        <f t="shared" si="127"/>
        <v>2</v>
      </c>
      <c r="AS232">
        <f t="shared" si="127"/>
        <v>5</v>
      </c>
      <c r="AT232">
        <f t="shared" si="127"/>
        <v>3</v>
      </c>
      <c r="AU232">
        <f t="shared" si="127"/>
        <v>1</v>
      </c>
      <c r="AX232">
        <f t="shared" si="166"/>
        <v>1</v>
      </c>
      <c r="AY232" s="9">
        <f>IF(J232&gt;=0,1,0)</f>
        <v>1</v>
      </c>
      <c r="AZ232" s="9">
        <f t="shared" si="128"/>
        <v>0</v>
      </c>
      <c r="BA232" s="5">
        <f t="shared" si="154"/>
        <v>4</v>
      </c>
      <c r="BB232" s="5">
        <f t="shared" si="155"/>
        <v>4</v>
      </c>
      <c r="BC232" s="1">
        <f t="shared" si="156"/>
        <v>8</v>
      </c>
      <c r="BD232" s="1">
        <f>COUNTIF(J213:J232,"&gt;=0")</f>
        <v>14</v>
      </c>
      <c r="BE232" s="1">
        <f>COUNTIF(J213:J232,"&lt;0")</f>
        <v>6</v>
      </c>
      <c r="BF232" s="1">
        <f t="shared" si="157"/>
        <v>20</v>
      </c>
      <c r="BG232" s="1">
        <f t="shared" si="158"/>
        <v>9.4</v>
      </c>
      <c r="BH232" s="1">
        <f t="shared" si="159"/>
        <v>3.2715789473684214</v>
      </c>
      <c r="BI232" s="1">
        <f t="shared" si="160"/>
        <v>1.8087506592586002</v>
      </c>
      <c r="BJ232" s="1">
        <f t="shared" si="161"/>
        <v>-0.77401492175480657</v>
      </c>
      <c r="BK232" s="7">
        <f t="shared" si="162"/>
        <v>0.21946098358522848</v>
      </c>
    </row>
    <row r="233" spans="1:63" x14ac:dyDescent="0.25">
      <c r="A233" t="s">
        <v>25</v>
      </c>
      <c r="B233" s="8">
        <v>0.16388888888888889</v>
      </c>
      <c r="C233">
        <v>1.1359900000000001</v>
      </c>
      <c r="D233">
        <v>1.1359999999999999</v>
      </c>
      <c r="E233">
        <v>1.1359600000000001</v>
      </c>
      <c r="F233">
        <v>1.1359999999999999</v>
      </c>
      <c r="G233">
        <v>15</v>
      </c>
      <c r="H233">
        <v>0</v>
      </c>
      <c r="I233">
        <v>1</v>
      </c>
      <c r="J233">
        <f t="shared" si="126"/>
        <v>9.9999999998434674E-6</v>
      </c>
      <c r="K233" s="2">
        <f t="shared" si="129"/>
        <v>0.3</v>
      </c>
      <c r="L233">
        <f t="shared" si="168"/>
        <v>1</v>
      </c>
      <c r="M233">
        <f t="shared" si="168"/>
        <v>1</v>
      </c>
      <c r="N233">
        <f t="shared" si="168"/>
        <v>2</v>
      </c>
      <c r="O233">
        <f t="shared" si="167"/>
        <v>2</v>
      </c>
      <c r="P233" s="3">
        <f t="shared" si="164"/>
        <v>3</v>
      </c>
      <c r="Q233" s="3">
        <f t="shared" si="165"/>
        <v>4</v>
      </c>
      <c r="R233">
        <f t="shared" si="163"/>
        <v>0</v>
      </c>
      <c r="S233">
        <f t="shared" si="130"/>
        <v>0</v>
      </c>
      <c r="T233">
        <f t="shared" si="131"/>
        <v>1</v>
      </c>
      <c r="U233">
        <f t="shared" si="132"/>
        <v>0</v>
      </c>
      <c r="V233">
        <f t="shared" si="133"/>
        <v>0</v>
      </c>
      <c r="W233">
        <f t="shared" si="134"/>
        <v>0</v>
      </c>
      <c r="X233">
        <f t="shared" si="135"/>
        <v>0</v>
      </c>
      <c r="Y233">
        <f t="shared" si="136"/>
        <v>2</v>
      </c>
      <c r="Z233">
        <f t="shared" si="137"/>
        <v>0</v>
      </c>
      <c r="AA233">
        <f t="shared" si="138"/>
        <v>0</v>
      </c>
      <c r="AB233">
        <f t="shared" si="139"/>
        <v>0</v>
      </c>
      <c r="AC233">
        <f t="shared" si="140"/>
        <v>1</v>
      </c>
      <c r="AD233">
        <f t="shared" si="141"/>
        <v>2</v>
      </c>
      <c r="AE233">
        <f t="shared" si="142"/>
        <v>1</v>
      </c>
      <c r="AF233">
        <f t="shared" si="143"/>
        <v>1</v>
      </c>
      <c r="AG233">
        <f t="shared" si="144"/>
        <v>1</v>
      </c>
      <c r="AH233">
        <f t="shared" si="145"/>
        <v>2</v>
      </c>
      <c r="AI233">
        <f t="shared" si="146"/>
        <v>0</v>
      </c>
      <c r="AJ233">
        <f t="shared" si="147"/>
        <v>0</v>
      </c>
      <c r="AK233">
        <f t="shared" si="148"/>
        <v>0</v>
      </c>
      <c r="AL233">
        <f t="shared" si="149"/>
        <v>0</v>
      </c>
      <c r="AM233">
        <f t="shared" si="150"/>
        <v>0</v>
      </c>
      <c r="AN233">
        <f t="shared" si="151"/>
        <v>0</v>
      </c>
      <c r="AO233">
        <f t="shared" si="152"/>
        <v>1</v>
      </c>
      <c r="AP233">
        <f t="shared" si="153"/>
        <v>0</v>
      </c>
      <c r="AQ233">
        <f t="shared" si="127"/>
        <v>1</v>
      </c>
      <c r="AR233">
        <f t="shared" si="127"/>
        <v>3</v>
      </c>
      <c r="AS233">
        <f t="shared" si="127"/>
        <v>5</v>
      </c>
      <c r="AT233">
        <f t="shared" si="127"/>
        <v>2</v>
      </c>
      <c r="AU233">
        <f t="shared" si="127"/>
        <v>1</v>
      </c>
      <c r="AX233">
        <f t="shared" si="166"/>
        <v>1</v>
      </c>
      <c r="AY233" s="9">
        <f>IF(J233&gt;=0,1,0)</f>
        <v>1</v>
      </c>
      <c r="AZ233" s="9">
        <f t="shared" si="128"/>
        <v>0</v>
      </c>
      <c r="BA233" s="5">
        <f t="shared" si="154"/>
        <v>4</v>
      </c>
      <c r="BB233" s="5">
        <f t="shared" si="155"/>
        <v>4</v>
      </c>
      <c r="BC233" s="1">
        <f t="shared" si="156"/>
        <v>8</v>
      </c>
      <c r="BD233" s="1">
        <f>COUNTIF(J214:J233,"&gt;=0")</f>
        <v>14</v>
      </c>
      <c r="BE233" s="1">
        <f>COUNTIF(J214:J233,"&lt;0")</f>
        <v>6</v>
      </c>
      <c r="BF233" s="1">
        <f t="shared" si="157"/>
        <v>20</v>
      </c>
      <c r="BG233" s="1">
        <f t="shared" si="158"/>
        <v>9.4</v>
      </c>
      <c r="BH233" s="1">
        <f t="shared" si="159"/>
        <v>3.2715789473684214</v>
      </c>
      <c r="BI233" s="1">
        <f t="shared" si="160"/>
        <v>1.8087506592586002</v>
      </c>
      <c r="BJ233" s="1">
        <f t="shared" si="161"/>
        <v>-0.77401492175480657</v>
      </c>
      <c r="BK233" s="7">
        <f t="shared" si="162"/>
        <v>0.21946098358522848</v>
      </c>
    </row>
    <row r="234" spans="1:63" x14ac:dyDescent="0.25">
      <c r="A234" t="s">
        <v>25</v>
      </c>
      <c r="B234" s="8">
        <v>0.16458333333333333</v>
      </c>
      <c r="C234">
        <v>1.1359900000000001</v>
      </c>
      <c r="D234">
        <v>1.1360300000000001</v>
      </c>
      <c r="E234">
        <v>1.1359399999999999</v>
      </c>
      <c r="F234">
        <v>1.1360300000000001</v>
      </c>
      <c r="G234">
        <v>21</v>
      </c>
      <c r="H234">
        <v>0</v>
      </c>
      <c r="I234">
        <v>1</v>
      </c>
      <c r="J234">
        <f t="shared" si="126"/>
        <v>4.0000000000040004E-5</v>
      </c>
      <c r="K234" s="2">
        <f t="shared" si="129"/>
        <v>0.5</v>
      </c>
      <c r="L234">
        <f t="shared" si="168"/>
        <v>1</v>
      </c>
      <c r="M234">
        <f t="shared" si="168"/>
        <v>2</v>
      </c>
      <c r="N234">
        <f t="shared" si="168"/>
        <v>2</v>
      </c>
      <c r="O234">
        <f t="shared" si="167"/>
        <v>3</v>
      </c>
      <c r="P234" s="3">
        <f t="shared" si="164"/>
        <v>4</v>
      </c>
      <c r="Q234" s="3">
        <f t="shared" si="165"/>
        <v>3</v>
      </c>
      <c r="R234">
        <f t="shared" si="163"/>
        <v>0</v>
      </c>
      <c r="S234">
        <f t="shared" si="130"/>
        <v>0</v>
      </c>
      <c r="T234">
        <f t="shared" si="131"/>
        <v>1</v>
      </c>
      <c r="U234">
        <f t="shared" si="132"/>
        <v>0</v>
      </c>
      <c r="V234">
        <f t="shared" si="133"/>
        <v>0</v>
      </c>
      <c r="W234">
        <f t="shared" si="134"/>
        <v>0</v>
      </c>
      <c r="X234">
        <f t="shared" si="135"/>
        <v>0</v>
      </c>
      <c r="Y234">
        <f t="shared" si="136"/>
        <v>3</v>
      </c>
      <c r="Z234">
        <f t="shared" si="137"/>
        <v>0</v>
      </c>
      <c r="AA234">
        <f t="shared" si="138"/>
        <v>0</v>
      </c>
      <c r="AB234">
        <f t="shared" si="139"/>
        <v>0</v>
      </c>
      <c r="AC234">
        <f t="shared" si="140"/>
        <v>1</v>
      </c>
      <c r="AD234">
        <f t="shared" si="141"/>
        <v>2</v>
      </c>
      <c r="AE234">
        <f t="shared" si="142"/>
        <v>1</v>
      </c>
      <c r="AF234">
        <f t="shared" si="143"/>
        <v>1</v>
      </c>
      <c r="AG234">
        <f t="shared" si="144"/>
        <v>0</v>
      </c>
      <c r="AH234">
        <f t="shared" si="145"/>
        <v>2</v>
      </c>
      <c r="AI234">
        <f t="shared" si="146"/>
        <v>0</v>
      </c>
      <c r="AJ234">
        <f t="shared" si="147"/>
        <v>0</v>
      </c>
      <c r="AK234">
        <f t="shared" si="148"/>
        <v>0</v>
      </c>
      <c r="AL234">
        <f t="shared" si="149"/>
        <v>0</v>
      </c>
      <c r="AM234">
        <f t="shared" si="150"/>
        <v>0</v>
      </c>
      <c r="AN234">
        <f t="shared" si="151"/>
        <v>0</v>
      </c>
      <c r="AO234">
        <f t="shared" si="152"/>
        <v>1</v>
      </c>
      <c r="AP234">
        <f t="shared" si="153"/>
        <v>0</v>
      </c>
      <c r="AQ234">
        <f t="shared" si="127"/>
        <v>0</v>
      </c>
      <c r="AR234">
        <f t="shared" si="127"/>
        <v>3</v>
      </c>
      <c r="AS234">
        <f t="shared" si="127"/>
        <v>6</v>
      </c>
      <c r="AT234">
        <f t="shared" si="127"/>
        <v>2</v>
      </c>
      <c r="AU234">
        <f t="shared" si="127"/>
        <v>1</v>
      </c>
      <c r="AX234">
        <f t="shared" si="166"/>
        <v>-1</v>
      </c>
      <c r="AY234" s="9">
        <f>IF(J234&gt;=0,1,0)</f>
        <v>1</v>
      </c>
      <c r="AZ234" s="9">
        <f t="shared" si="128"/>
        <v>0</v>
      </c>
      <c r="BA234" s="5">
        <f t="shared" si="154"/>
        <v>3</v>
      </c>
      <c r="BB234" s="5">
        <f t="shared" si="155"/>
        <v>4</v>
      </c>
      <c r="BC234" s="1">
        <f t="shared" si="156"/>
        <v>7</v>
      </c>
      <c r="BD234" s="1">
        <f>COUNTIF(J215:J234,"&gt;=0")</f>
        <v>15</v>
      </c>
      <c r="BE234" s="1">
        <f>COUNTIF(J215:J234,"&lt;0")</f>
        <v>5</v>
      </c>
      <c r="BF234" s="1">
        <f t="shared" si="157"/>
        <v>20</v>
      </c>
      <c r="BG234" s="1">
        <f t="shared" si="158"/>
        <v>8.5</v>
      </c>
      <c r="BH234" s="1">
        <f t="shared" si="159"/>
        <v>2.5657894736842106</v>
      </c>
      <c r="BI234" s="1">
        <f t="shared" si="160"/>
        <v>1.6018081887929687</v>
      </c>
      <c r="BJ234" s="1">
        <f t="shared" si="161"/>
        <v>-0.93644171037127388</v>
      </c>
      <c r="BK234" s="7">
        <f t="shared" si="162"/>
        <v>0.17452290548534954</v>
      </c>
    </row>
    <row r="235" spans="1:63" x14ac:dyDescent="0.25">
      <c r="A235" t="s">
        <v>25</v>
      </c>
      <c r="B235" s="8">
        <v>0.16527777777777777</v>
      </c>
      <c r="C235">
        <v>1.1360300000000001</v>
      </c>
      <c r="D235">
        <v>1.1360399999999999</v>
      </c>
      <c r="E235">
        <v>1.13578</v>
      </c>
      <c r="F235">
        <v>1.13578</v>
      </c>
      <c r="G235">
        <v>18</v>
      </c>
      <c r="H235">
        <v>0</v>
      </c>
      <c r="I235">
        <v>1</v>
      </c>
      <c r="J235">
        <f t="shared" si="126"/>
        <v>-2.5000000000008349E-4</v>
      </c>
      <c r="K235" s="2">
        <f t="shared" si="129"/>
        <v>0.1</v>
      </c>
      <c r="L235">
        <f t="shared" si="168"/>
        <v>1</v>
      </c>
      <c r="M235">
        <f t="shared" si="168"/>
        <v>1</v>
      </c>
      <c r="N235">
        <f t="shared" si="168"/>
        <v>1</v>
      </c>
      <c r="O235">
        <f t="shared" si="167"/>
        <v>1</v>
      </c>
      <c r="P235" s="3">
        <f t="shared" si="164"/>
        <v>3</v>
      </c>
      <c r="Q235" s="3">
        <f t="shared" si="165"/>
        <v>3</v>
      </c>
      <c r="R235">
        <f t="shared" si="163"/>
        <v>0</v>
      </c>
      <c r="S235">
        <f t="shared" si="130"/>
        <v>0</v>
      </c>
      <c r="T235">
        <f t="shared" si="131"/>
        <v>0</v>
      </c>
      <c r="U235">
        <f t="shared" si="132"/>
        <v>0</v>
      </c>
      <c r="V235">
        <f t="shared" si="133"/>
        <v>0</v>
      </c>
      <c r="W235">
        <f t="shared" si="134"/>
        <v>0</v>
      </c>
      <c r="X235">
        <f t="shared" si="135"/>
        <v>0</v>
      </c>
      <c r="Y235">
        <f t="shared" si="136"/>
        <v>3</v>
      </c>
      <c r="Z235">
        <f t="shared" si="137"/>
        <v>0</v>
      </c>
      <c r="AA235">
        <f t="shared" si="138"/>
        <v>0</v>
      </c>
      <c r="AB235">
        <f t="shared" si="139"/>
        <v>1</v>
      </c>
      <c r="AC235">
        <f t="shared" si="140"/>
        <v>1</v>
      </c>
      <c r="AD235">
        <f t="shared" si="141"/>
        <v>2</v>
      </c>
      <c r="AE235">
        <f t="shared" si="142"/>
        <v>1</v>
      </c>
      <c r="AF235">
        <f t="shared" si="143"/>
        <v>1</v>
      </c>
      <c r="AG235">
        <f t="shared" si="144"/>
        <v>0</v>
      </c>
      <c r="AH235">
        <f t="shared" si="145"/>
        <v>2</v>
      </c>
      <c r="AI235">
        <f t="shared" si="146"/>
        <v>0</v>
      </c>
      <c r="AJ235">
        <f t="shared" si="147"/>
        <v>0</v>
      </c>
      <c r="AK235">
        <f t="shared" si="148"/>
        <v>0</v>
      </c>
      <c r="AL235">
        <f t="shared" si="149"/>
        <v>0</v>
      </c>
      <c r="AM235">
        <f t="shared" si="150"/>
        <v>0</v>
      </c>
      <c r="AN235">
        <f t="shared" si="151"/>
        <v>0</v>
      </c>
      <c r="AO235">
        <f t="shared" si="152"/>
        <v>1</v>
      </c>
      <c r="AP235">
        <f t="shared" si="153"/>
        <v>0</v>
      </c>
      <c r="AQ235">
        <f t="shared" si="127"/>
        <v>1</v>
      </c>
      <c r="AR235">
        <f t="shared" si="127"/>
        <v>3</v>
      </c>
      <c r="AS235">
        <f t="shared" si="127"/>
        <v>5</v>
      </c>
      <c r="AT235">
        <f t="shared" si="127"/>
        <v>2</v>
      </c>
      <c r="AU235">
        <f t="shared" si="127"/>
        <v>1</v>
      </c>
      <c r="AX235">
        <f t="shared" si="166"/>
        <v>0</v>
      </c>
      <c r="AY235" s="9">
        <f>IF(J235&gt;=0,1,0)</f>
        <v>0</v>
      </c>
      <c r="AZ235" s="9">
        <f t="shared" si="128"/>
        <v>1</v>
      </c>
      <c r="BA235" s="5">
        <f t="shared" si="154"/>
        <v>4</v>
      </c>
      <c r="BB235" s="5">
        <f t="shared" si="155"/>
        <v>3</v>
      </c>
      <c r="BC235" s="1">
        <f t="shared" si="156"/>
        <v>7</v>
      </c>
      <c r="BD235" s="1">
        <f>COUNTIF(J216:J235,"&gt;=0")</f>
        <v>14</v>
      </c>
      <c r="BE235" s="1">
        <f>COUNTIF(J216:J235,"&lt;0")</f>
        <v>6</v>
      </c>
      <c r="BF235" s="1">
        <f t="shared" si="157"/>
        <v>20</v>
      </c>
      <c r="BG235" s="1">
        <f t="shared" si="158"/>
        <v>9.4</v>
      </c>
      <c r="BH235" s="1">
        <f t="shared" si="159"/>
        <v>3.2715789473684214</v>
      </c>
      <c r="BI235" s="1">
        <f t="shared" si="160"/>
        <v>1.8087506592586002</v>
      </c>
      <c r="BJ235" s="1">
        <f t="shared" si="161"/>
        <v>-1.3268827230082398</v>
      </c>
      <c r="BK235" s="7">
        <f t="shared" si="162"/>
        <v>9.2273740174556029E-2</v>
      </c>
    </row>
    <row r="236" spans="1:63" x14ac:dyDescent="0.25">
      <c r="A236" t="s">
        <v>25</v>
      </c>
      <c r="B236" s="8">
        <v>0.16597222222222222</v>
      </c>
      <c r="C236">
        <v>1.13578</v>
      </c>
      <c r="D236">
        <v>1.13588</v>
      </c>
      <c r="E236">
        <v>1.13575</v>
      </c>
      <c r="F236">
        <v>1.13588</v>
      </c>
      <c r="G236">
        <v>13</v>
      </c>
      <c r="H236">
        <v>0</v>
      </c>
      <c r="I236">
        <v>1</v>
      </c>
      <c r="J236">
        <f t="shared" si="126"/>
        <v>9.9999999999988987E-5</v>
      </c>
      <c r="K236" s="2">
        <f t="shared" si="129"/>
        <v>0.8</v>
      </c>
      <c r="L236">
        <f t="shared" si="168"/>
        <v>2</v>
      </c>
      <c r="M236">
        <f t="shared" si="168"/>
        <v>3</v>
      </c>
      <c r="N236">
        <f t="shared" si="168"/>
        <v>4</v>
      </c>
      <c r="O236">
        <f t="shared" si="167"/>
        <v>4</v>
      </c>
      <c r="P236" s="3">
        <f t="shared" si="164"/>
        <v>4</v>
      </c>
      <c r="Q236" s="3">
        <f t="shared" si="165"/>
        <v>3</v>
      </c>
      <c r="R236">
        <f t="shared" si="163"/>
        <v>0</v>
      </c>
      <c r="S236">
        <f t="shared" si="130"/>
        <v>0</v>
      </c>
      <c r="T236">
        <f t="shared" si="131"/>
        <v>0</v>
      </c>
      <c r="U236">
        <f t="shared" si="132"/>
        <v>1</v>
      </c>
      <c r="V236">
        <f t="shared" si="133"/>
        <v>0</v>
      </c>
      <c r="W236">
        <f t="shared" si="134"/>
        <v>0</v>
      </c>
      <c r="X236">
        <f t="shared" si="135"/>
        <v>0</v>
      </c>
      <c r="Y236">
        <f t="shared" si="136"/>
        <v>3</v>
      </c>
      <c r="Z236">
        <f t="shared" si="137"/>
        <v>0</v>
      </c>
      <c r="AA236">
        <f t="shared" si="138"/>
        <v>0</v>
      </c>
      <c r="AB236">
        <f t="shared" si="139"/>
        <v>1</v>
      </c>
      <c r="AC236">
        <f t="shared" si="140"/>
        <v>1</v>
      </c>
      <c r="AD236">
        <f t="shared" si="141"/>
        <v>2</v>
      </c>
      <c r="AE236">
        <f t="shared" si="142"/>
        <v>1</v>
      </c>
      <c r="AF236">
        <f t="shared" si="143"/>
        <v>0</v>
      </c>
      <c r="AG236">
        <f t="shared" si="144"/>
        <v>0</v>
      </c>
      <c r="AH236">
        <f t="shared" si="145"/>
        <v>2</v>
      </c>
      <c r="AI236">
        <f t="shared" si="146"/>
        <v>0</v>
      </c>
      <c r="AJ236">
        <f t="shared" si="147"/>
        <v>0</v>
      </c>
      <c r="AK236">
        <f t="shared" si="148"/>
        <v>0</v>
      </c>
      <c r="AL236">
        <f t="shared" si="149"/>
        <v>0</v>
      </c>
      <c r="AM236">
        <f t="shared" si="150"/>
        <v>0</v>
      </c>
      <c r="AN236">
        <f t="shared" si="151"/>
        <v>0</v>
      </c>
      <c r="AO236">
        <f t="shared" si="152"/>
        <v>1</v>
      </c>
      <c r="AP236">
        <f t="shared" si="153"/>
        <v>0</v>
      </c>
      <c r="AQ236">
        <f t="shared" si="127"/>
        <v>1</v>
      </c>
      <c r="AR236">
        <f t="shared" si="127"/>
        <v>3</v>
      </c>
      <c r="AS236">
        <f t="shared" si="127"/>
        <v>5</v>
      </c>
      <c r="AT236">
        <f t="shared" si="127"/>
        <v>3</v>
      </c>
      <c r="AU236">
        <f t="shared" si="127"/>
        <v>0</v>
      </c>
      <c r="AX236">
        <f t="shared" si="166"/>
        <v>-1</v>
      </c>
      <c r="AY236" s="9">
        <f>IF(J236&gt;=0,1,0)</f>
        <v>1</v>
      </c>
      <c r="AZ236" s="9">
        <f t="shared" si="128"/>
        <v>-1</v>
      </c>
      <c r="BA236" s="5">
        <f t="shared" si="154"/>
        <v>4</v>
      </c>
      <c r="BB236" s="5">
        <f t="shared" si="155"/>
        <v>4</v>
      </c>
      <c r="BC236" s="1">
        <f t="shared" si="156"/>
        <v>8</v>
      </c>
      <c r="BD236" s="1">
        <f>COUNTIF(J217:J236,"&gt;=0")</f>
        <v>14</v>
      </c>
      <c r="BE236" s="1">
        <f>COUNTIF(J217:J236,"&lt;0")</f>
        <v>6</v>
      </c>
      <c r="BF236" s="1">
        <f t="shared" si="157"/>
        <v>20</v>
      </c>
      <c r="BG236" s="1">
        <f t="shared" si="158"/>
        <v>9.4</v>
      </c>
      <c r="BH236" s="1">
        <f t="shared" si="159"/>
        <v>3.2715789473684214</v>
      </c>
      <c r="BI236" s="1">
        <f t="shared" si="160"/>
        <v>1.8087506592586002</v>
      </c>
      <c r="BJ236" s="1">
        <f t="shared" si="161"/>
        <v>-0.77401492175480657</v>
      </c>
      <c r="BK236" s="7">
        <f t="shared" si="162"/>
        <v>0.21946098358522848</v>
      </c>
    </row>
    <row r="237" spans="1:63" x14ac:dyDescent="0.25">
      <c r="A237" t="s">
        <v>25</v>
      </c>
      <c r="B237" s="8">
        <v>0.16666666666666666</v>
      </c>
      <c r="C237">
        <v>1.13588</v>
      </c>
      <c r="D237">
        <v>1.1358900000000001</v>
      </c>
      <c r="E237">
        <v>1.1357299999999999</v>
      </c>
      <c r="F237">
        <v>1.1357299999999999</v>
      </c>
      <c r="G237">
        <v>27</v>
      </c>
      <c r="H237">
        <v>0</v>
      </c>
      <c r="I237">
        <v>0</v>
      </c>
      <c r="J237">
        <f t="shared" si="126"/>
        <v>-1.500000000000945E-4</v>
      </c>
      <c r="K237" s="2">
        <f t="shared" si="129"/>
        <v>0.2</v>
      </c>
      <c r="L237">
        <f t="shared" si="168"/>
        <v>1</v>
      </c>
      <c r="M237">
        <f t="shared" si="168"/>
        <v>1</v>
      </c>
      <c r="N237">
        <f t="shared" si="168"/>
        <v>1</v>
      </c>
      <c r="O237">
        <f t="shared" si="167"/>
        <v>1</v>
      </c>
      <c r="P237" s="3">
        <f t="shared" si="164"/>
        <v>4</v>
      </c>
      <c r="Q237" s="3">
        <f t="shared" si="165"/>
        <v>3</v>
      </c>
      <c r="R237">
        <f t="shared" si="163"/>
        <v>0</v>
      </c>
      <c r="S237">
        <f t="shared" si="130"/>
        <v>0</v>
      </c>
      <c r="T237">
        <f t="shared" si="131"/>
        <v>0</v>
      </c>
      <c r="U237">
        <f t="shared" si="132"/>
        <v>1</v>
      </c>
      <c r="V237">
        <f t="shared" si="133"/>
        <v>0</v>
      </c>
      <c r="W237">
        <f t="shared" si="134"/>
        <v>0</v>
      </c>
      <c r="X237">
        <f t="shared" si="135"/>
        <v>0</v>
      </c>
      <c r="Y237">
        <f t="shared" si="136"/>
        <v>3</v>
      </c>
      <c r="Z237">
        <f t="shared" si="137"/>
        <v>0</v>
      </c>
      <c r="AA237">
        <f t="shared" si="138"/>
        <v>0</v>
      </c>
      <c r="AB237">
        <f t="shared" si="139"/>
        <v>1</v>
      </c>
      <c r="AC237">
        <f t="shared" si="140"/>
        <v>1</v>
      </c>
      <c r="AD237">
        <f t="shared" si="141"/>
        <v>2</v>
      </c>
      <c r="AE237">
        <f t="shared" si="142"/>
        <v>1</v>
      </c>
      <c r="AF237">
        <f t="shared" si="143"/>
        <v>0</v>
      </c>
      <c r="AG237">
        <f t="shared" si="144"/>
        <v>1</v>
      </c>
      <c r="AH237">
        <f t="shared" si="145"/>
        <v>2</v>
      </c>
      <c r="AI237">
        <f t="shared" si="146"/>
        <v>0</v>
      </c>
      <c r="AJ237">
        <f t="shared" si="147"/>
        <v>0</v>
      </c>
      <c r="AK237">
        <f t="shared" si="148"/>
        <v>0</v>
      </c>
      <c r="AL237">
        <f t="shared" si="149"/>
        <v>0</v>
      </c>
      <c r="AM237">
        <f t="shared" si="150"/>
        <v>0</v>
      </c>
      <c r="AN237">
        <f t="shared" si="151"/>
        <v>0</v>
      </c>
      <c r="AO237">
        <f t="shared" si="152"/>
        <v>0</v>
      </c>
      <c r="AP237">
        <f t="shared" si="153"/>
        <v>0</v>
      </c>
      <c r="AQ237">
        <f t="shared" si="127"/>
        <v>2</v>
      </c>
      <c r="AR237">
        <f t="shared" si="127"/>
        <v>3</v>
      </c>
      <c r="AS237">
        <f t="shared" si="127"/>
        <v>5</v>
      </c>
      <c r="AT237">
        <f t="shared" si="127"/>
        <v>2</v>
      </c>
      <c r="AU237">
        <f t="shared" si="127"/>
        <v>0</v>
      </c>
      <c r="AX237">
        <f t="shared" si="166"/>
        <v>-1</v>
      </c>
      <c r="AY237" s="9">
        <f>IF(J237&gt;=0,1,0)</f>
        <v>0</v>
      </c>
      <c r="AZ237" s="9">
        <f t="shared" si="128"/>
        <v>1</v>
      </c>
      <c r="BA237" s="5">
        <f t="shared" si="154"/>
        <v>4</v>
      </c>
      <c r="BB237" s="5">
        <f t="shared" si="155"/>
        <v>4</v>
      </c>
      <c r="BC237" s="1">
        <f t="shared" si="156"/>
        <v>8</v>
      </c>
      <c r="BD237" s="1">
        <f>COUNTIF(J218:J237,"&gt;=0")</f>
        <v>14</v>
      </c>
      <c r="BE237" s="1">
        <f>COUNTIF(J218:J237,"&lt;0")</f>
        <v>6</v>
      </c>
      <c r="BF237" s="1">
        <f t="shared" si="157"/>
        <v>20</v>
      </c>
      <c r="BG237" s="1">
        <f t="shared" si="158"/>
        <v>9.4</v>
      </c>
      <c r="BH237" s="1">
        <f t="shared" si="159"/>
        <v>3.2715789473684214</v>
      </c>
      <c r="BI237" s="1">
        <f t="shared" si="160"/>
        <v>1.8087506592586002</v>
      </c>
      <c r="BJ237" s="1">
        <f t="shared" si="161"/>
        <v>-0.77401492175480657</v>
      </c>
      <c r="BK237" s="7">
        <f t="shared" si="162"/>
        <v>0.21946098358522848</v>
      </c>
    </row>
    <row r="238" spans="1:63" x14ac:dyDescent="0.25">
      <c r="A238" t="s">
        <v>25</v>
      </c>
      <c r="B238" s="8">
        <v>0.1673611111111111</v>
      </c>
      <c r="C238">
        <v>1.13574</v>
      </c>
      <c r="D238">
        <v>1.13574</v>
      </c>
      <c r="E238">
        <v>1.13557</v>
      </c>
      <c r="F238">
        <v>1.1356299999999999</v>
      </c>
      <c r="G238">
        <v>14</v>
      </c>
      <c r="H238">
        <v>0</v>
      </c>
      <c r="I238">
        <v>1</v>
      </c>
      <c r="J238">
        <f t="shared" si="126"/>
        <v>-1.100000000000545E-4</v>
      </c>
      <c r="K238" s="2">
        <f t="shared" si="129"/>
        <v>0.3</v>
      </c>
      <c r="L238">
        <f t="shared" si="168"/>
        <v>1</v>
      </c>
      <c r="M238">
        <f t="shared" si="168"/>
        <v>1</v>
      </c>
      <c r="N238">
        <f t="shared" si="168"/>
        <v>2</v>
      </c>
      <c r="O238">
        <f t="shared" si="167"/>
        <v>2</v>
      </c>
      <c r="P238" s="3">
        <f t="shared" si="164"/>
        <v>5</v>
      </c>
      <c r="Q238" s="3">
        <f t="shared" si="165"/>
        <v>2</v>
      </c>
      <c r="R238">
        <f t="shared" si="163"/>
        <v>0</v>
      </c>
      <c r="S238">
        <f t="shared" si="130"/>
        <v>1</v>
      </c>
      <c r="T238">
        <f t="shared" si="131"/>
        <v>0</v>
      </c>
      <c r="U238">
        <f t="shared" si="132"/>
        <v>1</v>
      </c>
      <c r="V238">
        <f t="shared" si="133"/>
        <v>0</v>
      </c>
      <c r="W238">
        <f t="shared" si="134"/>
        <v>0</v>
      </c>
      <c r="X238">
        <f t="shared" si="135"/>
        <v>0</v>
      </c>
      <c r="Y238">
        <f t="shared" si="136"/>
        <v>3</v>
      </c>
      <c r="Z238">
        <f t="shared" si="137"/>
        <v>0</v>
      </c>
      <c r="AA238">
        <f t="shared" si="138"/>
        <v>0</v>
      </c>
      <c r="AB238">
        <f t="shared" si="139"/>
        <v>1</v>
      </c>
      <c r="AC238">
        <f t="shared" si="140"/>
        <v>1</v>
      </c>
      <c r="AD238">
        <f t="shared" si="141"/>
        <v>2</v>
      </c>
      <c r="AE238">
        <f t="shared" si="142"/>
        <v>1</v>
      </c>
      <c r="AF238">
        <f t="shared" si="143"/>
        <v>0</v>
      </c>
      <c r="AG238">
        <f t="shared" si="144"/>
        <v>1</v>
      </c>
      <c r="AH238">
        <f t="shared" si="145"/>
        <v>1</v>
      </c>
      <c r="AI238">
        <f t="shared" si="146"/>
        <v>0</v>
      </c>
      <c r="AJ238">
        <f t="shared" si="147"/>
        <v>0</v>
      </c>
      <c r="AK238">
        <f t="shared" si="148"/>
        <v>0</v>
      </c>
      <c r="AL238">
        <f t="shared" si="149"/>
        <v>0</v>
      </c>
      <c r="AM238">
        <f t="shared" si="150"/>
        <v>0</v>
      </c>
      <c r="AN238">
        <f t="shared" si="151"/>
        <v>0</v>
      </c>
      <c r="AO238">
        <f t="shared" si="152"/>
        <v>0</v>
      </c>
      <c r="AP238">
        <f t="shared" si="153"/>
        <v>0</v>
      </c>
      <c r="AQ238">
        <f t="shared" si="127"/>
        <v>2</v>
      </c>
      <c r="AR238">
        <f t="shared" si="127"/>
        <v>3</v>
      </c>
      <c r="AS238">
        <f t="shared" si="127"/>
        <v>5</v>
      </c>
      <c r="AT238">
        <f t="shared" si="127"/>
        <v>2</v>
      </c>
      <c r="AU238">
        <f t="shared" si="127"/>
        <v>0</v>
      </c>
      <c r="AX238">
        <f t="shared" si="166"/>
        <v>-3</v>
      </c>
      <c r="AY238" s="9">
        <f>IF(J238&gt;=0,1,0)</f>
        <v>0</v>
      </c>
      <c r="AZ238" s="9">
        <f t="shared" si="128"/>
        <v>0</v>
      </c>
      <c r="BA238" s="5">
        <f t="shared" si="154"/>
        <v>4</v>
      </c>
      <c r="BB238" s="5">
        <f t="shared" si="155"/>
        <v>4</v>
      </c>
      <c r="BC238" s="1">
        <f t="shared" si="156"/>
        <v>8</v>
      </c>
      <c r="BD238" s="1">
        <f>COUNTIF(J219:J238,"&gt;=0")</f>
        <v>14</v>
      </c>
      <c r="BE238" s="1">
        <f>COUNTIF(J219:J238,"&lt;0")</f>
        <v>6</v>
      </c>
      <c r="BF238" s="1">
        <f t="shared" si="157"/>
        <v>20</v>
      </c>
      <c r="BG238" s="1">
        <f t="shared" si="158"/>
        <v>9.4</v>
      </c>
      <c r="BH238" s="1">
        <f t="shared" si="159"/>
        <v>3.2715789473684214</v>
      </c>
      <c r="BI238" s="1">
        <f t="shared" si="160"/>
        <v>1.8087506592586002</v>
      </c>
      <c r="BJ238" s="1">
        <f t="shared" si="161"/>
        <v>-0.77401492175480657</v>
      </c>
      <c r="BK238" s="7">
        <f t="shared" si="162"/>
        <v>0.21946098358522848</v>
      </c>
    </row>
    <row r="239" spans="1:63" x14ac:dyDescent="0.25">
      <c r="A239" t="s">
        <v>25</v>
      </c>
      <c r="B239" s="8">
        <v>0.16805555555555554</v>
      </c>
      <c r="C239">
        <v>1.13567</v>
      </c>
      <c r="D239">
        <v>1.1356900000000001</v>
      </c>
      <c r="E239">
        <v>1.13564</v>
      </c>
      <c r="F239">
        <v>1.13568</v>
      </c>
      <c r="G239">
        <v>11</v>
      </c>
      <c r="H239">
        <v>0</v>
      </c>
      <c r="I239">
        <v>1</v>
      </c>
      <c r="J239">
        <f t="shared" si="126"/>
        <v>1.0000000000065512E-5</v>
      </c>
      <c r="K239" s="2">
        <f t="shared" si="129"/>
        <v>0.5</v>
      </c>
      <c r="L239">
        <f t="shared" si="168"/>
        <v>1</v>
      </c>
      <c r="M239">
        <f t="shared" si="168"/>
        <v>2</v>
      </c>
      <c r="N239">
        <f t="shared" si="168"/>
        <v>2</v>
      </c>
      <c r="O239">
        <f t="shared" si="167"/>
        <v>3</v>
      </c>
      <c r="P239" s="3">
        <f t="shared" si="164"/>
        <v>5</v>
      </c>
      <c r="Q239" s="3">
        <f t="shared" si="165"/>
        <v>2</v>
      </c>
      <c r="R239">
        <f t="shared" si="163"/>
        <v>0</v>
      </c>
      <c r="S239">
        <f t="shared" si="130"/>
        <v>1</v>
      </c>
      <c r="T239">
        <f t="shared" si="131"/>
        <v>0</v>
      </c>
      <c r="U239">
        <f t="shared" si="132"/>
        <v>1</v>
      </c>
      <c r="V239">
        <f t="shared" si="133"/>
        <v>0</v>
      </c>
      <c r="W239">
        <f t="shared" si="134"/>
        <v>0</v>
      </c>
      <c r="X239">
        <f t="shared" si="135"/>
        <v>0</v>
      </c>
      <c r="Y239">
        <f t="shared" si="136"/>
        <v>3</v>
      </c>
      <c r="Z239">
        <f t="shared" si="137"/>
        <v>0</v>
      </c>
      <c r="AA239">
        <f t="shared" si="138"/>
        <v>0</v>
      </c>
      <c r="AB239">
        <f t="shared" si="139"/>
        <v>1</v>
      </c>
      <c r="AC239">
        <f t="shared" si="140"/>
        <v>1</v>
      </c>
      <c r="AD239">
        <f t="shared" si="141"/>
        <v>2</v>
      </c>
      <c r="AE239">
        <f t="shared" si="142"/>
        <v>1</v>
      </c>
      <c r="AF239">
        <f t="shared" si="143"/>
        <v>0</v>
      </c>
      <c r="AG239">
        <f t="shared" si="144"/>
        <v>1</v>
      </c>
      <c r="AH239">
        <f t="shared" si="145"/>
        <v>1</v>
      </c>
      <c r="AI239">
        <f t="shared" si="146"/>
        <v>0</v>
      </c>
      <c r="AJ239">
        <f t="shared" si="147"/>
        <v>0</v>
      </c>
      <c r="AK239">
        <f t="shared" si="148"/>
        <v>0</v>
      </c>
      <c r="AL239">
        <f t="shared" si="149"/>
        <v>0</v>
      </c>
      <c r="AM239">
        <f t="shared" si="150"/>
        <v>0</v>
      </c>
      <c r="AN239">
        <f t="shared" si="151"/>
        <v>0</v>
      </c>
      <c r="AO239">
        <f t="shared" si="152"/>
        <v>0</v>
      </c>
      <c r="AP239">
        <f t="shared" si="153"/>
        <v>0</v>
      </c>
      <c r="AQ239">
        <f t="shared" si="127"/>
        <v>2</v>
      </c>
      <c r="AR239">
        <f t="shared" si="127"/>
        <v>3</v>
      </c>
      <c r="AS239">
        <f t="shared" si="127"/>
        <v>5</v>
      </c>
      <c r="AT239">
        <f t="shared" si="127"/>
        <v>2</v>
      </c>
      <c r="AU239">
        <f t="shared" si="127"/>
        <v>0</v>
      </c>
      <c r="AX239">
        <f t="shared" si="166"/>
        <v>-3</v>
      </c>
      <c r="AY239" s="9">
        <f>IF(J239&gt;=0,1,0)</f>
        <v>1</v>
      </c>
      <c r="AZ239" s="9">
        <f t="shared" si="128"/>
        <v>-1</v>
      </c>
      <c r="BA239" s="5">
        <f t="shared" si="154"/>
        <v>4</v>
      </c>
      <c r="BB239" s="5">
        <f t="shared" si="155"/>
        <v>4</v>
      </c>
      <c r="BC239" s="1">
        <f t="shared" si="156"/>
        <v>8</v>
      </c>
      <c r="BD239" s="1">
        <f>COUNTIF(J220:J239,"&gt;=0")</f>
        <v>14</v>
      </c>
      <c r="BE239" s="1">
        <f>COUNTIF(J220:J239,"&lt;0")</f>
        <v>6</v>
      </c>
      <c r="BF239" s="1">
        <f t="shared" si="157"/>
        <v>20</v>
      </c>
      <c r="BG239" s="1">
        <f t="shared" si="158"/>
        <v>9.4</v>
      </c>
      <c r="BH239" s="1">
        <f t="shared" si="159"/>
        <v>3.2715789473684214</v>
      </c>
      <c r="BI239" s="1">
        <f t="shared" si="160"/>
        <v>1.8087506592586002</v>
      </c>
      <c r="BJ239" s="1">
        <f t="shared" si="161"/>
        <v>-0.77401492175480657</v>
      </c>
      <c r="BK239" s="7">
        <f t="shared" si="162"/>
        <v>0.21946098358522848</v>
      </c>
    </row>
    <row r="240" spans="1:63" x14ac:dyDescent="0.25">
      <c r="A240" t="s">
        <v>25</v>
      </c>
      <c r="B240" s="8">
        <v>0.16874999999999998</v>
      </c>
      <c r="C240">
        <v>1.13568</v>
      </c>
      <c r="D240">
        <v>1.13568</v>
      </c>
      <c r="E240">
        <v>1.1355500000000001</v>
      </c>
      <c r="F240">
        <v>1.1356299999999999</v>
      </c>
      <c r="G240">
        <v>29</v>
      </c>
      <c r="H240">
        <v>0</v>
      </c>
      <c r="I240">
        <v>1</v>
      </c>
      <c r="J240">
        <f t="shared" si="126"/>
        <v>-5.0000000000105516E-5</v>
      </c>
      <c r="K240" s="2">
        <f t="shared" si="129"/>
        <v>0.4</v>
      </c>
      <c r="L240">
        <f t="shared" si="168"/>
        <v>1</v>
      </c>
      <c r="M240">
        <f t="shared" si="168"/>
        <v>2</v>
      </c>
      <c r="N240">
        <f t="shared" si="168"/>
        <v>2</v>
      </c>
      <c r="O240">
        <f t="shared" si="167"/>
        <v>2</v>
      </c>
      <c r="P240" s="3">
        <f t="shared" si="164"/>
        <v>5</v>
      </c>
      <c r="Q240" s="3">
        <f t="shared" si="165"/>
        <v>2</v>
      </c>
      <c r="R240">
        <f t="shared" si="163"/>
        <v>0</v>
      </c>
      <c r="S240">
        <f t="shared" si="130"/>
        <v>1</v>
      </c>
      <c r="T240">
        <f t="shared" si="131"/>
        <v>0</v>
      </c>
      <c r="U240">
        <f t="shared" si="132"/>
        <v>1</v>
      </c>
      <c r="V240">
        <f t="shared" si="133"/>
        <v>0</v>
      </c>
      <c r="W240">
        <f t="shared" si="134"/>
        <v>0</v>
      </c>
      <c r="X240">
        <f t="shared" si="135"/>
        <v>0</v>
      </c>
      <c r="Y240">
        <f t="shared" si="136"/>
        <v>3</v>
      </c>
      <c r="Z240">
        <f t="shared" si="137"/>
        <v>0</v>
      </c>
      <c r="AA240">
        <f t="shared" si="138"/>
        <v>0</v>
      </c>
      <c r="AB240">
        <f t="shared" si="139"/>
        <v>1</v>
      </c>
      <c r="AC240">
        <f t="shared" si="140"/>
        <v>1</v>
      </c>
      <c r="AD240">
        <f t="shared" si="141"/>
        <v>2</v>
      </c>
      <c r="AE240">
        <f t="shared" si="142"/>
        <v>1</v>
      </c>
      <c r="AF240">
        <f t="shared" si="143"/>
        <v>0</v>
      </c>
      <c r="AG240">
        <f t="shared" si="144"/>
        <v>1</v>
      </c>
      <c r="AH240">
        <f t="shared" si="145"/>
        <v>1</v>
      </c>
      <c r="AI240">
        <f t="shared" si="146"/>
        <v>0</v>
      </c>
      <c r="AJ240">
        <f t="shared" si="147"/>
        <v>0</v>
      </c>
      <c r="AK240">
        <f t="shared" si="148"/>
        <v>0</v>
      </c>
      <c r="AL240">
        <f t="shared" si="149"/>
        <v>0</v>
      </c>
      <c r="AM240">
        <f t="shared" si="150"/>
        <v>0</v>
      </c>
      <c r="AN240">
        <f t="shared" si="151"/>
        <v>0</v>
      </c>
      <c r="AO240">
        <f t="shared" si="152"/>
        <v>0</v>
      </c>
      <c r="AP240">
        <f t="shared" si="153"/>
        <v>0</v>
      </c>
      <c r="AQ240">
        <f t="shared" si="127"/>
        <v>2</v>
      </c>
      <c r="AR240">
        <f t="shared" si="127"/>
        <v>3</v>
      </c>
      <c r="AS240">
        <f t="shared" si="127"/>
        <v>5</v>
      </c>
      <c r="AT240">
        <f t="shared" si="127"/>
        <v>2</v>
      </c>
      <c r="AU240">
        <f t="shared" si="127"/>
        <v>0</v>
      </c>
      <c r="AX240">
        <f t="shared" si="166"/>
        <v>-3</v>
      </c>
      <c r="AY240" s="9">
        <f>IF(J240&gt;=0,1,0)</f>
        <v>0</v>
      </c>
      <c r="AZ240" s="9">
        <f t="shared" si="128"/>
        <v>1</v>
      </c>
      <c r="BA240" s="5">
        <f t="shared" si="154"/>
        <v>5</v>
      </c>
      <c r="BB240" s="5">
        <f t="shared" si="155"/>
        <v>4</v>
      </c>
      <c r="BC240" s="1">
        <f t="shared" si="156"/>
        <v>9</v>
      </c>
      <c r="BD240" s="1">
        <f>COUNTIF(J221:J240,"&gt;=0")</f>
        <v>13</v>
      </c>
      <c r="BE240" s="1">
        <f>COUNTIF(J221:J240,"&lt;0")</f>
        <v>7</v>
      </c>
      <c r="BF240" s="1">
        <f t="shared" si="157"/>
        <v>20</v>
      </c>
      <c r="BG240" s="1">
        <f t="shared" si="158"/>
        <v>10.1</v>
      </c>
      <c r="BH240" s="1">
        <f t="shared" si="159"/>
        <v>3.879473684210526</v>
      </c>
      <c r="BI240" s="1">
        <f t="shared" si="160"/>
        <v>1.969637957648696</v>
      </c>
      <c r="BJ240" s="1">
        <f t="shared" si="161"/>
        <v>-0.55847827044984033</v>
      </c>
      <c r="BK240" s="7">
        <f t="shared" si="162"/>
        <v>0.28825891929492919</v>
      </c>
    </row>
    <row r="241" spans="1:63" x14ac:dyDescent="0.25">
      <c r="A241" t="s">
        <v>25</v>
      </c>
      <c r="B241" s="8">
        <v>0.16944444444444443</v>
      </c>
      <c r="C241">
        <v>1.1355999999999999</v>
      </c>
      <c r="D241">
        <v>1.1356299999999999</v>
      </c>
      <c r="E241">
        <v>1.1355200000000001</v>
      </c>
      <c r="F241">
        <v>1.13557</v>
      </c>
      <c r="G241">
        <v>18</v>
      </c>
      <c r="H241">
        <v>0</v>
      </c>
      <c r="I241">
        <v>1</v>
      </c>
      <c r="J241">
        <f t="shared" si="126"/>
        <v>-2.9999999999974492E-5</v>
      </c>
      <c r="K241" s="2">
        <f t="shared" si="129"/>
        <v>0.5</v>
      </c>
      <c r="L241">
        <f t="shared" si="168"/>
        <v>1</v>
      </c>
      <c r="M241">
        <f t="shared" si="168"/>
        <v>2</v>
      </c>
      <c r="N241">
        <f t="shared" si="168"/>
        <v>2</v>
      </c>
      <c r="O241">
        <f t="shared" si="167"/>
        <v>3</v>
      </c>
      <c r="P241" s="3">
        <f t="shared" si="164"/>
        <v>5</v>
      </c>
      <c r="Q241" s="3">
        <f t="shared" si="165"/>
        <v>2</v>
      </c>
      <c r="R241">
        <f t="shared" si="163"/>
        <v>0</v>
      </c>
      <c r="S241">
        <f t="shared" si="130"/>
        <v>1</v>
      </c>
      <c r="T241">
        <f t="shared" si="131"/>
        <v>0</v>
      </c>
      <c r="U241">
        <f t="shared" si="132"/>
        <v>1</v>
      </c>
      <c r="V241">
        <f t="shared" si="133"/>
        <v>0</v>
      </c>
      <c r="W241">
        <f t="shared" si="134"/>
        <v>0</v>
      </c>
      <c r="X241">
        <f t="shared" si="135"/>
        <v>0</v>
      </c>
      <c r="Y241">
        <f t="shared" si="136"/>
        <v>3</v>
      </c>
      <c r="Z241">
        <f t="shared" si="137"/>
        <v>0</v>
      </c>
      <c r="AA241">
        <f t="shared" si="138"/>
        <v>0</v>
      </c>
      <c r="AB241">
        <f t="shared" si="139"/>
        <v>1</v>
      </c>
      <c r="AC241">
        <f t="shared" si="140"/>
        <v>1</v>
      </c>
      <c r="AD241">
        <f t="shared" si="141"/>
        <v>2</v>
      </c>
      <c r="AE241">
        <f t="shared" si="142"/>
        <v>1</v>
      </c>
      <c r="AF241">
        <f t="shared" si="143"/>
        <v>0</v>
      </c>
      <c r="AG241">
        <f t="shared" si="144"/>
        <v>1</v>
      </c>
      <c r="AH241">
        <f t="shared" si="145"/>
        <v>1</v>
      </c>
      <c r="AI241">
        <f t="shared" si="146"/>
        <v>0</v>
      </c>
      <c r="AJ241">
        <f t="shared" si="147"/>
        <v>0</v>
      </c>
      <c r="AK241">
        <f t="shared" si="148"/>
        <v>0</v>
      </c>
      <c r="AL241">
        <f t="shared" si="149"/>
        <v>0</v>
      </c>
      <c r="AM241">
        <f t="shared" si="150"/>
        <v>0</v>
      </c>
      <c r="AN241">
        <f t="shared" si="151"/>
        <v>0</v>
      </c>
      <c r="AO241">
        <f t="shared" si="152"/>
        <v>0</v>
      </c>
      <c r="AP241">
        <f t="shared" si="153"/>
        <v>0</v>
      </c>
      <c r="AQ241">
        <f t="shared" si="127"/>
        <v>2</v>
      </c>
      <c r="AR241">
        <f t="shared" si="127"/>
        <v>3</v>
      </c>
      <c r="AS241">
        <f t="shared" si="127"/>
        <v>5</v>
      </c>
      <c r="AT241">
        <f t="shared" si="127"/>
        <v>2</v>
      </c>
      <c r="AU241">
        <f t="shared" si="127"/>
        <v>0</v>
      </c>
      <c r="AX241">
        <f t="shared" si="166"/>
        <v>-3</v>
      </c>
      <c r="AY241" s="9">
        <f>IF(J241&gt;=0,1,0)</f>
        <v>0</v>
      </c>
      <c r="AZ241" s="9">
        <f t="shared" si="128"/>
        <v>0</v>
      </c>
      <c r="BA241" s="5">
        <f t="shared" si="154"/>
        <v>5</v>
      </c>
      <c r="BB241" s="5">
        <f t="shared" si="155"/>
        <v>4</v>
      </c>
      <c r="BC241" s="1">
        <f t="shared" si="156"/>
        <v>9</v>
      </c>
      <c r="BD241" s="1">
        <f>COUNTIF(J222:J241,"&gt;=0")</f>
        <v>12</v>
      </c>
      <c r="BE241" s="1">
        <f>COUNTIF(J222:J241,"&lt;0")</f>
        <v>8</v>
      </c>
      <c r="BF241" s="1">
        <f t="shared" si="157"/>
        <v>20</v>
      </c>
      <c r="BG241" s="1">
        <f t="shared" si="158"/>
        <v>10.6</v>
      </c>
      <c r="BH241" s="1">
        <f t="shared" si="159"/>
        <v>4.3452631578947365</v>
      </c>
      <c r="BI241" s="1">
        <f t="shared" si="160"/>
        <v>2.0845294811766841</v>
      </c>
      <c r="BJ241" s="1">
        <f t="shared" si="161"/>
        <v>-0.76755930508443793</v>
      </c>
      <c r="BK241" s="7">
        <f t="shared" si="162"/>
        <v>0.22137452358255316</v>
      </c>
    </row>
    <row r="242" spans="1:63" x14ac:dyDescent="0.25">
      <c r="A242" t="s">
        <v>25</v>
      </c>
      <c r="B242" s="8">
        <v>0.17013888888888887</v>
      </c>
      <c r="C242">
        <v>1.1355599999999999</v>
      </c>
      <c r="D242">
        <v>1.1355599999999999</v>
      </c>
      <c r="E242">
        <v>1.1354299999999999</v>
      </c>
      <c r="F242">
        <v>1.1354500000000001</v>
      </c>
      <c r="G242">
        <v>22</v>
      </c>
      <c r="H242">
        <v>0</v>
      </c>
      <c r="I242">
        <v>0</v>
      </c>
      <c r="J242">
        <f t="shared" si="126"/>
        <v>-1.0999999999983245E-4</v>
      </c>
      <c r="K242" s="2">
        <f t="shared" si="129"/>
        <v>0.4</v>
      </c>
      <c r="L242">
        <f t="shared" si="168"/>
        <v>1</v>
      </c>
      <c r="M242">
        <f t="shared" si="168"/>
        <v>2</v>
      </c>
      <c r="N242">
        <f t="shared" si="168"/>
        <v>2</v>
      </c>
      <c r="O242">
        <f t="shared" si="167"/>
        <v>2</v>
      </c>
      <c r="P242" s="3">
        <f t="shared" si="164"/>
        <v>5</v>
      </c>
      <c r="Q242" s="3">
        <f t="shared" si="165"/>
        <v>2</v>
      </c>
      <c r="R242">
        <f t="shared" si="163"/>
        <v>0</v>
      </c>
      <c r="S242">
        <f t="shared" si="130"/>
        <v>1</v>
      </c>
      <c r="T242">
        <f t="shared" si="131"/>
        <v>0</v>
      </c>
      <c r="U242">
        <f t="shared" si="132"/>
        <v>1</v>
      </c>
      <c r="V242">
        <f t="shared" si="133"/>
        <v>0</v>
      </c>
      <c r="W242">
        <f t="shared" si="134"/>
        <v>0</v>
      </c>
      <c r="X242">
        <f t="shared" si="135"/>
        <v>0</v>
      </c>
      <c r="Y242">
        <f t="shared" si="136"/>
        <v>3</v>
      </c>
      <c r="Z242">
        <f t="shared" si="137"/>
        <v>0</v>
      </c>
      <c r="AA242">
        <f t="shared" si="138"/>
        <v>0</v>
      </c>
      <c r="AB242">
        <f t="shared" si="139"/>
        <v>1</v>
      </c>
      <c r="AC242">
        <f t="shared" si="140"/>
        <v>2</v>
      </c>
      <c r="AD242">
        <f t="shared" si="141"/>
        <v>1</v>
      </c>
      <c r="AE242">
        <f t="shared" si="142"/>
        <v>1</v>
      </c>
      <c r="AF242">
        <f t="shared" si="143"/>
        <v>0</v>
      </c>
      <c r="AG242">
        <f t="shared" si="144"/>
        <v>1</v>
      </c>
      <c r="AH242">
        <f t="shared" si="145"/>
        <v>1</v>
      </c>
      <c r="AI242">
        <f t="shared" si="146"/>
        <v>0</v>
      </c>
      <c r="AJ242">
        <f t="shared" si="147"/>
        <v>0</v>
      </c>
      <c r="AK242">
        <f t="shared" si="148"/>
        <v>0</v>
      </c>
      <c r="AL242">
        <f t="shared" si="149"/>
        <v>0</v>
      </c>
      <c r="AM242">
        <f t="shared" si="150"/>
        <v>0</v>
      </c>
      <c r="AN242">
        <f t="shared" si="151"/>
        <v>0</v>
      </c>
      <c r="AO242">
        <f t="shared" si="152"/>
        <v>0</v>
      </c>
      <c r="AP242">
        <f t="shared" si="153"/>
        <v>0</v>
      </c>
      <c r="AQ242">
        <f t="shared" si="127"/>
        <v>2</v>
      </c>
      <c r="AR242">
        <f t="shared" si="127"/>
        <v>4</v>
      </c>
      <c r="AS242">
        <f t="shared" si="127"/>
        <v>4</v>
      </c>
      <c r="AT242">
        <f t="shared" si="127"/>
        <v>2</v>
      </c>
      <c r="AU242">
        <f t="shared" si="127"/>
        <v>0</v>
      </c>
      <c r="AX242">
        <f t="shared" si="166"/>
        <v>-3</v>
      </c>
      <c r="AY242" s="9">
        <f>IF(J242&gt;=0,1,0)</f>
        <v>0</v>
      </c>
      <c r="AZ242" s="9">
        <f t="shared" si="128"/>
        <v>0</v>
      </c>
      <c r="BA242" s="5">
        <f t="shared" si="154"/>
        <v>4</v>
      </c>
      <c r="BB242" s="5">
        <f t="shared" si="155"/>
        <v>4</v>
      </c>
      <c r="BC242" s="1">
        <f t="shared" si="156"/>
        <v>8</v>
      </c>
      <c r="BD242" s="1">
        <f>COUNTIF(J223:J242,"&gt;=0")</f>
        <v>12</v>
      </c>
      <c r="BE242" s="1">
        <f>COUNTIF(J223:J242,"&lt;0")</f>
        <v>8</v>
      </c>
      <c r="BF242" s="1">
        <f t="shared" si="157"/>
        <v>20</v>
      </c>
      <c r="BG242" s="1">
        <f t="shared" si="158"/>
        <v>10.6</v>
      </c>
      <c r="BH242" s="1">
        <f t="shared" si="159"/>
        <v>4.3452631578947365</v>
      </c>
      <c r="BI242" s="1">
        <f t="shared" si="160"/>
        <v>2.0845294811766841</v>
      </c>
      <c r="BJ242" s="1">
        <f t="shared" si="161"/>
        <v>-1.2472838707622118</v>
      </c>
      <c r="BK242" s="7">
        <f t="shared" si="162"/>
        <v>0.10614671469761694</v>
      </c>
    </row>
    <row r="243" spans="1:63" x14ac:dyDescent="0.25">
      <c r="A243" t="s">
        <v>25</v>
      </c>
      <c r="B243" s="8">
        <v>0.17083333333333331</v>
      </c>
      <c r="C243">
        <v>1.1354500000000001</v>
      </c>
      <c r="D243">
        <v>1.13547</v>
      </c>
      <c r="E243">
        <v>1.13523</v>
      </c>
      <c r="F243">
        <v>1.1352899999999999</v>
      </c>
      <c r="G243">
        <v>27</v>
      </c>
      <c r="H243">
        <v>0</v>
      </c>
      <c r="I243">
        <v>1</v>
      </c>
      <c r="J243">
        <f t="shared" si="126"/>
        <v>-1.6000000000016001E-4</v>
      </c>
      <c r="K243" s="2">
        <f t="shared" si="129"/>
        <v>0.2</v>
      </c>
      <c r="L243">
        <f t="shared" si="168"/>
        <v>1</v>
      </c>
      <c r="M243">
        <f t="shared" si="168"/>
        <v>1</v>
      </c>
      <c r="N243">
        <f t="shared" si="168"/>
        <v>1</v>
      </c>
      <c r="O243">
        <f t="shared" si="167"/>
        <v>1</v>
      </c>
      <c r="P243" s="3">
        <f t="shared" si="164"/>
        <v>6</v>
      </c>
      <c r="Q243" s="3">
        <f t="shared" si="165"/>
        <v>2</v>
      </c>
      <c r="R243">
        <f t="shared" si="163"/>
        <v>0</v>
      </c>
      <c r="S243">
        <f t="shared" si="130"/>
        <v>1</v>
      </c>
      <c r="T243">
        <f t="shared" si="131"/>
        <v>0</v>
      </c>
      <c r="U243">
        <f t="shared" si="132"/>
        <v>1</v>
      </c>
      <c r="V243">
        <f t="shared" si="133"/>
        <v>0</v>
      </c>
      <c r="W243">
        <f t="shared" si="134"/>
        <v>1</v>
      </c>
      <c r="X243">
        <f t="shared" si="135"/>
        <v>0</v>
      </c>
      <c r="Y243">
        <f t="shared" si="136"/>
        <v>3</v>
      </c>
      <c r="Z243">
        <f t="shared" si="137"/>
        <v>0</v>
      </c>
      <c r="AA243">
        <f t="shared" si="138"/>
        <v>0</v>
      </c>
      <c r="AB243">
        <f t="shared" si="139"/>
        <v>1</v>
      </c>
      <c r="AC243">
        <f t="shared" si="140"/>
        <v>2</v>
      </c>
      <c r="AD243">
        <f t="shared" si="141"/>
        <v>0</v>
      </c>
      <c r="AE243">
        <f t="shared" si="142"/>
        <v>1</v>
      </c>
      <c r="AF243">
        <f t="shared" si="143"/>
        <v>0</v>
      </c>
      <c r="AG243">
        <f t="shared" si="144"/>
        <v>1</v>
      </c>
      <c r="AH243">
        <f t="shared" si="145"/>
        <v>1</v>
      </c>
      <c r="AI243">
        <f t="shared" si="146"/>
        <v>0</v>
      </c>
      <c r="AJ243">
        <f t="shared" si="147"/>
        <v>0</v>
      </c>
      <c r="AK243">
        <f t="shared" si="148"/>
        <v>0</v>
      </c>
      <c r="AL243">
        <f t="shared" si="149"/>
        <v>0</v>
      </c>
      <c r="AM243">
        <f t="shared" si="150"/>
        <v>0</v>
      </c>
      <c r="AN243">
        <f t="shared" si="151"/>
        <v>0</v>
      </c>
      <c r="AO243">
        <f t="shared" si="152"/>
        <v>0</v>
      </c>
      <c r="AP243">
        <f t="shared" si="153"/>
        <v>0</v>
      </c>
      <c r="AQ243">
        <f t="shared" si="127"/>
        <v>3</v>
      </c>
      <c r="AR243">
        <f t="shared" si="127"/>
        <v>4</v>
      </c>
      <c r="AS243">
        <f t="shared" si="127"/>
        <v>3</v>
      </c>
      <c r="AT243">
        <f t="shared" si="127"/>
        <v>2</v>
      </c>
      <c r="AU243">
        <f t="shared" si="127"/>
        <v>0</v>
      </c>
      <c r="AX243">
        <f t="shared" si="166"/>
        <v>-4</v>
      </c>
      <c r="AY243" s="9">
        <f>IF(J243&gt;=0,1,0)</f>
        <v>0</v>
      </c>
      <c r="AZ243" s="9">
        <f t="shared" si="128"/>
        <v>0</v>
      </c>
      <c r="BA243" s="5">
        <f t="shared" si="154"/>
        <v>4</v>
      </c>
      <c r="BB243" s="5">
        <f t="shared" si="155"/>
        <v>4</v>
      </c>
      <c r="BC243" s="1">
        <f t="shared" si="156"/>
        <v>8</v>
      </c>
      <c r="BD243" s="1">
        <f>COUNTIF(J224:J243,"&gt;=0")</f>
        <v>12</v>
      </c>
      <c r="BE243" s="1">
        <f>COUNTIF(J224:J243,"&lt;0")</f>
        <v>8</v>
      </c>
      <c r="BF243" s="1">
        <f t="shared" si="157"/>
        <v>20</v>
      </c>
      <c r="BG243" s="1">
        <f t="shared" si="158"/>
        <v>10.6</v>
      </c>
      <c r="BH243" s="1">
        <f t="shared" si="159"/>
        <v>4.3452631578947365</v>
      </c>
      <c r="BI243" s="1">
        <f t="shared" si="160"/>
        <v>2.0845294811766841</v>
      </c>
      <c r="BJ243" s="1">
        <f t="shared" si="161"/>
        <v>-1.2472838707622118</v>
      </c>
      <c r="BK243" s="7">
        <f t="shared" si="162"/>
        <v>0.10614671469761694</v>
      </c>
    </row>
    <row r="244" spans="1:63" x14ac:dyDescent="0.25">
      <c r="A244" t="s">
        <v>25</v>
      </c>
      <c r="B244" s="8">
        <v>0.17152777777777775</v>
      </c>
      <c r="C244">
        <v>1.1352899999999999</v>
      </c>
      <c r="D244">
        <v>1.13533</v>
      </c>
      <c r="E244">
        <v>1.1352100000000001</v>
      </c>
      <c r="F244">
        <v>1.13523</v>
      </c>
      <c r="G244">
        <v>32</v>
      </c>
      <c r="H244">
        <v>0</v>
      </c>
      <c r="I244">
        <v>1</v>
      </c>
      <c r="J244">
        <f t="shared" si="126"/>
        <v>-5.9999999999948983E-5</v>
      </c>
      <c r="K244" s="2">
        <f t="shared" si="129"/>
        <v>0.6</v>
      </c>
      <c r="L244">
        <f t="shared" si="168"/>
        <v>2</v>
      </c>
      <c r="M244">
        <f t="shared" si="168"/>
        <v>2</v>
      </c>
      <c r="N244">
        <f t="shared" si="168"/>
        <v>3</v>
      </c>
      <c r="O244">
        <f t="shared" si="167"/>
        <v>3</v>
      </c>
      <c r="P244" s="3">
        <f t="shared" si="164"/>
        <v>7</v>
      </c>
      <c r="Q244" s="3">
        <f t="shared" si="165"/>
        <v>2</v>
      </c>
      <c r="R244">
        <f t="shared" si="163"/>
        <v>0</v>
      </c>
      <c r="S244">
        <f t="shared" si="130"/>
        <v>1</v>
      </c>
      <c r="T244">
        <f t="shared" si="131"/>
        <v>1</v>
      </c>
      <c r="U244">
        <f t="shared" si="132"/>
        <v>1</v>
      </c>
      <c r="V244">
        <f t="shared" si="133"/>
        <v>0</v>
      </c>
      <c r="W244">
        <f t="shared" si="134"/>
        <v>1</v>
      </c>
      <c r="X244">
        <f t="shared" si="135"/>
        <v>0</v>
      </c>
      <c r="Y244">
        <f t="shared" si="136"/>
        <v>3</v>
      </c>
      <c r="Z244">
        <f t="shared" si="137"/>
        <v>0</v>
      </c>
      <c r="AA244">
        <f t="shared" si="138"/>
        <v>0</v>
      </c>
      <c r="AB244">
        <f t="shared" si="139"/>
        <v>1</v>
      </c>
      <c r="AC244">
        <f t="shared" si="140"/>
        <v>2</v>
      </c>
      <c r="AD244">
        <f t="shared" si="141"/>
        <v>0</v>
      </c>
      <c r="AE244">
        <f t="shared" si="142"/>
        <v>0</v>
      </c>
      <c r="AF244">
        <f t="shared" si="143"/>
        <v>0</v>
      </c>
      <c r="AG244">
        <f t="shared" si="144"/>
        <v>1</v>
      </c>
      <c r="AH244">
        <f t="shared" si="145"/>
        <v>1</v>
      </c>
      <c r="AI244">
        <f t="shared" si="146"/>
        <v>0</v>
      </c>
      <c r="AJ244">
        <f t="shared" si="147"/>
        <v>0</v>
      </c>
      <c r="AK244">
        <f t="shared" si="148"/>
        <v>0</v>
      </c>
      <c r="AL244">
        <f t="shared" si="149"/>
        <v>0</v>
      </c>
      <c r="AM244">
        <f t="shared" si="150"/>
        <v>0</v>
      </c>
      <c r="AN244">
        <f t="shared" si="151"/>
        <v>0</v>
      </c>
      <c r="AO244">
        <f t="shared" si="152"/>
        <v>0</v>
      </c>
      <c r="AP244">
        <f t="shared" si="153"/>
        <v>0</v>
      </c>
      <c r="AQ244">
        <f t="shared" si="127"/>
        <v>3</v>
      </c>
      <c r="AR244">
        <f t="shared" si="127"/>
        <v>4</v>
      </c>
      <c r="AS244">
        <f t="shared" si="127"/>
        <v>4</v>
      </c>
      <c r="AT244">
        <f t="shared" si="127"/>
        <v>1</v>
      </c>
      <c r="AU244">
        <f t="shared" si="127"/>
        <v>0</v>
      </c>
      <c r="AX244">
        <f t="shared" si="166"/>
        <v>-5</v>
      </c>
      <c r="AY244" s="9">
        <f>IF(J244&gt;=0,1,0)</f>
        <v>0</v>
      </c>
      <c r="AZ244" s="9">
        <f t="shared" si="128"/>
        <v>0</v>
      </c>
      <c r="BA244" s="5">
        <f t="shared" si="154"/>
        <v>4</v>
      </c>
      <c r="BB244" s="5">
        <f t="shared" si="155"/>
        <v>3</v>
      </c>
      <c r="BC244" s="1">
        <f t="shared" si="156"/>
        <v>7</v>
      </c>
      <c r="BD244" s="1">
        <f>COUNTIF(J225:J244,"&gt;=0")</f>
        <v>11</v>
      </c>
      <c r="BE244" s="1">
        <f>COUNTIF(J225:J244,"&lt;0")</f>
        <v>9</v>
      </c>
      <c r="BF244" s="1">
        <f t="shared" si="157"/>
        <v>20</v>
      </c>
      <c r="BG244" s="1">
        <f t="shared" si="158"/>
        <v>10.9</v>
      </c>
      <c r="BH244" s="1">
        <f t="shared" si="159"/>
        <v>4.6373684210526323</v>
      </c>
      <c r="BI244" s="1">
        <f t="shared" si="160"/>
        <v>2.1534549962914555</v>
      </c>
      <c r="BJ244" s="1">
        <f t="shared" si="161"/>
        <v>-1.8110431872114043</v>
      </c>
      <c r="BK244" s="7">
        <f t="shared" si="162"/>
        <v>3.5067083377045671E-2</v>
      </c>
    </row>
    <row r="245" spans="1:63" x14ac:dyDescent="0.25">
      <c r="A245" t="s">
        <v>25</v>
      </c>
      <c r="B245" s="8">
        <v>0.17222222222222225</v>
      </c>
      <c r="C245">
        <v>1.13523</v>
      </c>
      <c r="D245">
        <v>1.13524</v>
      </c>
      <c r="E245">
        <v>1.1350199999999999</v>
      </c>
      <c r="F245">
        <v>1.1350499999999999</v>
      </c>
      <c r="G245">
        <v>33</v>
      </c>
      <c r="H245">
        <v>0</v>
      </c>
      <c r="I245">
        <v>0</v>
      </c>
      <c r="J245">
        <f t="shared" si="126"/>
        <v>-1.8000000000006899E-4</v>
      </c>
      <c r="K245" s="2">
        <f t="shared" si="129"/>
        <v>0.1</v>
      </c>
      <c r="L245">
        <f t="shared" si="168"/>
        <v>1</v>
      </c>
      <c r="M245">
        <f t="shared" si="168"/>
        <v>1</v>
      </c>
      <c r="N245">
        <f t="shared" si="168"/>
        <v>1</v>
      </c>
      <c r="O245">
        <f t="shared" si="167"/>
        <v>1</v>
      </c>
      <c r="P245" s="3">
        <f t="shared" si="164"/>
        <v>7</v>
      </c>
      <c r="Q245" s="3">
        <f t="shared" si="165"/>
        <v>1</v>
      </c>
      <c r="R245">
        <f t="shared" si="163"/>
        <v>0</v>
      </c>
      <c r="S245">
        <f t="shared" si="130"/>
        <v>1</v>
      </c>
      <c r="T245">
        <f t="shared" si="131"/>
        <v>1</v>
      </c>
      <c r="U245">
        <f t="shared" si="132"/>
        <v>1</v>
      </c>
      <c r="V245">
        <f t="shared" si="133"/>
        <v>0</v>
      </c>
      <c r="W245">
        <f t="shared" si="134"/>
        <v>1</v>
      </c>
      <c r="X245">
        <f t="shared" si="135"/>
        <v>0</v>
      </c>
      <c r="Y245">
        <f t="shared" si="136"/>
        <v>3</v>
      </c>
      <c r="Z245">
        <f t="shared" si="137"/>
        <v>0</v>
      </c>
      <c r="AA245">
        <f t="shared" si="138"/>
        <v>0</v>
      </c>
      <c r="AB245">
        <f t="shared" si="139"/>
        <v>2</v>
      </c>
      <c r="AC245">
        <f t="shared" si="140"/>
        <v>2</v>
      </c>
      <c r="AD245">
        <f t="shared" si="141"/>
        <v>0</v>
      </c>
      <c r="AE245">
        <f t="shared" si="142"/>
        <v>0</v>
      </c>
      <c r="AF245">
        <f t="shared" si="143"/>
        <v>0</v>
      </c>
      <c r="AG245">
        <f t="shared" si="144"/>
        <v>1</v>
      </c>
      <c r="AH245">
        <f t="shared" si="145"/>
        <v>0</v>
      </c>
      <c r="AI245">
        <f t="shared" si="146"/>
        <v>0</v>
      </c>
      <c r="AJ245">
        <f t="shared" si="147"/>
        <v>0</v>
      </c>
      <c r="AK245">
        <f t="shared" si="148"/>
        <v>0</v>
      </c>
      <c r="AL245">
        <f t="shared" si="149"/>
        <v>0</v>
      </c>
      <c r="AM245">
        <f t="shared" si="150"/>
        <v>0</v>
      </c>
      <c r="AN245">
        <f t="shared" si="151"/>
        <v>0</v>
      </c>
      <c r="AO245">
        <f t="shared" si="152"/>
        <v>0</v>
      </c>
      <c r="AP245">
        <f t="shared" si="153"/>
        <v>0</v>
      </c>
      <c r="AQ245">
        <f t="shared" si="127"/>
        <v>4</v>
      </c>
      <c r="AR245">
        <f t="shared" si="127"/>
        <v>3</v>
      </c>
      <c r="AS245">
        <f t="shared" si="127"/>
        <v>4</v>
      </c>
      <c r="AT245">
        <f t="shared" si="127"/>
        <v>1</v>
      </c>
      <c r="AU245">
        <f t="shared" si="127"/>
        <v>0</v>
      </c>
      <c r="AX245">
        <f t="shared" si="166"/>
        <v>-6</v>
      </c>
      <c r="AY245" s="9">
        <f>IF(J245&gt;=0,1,0)</f>
        <v>0</v>
      </c>
      <c r="AZ245" s="9">
        <f t="shared" si="128"/>
        <v>0</v>
      </c>
      <c r="BA245" s="5">
        <f t="shared" si="154"/>
        <v>4</v>
      </c>
      <c r="BB245" s="5">
        <f t="shared" si="155"/>
        <v>3</v>
      </c>
      <c r="BC245" s="1">
        <f t="shared" si="156"/>
        <v>7</v>
      </c>
      <c r="BD245" s="1">
        <f>COUNTIF(J226:J245,"&gt;=0")</f>
        <v>10</v>
      </c>
      <c r="BE245" s="1">
        <f>COUNTIF(J226:J245,"&lt;0")</f>
        <v>10</v>
      </c>
      <c r="BF245" s="1">
        <f t="shared" si="157"/>
        <v>20</v>
      </c>
      <c r="BG245" s="1">
        <f t="shared" si="158"/>
        <v>11</v>
      </c>
      <c r="BH245" s="1">
        <f t="shared" si="159"/>
        <v>4.7368421052631575</v>
      </c>
      <c r="BI245" s="1">
        <f t="shared" si="160"/>
        <v>2.176428750330035</v>
      </c>
      <c r="BJ245" s="1">
        <f t="shared" si="161"/>
        <v>-1.837873166945363</v>
      </c>
      <c r="BK245" s="7">
        <f t="shared" si="162"/>
        <v>3.3040548461211627E-2</v>
      </c>
    </row>
    <row r="246" spans="1:63" x14ac:dyDescent="0.25">
      <c r="A246" t="s">
        <v>25</v>
      </c>
      <c r="B246" s="8">
        <v>0.17291666666666669</v>
      </c>
      <c r="C246">
        <v>1.1350499999999999</v>
      </c>
      <c r="D246">
        <v>1.1350899999999999</v>
      </c>
      <c r="E246">
        <v>1.1349</v>
      </c>
      <c r="F246">
        <v>1.1349199999999999</v>
      </c>
      <c r="G246">
        <v>30</v>
      </c>
      <c r="H246">
        <v>0</v>
      </c>
      <c r="I246">
        <v>1</v>
      </c>
      <c r="J246">
        <f t="shared" si="126"/>
        <v>-1.2999999999996348E-4</v>
      </c>
      <c r="K246" s="2">
        <f t="shared" si="129"/>
        <v>0.4</v>
      </c>
      <c r="L246">
        <f t="shared" si="168"/>
        <v>1</v>
      </c>
      <c r="M246">
        <f t="shared" si="168"/>
        <v>2</v>
      </c>
      <c r="N246">
        <f t="shared" si="168"/>
        <v>2</v>
      </c>
      <c r="O246">
        <f t="shared" si="167"/>
        <v>2</v>
      </c>
      <c r="P246" s="3">
        <f t="shared" si="164"/>
        <v>7</v>
      </c>
      <c r="Q246" s="3">
        <f t="shared" si="165"/>
        <v>1</v>
      </c>
      <c r="R246">
        <f t="shared" si="163"/>
        <v>0</v>
      </c>
      <c r="S246">
        <f t="shared" si="130"/>
        <v>2</v>
      </c>
      <c r="T246">
        <f t="shared" si="131"/>
        <v>1</v>
      </c>
      <c r="U246">
        <f t="shared" si="132"/>
        <v>1</v>
      </c>
      <c r="V246">
        <f t="shared" si="133"/>
        <v>0</v>
      </c>
      <c r="W246">
        <f t="shared" si="134"/>
        <v>1</v>
      </c>
      <c r="X246">
        <f t="shared" si="135"/>
        <v>0</v>
      </c>
      <c r="Y246">
        <f t="shared" si="136"/>
        <v>2</v>
      </c>
      <c r="Z246">
        <f t="shared" si="137"/>
        <v>0</v>
      </c>
      <c r="AA246">
        <f t="shared" si="138"/>
        <v>0</v>
      </c>
      <c r="AB246">
        <f t="shared" si="139"/>
        <v>2</v>
      </c>
      <c r="AC246">
        <f t="shared" si="140"/>
        <v>2</v>
      </c>
      <c r="AD246">
        <f t="shared" si="141"/>
        <v>0</v>
      </c>
      <c r="AE246">
        <f t="shared" si="142"/>
        <v>0</v>
      </c>
      <c r="AF246">
        <f t="shared" si="143"/>
        <v>0</v>
      </c>
      <c r="AG246">
        <f t="shared" si="144"/>
        <v>1</v>
      </c>
      <c r="AH246">
        <f t="shared" si="145"/>
        <v>0</v>
      </c>
      <c r="AI246">
        <f t="shared" si="146"/>
        <v>0</v>
      </c>
      <c r="AJ246">
        <f t="shared" si="147"/>
        <v>0</v>
      </c>
      <c r="AK246">
        <f t="shared" si="148"/>
        <v>0</v>
      </c>
      <c r="AL246">
        <f t="shared" si="149"/>
        <v>0</v>
      </c>
      <c r="AM246">
        <f t="shared" si="150"/>
        <v>0</v>
      </c>
      <c r="AN246">
        <f t="shared" si="151"/>
        <v>0</v>
      </c>
      <c r="AO246">
        <f t="shared" si="152"/>
        <v>0</v>
      </c>
      <c r="AP246">
        <f t="shared" si="153"/>
        <v>0</v>
      </c>
      <c r="AQ246">
        <f t="shared" ref="AQ246:AU250" si="169">+R246+W246+AB246+AG246+AL246</f>
        <v>4</v>
      </c>
      <c r="AR246">
        <f t="shared" si="169"/>
        <v>4</v>
      </c>
      <c r="AS246">
        <f t="shared" si="169"/>
        <v>3</v>
      </c>
      <c r="AT246">
        <f t="shared" si="169"/>
        <v>1</v>
      </c>
      <c r="AU246">
        <f t="shared" si="169"/>
        <v>0</v>
      </c>
      <c r="AX246">
        <f t="shared" si="166"/>
        <v>-6</v>
      </c>
      <c r="AY246" s="9">
        <f>IF(J246&gt;=0,1,0)</f>
        <v>0</v>
      </c>
      <c r="AZ246" s="9">
        <f t="shared" si="128"/>
        <v>0</v>
      </c>
      <c r="BA246" s="5">
        <f t="shared" si="154"/>
        <v>3</v>
      </c>
      <c r="BB246" s="5">
        <f t="shared" si="155"/>
        <v>3</v>
      </c>
      <c r="BC246" s="1">
        <f t="shared" si="156"/>
        <v>6</v>
      </c>
      <c r="BD246" s="1">
        <f>COUNTIF(J227:J246,"&gt;=0")</f>
        <v>10</v>
      </c>
      <c r="BE246" s="1">
        <f>COUNTIF(J227:J246,"&lt;0")</f>
        <v>10</v>
      </c>
      <c r="BF246" s="1">
        <f t="shared" si="157"/>
        <v>20</v>
      </c>
      <c r="BG246" s="1">
        <f t="shared" si="158"/>
        <v>11</v>
      </c>
      <c r="BH246" s="1">
        <f t="shared" si="159"/>
        <v>4.7368421052631575</v>
      </c>
      <c r="BI246" s="1">
        <f t="shared" si="160"/>
        <v>2.176428750330035</v>
      </c>
      <c r="BJ246" s="1">
        <f t="shared" si="161"/>
        <v>-2.2973414586817036</v>
      </c>
      <c r="BK246" s="7">
        <f t="shared" si="162"/>
        <v>1.0799649245499032E-2</v>
      </c>
    </row>
    <row r="247" spans="1:63" x14ac:dyDescent="0.25">
      <c r="A247" t="s">
        <v>25</v>
      </c>
      <c r="B247" s="8">
        <v>0.17361111111111113</v>
      </c>
      <c r="C247">
        <v>1.1349</v>
      </c>
      <c r="D247">
        <v>1.1350899999999999</v>
      </c>
      <c r="E247">
        <v>1.1349</v>
      </c>
      <c r="F247">
        <v>1.13506</v>
      </c>
      <c r="G247">
        <v>39</v>
      </c>
      <c r="H247">
        <v>0</v>
      </c>
      <c r="I247">
        <v>0</v>
      </c>
      <c r="J247">
        <f t="shared" si="126"/>
        <v>1.5999999999993797E-4</v>
      </c>
      <c r="K247" s="2">
        <f t="shared" si="129"/>
        <v>1</v>
      </c>
      <c r="L247">
        <f t="shared" si="168"/>
        <v>2</v>
      </c>
      <c r="M247">
        <f t="shared" si="168"/>
        <v>3</v>
      </c>
      <c r="N247">
        <f t="shared" si="168"/>
        <v>4</v>
      </c>
      <c r="O247">
        <f t="shared" si="167"/>
        <v>5</v>
      </c>
      <c r="P247" s="3">
        <f t="shared" si="164"/>
        <v>8</v>
      </c>
      <c r="Q247" s="3">
        <f t="shared" si="165"/>
        <v>1</v>
      </c>
      <c r="R247">
        <f t="shared" si="163"/>
        <v>0</v>
      </c>
      <c r="S247">
        <f t="shared" si="130"/>
        <v>2</v>
      </c>
      <c r="T247">
        <f t="shared" si="131"/>
        <v>1</v>
      </c>
      <c r="U247">
        <f t="shared" si="132"/>
        <v>1</v>
      </c>
      <c r="V247">
        <f t="shared" si="133"/>
        <v>0</v>
      </c>
      <c r="W247">
        <f t="shared" si="134"/>
        <v>1</v>
      </c>
      <c r="X247">
        <f t="shared" si="135"/>
        <v>0</v>
      </c>
      <c r="Y247">
        <f t="shared" si="136"/>
        <v>2</v>
      </c>
      <c r="Z247">
        <f t="shared" si="137"/>
        <v>0</v>
      </c>
      <c r="AA247">
        <f t="shared" si="138"/>
        <v>1</v>
      </c>
      <c r="AB247">
        <f t="shared" si="139"/>
        <v>1</v>
      </c>
      <c r="AC247">
        <f t="shared" si="140"/>
        <v>2</v>
      </c>
      <c r="AD247">
        <f t="shared" si="141"/>
        <v>0</v>
      </c>
      <c r="AE247">
        <f t="shared" si="142"/>
        <v>0</v>
      </c>
      <c r="AF247">
        <f t="shared" si="143"/>
        <v>0</v>
      </c>
      <c r="AG247">
        <f t="shared" si="144"/>
        <v>1</v>
      </c>
      <c r="AH247">
        <f t="shared" si="145"/>
        <v>0</v>
      </c>
      <c r="AI247">
        <f t="shared" si="146"/>
        <v>0</v>
      </c>
      <c r="AJ247">
        <f t="shared" si="147"/>
        <v>0</v>
      </c>
      <c r="AK247">
        <f t="shared" si="148"/>
        <v>0</v>
      </c>
      <c r="AL247">
        <f t="shared" si="149"/>
        <v>0</v>
      </c>
      <c r="AM247">
        <f t="shared" si="150"/>
        <v>0</v>
      </c>
      <c r="AN247">
        <f t="shared" si="151"/>
        <v>0</v>
      </c>
      <c r="AO247">
        <f t="shared" si="152"/>
        <v>0</v>
      </c>
      <c r="AP247">
        <f t="shared" si="153"/>
        <v>0</v>
      </c>
      <c r="AQ247">
        <f t="shared" si="169"/>
        <v>3</v>
      </c>
      <c r="AR247">
        <f t="shared" si="169"/>
        <v>4</v>
      </c>
      <c r="AS247">
        <f t="shared" si="169"/>
        <v>3</v>
      </c>
      <c r="AT247">
        <f t="shared" si="169"/>
        <v>1</v>
      </c>
      <c r="AU247">
        <f t="shared" si="169"/>
        <v>1</v>
      </c>
      <c r="AX247">
        <f t="shared" si="166"/>
        <v>-7</v>
      </c>
      <c r="AY247" s="9">
        <f>IF(J247&gt;=0,1,0)</f>
        <v>1</v>
      </c>
      <c r="AZ247" s="9">
        <f t="shared" si="128"/>
        <v>-1</v>
      </c>
      <c r="BA247" s="5">
        <f t="shared" si="154"/>
        <v>3</v>
      </c>
      <c r="BB247" s="5">
        <f t="shared" si="155"/>
        <v>3</v>
      </c>
      <c r="BC247" s="1">
        <f t="shared" si="156"/>
        <v>6</v>
      </c>
      <c r="BD247" s="1">
        <f>COUNTIF(J228:J247,"&gt;=0")</f>
        <v>10</v>
      </c>
      <c r="BE247" s="1">
        <f>COUNTIF(J228:J247,"&lt;0")</f>
        <v>10</v>
      </c>
      <c r="BF247" s="1">
        <f t="shared" si="157"/>
        <v>20</v>
      </c>
      <c r="BG247" s="1">
        <f t="shared" si="158"/>
        <v>11</v>
      </c>
      <c r="BH247" s="1">
        <f t="shared" si="159"/>
        <v>4.7368421052631575</v>
      </c>
      <c r="BI247" s="1">
        <f t="shared" si="160"/>
        <v>2.176428750330035</v>
      </c>
      <c r="BJ247" s="1">
        <f t="shared" si="161"/>
        <v>-2.2973414586817036</v>
      </c>
      <c r="BK247" s="7">
        <f t="shared" si="162"/>
        <v>1.0799649245499032E-2</v>
      </c>
    </row>
    <row r="248" spans="1:63" x14ac:dyDescent="0.25">
      <c r="A248" t="s">
        <v>25</v>
      </c>
      <c r="B248" s="8">
        <v>0.17430555555555557</v>
      </c>
      <c r="C248">
        <v>1.1350800000000001</v>
      </c>
      <c r="D248">
        <v>1.1351199999999999</v>
      </c>
      <c r="E248">
        <v>1.13504</v>
      </c>
      <c r="F248">
        <v>1.13507</v>
      </c>
      <c r="G248">
        <v>40</v>
      </c>
      <c r="H248">
        <v>0</v>
      </c>
      <c r="I248">
        <v>1</v>
      </c>
      <c r="J248">
        <f t="shared" si="126"/>
        <v>-1.0000000000065512E-5</v>
      </c>
      <c r="K248" s="2">
        <f t="shared" si="129"/>
        <v>0.8</v>
      </c>
      <c r="L248">
        <f t="shared" si="168"/>
        <v>2</v>
      </c>
      <c r="M248">
        <f t="shared" si="168"/>
        <v>3</v>
      </c>
      <c r="N248">
        <f t="shared" si="168"/>
        <v>4</v>
      </c>
      <c r="O248">
        <f t="shared" si="167"/>
        <v>4</v>
      </c>
      <c r="P248" s="3">
        <f t="shared" si="164"/>
        <v>7</v>
      </c>
      <c r="Q248" s="3">
        <f t="shared" si="165"/>
        <v>2</v>
      </c>
      <c r="R248">
        <f t="shared" si="163"/>
        <v>0</v>
      </c>
      <c r="S248">
        <f t="shared" si="130"/>
        <v>2</v>
      </c>
      <c r="T248">
        <f t="shared" si="131"/>
        <v>1</v>
      </c>
      <c r="U248">
        <f t="shared" si="132"/>
        <v>0</v>
      </c>
      <c r="V248">
        <f t="shared" si="133"/>
        <v>0</v>
      </c>
      <c r="W248">
        <f t="shared" si="134"/>
        <v>1</v>
      </c>
      <c r="X248">
        <f t="shared" si="135"/>
        <v>0</v>
      </c>
      <c r="Y248">
        <f t="shared" si="136"/>
        <v>2</v>
      </c>
      <c r="Z248">
        <f t="shared" si="137"/>
        <v>0</v>
      </c>
      <c r="AA248">
        <f t="shared" si="138"/>
        <v>1</v>
      </c>
      <c r="AB248">
        <f t="shared" si="139"/>
        <v>1</v>
      </c>
      <c r="AC248">
        <f t="shared" si="140"/>
        <v>2</v>
      </c>
      <c r="AD248">
        <f t="shared" si="141"/>
        <v>0</v>
      </c>
      <c r="AE248">
        <f t="shared" si="142"/>
        <v>0</v>
      </c>
      <c r="AF248">
        <f t="shared" si="143"/>
        <v>0</v>
      </c>
      <c r="AG248">
        <f t="shared" si="144"/>
        <v>1</v>
      </c>
      <c r="AH248">
        <f t="shared" si="145"/>
        <v>0</v>
      </c>
      <c r="AI248">
        <f t="shared" si="146"/>
        <v>0</v>
      </c>
      <c r="AJ248">
        <f t="shared" si="147"/>
        <v>0</v>
      </c>
      <c r="AK248">
        <f t="shared" si="148"/>
        <v>0</v>
      </c>
      <c r="AL248">
        <f t="shared" si="149"/>
        <v>0</v>
      </c>
      <c r="AM248">
        <f t="shared" si="150"/>
        <v>0</v>
      </c>
      <c r="AN248">
        <f t="shared" si="151"/>
        <v>0</v>
      </c>
      <c r="AO248">
        <f t="shared" si="152"/>
        <v>1</v>
      </c>
      <c r="AP248">
        <f t="shared" si="153"/>
        <v>0</v>
      </c>
      <c r="AQ248">
        <f t="shared" si="169"/>
        <v>3</v>
      </c>
      <c r="AR248">
        <f t="shared" si="169"/>
        <v>4</v>
      </c>
      <c r="AS248">
        <f t="shared" si="169"/>
        <v>3</v>
      </c>
      <c r="AT248">
        <f t="shared" si="169"/>
        <v>1</v>
      </c>
      <c r="AU248">
        <f t="shared" si="169"/>
        <v>1</v>
      </c>
      <c r="AX248">
        <f t="shared" si="166"/>
        <v>-5</v>
      </c>
      <c r="AY248" s="9">
        <f>IF(J248&gt;=0,1,0)</f>
        <v>0</v>
      </c>
      <c r="AZ248" s="9">
        <f t="shared" si="128"/>
        <v>1</v>
      </c>
      <c r="BA248" s="5">
        <f t="shared" si="154"/>
        <v>4</v>
      </c>
      <c r="BB248" s="5">
        <f t="shared" si="155"/>
        <v>3</v>
      </c>
      <c r="BC248" s="1">
        <f t="shared" si="156"/>
        <v>7</v>
      </c>
      <c r="BD248" s="1">
        <f>COUNTIF(J229:J248,"&gt;=0")</f>
        <v>9</v>
      </c>
      <c r="BE248" s="1">
        <f>COUNTIF(J229:J248,"&lt;0")</f>
        <v>11</v>
      </c>
      <c r="BF248" s="1">
        <f t="shared" si="157"/>
        <v>20</v>
      </c>
      <c r="BG248" s="1">
        <f t="shared" si="158"/>
        <v>10.9</v>
      </c>
      <c r="BH248" s="1">
        <f t="shared" si="159"/>
        <v>4.6373684210526323</v>
      </c>
      <c r="BI248" s="1">
        <f t="shared" si="160"/>
        <v>2.1534549962914555</v>
      </c>
      <c r="BJ248" s="1">
        <f t="shared" si="161"/>
        <v>-1.8110431872114043</v>
      </c>
      <c r="BK248" s="7">
        <f t="shared" si="162"/>
        <v>3.5067083377045671E-2</v>
      </c>
    </row>
    <row r="249" spans="1:63" x14ac:dyDescent="0.25">
      <c r="A249" t="s">
        <v>25</v>
      </c>
      <c r="B249" s="8">
        <v>0.17500000000000002</v>
      </c>
      <c r="C249">
        <v>1.1351</v>
      </c>
      <c r="D249">
        <v>1.1351</v>
      </c>
      <c r="E249">
        <v>1.1349199999999999</v>
      </c>
      <c r="F249">
        <v>1.1350499999999999</v>
      </c>
      <c r="G249">
        <v>31</v>
      </c>
      <c r="H249">
        <v>0</v>
      </c>
      <c r="I249">
        <v>1</v>
      </c>
      <c r="J249">
        <f t="shared" si="126"/>
        <v>-5.0000000000105516E-5</v>
      </c>
      <c r="K249" s="2">
        <f t="shared" si="129"/>
        <v>0.65</v>
      </c>
      <c r="L249">
        <f t="shared" si="168"/>
        <v>2</v>
      </c>
      <c r="M249">
        <f t="shared" si="168"/>
        <v>2</v>
      </c>
      <c r="N249">
        <f t="shared" si="168"/>
        <v>3</v>
      </c>
      <c r="O249">
        <f t="shared" si="167"/>
        <v>4</v>
      </c>
      <c r="P249" s="3">
        <f t="shared" si="164"/>
        <v>7</v>
      </c>
      <c r="Q249" s="3">
        <f t="shared" si="165"/>
        <v>2</v>
      </c>
      <c r="R249">
        <f t="shared" si="163"/>
        <v>0</v>
      </c>
      <c r="S249">
        <f t="shared" si="130"/>
        <v>2</v>
      </c>
      <c r="T249">
        <f t="shared" si="131"/>
        <v>1</v>
      </c>
      <c r="U249">
        <f t="shared" si="132"/>
        <v>0</v>
      </c>
      <c r="V249">
        <f t="shared" si="133"/>
        <v>0</v>
      </c>
      <c r="W249">
        <f t="shared" si="134"/>
        <v>1</v>
      </c>
      <c r="X249">
        <f t="shared" si="135"/>
        <v>0</v>
      </c>
      <c r="Y249">
        <f t="shared" si="136"/>
        <v>2</v>
      </c>
      <c r="Z249">
        <f t="shared" si="137"/>
        <v>0</v>
      </c>
      <c r="AA249">
        <f t="shared" si="138"/>
        <v>1</v>
      </c>
      <c r="AB249">
        <f t="shared" si="139"/>
        <v>1</v>
      </c>
      <c r="AC249">
        <f t="shared" si="140"/>
        <v>2</v>
      </c>
      <c r="AD249">
        <f t="shared" si="141"/>
        <v>0</v>
      </c>
      <c r="AE249">
        <f t="shared" si="142"/>
        <v>0</v>
      </c>
      <c r="AF249">
        <f t="shared" si="143"/>
        <v>0</v>
      </c>
      <c r="AG249">
        <f t="shared" si="144"/>
        <v>0</v>
      </c>
      <c r="AH249">
        <f t="shared" si="145"/>
        <v>0</v>
      </c>
      <c r="AI249">
        <f t="shared" si="146"/>
        <v>0</v>
      </c>
      <c r="AJ249">
        <f t="shared" si="147"/>
        <v>1</v>
      </c>
      <c r="AK249">
        <f t="shared" si="148"/>
        <v>0</v>
      </c>
      <c r="AL249">
        <f t="shared" si="149"/>
        <v>0</v>
      </c>
      <c r="AM249">
        <f t="shared" si="150"/>
        <v>0</v>
      </c>
      <c r="AN249">
        <f t="shared" si="151"/>
        <v>0</v>
      </c>
      <c r="AO249">
        <f t="shared" si="152"/>
        <v>1</v>
      </c>
      <c r="AP249">
        <f t="shared" si="153"/>
        <v>0</v>
      </c>
      <c r="AQ249">
        <f t="shared" si="169"/>
        <v>2</v>
      </c>
      <c r="AR249">
        <f t="shared" si="169"/>
        <v>4</v>
      </c>
      <c r="AS249">
        <f t="shared" si="169"/>
        <v>3</v>
      </c>
      <c r="AT249">
        <f t="shared" si="169"/>
        <v>2</v>
      </c>
      <c r="AU249">
        <f t="shared" si="169"/>
        <v>1</v>
      </c>
      <c r="AX249">
        <f t="shared" si="166"/>
        <v>-5</v>
      </c>
      <c r="AY249" s="9">
        <f>IF(J249&gt;=0,1,0)</f>
        <v>0</v>
      </c>
      <c r="AZ249" s="9">
        <f t="shared" si="128"/>
        <v>0</v>
      </c>
      <c r="BA249" s="5">
        <f t="shared" si="154"/>
        <v>4</v>
      </c>
      <c r="BB249" s="5">
        <f t="shared" si="155"/>
        <v>3</v>
      </c>
      <c r="BC249" s="1">
        <f t="shared" si="156"/>
        <v>7</v>
      </c>
      <c r="BD249" s="1">
        <f>COUNTIF(J230:J249,"&gt;=0")</f>
        <v>8</v>
      </c>
      <c r="BE249" s="1">
        <f>COUNTIF(J230:J249,"&lt;0")</f>
        <v>12</v>
      </c>
      <c r="BF249" s="1">
        <f t="shared" si="157"/>
        <v>20</v>
      </c>
      <c r="BG249" s="1">
        <f t="shared" si="158"/>
        <v>10.6</v>
      </c>
      <c r="BH249" s="1">
        <f t="shared" si="159"/>
        <v>4.3452631578947365</v>
      </c>
      <c r="BI249" s="1">
        <f t="shared" si="160"/>
        <v>2.0845294811766841</v>
      </c>
      <c r="BJ249" s="1">
        <f t="shared" si="161"/>
        <v>-1.7270084364399856</v>
      </c>
      <c r="BK249" s="7">
        <f t="shared" si="162"/>
        <v>4.2083074177669655E-2</v>
      </c>
    </row>
    <row r="250" spans="1:63" x14ac:dyDescent="0.25">
      <c r="A250" t="s">
        <v>25</v>
      </c>
      <c r="B250" s="8">
        <v>0.17569444444444446</v>
      </c>
      <c r="C250">
        <v>1.13506</v>
      </c>
      <c r="D250">
        <v>1.13506</v>
      </c>
      <c r="E250">
        <v>1.13496</v>
      </c>
      <c r="F250">
        <v>1.1349899999999999</v>
      </c>
      <c r="G250">
        <v>22</v>
      </c>
      <c r="H250">
        <v>0</v>
      </c>
      <c r="I250">
        <v>1</v>
      </c>
      <c r="J250">
        <f t="shared" si="126"/>
        <v>-7.0000000000014495E-5</v>
      </c>
      <c r="K250" s="2">
        <f t="shared" si="129"/>
        <v>0.5</v>
      </c>
      <c r="L250">
        <f t="shared" si="168"/>
        <v>1</v>
      </c>
      <c r="M250">
        <f t="shared" si="168"/>
        <v>2</v>
      </c>
      <c r="N250">
        <f t="shared" si="168"/>
        <v>2</v>
      </c>
      <c r="O250">
        <f t="shared" si="167"/>
        <v>3</v>
      </c>
      <c r="P250" s="3">
        <f t="shared" si="164"/>
        <v>6</v>
      </c>
      <c r="Q250" s="3">
        <f t="shared" si="165"/>
        <v>3</v>
      </c>
      <c r="R250">
        <f t="shared" si="163"/>
        <v>0</v>
      </c>
      <c r="S250">
        <f t="shared" si="130"/>
        <v>1</v>
      </c>
      <c r="T250">
        <f t="shared" si="131"/>
        <v>1</v>
      </c>
      <c r="U250">
        <f t="shared" si="132"/>
        <v>0</v>
      </c>
      <c r="V250">
        <f t="shared" si="133"/>
        <v>0</v>
      </c>
      <c r="W250">
        <f t="shared" si="134"/>
        <v>1</v>
      </c>
      <c r="X250">
        <f t="shared" si="135"/>
        <v>0</v>
      </c>
      <c r="Y250">
        <f t="shared" si="136"/>
        <v>2</v>
      </c>
      <c r="Z250">
        <f t="shared" si="137"/>
        <v>0</v>
      </c>
      <c r="AA250">
        <f t="shared" si="138"/>
        <v>1</v>
      </c>
      <c r="AB250">
        <f t="shared" si="139"/>
        <v>1</v>
      </c>
      <c r="AC250">
        <f t="shared" si="140"/>
        <v>2</v>
      </c>
      <c r="AD250">
        <f t="shared" si="141"/>
        <v>0</v>
      </c>
      <c r="AE250">
        <f t="shared" si="142"/>
        <v>0</v>
      </c>
      <c r="AF250">
        <f t="shared" si="143"/>
        <v>0</v>
      </c>
      <c r="AG250">
        <f t="shared" si="144"/>
        <v>0</v>
      </c>
      <c r="AH250">
        <f t="shared" si="145"/>
        <v>0</v>
      </c>
      <c r="AI250">
        <f t="shared" si="146"/>
        <v>1</v>
      </c>
      <c r="AJ250">
        <f t="shared" si="147"/>
        <v>1</v>
      </c>
      <c r="AK250">
        <f t="shared" si="148"/>
        <v>0</v>
      </c>
      <c r="AL250">
        <f t="shared" si="149"/>
        <v>0</v>
      </c>
      <c r="AM250">
        <f t="shared" si="150"/>
        <v>0</v>
      </c>
      <c r="AN250">
        <f t="shared" si="151"/>
        <v>0</v>
      </c>
      <c r="AO250">
        <f t="shared" si="152"/>
        <v>1</v>
      </c>
      <c r="AP250">
        <f t="shared" si="153"/>
        <v>0</v>
      </c>
      <c r="AQ250">
        <f t="shared" si="169"/>
        <v>2</v>
      </c>
      <c r="AR250">
        <f t="shared" si="169"/>
        <v>3</v>
      </c>
      <c r="AS250">
        <f t="shared" si="169"/>
        <v>4</v>
      </c>
      <c r="AT250">
        <f t="shared" si="169"/>
        <v>2</v>
      </c>
      <c r="AU250">
        <f t="shared" si="169"/>
        <v>1</v>
      </c>
      <c r="AX250">
        <f t="shared" si="166"/>
        <v>-3</v>
      </c>
      <c r="AY250" s="9">
        <f>IF(J250&gt;=0,1,0)</f>
        <v>0</v>
      </c>
      <c r="AZ250" s="9">
        <f t="shared" si="128"/>
        <v>0</v>
      </c>
      <c r="BA250" s="5">
        <f t="shared" si="154"/>
        <v>4</v>
      </c>
      <c r="BB250" s="5">
        <f t="shared" si="155"/>
        <v>3</v>
      </c>
      <c r="BC250" s="1">
        <f t="shared" si="156"/>
        <v>7</v>
      </c>
      <c r="BD250" s="1">
        <f>COUNTIF(J231:J250,"&gt;=0")</f>
        <v>7</v>
      </c>
      <c r="BE250" s="1">
        <f>COUNTIF(J231:J250,"&lt;0")</f>
        <v>13</v>
      </c>
      <c r="BF250" s="1">
        <f t="shared" si="157"/>
        <v>20</v>
      </c>
      <c r="BG250" s="1">
        <f t="shared" si="158"/>
        <v>10.1</v>
      </c>
      <c r="BH250" s="1">
        <f t="shared" si="159"/>
        <v>3.879473684210526</v>
      </c>
      <c r="BI250" s="1">
        <f t="shared" si="160"/>
        <v>1.969637957648696</v>
      </c>
      <c r="BJ250" s="1">
        <f t="shared" si="161"/>
        <v>-1.5738933076313686</v>
      </c>
      <c r="BK250" s="7">
        <f t="shared" si="162"/>
        <v>5.7756058687099543E-2</v>
      </c>
    </row>
  </sheetData>
  <conditionalFormatting sqref="BK22:BK250">
    <cfRule type="cellIs" dxfId="3" priority="3" operator="lessThan">
      <formula>0.11</formula>
    </cfRule>
    <cfRule type="cellIs" dxfId="2" priority="4" operator="greaterThan">
      <formula>0.4</formula>
    </cfRule>
  </conditionalFormatting>
  <conditionalFormatting sqref="AX24:AX104857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E36BB-8EB7-4E03-9B67-7C20F5FC5A47}">
  <dimension ref="A2:A47"/>
  <sheetViews>
    <sheetView tabSelected="1" topLeftCell="A34" workbookViewId="0">
      <selection activeCell="A22" sqref="A22"/>
    </sheetView>
  </sheetViews>
  <sheetFormatPr defaultRowHeight="15" x14ac:dyDescent="0.25"/>
  <sheetData>
    <row r="2" spans="1:1" x14ac:dyDescent="0.25">
      <c r="A2" t="s">
        <v>26</v>
      </c>
    </row>
    <row r="3" spans="1:1" x14ac:dyDescent="0.25">
      <c r="A3" t="s">
        <v>27</v>
      </c>
    </row>
    <row r="5" spans="1:1" x14ac:dyDescent="0.25">
      <c r="A5" t="s">
        <v>50</v>
      </c>
    </row>
    <row r="6" spans="1:1" x14ac:dyDescent="0.25">
      <c r="A6" t="s">
        <v>28</v>
      </c>
    </row>
    <row r="7" spans="1:1" x14ac:dyDescent="0.25">
      <c r="A7" t="s">
        <v>29</v>
      </c>
    </row>
    <row r="8" spans="1:1" x14ac:dyDescent="0.25">
      <c r="A8" t="s">
        <v>30</v>
      </c>
    </row>
    <row r="9" spans="1:1" x14ac:dyDescent="0.25">
      <c r="A9" t="s">
        <v>31</v>
      </c>
    </row>
    <row r="10" spans="1:1" x14ac:dyDescent="0.25">
      <c r="A10" t="s">
        <v>32</v>
      </c>
    </row>
    <row r="11" spans="1:1" x14ac:dyDescent="0.25">
      <c r="A11" t="s">
        <v>33</v>
      </c>
    </row>
    <row r="12" spans="1:1" x14ac:dyDescent="0.25">
      <c r="A12" t="s">
        <v>34</v>
      </c>
    </row>
    <row r="13" spans="1:1" x14ac:dyDescent="0.25">
      <c r="A13" t="s">
        <v>35</v>
      </c>
    </row>
    <row r="14" spans="1:1" x14ac:dyDescent="0.25">
      <c r="A14" t="s">
        <v>36</v>
      </c>
    </row>
    <row r="15" spans="1:1" x14ac:dyDescent="0.25">
      <c r="A15" t="s">
        <v>37</v>
      </c>
    </row>
    <row r="16" spans="1:1" x14ac:dyDescent="0.25">
      <c r="A16" t="s">
        <v>38</v>
      </c>
    </row>
    <row r="17" spans="1:1" x14ac:dyDescent="0.25">
      <c r="A17" t="s">
        <v>39</v>
      </c>
    </row>
    <row r="18" spans="1:1" x14ac:dyDescent="0.25">
      <c r="A18" t="s">
        <v>40</v>
      </c>
    </row>
    <row r="19" spans="1:1" x14ac:dyDescent="0.25">
      <c r="A19" t="s">
        <v>41</v>
      </c>
    </row>
    <row r="21" spans="1:1" x14ac:dyDescent="0.25">
      <c r="A21" t="s">
        <v>65</v>
      </c>
    </row>
    <row r="22" spans="1:1" x14ac:dyDescent="0.25">
      <c r="A22" t="s">
        <v>51</v>
      </c>
    </row>
    <row r="23" spans="1:1" x14ac:dyDescent="0.25">
      <c r="A23" t="s">
        <v>52</v>
      </c>
    </row>
    <row r="24" spans="1:1" x14ac:dyDescent="0.25">
      <c r="A24" t="s">
        <v>53</v>
      </c>
    </row>
    <row r="25" spans="1:1" x14ac:dyDescent="0.25">
      <c r="A25" t="s">
        <v>54</v>
      </c>
    </row>
    <row r="26" spans="1:1" x14ac:dyDescent="0.25">
      <c r="A26" t="s">
        <v>55</v>
      </c>
    </row>
    <row r="27" spans="1:1" x14ac:dyDescent="0.25">
      <c r="A27" t="s">
        <v>56</v>
      </c>
    </row>
    <row r="28" spans="1:1" x14ac:dyDescent="0.25">
      <c r="A28" t="s">
        <v>57</v>
      </c>
    </row>
    <row r="30" spans="1:1" x14ac:dyDescent="0.25">
      <c r="A30" t="s">
        <v>42</v>
      </c>
    </row>
    <row r="31" spans="1:1" x14ac:dyDescent="0.25">
      <c r="A31" t="s">
        <v>43</v>
      </c>
    </row>
    <row r="32" spans="1:1" x14ac:dyDescent="0.25">
      <c r="A32" t="s">
        <v>44</v>
      </c>
    </row>
    <row r="33" spans="1:1" x14ac:dyDescent="0.25">
      <c r="A33" t="s">
        <v>58</v>
      </c>
    </row>
    <row r="34" spans="1:1" x14ac:dyDescent="0.25">
      <c r="A34" t="s">
        <v>59</v>
      </c>
    </row>
    <row r="36" spans="1:1" x14ac:dyDescent="0.25">
      <c r="A36" t="s">
        <v>45</v>
      </c>
    </row>
    <row r="37" spans="1:1" x14ac:dyDescent="0.25">
      <c r="A37" t="s">
        <v>60</v>
      </c>
    </row>
    <row r="38" spans="1:1" x14ac:dyDescent="0.25">
      <c r="A38" t="s">
        <v>61</v>
      </c>
    </row>
    <row r="40" spans="1:1" x14ac:dyDescent="0.25">
      <c r="A40" t="s">
        <v>46</v>
      </c>
    </row>
    <row r="41" spans="1:1" x14ac:dyDescent="0.25">
      <c r="A41" t="s">
        <v>62</v>
      </c>
    </row>
    <row r="42" spans="1:1" x14ac:dyDescent="0.25">
      <c r="A42" t="s">
        <v>63</v>
      </c>
    </row>
    <row r="44" spans="1:1" x14ac:dyDescent="0.25">
      <c r="A44" t="s">
        <v>47</v>
      </c>
    </row>
    <row r="45" spans="1:1" x14ac:dyDescent="0.25">
      <c r="A45" t="s">
        <v>48</v>
      </c>
    </row>
    <row r="46" spans="1:1" x14ac:dyDescent="0.25">
      <c r="A46" t="s">
        <v>64</v>
      </c>
    </row>
    <row r="47" spans="1:1" x14ac:dyDescent="0.25">
      <c r="A47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 M1</vt:lpstr>
      <vt:lpstr>Rules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Marijan</dc:creator>
  <cp:lastModifiedBy>Marijan</cp:lastModifiedBy>
  <dcterms:created xsi:type="dcterms:W3CDTF">2015-06-05T18:17:20Z</dcterms:created>
  <dcterms:modified xsi:type="dcterms:W3CDTF">2022-11-28T11:55:21Z</dcterms:modified>
</cp:coreProperties>
</file>