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smir\Desktop\"/>
    </mc:Choice>
  </mc:AlternateContent>
  <bookViews>
    <workbookView xWindow="0" yWindow="0" windowWidth="57600" windowHeight="2908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" i="1" l="1"/>
  <c r="G14" i="1"/>
  <c r="N8" i="1"/>
  <c r="P8" i="1" s="1"/>
  <c r="N9" i="1"/>
  <c r="P9" i="1" s="1"/>
  <c r="N24" i="1"/>
  <c r="P24" i="1" s="1"/>
  <c r="N25" i="1"/>
  <c r="P25" i="1" s="1"/>
  <c r="M13" i="1"/>
  <c r="M14" i="1"/>
  <c r="M29" i="1"/>
  <c r="M30" i="1"/>
  <c r="N4" i="1"/>
  <c r="M4" i="1"/>
  <c r="L13" i="1"/>
  <c r="L14" i="1"/>
  <c r="L15" i="1"/>
  <c r="L16" i="1"/>
  <c r="L17" i="1"/>
  <c r="L29" i="1"/>
  <c r="L30" i="1"/>
  <c r="L31" i="1"/>
  <c r="L6" i="1"/>
  <c r="K7" i="1"/>
  <c r="M7" i="1" s="1"/>
  <c r="K8" i="1"/>
  <c r="K9" i="1"/>
  <c r="K10" i="1"/>
  <c r="N10" i="1" s="1"/>
  <c r="P10" i="1" s="1"/>
  <c r="K11" i="1"/>
  <c r="N11" i="1" s="1"/>
  <c r="P11" i="1" s="1"/>
  <c r="K12" i="1"/>
  <c r="N12" i="1" s="1"/>
  <c r="P12" i="1" s="1"/>
  <c r="K13" i="1"/>
  <c r="N13" i="1" s="1"/>
  <c r="P13" i="1" s="1"/>
  <c r="K14" i="1"/>
  <c r="N14" i="1" s="1"/>
  <c r="P14" i="1" s="1"/>
  <c r="K15" i="1"/>
  <c r="M15" i="1" s="1"/>
  <c r="K16" i="1"/>
  <c r="M16" i="1" s="1"/>
  <c r="K17" i="1"/>
  <c r="M17" i="1" s="1"/>
  <c r="K18" i="1"/>
  <c r="N18" i="1" s="1"/>
  <c r="P18" i="1" s="1"/>
  <c r="K19" i="1"/>
  <c r="N19" i="1" s="1"/>
  <c r="P19" i="1" s="1"/>
  <c r="K20" i="1"/>
  <c r="N20" i="1" s="1"/>
  <c r="P20" i="1" s="1"/>
  <c r="K21" i="1"/>
  <c r="M21" i="1" s="1"/>
  <c r="K22" i="1"/>
  <c r="M22" i="1" s="1"/>
  <c r="K23" i="1"/>
  <c r="M23" i="1" s="1"/>
  <c r="K24" i="1"/>
  <c r="K25" i="1"/>
  <c r="K26" i="1"/>
  <c r="N26" i="1" s="1"/>
  <c r="P26" i="1" s="1"/>
  <c r="K27" i="1"/>
  <c r="N27" i="1" s="1"/>
  <c r="P27" i="1" s="1"/>
  <c r="K28" i="1"/>
  <c r="N28" i="1" s="1"/>
  <c r="P28" i="1" s="1"/>
  <c r="K29" i="1"/>
  <c r="N29" i="1" s="1"/>
  <c r="P29" i="1" s="1"/>
  <c r="K30" i="1"/>
  <c r="N30" i="1" s="1"/>
  <c r="P30" i="1" s="1"/>
  <c r="K31" i="1"/>
  <c r="M31" i="1" s="1"/>
  <c r="K32" i="1"/>
  <c r="M32" i="1" s="1"/>
  <c r="K6" i="1"/>
  <c r="M6" i="1" s="1"/>
  <c r="J7" i="1"/>
  <c r="L7" i="1" s="1"/>
  <c r="J8" i="1"/>
  <c r="M8" i="1" s="1"/>
  <c r="J9" i="1"/>
  <c r="M9" i="1" s="1"/>
  <c r="J10" i="1"/>
  <c r="L10" i="1" s="1"/>
  <c r="J11" i="1"/>
  <c r="M11" i="1" s="1"/>
  <c r="J12" i="1"/>
  <c r="M12" i="1" s="1"/>
  <c r="J13" i="1"/>
  <c r="J14" i="1"/>
  <c r="J15" i="1"/>
  <c r="J16" i="1"/>
  <c r="J17" i="1"/>
  <c r="J18" i="1"/>
  <c r="L18" i="1" s="1"/>
  <c r="J19" i="1"/>
  <c r="L19" i="1" s="1"/>
  <c r="J20" i="1"/>
  <c r="L20" i="1" s="1"/>
  <c r="J21" i="1"/>
  <c r="L21" i="1" s="1"/>
  <c r="J22" i="1"/>
  <c r="L22" i="1" s="1"/>
  <c r="J23" i="1"/>
  <c r="L23" i="1" s="1"/>
  <c r="J24" i="1"/>
  <c r="L24" i="1" s="1"/>
  <c r="J25" i="1"/>
  <c r="M25" i="1" s="1"/>
  <c r="J26" i="1"/>
  <c r="M26" i="1" s="1"/>
  <c r="J27" i="1"/>
  <c r="L27" i="1" s="1"/>
  <c r="J28" i="1"/>
  <c r="L28" i="1" s="1"/>
  <c r="J29" i="1"/>
  <c r="J30" i="1"/>
  <c r="J31" i="1"/>
  <c r="J32" i="1"/>
  <c r="J6" i="1"/>
  <c r="N23" i="1" l="1"/>
  <c r="P23" i="1" s="1"/>
  <c r="M27" i="1"/>
  <c r="O27" i="1" s="1"/>
  <c r="N22" i="1"/>
  <c r="P22" i="1" s="1"/>
  <c r="L12" i="1"/>
  <c r="N7" i="1"/>
  <c r="P7" i="1" s="1"/>
  <c r="N21" i="1"/>
  <c r="P21" i="1" s="1"/>
  <c r="M10" i="1"/>
  <c r="Q10" i="1" s="1"/>
  <c r="R10" i="1" s="1"/>
  <c r="L11" i="1"/>
  <c r="L26" i="1"/>
  <c r="L25" i="1"/>
  <c r="L9" i="1"/>
  <c r="N6" i="1"/>
  <c r="P6" i="1" s="1"/>
  <c r="N17" i="1"/>
  <c r="P17" i="1" s="1"/>
  <c r="M24" i="1"/>
  <c r="O24" i="1" s="1"/>
  <c r="L8" i="1"/>
  <c r="N32" i="1"/>
  <c r="P32" i="1" s="1"/>
  <c r="N16" i="1"/>
  <c r="P16" i="1" s="1"/>
  <c r="M28" i="1"/>
  <c r="Q28" i="1" s="1"/>
  <c r="R28" i="1" s="1"/>
  <c r="M20" i="1"/>
  <c r="Q20" i="1" s="1"/>
  <c r="R20" i="1" s="1"/>
  <c r="N31" i="1"/>
  <c r="P31" i="1" s="1"/>
  <c r="N15" i="1"/>
  <c r="P15" i="1" s="1"/>
  <c r="M19" i="1"/>
  <c r="Q19" i="1" s="1"/>
  <c r="R19" i="1" s="1"/>
  <c r="Q32" i="1"/>
  <c r="L32" i="1"/>
  <c r="M18" i="1"/>
  <c r="O18" i="1" s="1"/>
  <c r="Q11" i="1"/>
  <c r="R11" i="1" s="1"/>
  <c r="Q12" i="1"/>
  <c r="R12" i="1" s="1"/>
  <c r="Q26" i="1"/>
  <c r="R26" i="1" s="1"/>
  <c r="Q9" i="1"/>
  <c r="R9" i="1" s="1"/>
  <c r="Q21" i="1"/>
  <c r="Q25" i="1"/>
  <c r="R25" i="1" s="1"/>
  <c r="Q4" i="1"/>
  <c r="Q15" i="1"/>
  <c r="Q6" i="1"/>
  <c r="Q30" i="1"/>
  <c r="R30" i="1" s="1"/>
  <c r="Q14" i="1"/>
  <c r="R14" i="1" s="1"/>
  <c r="Q17" i="1"/>
  <c r="Q16" i="1"/>
  <c r="Q31" i="1"/>
  <c r="Q29" i="1"/>
  <c r="R29" i="1" s="1"/>
  <c r="Q13" i="1"/>
  <c r="R13" i="1" s="1"/>
  <c r="Q8" i="1"/>
  <c r="R8" i="1" s="1"/>
  <c r="Q23" i="1"/>
  <c r="Q7" i="1"/>
  <c r="Q22" i="1"/>
  <c r="O26" i="1"/>
  <c r="O10" i="1"/>
  <c r="O9" i="1"/>
  <c r="O23" i="1"/>
  <c r="O25" i="1"/>
  <c r="O8" i="1"/>
  <c r="O12" i="1"/>
  <c r="O14" i="1"/>
  <c r="O30" i="1"/>
  <c r="O29" i="1"/>
  <c r="O13" i="1"/>
  <c r="O11" i="1"/>
  <c r="R32" i="1" l="1"/>
  <c r="O7" i="1"/>
  <c r="R15" i="1"/>
  <c r="O28" i="1"/>
  <c r="Q27" i="1"/>
  <c r="R27" i="1" s="1"/>
  <c r="O19" i="1"/>
  <c r="O20" i="1"/>
  <c r="R6" i="1"/>
  <c r="R22" i="1"/>
  <c r="O22" i="1"/>
  <c r="R31" i="1"/>
  <c r="O16" i="1"/>
  <c r="O17" i="1"/>
  <c r="R23" i="1"/>
  <c r="R16" i="1"/>
  <c r="R17" i="1"/>
  <c r="Q18" i="1"/>
  <c r="R18" i="1" s="1"/>
  <c r="O32" i="1"/>
  <c r="Q24" i="1"/>
  <c r="R24" i="1" s="1"/>
  <c r="O21" i="1"/>
  <c r="O31" i="1"/>
  <c r="R21" i="1"/>
  <c r="O6" i="1"/>
  <c r="R7" i="1"/>
  <c r="O15" i="1"/>
</calcChain>
</file>

<file path=xl/sharedStrings.xml><?xml version="1.0" encoding="utf-8"?>
<sst xmlns="http://schemas.openxmlformats.org/spreadsheetml/2006/main" count="68" uniqueCount="38">
  <si>
    <t>CADCHF</t>
  </si>
  <si>
    <t>CADJPY</t>
  </si>
  <si>
    <t>EURCAD</t>
  </si>
  <si>
    <t>CHFJPY</t>
  </si>
  <si>
    <t>EURCHF</t>
  </si>
  <si>
    <t>EURGPB</t>
  </si>
  <si>
    <t>EURJPY</t>
  </si>
  <si>
    <t>EURUSD</t>
  </si>
  <si>
    <t>USDCAD</t>
  </si>
  <si>
    <t>USDCHF</t>
  </si>
  <si>
    <t>USDJPY</t>
  </si>
  <si>
    <t>AUDJPY</t>
  </si>
  <si>
    <t>AUDNZD</t>
  </si>
  <si>
    <t>AUDUSD</t>
  </si>
  <si>
    <t>EURAUD</t>
  </si>
  <si>
    <t>EURNZD</t>
  </si>
  <si>
    <t>NZDCAD</t>
  </si>
  <si>
    <t>NZDCHF</t>
  </si>
  <si>
    <t>NZDJPY</t>
  </si>
  <si>
    <t>Spread</t>
  </si>
  <si>
    <t>ATR M1</t>
  </si>
  <si>
    <t>sec to profit</t>
  </si>
  <si>
    <t>Currency pair</t>
  </si>
  <si>
    <t>AUDCAD</t>
  </si>
  <si>
    <t>AUDCHF</t>
  </si>
  <si>
    <t>win</t>
  </si>
  <si>
    <t>GBPCAD</t>
  </si>
  <si>
    <t>GBPAUD</t>
  </si>
  <si>
    <t>GBPCHF</t>
  </si>
  <si>
    <t>GBPNZD</t>
  </si>
  <si>
    <t>GBPUSD</t>
  </si>
  <si>
    <t>NZDUSD</t>
  </si>
  <si>
    <t>total</t>
  </si>
  <si>
    <t>loss in min</t>
  </si>
  <si>
    <t>trades</t>
  </si>
  <si>
    <t>loss</t>
  </si>
  <si>
    <t>win in min</t>
  </si>
  <si>
    <t>loss probability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</si>
</sst>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indexed="64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indexed="64"/>
      </right>
      <top style="thin">
        <color theme="1" tint="0.24997711111789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 tint="0.249977111117893"/>
      </top>
      <bottom style="thin">
        <color indexed="64"/>
      </bottom>
      <diagonal/>
    </border>
    <border>
      <left style="thin">
        <color indexed="64"/>
      </left>
      <right style="thin">
        <color theme="1" tint="0.249977111117893"/>
      </right>
      <top style="thin">
        <color theme="1" tint="0.249977111117893"/>
      </top>
      <bottom style="thin">
        <color indexed="64"/>
      </bottom>
      <diagonal/>
    </border>
    <border>
      <left style="thin">
        <color theme="1" tint="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249977111117893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indexed="64"/>
      </right>
      <top style="thin">
        <color indexed="64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 tint="0.249977111117893"/>
      </bottom>
      <diagonal/>
    </border>
    <border>
      <left style="thin">
        <color indexed="64"/>
      </left>
      <right style="thin">
        <color theme="1" tint="0.249977111117893"/>
      </right>
      <top style="thin">
        <color indexed="64"/>
      </top>
      <bottom style="thin">
        <color theme="1" tint="0.249977111117893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/>
    <xf numFmtId="164" fontId="3" fillId="3" borderId="0" xfId="0" applyNumberFormat="1" applyFont="1" applyFill="1" applyBorder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164" fontId="3" fillId="3" borderId="0" xfId="0" applyNumberFormat="1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0" xfId="0" applyFont="1" applyFill="1"/>
    <xf numFmtId="164" fontId="3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  <xf numFmtId="165" fontId="3" fillId="3" borderId="6" xfId="0" applyNumberFormat="1" applyFont="1" applyFill="1" applyBorder="1" applyAlignment="1">
      <alignment horizontal="center"/>
    </xf>
    <xf numFmtId="164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DBB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9"/>
  <sheetViews>
    <sheetView tabSelected="1" zoomScale="230" zoomScaleNormal="230" workbookViewId="0">
      <selection activeCell="S40" sqref="S40"/>
    </sheetView>
  </sheetViews>
  <sheetFormatPr baseColWidth="10" defaultRowHeight="15" x14ac:dyDescent="0.25"/>
  <cols>
    <col min="1" max="1" width="11.42578125" style="14"/>
    <col min="2" max="2" width="12.85546875" style="14" customWidth="1"/>
    <col min="3" max="7" width="11.42578125" style="14"/>
    <col min="8" max="8" width="8.140625" style="14" customWidth="1"/>
    <col min="9" max="9" width="13.7109375" style="14" customWidth="1"/>
    <col min="10" max="10" width="11.28515625" style="14" customWidth="1"/>
    <col min="11" max="11" width="8.42578125" style="15" customWidth="1"/>
    <col min="12" max="12" width="14.7109375" style="15" customWidth="1"/>
    <col min="13" max="13" width="15.28515625" style="16" customWidth="1"/>
    <col min="14" max="14" width="11.140625" style="16" customWidth="1"/>
    <col min="15" max="15" width="16.5703125" style="14" customWidth="1"/>
    <col min="16" max="16" width="10.5703125" style="14" customWidth="1"/>
    <col min="17" max="17" width="12.42578125" style="14" customWidth="1"/>
    <col min="18" max="18" width="9.7109375" style="14" customWidth="1"/>
    <col min="19" max="19" width="11.42578125" style="15"/>
    <col min="20" max="20" width="11.42578125" style="6"/>
    <col min="21" max="21" width="11.42578125" style="7"/>
    <col min="22" max="22" width="16.28515625" customWidth="1"/>
    <col min="25" max="25" width="12.140625" customWidth="1"/>
    <col min="26" max="26" width="15.28515625" customWidth="1"/>
    <col min="27" max="27" width="13.85546875" customWidth="1"/>
    <col min="28" max="28" width="21.28515625" customWidth="1"/>
    <col min="29" max="29" width="14.28515625" customWidth="1"/>
  </cols>
  <sheetData>
    <row r="1" spans="1:39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1"/>
      <c r="L1" s="11"/>
      <c r="M1" s="13"/>
      <c r="N1" s="13"/>
      <c r="O1" s="12"/>
      <c r="P1" s="12"/>
      <c r="Q1" s="12"/>
      <c r="R1" s="12"/>
      <c r="S1" s="11"/>
      <c r="T1" s="3"/>
      <c r="U1" s="4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1"/>
      <c r="L2" s="11"/>
      <c r="M2" s="13"/>
      <c r="N2" s="13"/>
      <c r="O2" s="12"/>
      <c r="P2" s="12"/>
      <c r="Q2" s="12"/>
      <c r="R2" s="12"/>
      <c r="S2" s="11"/>
      <c r="T2" s="3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x14ac:dyDescent="0.25"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x14ac:dyDescent="0.25">
      <c r="B4" s="22" t="s">
        <v>22</v>
      </c>
      <c r="C4" s="41" t="s">
        <v>19</v>
      </c>
      <c r="D4" s="42" t="s">
        <v>20</v>
      </c>
      <c r="E4" s="10"/>
      <c r="F4" s="25" t="s">
        <v>33</v>
      </c>
      <c r="G4" s="38">
        <v>3</v>
      </c>
      <c r="H4" s="10"/>
      <c r="I4" s="22" t="s">
        <v>22</v>
      </c>
      <c r="J4" s="23" t="s">
        <v>19</v>
      </c>
      <c r="K4" s="23" t="s">
        <v>20</v>
      </c>
      <c r="L4" s="33" t="s">
        <v>21</v>
      </c>
      <c r="M4" s="23" t="str">
        <f>F4&amp;G4</f>
        <v>loss in min3</v>
      </c>
      <c r="N4" s="23" t="str">
        <f>F5&amp;G5</f>
        <v>win in min3</v>
      </c>
      <c r="O4" s="23" t="s">
        <v>37</v>
      </c>
      <c r="P4" s="23" t="str">
        <f>F7&amp;G7</f>
        <v>win5</v>
      </c>
      <c r="Q4" s="23" t="str">
        <f>F14&amp;G14</f>
        <v>loss5</v>
      </c>
      <c r="R4" s="24" t="s">
        <v>32</v>
      </c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x14ac:dyDescent="0.25">
      <c r="B5" s="18"/>
      <c r="C5" s="18"/>
      <c r="D5" s="18"/>
      <c r="E5" s="18"/>
      <c r="F5" s="28" t="s">
        <v>36</v>
      </c>
      <c r="G5" s="39">
        <v>3</v>
      </c>
      <c r="H5" s="18"/>
      <c r="I5" s="12"/>
      <c r="J5" s="12"/>
      <c r="K5" s="12"/>
      <c r="L5" s="12"/>
      <c r="M5" s="12"/>
      <c r="N5" s="12"/>
      <c r="O5" s="12"/>
      <c r="P5" s="12"/>
      <c r="Q5" s="12"/>
      <c r="R5" s="12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x14ac:dyDescent="0.25">
      <c r="B6" s="25" t="s">
        <v>7</v>
      </c>
      <c r="C6" s="43">
        <v>0.5</v>
      </c>
      <c r="D6" s="38">
        <v>1.2</v>
      </c>
      <c r="E6" s="11"/>
      <c r="F6" s="28" t="s">
        <v>34</v>
      </c>
      <c r="G6" s="39">
        <v>10</v>
      </c>
      <c r="H6" s="11"/>
      <c r="I6" s="25" t="s">
        <v>7</v>
      </c>
      <c r="J6" s="26">
        <f>C6</f>
        <v>0.5</v>
      </c>
      <c r="K6" s="26">
        <f>D6</f>
        <v>1.2</v>
      </c>
      <c r="L6" s="34">
        <f>J6/K6*60</f>
        <v>25</v>
      </c>
      <c r="M6" s="26">
        <f>(K6*G$4)+J6</f>
        <v>4.0999999999999996</v>
      </c>
      <c r="N6" s="26">
        <f>(K6*G$5)-J6</f>
        <v>3.0999999999999996</v>
      </c>
      <c r="O6" s="35">
        <f>(M6*1)/(M6+N6)</f>
        <v>0.56944444444444442</v>
      </c>
      <c r="P6" s="26">
        <f>N6*G$7</f>
        <v>15.499999999999998</v>
      </c>
      <c r="Q6" s="26">
        <f t="shared" ref="Q6:Q32" si="0">M6*G$14</f>
        <v>20.5</v>
      </c>
      <c r="R6" s="27">
        <f>P6-Q6</f>
        <v>-5.0000000000000018</v>
      </c>
      <c r="S6" s="21"/>
      <c r="T6" s="7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x14ac:dyDescent="0.25">
      <c r="B7" s="28" t="s">
        <v>27</v>
      </c>
      <c r="C7" s="44">
        <v>1.9</v>
      </c>
      <c r="D7" s="39">
        <v>4</v>
      </c>
      <c r="E7" s="11"/>
      <c r="F7" s="30" t="s">
        <v>25</v>
      </c>
      <c r="G7" s="40">
        <v>5</v>
      </c>
      <c r="H7" s="11"/>
      <c r="I7" s="28" t="s">
        <v>27</v>
      </c>
      <c r="J7" s="17">
        <f t="shared" ref="J7:J32" si="1">C7</f>
        <v>1.9</v>
      </c>
      <c r="K7" s="17">
        <f t="shared" ref="K7:K32" si="2">D7</f>
        <v>4</v>
      </c>
      <c r="L7" s="19">
        <f t="shared" ref="L7:L32" si="3">J7/K7*60</f>
        <v>28.5</v>
      </c>
      <c r="M7" s="17">
        <f t="shared" ref="M7:M32" si="4">(K7*G$4)+J7</f>
        <v>13.9</v>
      </c>
      <c r="N7" s="17">
        <f t="shared" ref="N7:N32" si="5">(K7*G$5)-J7</f>
        <v>10.1</v>
      </c>
      <c r="O7" s="20">
        <f>(M7*1)/(M7+N7)</f>
        <v>0.57916666666666672</v>
      </c>
      <c r="P7" s="17">
        <f t="shared" ref="P7:P32" si="6">N7*G$7</f>
        <v>50.5</v>
      </c>
      <c r="Q7" s="17">
        <f t="shared" si="0"/>
        <v>69.5</v>
      </c>
      <c r="R7" s="29">
        <f t="shared" ref="R7:R32" si="7">P7-Q7</f>
        <v>-19</v>
      </c>
      <c r="S7" s="1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x14ac:dyDescent="0.25">
      <c r="B8" s="28" t="s">
        <v>13</v>
      </c>
      <c r="C8" s="44">
        <v>0.6</v>
      </c>
      <c r="D8" s="39">
        <v>1</v>
      </c>
      <c r="E8" s="11"/>
      <c r="H8" s="11"/>
      <c r="I8" s="28" t="s">
        <v>13</v>
      </c>
      <c r="J8" s="17">
        <f t="shared" si="1"/>
        <v>0.6</v>
      </c>
      <c r="K8" s="17">
        <f t="shared" si="2"/>
        <v>1</v>
      </c>
      <c r="L8" s="19">
        <f t="shared" si="3"/>
        <v>36</v>
      </c>
      <c r="M8" s="17">
        <f t="shared" si="4"/>
        <v>3.6</v>
      </c>
      <c r="N8" s="17">
        <f t="shared" si="5"/>
        <v>2.4</v>
      </c>
      <c r="O8" s="20">
        <f t="shared" ref="O8:O32" si="8">(M8*1)/(M8+N8)</f>
        <v>0.6</v>
      </c>
      <c r="P8" s="17">
        <f t="shared" si="6"/>
        <v>12</v>
      </c>
      <c r="Q8" s="17">
        <f t="shared" si="0"/>
        <v>18</v>
      </c>
      <c r="R8" s="29">
        <f t="shared" si="7"/>
        <v>-6</v>
      </c>
      <c r="S8" s="21"/>
      <c r="T8" s="7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x14ac:dyDescent="0.25">
      <c r="B9" s="28" t="s">
        <v>5</v>
      </c>
      <c r="C9" s="44">
        <v>1.2</v>
      </c>
      <c r="D9" s="39">
        <v>1.7</v>
      </c>
      <c r="E9" s="11"/>
      <c r="F9" s="11"/>
      <c r="G9" s="11"/>
      <c r="H9" s="11"/>
      <c r="I9" s="28" t="s">
        <v>5</v>
      </c>
      <c r="J9" s="17">
        <f t="shared" si="1"/>
        <v>1.2</v>
      </c>
      <c r="K9" s="17">
        <f t="shared" si="2"/>
        <v>1.7</v>
      </c>
      <c r="L9" s="19">
        <f t="shared" si="3"/>
        <v>42.352941176470594</v>
      </c>
      <c r="M9" s="17">
        <f t="shared" si="4"/>
        <v>6.3</v>
      </c>
      <c r="N9" s="17">
        <f t="shared" si="5"/>
        <v>3.8999999999999995</v>
      </c>
      <c r="O9" s="20">
        <f t="shared" si="8"/>
        <v>0.61764705882352944</v>
      </c>
      <c r="P9" s="17">
        <f t="shared" si="6"/>
        <v>19.499999999999996</v>
      </c>
      <c r="Q9" s="17">
        <f t="shared" si="0"/>
        <v>31.5</v>
      </c>
      <c r="R9" s="29">
        <f t="shared" si="7"/>
        <v>-12.000000000000004</v>
      </c>
      <c r="S9" s="21"/>
      <c r="T9" s="7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x14ac:dyDescent="0.25">
      <c r="B10" s="28" t="s">
        <v>6</v>
      </c>
      <c r="C10" s="44">
        <v>1.2</v>
      </c>
      <c r="D10" s="39">
        <v>1.7</v>
      </c>
      <c r="E10" s="11"/>
      <c r="F10" s="11"/>
      <c r="G10" s="11"/>
      <c r="H10" s="11"/>
      <c r="I10" s="28" t="s">
        <v>6</v>
      </c>
      <c r="J10" s="17">
        <f t="shared" si="1"/>
        <v>1.2</v>
      </c>
      <c r="K10" s="17">
        <f t="shared" si="2"/>
        <v>1.7</v>
      </c>
      <c r="L10" s="19">
        <f t="shared" si="3"/>
        <v>42.352941176470594</v>
      </c>
      <c r="M10" s="17">
        <f t="shared" si="4"/>
        <v>6.3</v>
      </c>
      <c r="N10" s="17">
        <f t="shared" si="5"/>
        <v>3.8999999999999995</v>
      </c>
      <c r="O10" s="20">
        <f t="shared" si="8"/>
        <v>0.61764705882352944</v>
      </c>
      <c r="P10" s="17">
        <f t="shared" si="6"/>
        <v>19.499999999999996</v>
      </c>
      <c r="Q10" s="17">
        <f t="shared" si="0"/>
        <v>31.5</v>
      </c>
      <c r="R10" s="29">
        <f t="shared" si="7"/>
        <v>-12.000000000000004</v>
      </c>
      <c r="S10" s="21"/>
      <c r="T10" s="7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x14ac:dyDescent="0.25">
      <c r="B11" s="28" t="s">
        <v>11</v>
      </c>
      <c r="C11" s="44">
        <v>1</v>
      </c>
      <c r="D11" s="39">
        <v>1.4</v>
      </c>
      <c r="E11" s="11"/>
      <c r="F11" s="11"/>
      <c r="G11" s="11"/>
      <c r="H11" s="11"/>
      <c r="I11" s="28" t="s">
        <v>11</v>
      </c>
      <c r="J11" s="17">
        <f t="shared" si="1"/>
        <v>1</v>
      </c>
      <c r="K11" s="17">
        <f t="shared" si="2"/>
        <v>1.4</v>
      </c>
      <c r="L11" s="19">
        <f t="shared" si="3"/>
        <v>42.857142857142861</v>
      </c>
      <c r="M11" s="17">
        <f t="shared" si="4"/>
        <v>5.1999999999999993</v>
      </c>
      <c r="N11" s="17">
        <f t="shared" si="5"/>
        <v>3.1999999999999993</v>
      </c>
      <c r="O11" s="20">
        <f t="shared" si="8"/>
        <v>0.61904761904761907</v>
      </c>
      <c r="P11" s="17">
        <f t="shared" si="6"/>
        <v>15.999999999999996</v>
      </c>
      <c r="Q11" s="17">
        <f t="shared" si="0"/>
        <v>25.999999999999996</v>
      </c>
      <c r="R11" s="29">
        <f t="shared" si="7"/>
        <v>-10</v>
      </c>
      <c r="S11" s="13"/>
      <c r="T11" s="7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x14ac:dyDescent="0.25">
      <c r="B12" s="28" t="s">
        <v>10</v>
      </c>
      <c r="C12" s="44">
        <v>0.8</v>
      </c>
      <c r="D12" s="39">
        <v>1.1000000000000001</v>
      </c>
      <c r="E12" s="11"/>
      <c r="F12" s="11"/>
      <c r="G12" s="11"/>
      <c r="H12" s="11"/>
      <c r="I12" s="28" t="s">
        <v>10</v>
      </c>
      <c r="J12" s="17">
        <f t="shared" si="1"/>
        <v>0.8</v>
      </c>
      <c r="K12" s="17">
        <f t="shared" si="2"/>
        <v>1.1000000000000001</v>
      </c>
      <c r="L12" s="19">
        <f t="shared" si="3"/>
        <v>43.63636363636364</v>
      </c>
      <c r="M12" s="17">
        <f t="shared" si="4"/>
        <v>4.1000000000000005</v>
      </c>
      <c r="N12" s="17">
        <f t="shared" si="5"/>
        <v>2.5</v>
      </c>
      <c r="O12" s="20">
        <f t="shared" si="8"/>
        <v>0.62121212121212122</v>
      </c>
      <c r="P12" s="17">
        <f t="shared" si="6"/>
        <v>12.5</v>
      </c>
      <c r="Q12" s="17">
        <f t="shared" si="0"/>
        <v>20.500000000000004</v>
      </c>
      <c r="R12" s="29">
        <f t="shared" si="7"/>
        <v>-8.0000000000000036</v>
      </c>
      <c r="S12" s="13"/>
      <c r="T12" s="7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x14ac:dyDescent="0.25">
      <c r="B13" s="28" t="s">
        <v>26</v>
      </c>
      <c r="C13" s="44">
        <v>3</v>
      </c>
      <c r="D13" s="39">
        <v>3.8</v>
      </c>
      <c r="E13" s="11"/>
      <c r="F13" s="11"/>
      <c r="G13" s="11"/>
      <c r="H13" s="11"/>
      <c r="I13" s="28" t="s">
        <v>26</v>
      </c>
      <c r="J13" s="17">
        <f t="shared" si="1"/>
        <v>3</v>
      </c>
      <c r="K13" s="17">
        <f t="shared" si="2"/>
        <v>3.8</v>
      </c>
      <c r="L13" s="19">
        <f t="shared" si="3"/>
        <v>47.368421052631582</v>
      </c>
      <c r="M13" s="17">
        <f t="shared" si="4"/>
        <v>14.399999999999999</v>
      </c>
      <c r="N13" s="17">
        <f t="shared" si="5"/>
        <v>8.3999999999999986</v>
      </c>
      <c r="O13" s="20">
        <f t="shared" si="8"/>
        <v>0.63157894736842102</v>
      </c>
      <c r="P13" s="17">
        <f t="shared" si="6"/>
        <v>41.999999999999993</v>
      </c>
      <c r="Q13" s="17">
        <f t="shared" si="0"/>
        <v>72</v>
      </c>
      <c r="R13" s="29">
        <f t="shared" si="7"/>
        <v>-30.000000000000007</v>
      </c>
      <c r="S13" s="13"/>
      <c r="T13" s="7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x14ac:dyDescent="0.25">
      <c r="B14" s="28" t="s">
        <v>14</v>
      </c>
      <c r="C14" s="44">
        <v>1.8</v>
      </c>
      <c r="D14" s="39">
        <v>2</v>
      </c>
      <c r="E14" s="11"/>
      <c r="F14" s="8" t="s">
        <v>35</v>
      </c>
      <c r="G14" s="9">
        <f>G6-G7</f>
        <v>5</v>
      </c>
      <c r="H14" s="11"/>
      <c r="I14" s="28" t="s">
        <v>14</v>
      </c>
      <c r="J14" s="17">
        <f t="shared" si="1"/>
        <v>1.8</v>
      </c>
      <c r="K14" s="17">
        <f t="shared" si="2"/>
        <v>2</v>
      </c>
      <c r="L14" s="19">
        <f t="shared" si="3"/>
        <v>54</v>
      </c>
      <c r="M14" s="17">
        <f t="shared" si="4"/>
        <v>7.8</v>
      </c>
      <c r="N14" s="17">
        <f t="shared" si="5"/>
        <v>4.2</v>
      </c>
      <c r="O14" s="20">
        <f t="shared" si="8"/>
        <v>0.65</v>
      </c>
      <c r="P14" s="17">
        <f t="shared" si="6"/>
        <v>21</v>
      </c>
      <c r="Q14" s="17">
        <f t="shared" si="0"/>
        <v>39</v>
      </c>
      <c r="R14" s="29">
        <f t="shared" si="7"/>
        <v>-18</v>
      </c>
      <c r="S14" s="13"/>
      <c r="T14" s="7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x14ac:dyDescent="0.25">
      <c r="B15" s="28" t="s">
        <v>28</v>
      </c>
      <c r="C15" s="44">
        <v>2.7</v>
      </c>
      <c r="D15" s="39">
        <v>2.7</v>
      </c>
      <c r="E15" s="11"/>
      <c r="F15" s="11"/>
      <c r="G15" s="11"/>
      <c r="H15" s="11"/>
      <c r="I15" s="28" t="s">
        <v>28</v>
      </c>
      <c r="J15" s="17">
        <f t="shared" si="1"/>
        <v>2.7</v>
      </c>
      <c r="K15" s="17">
        <f t="shared" si="2"/>
        <v>2.7</v>
      </c>
      <c r="L15" s="19">
        <f t="shared" si="3"/>
        <v>60</v>
      </c>
      <c r="M15" s="17">
        <f t="shared" si="4"/>
        <v>10.8</v>
      </c>
      <c r="N15" s="17">
        <f t="shared" si="5"/>
        <v>5.4000000000000012</v>
      </c>
      <c r="O15" s="20">
        <f t="shared" si="8"/>
        <v>0.66666666666666663</v>
      </c>
      <c r="P15" s="17">
        <f t="shared" si="6"/>
        <v>27.000000000000007</v>
      </c>
      <c r="Q15" s="17">
        <f t="shared" si="0"/>
        <v>54</v>
      </c>
      <c r="R15" s="29">
        <f t="shared" si="7"/>
        <v>-26.999999999999993</v>
      </c>
      <c r="S15" s="13"/>
      <c r="T15" s="7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x14ac:dyDescent="0.25">
      <c r="B16" s="28" t="s">
        <v>8</v>
      </c>
      <c r="C16" s="44">
        <v>1.2</v>
      </c>
      <c r="D16" s="39">
        <v>1.2</v>
      </c>
      <c r="E16" s="11"/>
      <c r="F16" s="11"/>
      <c r="G16" s="11"/>
      <c r="H16" s="11"/>
      <c r="I16" s="28" t="s">
        <v>8</v>
      </c>
      <c r="J16" s="17">
        <f t="shared" si="1"/>
        <v>1.2</v>
      </c>
      <c r="K16" s="17">
        <f t="shared" si="2"/>
        <v>1.2</v>
      </c>
      <c r="L16" s="19">
        <f t="shared" si="3"/>
        <v>60</v>
      </c>
      <c r="M16" s="17">
        <f t="shared" si="4"/>
        <v>4.8</v>
      </c>
      <c r="N16" s="17">
        <f t="shared" si="5"/>
        <v>2.3999999999999995</v>
      </c>
      <c r="O16" s="20">
        <f t="shared" si="8"/>
        <v>0.66666666666666674</v>
      </c>
      <c r="P16" s="17">
        <f t="shared" si="6"/>
        <v>11.999999999999996</v>
      </c>
      <c r="Q16" s="17">
        <f t="shared" si="0"/>
        <v>24</v>
      </c>
      <c r="R16" s="29">
        <f t="shared" si="7"/>
        <v>-12.000000000000004</v>
      </c>
      <c r="S16" s="13"/>
      <c r="T16" s="7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 x14ac:dyDescent="0.25">
      <c r="B17" s="28" t="s">
        <v>18</v>
      </c>
      <c r="C17" s="44">
        <v>1.6</v>
      </c>
      <c r="D17" s="39">
        <v>1.5</v>
      </c>
      <c r="E17" s="11"/>
      <c r="F17" s="11"/>
      <c r="G17" s="11"/>
      <c r="H17" s="11"/>
      <c r="I17" s="28" t="s">
        <v>18</v>
      </c>
      <c r="J17" s="17">
        <f t="shared" si="1"/>
        <v>1.6</v>
      </c>
      <c r="K17" s="17">
        <f t="shared" si="2"/>
        <v>1.5</v>
      </c>
      <c r="L17" s="19">
        <f t="shared" si="3"/>
        <v>64</v>
      </c>
      <c r="M17" s="17">
        <f t="shared" si="4"/>
        <v>6.1</v>
      </c>
      <c r="N17" s="17">
        <f t="shared" si="5"/>
        <v>2.9</v>
      </c>
      <c r="O17" s="20">
        <f t="shared" si="8"/>
        <v>0.6777777777777777</v>
      </c>
      <c r="P17" s="17">
        <f t="shared" si="6"/>
        <v>14.5</v>
      </c>
      <c r="Q17" s="17">
        <f t="shared" si="0"/>
        <v>30.5</v>
      </c>
      <c r="R17" s="29">
        <f t="shared" si="7"/>
        <v>-16</v>
      </c>
      <c r="S17" s="13"/>
      <c r="T17" s="7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2:39" x14ac:dyDescent="0.25">
      <c r="B18" s="28" t="s">
        <v>4</v>
      </c>
      <c r="C18" s="44">
        <v>1.4</v>
      </c>
      <c r="D18" s="39">
        <v>1.2</v>
      </c>
      <c r="E18" s="11"/>
      <c r="F18" s="11"/>
      <c r="G18" s="11"/>
      <c r="H18" s="11"/>
      <c r="I18" s="28" t="s">
        <v>4</v>
      </c>
      <c r="J18" s="17">
        <f t="shared" si="1"/>
        <v>1.4</v>
      </c>
      <c r="K18" s="17">
        <f t="shared" si="2"/>
        <v>1.2</v>
      </c>
      <c r="L18" s="19">
        <f t="shared" si="3"/>
        <v>70</v>
      </c>
      <c r="M18" s="17">
        <f t="shared" si="4"/>
        <v>5</v>
      </c>
      <c r="N18" s="17">
        <f t="shared" si="5"/>
        <v>2.1999999999999997</v>
      </c>
      <c r="O18" s="20">
        <f t="shared" si="8"/>
        <v>0.69444444444444453</v>
      </c>
      <c r="P18" s="17">
        <f t="shared" si="6"/>
        <v>10.999999999999998</v>
      </c>
      <c r="Q18" s="17">
        <f t="shared" si="0"/>
        <v>25</v>
      </c>
      <c r="R18" s="29">
        <f t="shared" si="7"/>
        <v>-14.000000000000002</v>
      </c>
      <c r="S18" s="13"/>
      <c r="T18" s="7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 x14ac:dyDescent="0.25">
      <c r="B19" s="28" t="s">
        <v>2</v>
      </c>
      <c r="C19" s="44">
        <v>2</v>
      </c>
      <c r="D19" s="39">
        <v>1.7</v>
      </c>
      <c r="E19" s="11"/>
      <c r="F19" s="11"/>
      <c r="G19" s="11"/>
      <c r="H19" s="11"/>
      <c r="I19" s="28" t="s">
        <v>2</v>
      </c>
      <c r="J19" s="17">
        <f t="shared" si="1"/>
        <v>2</v>
      </c>
      <c r="K19" s="17">
        <f t="shared" si="2"/>
        <v>1.7</v>
      </c>
      <c r="L19" s="19">
        <f t="shared" si="3"/>
        <v>70.588235294117652</v>
      </c>
      <c r="M19" s="17">
        <f t="shared" si="4"/>
        <v>7.1</v>
      </c>
      <c r="N19" s="17">
        <f t="shared" si="5"/>
        <v>3.0999999999999996</v>
      </c>
      <c r="O19" s="20">
        <f t="shared" si="8"/>
        <v>0.69607843137254899</v>
      </c>
      <c r="P19" s="17">
        <f t="shared" si="6"/>
        <v>15.499999999999998</v>
      </c>
      <c r="Q19" s="17">
        <f t="shared" si="0"/>
        <v>35.5</v>
      </c>
      <c r="R19" s="29">
        <f t="shared" si="7"/>
        <v>-20</v>
      </c>
      <c r="S19" s="13"/>
      <c r="T19" s="7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2:39" x14ac:dyDescent="0.25">
      <c r="B20" s="28" t="s">
        <v>29</v>
      </c>
      <c r="C20" s="44">
        <v>5</v>
      </c>
      <c r="D20" s="39">
        <v>4.2</v>
      </c>
      <c r="E20" s="11"/>
      <c r="F20" s="11"/>
      <c r="G20" s="11"/>
      <c r="H20" s="11"/>
      <c r="I20" s="28" t="s">
        <v>29</v>
      </c>
      <c r="J20" s="17">
        <f t="shared" si="1"/>
        <v>5</v>
      </c>
      <c r="K20" s="17">
        <f t="shared" si="2"/>
        <v>4.2</v>
      </c>
      <c r="L20" s="19">
        <f t="shared" si="3"/>
        <v>71.428571428571431</v>
      </c>
      <c r="M20" s="17">
        <f t="shared" si="4"/>
        <v>17.600000000000001</v>
      </c>
      <c r="N20" s="17">
        <f t="shared" si="5"/>
        <v>7.6000000000000014</v>
      </c>
      <c r="O20" s="20">
        <f t="shared" si="8"/>
        <v>0.69841269841269837</v>
      </c>
      <c r="P20" s="17">
        <f t="shared" si="6"/>
        <v>38.000000000000007</v>
      </c>
      <c r="Q20" s="17">
        <f t="shared" si="0"/>
        <v>88</v>
      </c>
      <c r="R20" s="29">
        <f t="shared" si="7"/>
        <v>-49.999999999999993</v>
      </c>
      <c r="S20" s="13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2:39" x14ac:dyDescent="0.25">
      <c r="B21" s="28" t="s">
        <v>31</v>
      </c>
      <c r="C21" s="44">
        <v>1.2</v>
      </c>
      <c r="D21" s="39">
        <v>1</v>
      </c>
      <c r="E21" s="11"/>
      <c r="F21" s="11"/>
      <c r="G21" s="11"/>
      <c r="H21" s="11"/>
      <c r="I21" s="28" t="s">
        <v>31</v>
      </c>
      <c r="J21" s="17">
        <f t="shared" si="1"/>
        <v>1.2</v>
      </c>
      <c r="K21" s="17">
        <f t="shared" si="2"/>
        <v>1</v>
      </c>
      <c r="L21" s="19">
        <f t="shared" si="3"/>
        <v>72</v>
      </c>
      <c r="M21" s="17">
        <f t="shared" si="4"/>
        <v>4.2</v>
      </c>
      <c r="N21" s="17">
        <f t="shared" si="5"/>
        <v>1.8</v>
      </c>
      <c r="O21" s="20">
        <f t="shared" si="8"/>
        <v>0.70000000000000007</v>
      </c>
      <c r="P21" s="17">
        <f t="shared" si="6"/>
        <v>9</v>
      </c>
      <c r="Q21" s="17">
        <f t="shared" si="0"/>
        <v>21</v>
      </c>
      <c r="R21" s="29">
        <f t="shared" si="7"/>
        <v>-12</v>
      </c>
      <c r="S21" s="1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2:39" x14ac:dyDescent="0.25">
      <c r="B22" s="28" t="s">
        <v>9</v>
      </c>
      <c r="C22" s="44">
        <v>1.2</v>
      </c>
      <c r="D22" s="39">
        <v>1</v>
      </c>
      <c r="E22" s="11"/>
      <c r="F22" s="11"/>
      <c r="G22" s="11"/>
      <c r="H22" s="11"/>
      <c r="I22" s="28" t="s">
        <v>9</v>
      </c>
      <c r="J22" s="17">
        <f t="shared" si="1"/>
        <v>1.2</v>
      </c>
      <c r="K22" s="17">
        <f t="shared" si="2"/>
        <v>1</v>
      </c>
      <c r="L22" s="19">
        <f t="shared" si="3"/>
        <v>72</v>
      </c>
      <c r="M22" s="17">
        <f t="shared" si="4"/>
        <v>4.2</v>
      </c>
      <c r="N22" s="17">
        <f t="shared" si="5"/>
        <v>1.8</v>
      </c>
      <c r="O22" s="20">
        <f t="shared" si="8"/>
        <v>0.70000000000000007</v>
      </c>
      <c r="P22" s="17">
        <f t="shared" si="6"/>
        <v>9</v>
      </c>
      <c r="Q22" s="17">
        <f t="shared" si="0"/>
        <v>21</v>
      </c>
      <c r="R22" s="29">
        <f t="shared" si="7"/>
        <v>-12</v>
      </c>
      <c r="S22" s="1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2:39" x14ac:dyDescent="0.25">
      <c r="B23" s="28" t="s">
        <v>15</v>
      </c>
      <c r="C23" s="44">
        <v>3</v>
      </c>
      <c r="D23" s="39">
        <v>2.5</v>
      </c>
      <c r="E23" s="11"/>
      <c r="F23" s="11"/>
      <c r="G23" s="11"/>
      <c r="H23" s="11"/>
      <c r="I23" s="28" t="s">
        <v>15</v>
      </c>
      <c r="J23" s="17">
        <f t="shared" si="1"/>
        <v>3</v>
      </c>
      <c r="K23" s="17">
        <f t="shared" si="2"/>
        <v>2.5</v>
      </c>
      <c r="L23" s="19">
        <f t="shared" si="3"/>
        <v>72</v>
      </c>
      <c r="M23" s="17">
        <f t="shared" si="4"/>
        <v>10.5</v>
      </c>
      <c r="N23" s="17">
        <f t="shared" si="5"/>
        <v>4.5</v>
      </c>
      <c r="O23" s="20">
        <f t="shared" si="8"/>
        <v>0.7</v>
      </c>
      <c r="P23" s="17">
        <f t="shared" si="6"/>
        <v>22.5</v>
      </c>
      <c r="Q23" s="17">
        <f t="shared" si="0"/>
        <v>52.5</v>
      </c>
      <c r="R23" s="29">
        <f t="shared" si="7"/>
        <v>-30</v>
      </c>
      <c r="S23" s="1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2:39" x14ac:dyDescent="0.25">
      <c r="B24" s="28" t="s">
        <v>23</v>
      </c>
      <c r="C24" s="44">
        <v>1.7</v>
      </c>
      <c r="D24" s="39">
        <v>1.4</v>
      </c>
      <c r="E24" s="11"/>
      <c r="F24" s="11"/>
      <c r="G24" s="11"/>
      <c r="H24" s="11"/>
      <c r="I24" s="28" t="s">
        <v>23</v>
      </c>
      <c r="J24" s="17">
        <f t="shared" si="1"/>
        <v>1.7</v>
      </c>
      <c r="K24" s="17">
        <f t="shared" si="2"/>
        <v>1.4</v>
      </c>
      <c r="L24" s="19">
        <f t="shared" si="3"/>
        <v>72.857142857142861</v>
      </c>
      <c r="M24" s="17">
        <f t="shared" si="4"/>
        <v>5.8999999999999995</v>
      </c>
      <c r="N24" s="17">
        <f t="shared" si="5"/>
        <v>2.4999999999999991</v>
      </c>
      <c r="O24" s="20">
        <f t="shared" si="8"/>
        <v>0.70238095238095244</v>
      </c>
      <c r="P24" s="17">
        <f t="shared" si="6"/>
        <v>12.499999999999996</v>
      </c>
      <c r="Q24" s="17">
        <f t="shared" si="0"/>
        <v>29.499999999999996</v>
      </c>
      <c r="R24" s="29">
        <f t="shared" si="7"/>
        <v>-17</v>
      </c>
      <c r="S24" s="2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2:39" x14ac:dyDescent="0.25">
      <c r="B25" s="28" t="s">
        <v>24</v>
      </c>
      <c r="C25" s="44">
        <v>1.5</v>
      </c>
      <c r="D25" s="39">
        <v>1.2</v>
      </c>
      <c r="E25" s="11"/>
      <c r="F25" s="11"/>
      <c r="G25" s="11"/>
      <c r="H25" s="11"/>
      <c r="I25" s="28" t="s">
        <v>24</v>
      </c>
      <c r="J25" s="17">
        <f t="shared" si="1"/>
        <v>1.5</v>
      </c>
      <c r="K25" s="17">
        <f t="shared" si="2"/>
        <v>1.2</v>
      </c>
      <c r="L25" s="19">
        <f t="shared" si="3"/>
        <v>75</v>
      </c>
      <c r="M25" s="17">
        <f t="shared" si="4"/>
        <v>5.0999999999999996</v>
      </c>
      <c r="N25" s="17">
        <f t="shared" si="5"/>
        <v>2.0999999999999996</v>
      </c>
      <c r="O25" s="20">
        <f t="shared" si="8"/>
        <v>0.70833333333333337</v>
      </c>
      <c r="P25" s="17">
        <f t="shared" si="6"/>
        <v>10.499999999999998</v>
      </c>
      <c r="Q25" s="17">
        <f t="shared" si="0"/>
        <v>25.5</v>
      </c>
      <c r="R25" s="29">
        <f t="shared" si="7"/>
        <v>-15.000000000000002</v>
      </c>
      <c r="S25" s="1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2:39" x14ac:dyDescent="0.25">
      <c r="B26" s="28" t="s">
        <v>30</v>
      </c>
      <c r="C26" s="44">
        <v>2.2999999999999998</v>
      </c>
      <c r="D26" s="39">
        <v>1.7</v>
      </c>
      <c r="E26" s="11"/>
      <c r="F26" s="11"/>
      <c r="G26" s="11"/>
      <c r="H26" s="11"/>
      <c r="I26" s="28" t="s">
        <v>30</v>
      </c>
      <c r="J26" s="17">
        <f t="shared" si="1"/>
        <v>2.2999999999999998</v>
      </c>
      <c r="K26" s="17">
        <f t="shared" si="2"/>
        <v>1.7</v>
      </c>
      <c r="L26" s="19">
        <f t="shared" si="3"/>
        <v>81.17647058823529</v>
      </c>
      <c r="M26" s="17">
        <f t="shared" si="4"/>
        <v>7.3999999999999995</v>
      </c>
      <c r="N26" s="17">
        <f t="shared" si="5"/>
        <v>2.8</v>
      </c>
      <c r="O26" s="20">
        <f t="shared" si="8"/>
        <v>0.72549019607843135</v>
      </c>
      <c r="P26" s="17">
        <f t="shared" si="6"/>
        <v>14</v>
      </c>
      <c r="Q26" s="17">
        <f t="shared" si="0"/>
        <v>37</v>
      </c>
      <c r="R26" s="29">
        <f t="shared" si="7"/>
        <v>-23</v>
      </c>
      <c r="S26" s="2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2:39" x14ac:dyDescent="0.25">
      <c r="B27" s="28" t="s">
        <v>1</v>
      </c>
      <c r="C27" s="44">
        <v>1.7</v>
      </c>
      <c r="D27" s="39">
        <v>1.2</v>
      </c>
      <c r="E27" s="11"/>
      <c r="F27" s="11"/>
      <c r="G27" s="11"/>
      <c r="H27" s="11"/>
      <c r="I27" s="28" t="s">
        <v>1</v>
      </c>
      <c r="J27" s="17">
        <f t="shared" si="1"/>
        <v>1.7</v>
      </c>
      <c r="K27" s="17">
        <f t="shared" si="2"/>
        <v>1.2</v>
      </c>
      <c r="L27" s="19">
        <f t="shared" si="3"/>
        <v>85</v>
      </c>
      <c r="M27" s="17">
        <f t="shared" si="4"/>
        <v>5.3</v>
      </c>
      <c r="N27" s="17">
        <f t="shared" si="5"/>
        <v>1.8999999999999997</v>
      </c>
      <c r="O27" s="20">
        <f t="shared" si="8"/>
        <v>0.73611111111111116</v>
      </c>
      <c r="P27" s="17">
        <f t="shared" si="6"/>
        <v>9.4999999999999982</v>
      </c>
      <c r="Q27" s="17">
        <f t="shared" si="0"/>
        <v>26.5</v>
      </c>
      <c r="R27" s="29">
        <f t="shared" si="7"/>
        <v>-17</v>
      </c>
      <c r="S27" s="2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2:39" x14ac:dyDescent="0.25">
      <c r="B28" s="28" t="s">
        <v>3</v>
      </c>
      <c r="C28" s="44">
        <v>2</v>
      </c>
      <c r="D28" s="39">
        <v>1.4</v>
      </c>
      <c r="E28" s="11"/>
      <c r="F28" s="11"/>
      <c r="G28" s="11"/>
      <c r="H28" s="11"/>
      <c r="I28" s="28" t="s">
        <v>3</v>
      </c>
      <c r="J28" s="17">
        <f t="shared" si="1"/>
        <v>2</v>
      </c>
      <c r="K28" s="17">
        <f t="shared" si="2"/>
        <v>1.4</v>
      </c>
      <c r="L28" s="19">
        <f t="shared" si="3"/>
        <v>85.714285714285722</v>
      </c>
      <c r="M28" s="17">
        <f t="shared" si="4"/>
        <v>6.1999999999999993</v>
      </c>
      <c r="N28" s="17">
        <f t="shared" si="5"/>
        <v>2.1999999999999993</v>
      </c>
      <c r="O28" s="20">
        <f t="shared" si="8"/>
        <v>0.73809523809523814</v>
      </c>
      <c r="P28" s="17">
        <f t="shared" si="6"/>
        <v>10.999999999999996</v>
      </c>
      <c r="Q28" s="17">
        <f t="shared" si="0"/>
        <v>30.999999999999996</v>
      </c>
      <c r="R28" s="29">
        <f t="shared" si="7"/>
        <v>-20</v>
      </c>
      <c r="S28" s="2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2:39" x14ac:dyDescent="0.25">
      <c r="B29" s="28" t="s">
        <v>16</v>
      </c>
      <c r="C29" s="44">
        <v>2.2999999999999998</v>
      </c>
      <c r="D29" s="39">
        <v>1.5</v>
      </c>
      <c r="E29" s="11"/>
      <c r="F29" s="11"/>
      <c r="G29" s="11"/>
      <c r="H29" s="11"/>
      <c r="I29" s="28" t="s">
        <v>16</v>
      </c>
      <c r="J29" s="17">
        <f t="shared" si="1"/>
        <v>2.2999999999999998</v>
      </c>
      <c r="K29" s="17">
        <f t="shared" si="2"/>
        <v>1.5</v>
      </c>
      <c r="L29" s="19">
        <f t="shared" si="3"/>
        <v>92</v>
      </c>
      <c r="M29" s="17">
        <f t="shared" si="4"/>
        <v>6.8</v>
      </c>
      <c r="N29" s="17">
        <f t="shared" si="5"/>
        <v>2.2000000000000002</v>
      </c>
      <c r="O29" s="20">
        <f t="shared" si="8"/>
        <v>0.75555555555555554</v>
      </c>
      <c r="P29" s="17">
        <f t="shared" si="6"/>
        <v>11</v>
      </c>
      <c r="Q29" s="17">
        <f t="shared" si="0"/>
        <v>34</v>
      </c>
      <c r="R29" s="29">
        <f t="shared" si="7"/>
        <v>-23</v>
      </c>
      <c r="S29" s="13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2:39" x14ac:dyDescent="0.25">
      <c r="B30" s="28" t="s">
        <v>17</v>
      </c>
      <c r="C30" s="44">
        <v>2</v>
      </c>
      <c r="D30" s="39">
        <v>1.2</v>
      </c>
      <c r="E30" s="11"/>
      <c r="F30" s="11"/>
      <c r="G30" s="11"/>
      <c r="H30" s="11"/>
      <c r="I30" s="28" t="s">
        <v>17</v>
      </c>
      <c r="J30" s="17">
        <f t="shared" si="1"/>
        <v>2</v>
      </c>
      <c r="K30" s="17">
        <f t="shared" si="2"/>
        <v>1.2</v>
      </c>
      <c r="L30" s="19">
        <f t="shared" si="3"/>
        <v>100</v>
      </c>
      <c r="M30" s="17">
        <f t="shared" si="4"/>
        <v>5.6</v>
      </c>
      <c r="N30" s="17">
        <f t="shared" si="5"/>
        <v>1.5999999999999996</v>
      </c>
      <c r="O30" s="20">
        <f t="shared" si="8"/>
        <v>0.77777777777777779</v>
      </c>
      <c r="P30" s="17">
        <f t="shared" si="6"/>
        <v>7.9999999999999982</v>
      </c>
      <c r="Q30" s="17">
        <f t="shared" si="0"/>
        <v>28</v>
      </c>
      <c r="R30" s="29">
        <f t="shared" si="7"/>
        <v>-20</v>
      </c>
      <c r="S30" s="13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2:39" x14ac:dyDescent="0.25">
      <c r="B31" s="28" t="s">
        <v>0</v>
      </c>
      <c r="C31" s="44">
        <v>1.8</v>
      </c>
      <c r="D31" s="39">
        <v>1</v>
      </c>
      <c r="E31" s="11"/>
      <c r="F31" s="11"/>
      <c r="G31" s="11"/>
      <c r="H31" s="11"/>
      <c r="I31" s="28" t="s">
        <v>0</v>
      </c>
      <c r="J31" s="17">
        <f t="shared" si="1"/>
        <v>1.8</v>
      </c>
      <c r="K31" s="17">
        <f t="shared" si="2"/>
        <v>1</v>
      </c>
      <c r="L31" s="19">
        <f t="shared" si="3"/>
        <v>108</v>
      </c>
      <c r="M31" s="17">
        <f t="shared" si="4"/>
        <v>4.8</v>
      </c>
      <c r="N31" s="17">
        <f t="shared" si="5"/>
        <v>1.2</v>
      </c>
      <c r="O31" s="20">
        <f t="shared" si="8"/>
        <v>0.79999999999999993</v>
      </c>
      <c r="P31" s="17">
        <f t="shared" si="6"/>
        <v>6</v>
      </c>
      <c r="Q31" s="17">
        <f t="shared" si="0"/>
        <v>24</v>
      </c>
      <c r="R31" s="29">
        <f t="shared" si="7"/>
        <v>-18</v>
      </c>
      <c r="S31" s="13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2:39" x14ac:dyDescent="0.25">
      <c r="B32" s="30" t="s">
        <v>12</v>
      </c>
      <c r="C32" s="45">
        <v>3</v>
      </c>
      <c r="D32" s="40">
        <v>1.3</v>
      </c>
      <c r="E32" s="11"/>
      <c r="F32" s="11"/>
      <c r="G32" s="11"/>
      <c r="H32" s="11"/>
      <c r="I32" s="30" t="s">
        <v>12</v>
      </c>
      <c r="J32" s="31">
        <f t="shared" si="1"/>
        <v>3</v>
      </c>
      <c r="K32" s="31">
        <f t="shared" si="2"/>
        <v>1.3</v>
      </c>
      <c r="L32" s="36">
        <f t="shared" si="3"/>
        <v>138.46153846153845</v>
      </c>
      <c r="M32" s="31">
        <f t="shared" si="4"/>
        <v>6.9</v>
      </c>
      <c r="N32" s="31">
        <f t="shared" si="5"/>
        <v>0.90000000000000036</v>
      </c>
      <c r="O32" s="37">
        <f t="shared" si="8"/>
        <v>0.88461538461538458</v>
      </c>
      <c r="P32" s="31">
        <f t="shared" si="6"/>
        <v>4.5000000000000018</v>
      </c>
      <c r="Q32" s="31">
        <f t="shared" si="0"/>
        <v>34.5</v>
      </c>
      <c r="R32" s="32">
        <f t="shared" si="7"/>
        <v>-30</v>
      </c>
      <c r="S32" s="13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0:39" x14ac:dyDescent="0.25">
      <c r="J33" s="11"/>
      <c r="K33" s="11"/>
      <c r="L33" s="11"/>
      <c r="M33" s="11"/>
      <c r="N33" s="13"/>
      <c r="O33" s="12"/>
      <c r="P33" s="11"/>
      <c r="Q33" s="11"/>
      <c r="R33" s="11"/>
      <c r="S33" s="13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0:39" x14ac:dyDescent="0.25">
      <c r="J34" s="11"/>
      <c r="K34" s="11"/>
      <c r="L34" s="11"/>
      <c r="M34" s="11"/>
      <c r="N34" s="11"/>
      <c r="O34" s="12"/>
      <c r="P34" s="11"/>
      <c r="Q34" s="11"/>
      <c r="R34" s="11"/>
      <c r="S34" s="13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0:39" x14ac:dyDescent="0.25">
      <c r="J35" s="11"/>
      <c r="K35" s="11"/>
      <c r="L35" s="11"/>
      <c r="M35" s="11"/>
      <c r="N35" s="13"/>
      <c r="O35" s="12"/>
      <c r="P35" s="11"/>
      <c r="Q35" s="11"/>
      <c r="R35" s="11"/>
      <c r="S35" s="13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0:39" x14ac:dyDescent="0.25">
      <c r="J36" s="11"/>
      <c r="K36" s="11"/>
      <c r="L36" s="11"/>
      <c r="M36" s="11"/>
      <c r="N36" s="13"/>
      <c r="O36" s="12"/>
      <c r="P36" s="11"/>
      <c r="Q36" s="11"/>
      <c r="R36" s="11"/>
      <c r="S36" s="13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0:39" x14ac:dyDescent="0.25">
      <c r="J37" s="11"/>
      <c r="K37" s="11"/>
      <c r="L37" s="11"/>
      <c r="M37" s="11"/>
      <c r="N37" s="13"/>
      <c r="O37" s="12"/>
      <c r="P37" s="11"/>
      <c r="Q37" s="11"/>
      <c r="R37" s="11"/>
      <c r="S37" s="13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0:39" x14ac:dyDescent="0.25">
      <c r="J38" s="11"/>
      <c r="K38" s="11"/>
      <c r="L38" s="11"/>
      <c r="M38" s="11"/>
      <c r="N38" s="13"/>
      <c r="O38" s="12"/>
      <c r="P38" s="11"/>
      <c r="Q38" s="11"/>
      <c r="R38" s="11"/>
      <c r="S38" s="13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0:39" x14ac:dyDescent="0.25">
      <c r="K39" s="14"/>
      <c r="L39" s="14"/>
      <c r="M39" s="14"/>
      <c r="N39" s="14"/>
      <c r="S39" s="14"/>
      <c r="T39" s="5"/>
      <c r="U39" s="5"/>
    </row>
    <row r="40" spans="10:39" x14ac:dyDescent="0.25">
      <c r="K40" s="14"/>
      <c r="L40" s="14"/>
      <c r="M40" s="14"/>
      <c r="N40" s="14"/>
      <c r="S40" s="14"/>
      <c r="T40" s="5"/>
      <c r="U40" s="5"/>
    </row>
    <row r="41" spans="10:39" x14ac:dyDescent="0.25">
      <c r="K41" s="14"/>
      <c r="L41" s="14"/>
      <c r="M41" s="14"/>
      <c r="N41" s="14"/>
      <c r="S41" s="14"/>
      <c r="T41" s="5"/>
      <c r="U41" s="5"/>
    </row>
    <row r="42" spans="10:39" x14ac:dyDescent="0.25">
      <c r="K42" s="14"/>
      <c r="L42" s="14"/>
      <c r="M42" s="14"/>
      <c r="N42" s="14"/>
      <c r="S42" s="14"/>
      <c r="T42" s="5"/>
      <c r="U42" s="5"/>
    </row>
    <row r="43" spans="10:39" x14ac:dyDescent="0.25">
      <c r="K43" s="14"/>
      <c r="L43" s="14"/>
      <c r="M43" s="14"/>
      <c r="N43" s="14"/>
      <c r="S43" s="14"/>
      <c r="T43" s="5"/>
      <c r="U43" s="5"/>
    </row>
    <row r="44" spans="10:39" x14ac:dyDescent="0.25">
      <c r="K44" s="14"/>
      <c r="L44" s="14"/>
      <c r="M44" s="14"/>
      <c r="N44" s="14"/>
      <c r="S44" s="14"/>
      <c r="T44" s="5"/>
      <c r="U44" s="5"/>
    </row>
    <row r="45" spans="10:39" x14ac:dyDescent="0.25">
      <c r="K45" s="14"/>
      <c r="L45" s="14"/>
      <c r="M45" s="14"/>
      <c r="N45" s="14"/>
      <c r="S45" s="14"/>
      <c r="T45" s="5"/>
      <c r="U45" s="5"/>
    </row>
    <row r="46" spans="10:39" x14ac:dyDescent="0.25">
      <c r="K46" s="14"/>
      <c r="L46" s="14"/>
      <c r="M46" s="14"/>
      <c r="N46" s="14"/>
      <c r="S46" s="14"/>
      <c r="T46" s="5"/>
      <c r="U46" s="5"/>
    </row>
    <row r="47" spans="10:39" x14ac:dyDescent="0.25">
      <c r="K47" s="14"/>
      <c r="L47" s="14"/>
      <c r="M47" s="14"/>
      <c r="N47" s="14"/>
      <c r="S47" s="14"/>
      <c r="T47" s="5"/>
      <c r="U47" s="5"/>
    </row>
    <row r="48" spans="10:39" x14ac:dyDescent="0.25">
      <c r="K48" s="14"/>
      <c r="L48" s="14"/>
      <c r="M48" s="14"/>
      <c r="N48" s="14"/>
      <c r="S48" s="14"/>
      <c r="T48" s="5"/>
      <c r="U48" s="5"/>
    </row>
    <row r="49" spans="11:21" x14ac:dyDescent="0.25">
      <c r="K49" s="14"/>
      <c r="L49" s="14"/>
      <c r="M49" s="14"/>
      <c r="N49" s="14"/>
      <c r="S49" s="14"/>
      <c r="T49" s="5"/>
      <c r="U49" s="5"/>
    </row>
    <row r="50" spans="11:21" x14ac:dyDescent="0.25">
      <c r="K50" s="14"/>
      <c r="L50" s="14"/>
      <c r="M50" s="14"/>
      <c r="N50" s="14"/>
      <c r="S50" s="14"/>
      <c r="T50" s="5"/>
      <c r="U50" s="5"/>
    </row>
    <row r="51" spans="11:21" x14ac:dyDescent="0.25">
      <c r="K51" s="14"/>
      <c r="L51" s="14"/>
      <c r="M51" s="14"/>
      <c r="N51" s="14"/>
      <c r="S51" s="14"/>
      <c r="T51" s="5"/>
      <c r="U51" s="5"/>
    </row>
    <row r="52" spans="11:21" x14ac:dyDescent="0.25">
      <c r="K52" s="14"/>
      <c r="L52" s="14"/>
      <c r="M52" s="14"/>
      <c r="N52" s="14"/>
      <c r="S52" s="14"/>
      <c r="T52" s="5"/>
      <c r="U52" s="5"/>
    </row>
    <row r="53" spans="11:21" x14ac:dyDescent="0.25">
      <c r="K53" s="14"/>
      <c r="L53" s="14"/>
      <c r="M53" s="14"/>
      <c r="N53" s="14"/>
      <c r="S53" s="14"/>
      <c r="T53" s="5"/>
      <c r="U53" s="5"/>
    </row>
    <row r="54" spans="11:21" x14ac:dyDescent="0.25">
      <c r="K54" s="14"/>
      <c r="L54" s="14"/>
      <c r="M54" s="14"/>
      <c r="N54" s="14"/>
      <c r="S54" s="14"/>
      <c r="T54" s="5"/>
      <c r="U54" s="5"/>
    </row>
    <row r="55" spans="11:21" x14ac:dyDescent="0.25">
      <c r="K55" s="14"/>
      <c r="L55" s="14"/>
      <c r="M55" s="14"/>
      <c r="N55" s="14"/>
      <c r="S55" s="14"/>
      <c r="T55" s="5"/>
      <c r="U55" s="5"/>
    </row>
    <row r="56" spans="11:21" x14ac:dyDescent="0.25">
      <c r="K56" s="14"/>
      <c r="L56" s="14"/>
      <c r="M56" s="14"/>
      <c r="N56" s="14"/>
      <c r="S56" s="14"/>
      <c r="T56" s="5"/>
      <c r="U56" s="5"/>
    </row>
    <row r="57" spans="11:21" x14ac:dyDescent="0.25">
      <c r="K57" s="14"/>
      <c r="L57" s="14"/>
      <c r="M57" s="14"/>
      <c r="N57" s="14"/>
      <c r="S57" s="14"/>
      <c r="T57" s="5"/>
      <c r="U57" s="5"/>
    </row>
    <row r="58" spans="11:21" x14ac:dyDescent="0.25">
      <c r="K58" s="14"/>
      <c r="L58" s="14"/>
      <c r="M58" s="14"/>
      <c r="N58" s="14"/>
      <c r="S58" s="14"/>
      <c r="T58" s="5"/>
      <c r="U58" s="5"/>
    </row>
    <row r="59" spans="11:21" x14ac:dyDescent="0.25">
      <c r="K59" s="14"/>
      <c r="L59" s="14"/>
      <c r="M59" s="14"/>
      <c r="N59" s="14"/>
      <c r="S59" s="14"/>
      <c r="T59" s="5"/>
      <c r="U59" s="5"/>
    </row>
    <row r="60" spans="11:21" x14ac:dyDescent="0.25">
      <c r="K60" s="14"/>
      <c r="L60" s="14"/>
      <c r="M60" s="14"/>
      <c r="N60" s="14"/>
      <c r="S60" s="14"/>
      <c r="T60" s="5"/>
      <c r="U60" s="5"/>
    </row>
    <row r="61" spans="11:21" x14ac:dyDescent="0.25">
      <c r="K61" s="14"/>
      <c r="L61" s="14"/>
      <c r="M61" s="14"/>
      <c r="N61" s="14"/>
      <c r="S61" s="14"/>
      <c r="T61" s="5"/>
      <c r="U61" s="5"/>
    </row>
    <row r="62" spans="11:21" x14ac:dyDescent="0.25">
      <c r="K62" s="14"/>
      <c r="L62" s="14"/>
      <c r="M62" s="14"/>
      <c r="N62" s="14"/>
      <c r="S62" s="14"/>
      <c r="T62" s="5"/>
      <c r="U62" s="5"/>
    </row>
    <row r="63" spans="11:21" x14ac:dyDescent="0.25">
      <c r="K63" s="14"/>
      <c r="L63" s="14"/>
      <c r="M63" s="14"/>
      <c r="N63" s="14"/>
      <c r="S63" s="14"/>
      <c r="T63" s="5"/>
      <c r="U63" s="5"/>
    </row>
    <row r="64" spans="11:21" x14ac:dyDescent="0.25">
      <c r="K64" s="14"/>
      <c r="L64" s="14"/>
      <c r="M64" s="14"/>
      <c r="N64" s="14"/>
      <c r="S64" s="14"/>
      <c r="T64" s="5"/>
      <c r="U64" s="5"/>
    </row>
    <row r="65" spans="11:21" x14ac:dyDescent="0.25">
      <c r="K65" s="14"/>
      <c r="L65" s="14"/>
      <c r="M65" s="14"/>
      <c r="N65" s="14"/>
      <c r="S65" s="14"/>
      <c r="T65" s="5"/>
      <c r="U65" s="5"/>
    </row>
    <row r="66" spans="11:21" x14ac:dyDescent="0.25">
      <c r="K66" s="14"/>
      <c r="L66" s="14"/>
      <c r="M66" s="14"/>
      <c r="N66" s="14"/>
      <c r="S66" s="14"/>
      <c r="T66" s="5"/>
      <c r="U66" s="5"/>
    </row>
    <row r="67" spans="11:21" x14ac:dyDescent="0.25">
      <c r="K67" s="14"/>
      <c r="L67" s="14"/>
      <c r="M67" s="14"/>
      <c r="N67" s="14"/>
      <c r="S67" s="14"/>
      <c r="T67" s="5"/>
      <c r="U67" s="5"/>
    </row>
    <row r="68" spans="11:21" x14ac:dyDescent="0.25">
      <c r="K68" s="14"/>
      <c r="L68" s="14"/>
      <c r="M68" s="14"/>
      <c r="N68" s="14"/>
      <c r="S68" s="14"/>
      <c r="T68" s="5"/>
      <c r="U68" s="5"/>
    </row>
    <row r="69" spans="11:21" x14ac:dyDescent="0.25">
      <c r="K69" s="14"/>
      <c r="L69" s="14"/>
      <c r="M69" s="14"/>
      <c r="N69" s="14"/>
      <c r="S69" s="14"/>
      <c r="T69" s="5"/>
      <c r="U69" s="5"/>
    </row>
    <row r="70" spans="11:21" x14ac:dyDescent="0.25">
      <c r="K70" s="14"/>
      <c r="L70" s="14"/>
      <c r="M70" s="14"/>
      <c r="N70" s="14"/>
      <c r="S70" s="14"/>
      <c r="T70" s="5"/>
      <c r="U70" s="5"/>
    </row>
    <row r="71" spans="11:21" x14ac:dyDescent="0.25">
      <c r="K71" s="14"/>
      <c r="L71" s="14"/>
      <c r="M71" s="14"/>
      <c r="N71" s="14"/>
      <c r="S71" s="14"/>
      <c r="T71" s="5"/>
      <c r="U71" s="5"/>
    </row>
    <row r="72" spans="11:21" x14ac:dyDescent="0.25">
      <c r="K72" s="14"/>
      <c r="L72" s="14"/>
      <c r="M72" s="14"/>
      <c r="N72" s="14"/>
      <c r="S72" s="14"/>
      <c r="T72" s="5"/>
      <c r="U72" s="5"/>
    </row>
    <row r="73" spans="11:21" x14ac:dyDescent="0.25">
      <c r="K73" s="14"/>
      <c r="L73" s="14"/>
      <c r="M73" s="14"/>
      <c r="N73" s="14"/>
      <c r="S73" s="14"/>
      <c r="T73" s="5"/>
      <c r="U73" s="5"/>
    </row>
    <row r="74" spans="11:21" x14ac:dyDescent="0.25">
      <c r="K74" s="14"/>
      <c r="L74" s="14"/>
      <c r="M74" s="14"/>
      <c r="N74" s="14"/>
      <c r="S74" s="14"/>
      <c r="T74" s="5"/>
      <c r="U74" s="5"/>
    </row>
    <row r="75" spans="11:21" x14ac:dyDescent="0.25">
      <c r="K75" s="14"/>
      <c r="L75" s="14"/>
      <c r="M75" s="14"/>
      <c r="N75" s="14"/>
      <c r="S75" s="14"/>
      <c r="T75" s="5"/>
      <c r="U75" s="5"/>
    </row>
    <row r="76" spans="11:21" x14ac:dyDescent="0.25">
      <c r="K76" s="14"/>
      <c r="L76" s="14"/>
      <c r="M76" s="14"/>
      <c r="N76" s="14"/>
      <c r="S76" s="14"/>
      <c r="T76" s="5"/>
      <c r="U76" s="5"/>
    </row>
    <row r="77" spans="11:21" x14ac:dyDescent="0.25">
      <c r="K77" s="14"/>
      <c r="L77" s="14"/>
      <c r="M77" s="14"/>
      <c r="N77" s="14"/>
      <c r="S77" s="14"/>
      <c r="T77" s="5"/>
      <c r="U77" s="5"/>
    </row>
    <row r="78" spans="11:21" x14ac:dyDescent="0.25">
      <c r="K78" s="14"/>
      <c r="L78" s="14"/>
      <c r="M78" s="14"/>
      <c r="N78" s="14"/>
      <c r="S78" s="14"/>
      <c r="T78" s="5"/>
      <c r="U78" s="5"/>
    </row>
    <row r="79" spans="11:21" x14ac:dyDescent="0.25">
      <c r="K79" s="14"/>
      <c r="L79" s="14"/>
      <c r="M79" s="14"/>
      <c r="N79" s="14"/>
      <c r="S79" s="14"/>
      <c r="T79" s="5"/>
      <c r="U79" s="5"/>
    </row>
    <row r="80" spans="11:21" x14ac:dyDescent="0.25">
      <c r="K80" s="14"/>
      <c r="L80" s="14"/>
      <c r="M80" s="14"/>
      <c r="N80" s="14"/>
      <c r="S80" s="14"/>
      <c r="T80" s="5"/>
      <c r="U80" s="5"/>
    </row>
    <row r="81" spans="11:21" x14ac:dyDescent="0.25">
      <c r="K81" s="14"/>
      <c r="L81" s="14"/>
      <c r="M81" s="14"/>
      <c r="N81" s="14"/>
      <c r="S81" s="14"/>
      <c r="T81" s="5"/>
      <c r="U81" s="5"/>
    </row>
    <row r="82" spans="11:21" x14ac:dyDescent="0.25">
      <c r="K82" s="14"/>
      <c r="L82" s="14"/>
      <c r="M82" s="14"/>
      <c r="N82" s="14"/>
      <c r="S82" s="14"/>
      <c r="T82" s="5"/>
      <c r="U82" s="5"/>
    </row>
    <row r="83" spans="11:21" x14ac:dyDescent="0.25">
      <c r="K83" s="14"/>
      <c r="L83" s="14"/>
      <c r="M83" s="14"/>
      <c r="N83" s="14"/>
      <c r="S83" s="14"/>
      <c r="T83" s="5"/>
      <c r="U83" s="5"/>
    </row>
    <row r="84" spans="11:21" x14ac:dyDescent="0.25">
      <c r="K84" s="14"/>
      <c r="L84" s="14"/>
      <c r="M84" s="14"/>
      <c r="N84" s="14"/>
      <c r="S84" s="14"/>
      <c r="T84" s="5"/>
      <c r="U84" s="5"/>
    </row>
    <row r="85" spans="11:21" x14ac:dyDescent="0.25">
      <c r="K85" s="14"/>
      <c r="L85" s="14"/>
      <c r="M85" s="14"/>
      <c r="N85" s="14"/>
      <c r="S85" s="14"/>
      <c r="T85" s="5"/>
      <c r="U85" s="5"/>
    </row>
    <row r="86" spans="11:21" x14ac:dyDescent="0.25">
      <c r="K86" s="14"/>
      <c r="L86" s="14"/>
      <c r="M86" s="14"/>
      <c r="N86" s="14"/>
      <c r="S86" s="14"/>
      <c r="T86" s="5"/>
      <c r="U86" s="5"/>
    </row>
    <row r="87" spans="11:21" x14ac:dyDescent="0.25">
      <c r="K87" s="14"/>
      <c r="L87" s="14"/>
      <c r="M87" s="14"/>
      <c r="N87" s="14"/>
      <c r="S87" s="14"/>
      <c r="T87" s="5"/>
      <c r="U87" s="5"/>
    </row>
    <row r="88" spans="11:21" x14ac:dyDescent="0.25">
      <c r="K88" s="14"/>
      <c r="L88" s="14"/>
      <c r="M88" s="14"/>
      <c r="N88" s="14"/>
      <c r="S88" s="14"/>
      <c r="T88" s="5"/>
      <c r="U88" s="5"/>
    </row>
    <row r="89" spans="11:21" x14ac:dyDescent="0.25">
      <c r="K89" s="14"/>
      <c r="L89" s="14"/>
      <c r="M89" s="14"/>
      <c r="N89" s="14"/>
      <c r="S89" s="14"/>
      <c r="T89" s="5"/>
      <c r="U89" s="5"/>
    </row>
    <row r="90" spans="11:21" x14ac:dyDescent="0.25">
      <c r="K90" s="14"/>
      <c r="L90" s="14"/>
      <c r="M90" s="14"/>
      <c r="N90" s="14"/>
      <c r="S90" s="14"/>
      <c r="T90" s="5"/>
      <c r="U90" s="5"/>
    </row>
    <row r="91" spans="11:21" x14ac:dyDescent="0.25">
      <c r="K91" s="14"/>
      <c r="L91" s="14"/>
      <c r="M91" s="14"/>
      <c r="N91" s="14"/>
      <c r="S91" s="14"/>
      <c r="T91" s="5"/>
      <c r="U91" s="5"/>
    </row>
    <row r="92" spans="11:21" x14ac:dyDescent="0.25">
      <c r="K92" s="14"/>
      <c r="L92" s="14"/>
      <c r="M92" s="14"/>
      <c r="N92" s="14"/>
      <c r="S92" s="14"/>
      <c r="T92" s="5"/>
      <c r="U92" s="5"/>
    </row>
    <row r="93" spans="11:21" x14ac:dyDescent="0.25">
      <c r="K93" s="14"/>
      <c r="L93" s="14"/>
      <c r="M93" s="14"/>
      <c r="N93" s="14"/>
      <c r="S93" s="14"/>
      <c r="T93" s="5"/>
      <c r="U93" s="5"/>
    </row>
    <row r="94" spans="11:21" x14ac:dyDescent="0.25">
      <c r="K94" s="14"/>
      <c r="L94" s="14"/>
      <c r="M94" s="14"/>
      <c r="N94" s="14"/>
      <c r="S94" s="14"/>
      <c r="T94" s="5"/>
      <c r="U94" s="5"/>
    </row>
    <row r="95" spans="11:21" x14ac:dyDescent="0.25">
      <c r="K95" s="14"/>
      <c r="L95" s="14"/>
      <c r="M95" s="14"/>
      <c r="N95" s="14"/>
      <c r="S95" s="14"/>
      <c r="T95" s="5"/>
      <c r="U95" s="5"/>
    </row>
    <row r="96" spans="11:21" x14ac:dyDescent="0.25">
      <c r="K96" s="14"/>
      <c r="L96" s="14"/>
      <c r="M96" s="14"/>
      <c r="N96" s="14"/>
      <c r="S96" s="14"/>
      <c r="T96" s="5"/>
      <c r="U96" s="5"/>
    </row>
    <row r="97" spans="11:21" x14ac:dyDescent="0.25">
      <c r="K97" s="14"/>
      <c r="L97" s="14"/>
      <c r="M97" s="14"/>
      <c r="N97" s="14"/>
      <c r="S97" s="14"/>
      <c r="T97" s="5"/>
      <c r="U97" s="5"/>
    </row>
    <row r="98" spans="11:21" x14ac:dyDescent="0.25">
      <c r="K98" s="14"/>
      <c r="L98" s="14"/>
      <c r="M98" s="14"/>
      <c r="N98" s="14"/>
      <c r="S98" s="14"/>
      <c r="T98" s="5"/>
      <c r="U98" s="5"/>
    </row>
    <row r="99" spans="11:21" x14ac:dyDescent="0.25">
      <c r="K99" s="14"/>
      <c r="L99" s="14"/>
      <c r="M99" s="14"/>
      <c r="N99" s="14"/>
      <c r="S99" s="14"/>
      <c r="T99" s="5"/>
      <c r="U99" s="5"/>
    </row>
    <row r="100" spans="11:21" x14ac:dyDescent="0.25">
      <c r="K100" s="14"/>
      <c r="L100" s="14"/>
      <c r="M100" s="14"/>
      <c r="N100" s="14"/>
      <c r="S100" s="14"/>
      <c r="T100" s="5"/>
      <c r="U100" s="5"/>
    </row>
    <row r="101" spans="11:21" x14ac:dyDescent="0.25">
      <c r="K101" s="14"/>
      <c r="L101" s="14"/>
      <c r="M101" s="14"/>
      <c r="N101" s="14"/>
      <c r="S101" s="14"/>
      <c r="T101" s="5"/>
      <c r="U101" s="5"/>
    </row>
    <row r="102" spans="11:21" x14ac:dyDescent="0.25">
      <c r="K102" s="14"/>
      <c r="L102" s="14"/>
      <c r="M102" s="14"/>
      <c r="N102" s="14"/>
      <c r="S102" s="14"/>
      <c r="T102" s="5"/>
      <c r="U102" s="5"/>
    </row>
    <row r="103" spans="11:21" x14ac:dyDescent="0.25">
      <c r="K103" s="14"/>
      <c r="L103" s="14"/>
      <c r="M103" s="14"/>
      <c r="N103" s="14"/>
      <c r="S103" s="14"/>
      <c r="T103" s="5"/>
      <c r="U103" s="5"/>
    </row>
    <row r="104" spans="11:21" x14ac:dyDescent="0.25">
      <c r="K104" s="14"/>
      <c r="L104" s="14"/>
      <c r="M104" s="14"/>
      <c r="N104" s="14"/>
      <c r="S104" s="14"/>
      <c r="T104" s="5"/>
      <c r="U104" s="5"/>
    </row>
    <row r="105" spans="11:21" x14ac:dyDescent="0.25">
      <c r="K105" s="14"/>
      <c r="L105" s="14"/>
      <c r="M105" s="14"/>
      <c r="N105" s="14"/>
      <c r="S105" s="14"/>
      <c r="T105" s="5"/>
      <c r="U105" s="5"/>
    </row>
    <row r="106" spans="11:21" x14ac:dyDescent="0.25">
      <c r="K106" s="14"/>
      <c r="L106" s="14"/>
      <c r="M106" s="14"/>
      <c r="N106" s="14"/>
      <c r="S106" s="14"/>
      <c r="T106" s="5"/>
      <c r="U106" s="5"/>
    </row>
    <row r="107" spans="11:21" x14ac:dyDescent="0.25">
      <c r="K107" s="14"/>
      <c r="L107" s="14"/>
      <c r="M107" s="14"/>
      <c r="N107" s="14"/>
      <c r="S107" s="14"/>
      <c r="T107" s="5"/>
      <c r="U107" s="5"/>
    </row>
    <row r="108" spans="11:21" x14ac:dyDescent="0.25">
      <c r="K108" s="14"/>
      <c r="L108" s="14"/>
      <c r="M108" s="14"/>
      <c r="N108" s="14"/>
      <c r="S108" s="14"/>
      <c r="T108" s="5"/>
      <c r="U108" s="5"/>
    </row>
    <row r="109" spans="11:21" x14ac:dyDescent="0.25">
      <c r="K109" s="14"/>
      <c r="L109" s="14"/>
      <c r="M109" s="14"/>
      <c r="N109" s="14"/>
      <c r="S109" s="14"/>
      <c r="T109" s="5"/>
      <c r="U109" s="5"/>
    </row>
    <row r="110" spans="11:21" x14ac:dyDescent="0.25">
      <c r="K110" s="14"/>
      <c r="L110" s="14"/>
      <c r="M110" s="14"/>
      <c r="N110" s="14"/>
      <c r="S110" s="14"/>
      <c r="T110" s="5"/>
      <c r="U110" s="5"/>
    </row>
    <row r="111" spans="11:21" x14ac:dyDescent="0.25">
      <c r="K111" s="14"/>
      <c r="L111" s="14"/>
      <c r="M111" s="14"/>
      <c r="N111" s="14"/>
      <c r="S111" s="14"/>
      <c r="T111" s="5"/>
      <c r="U111" s="5"/>
    </row>
    <row r="112" spans="11:21" x14ac:dyDescent="0.25">
      <c r="K112" s="14"/>
      <c r="L112" s="14"/>
      <c r="M112" s="14"/>
      <c r="N112" s="14"/>
      <c r="S112" s="14"/>
      <c r="T112" s="5"/>
      <c r="U112" s="5"/>
    </row>
    <row r="113" spans="11:21" x14ac:dyDescent="0.25">
      <c r="K113" s="14"/>
      <c r="L113" s="14"/>
      <c r="M113" s="14"/>
      <c r="N113" s="14"/>
      <c r="S113" s="14"/>
      <c r="T113" s="5"/>
      <c r="U113" s="5"/>
    </row>
    <row r="114" spans="11:21" x14ac:dyDescent="0.25">
      <c r="K114" s="14"/>
      <c r="L114" s="14"/>
      <c r="M114" s="14"/>
      <c r="N114" s="14"/>
      <c r="S114" s="14"/>
      <c r="T114" s="5"/>
      <c r="U114" s="5"/>
    </row>
    <row r="115" spans="11:21" x14ac:dyDescent="0.25">
      <c r="K115" s="14"/>
      <c r="L115" s="14"/>
      <c r="M115" s="14"/>
      <c r="N115" s="14"/>
      <c r="S115" s="14"/>
      <c r="T115" s="5"/>
      <c r="U115" s="5"/>
    </row>
    <row r="116" spans="11:21" x14ac:dyDescent="0.25">
      <c r="K116" s="14"/>
      <c r="L116" s="14"/>
      <c r="M116" s="14"/>
      <c r="N116" s="14"/>
      <c r="S116" s="14"/>
      <c r="T116" s="5"/>
      <c r="U116" s="5"/>
    </row>
    <row r="117" spans="11:21" x14ac:dyDescent="0.25">
      <c r="K117" s="14"/>
      <c r="L117" s="14"/>
      <c r="M117" s="14"/>
      <c r="N117" s="14"/>
      <c r="S117" s="14"/>
      <c r="T117" s="5"/>
      <c r="U117" s="5"/>
    </row>
    <row r="118" spans="11:21" x14ac:dyDescent="0.25">
      <c r="K118" s="14"/>
      <c r="L118" s="14"/>
      <c r="M118" s="14"/>
      <c r="N118" s="14"/>
      <c r="S118" s="14"/>
      <c r="T118" s="5"/>
      <c r="U118" s="5"/>
    </row>
    <row r="119" spans="11:21" x14ac:dyDescent="0.25">
      <c r="K119" s="14"/>
      <c r="L119" s="14"/>
      <c r="M119" s="14"/>
      <c r="N119" s="14"/>
      <c r="S119" s="14"/>
      <c r="T119" s="5"/>
      <c r="U119" s="5"/>
    </row>
    <row r="120" spans="11:21" x14ac:dyDescent="0.25">
      <c r="K120" s="14"/>
      <c r="L120" s="14"/>
      <c r="M120" s="14"/>
      <c r="N120" s="14"/>
      <c r="S120" s="14"/>
      <c r="T120" s="5"/>
      <c r="U120" s="5"/>
    </row>
    <row r="121" spans="11:21" x14ac:dyDescent="0.25">
      <c r="K121" s="14"/>
      <c r="L121" s="14"/>
      <c r="M121" s="14"/>
      <c r="N121" s="14"/>
      <c r="S121" s="14"/>
      <c r="T121" s="5"/>
      <c r="U121" s="5"/>
    </row>
    <row r="122" spans="11:21" x14ac:dyDescent="0.25">
      <c r="K122" s="14"/>
      <c r="L122" s="14"/>
      <c r="M122" s="14"/>
      <c r="N122" s="14"/>
      <c r="S122" s="14"/>
      <c r="T122" s="5"/>
      <c r="U122" s="5"/>
    </row>
    <row r="123" spans="11:21" x14ac:dyDescent="0.25">
      <c r="K123" s="14"/>
      <c r="L123" s="14"/>
      <c r="M123" s="14"/>
      <c r="N123" s="14"/>
      <c r="S123" s="14"/>
      <c r="T123" s="5"/>
      <c r="U123" s="5"/>
    </row>
    <row r="124" spans="11:21" x14ac:dyDescent="0.25">
      <c r="K124" s="14"/>
      <c r="L124" s="14"/>
      <c r="M124" s="14"/>
      <c r="N124" s="14"/>
      <c r="S124" s="14"/>
      <c r="T124" s="5"/>
      <c r="U124" s="5"/>
    </row>
    <row r="125" spans="11:21" x14ac:dyDescent="0.25">
      <c r="K125" s="14"/>
      <c r="L125" s="14"/>
      <c r="M125" s="14"/>
      <c r="N125" s="14"/>
      <c r="S125" s="14"/>
      <c r="T125" s="5"/>
      <c r="U125" s="5"/>
    </row>
    <row r="126" spans="11:21" x14ac:dyDescent="0.25">
      <c r="K126" s="14"/>
      <c r="L126" s="14"/>
      <c r="M126" s="14"/>
      <c r="N126" s="14"/>
      <c r="S126" s="14"/>
      <c r="T126" s="5"/>
      <c r="U126" s="5"/>
    </row>
    <row r="127" spans="11:21" x14ac:dyDescent="0.25">
      <c r="K127" s="14"/>
      <c r="L127" s="14"/>
      <c r="M127" s="14"/>
      <c r="N127" s="14"/>
      <c r="S127" s="14"/>
      <c r="T127" s="5"/>
      <c r="U127" s="5"/>
    </row>
    <row r="128" spans="11:21" x14ac:dyDescent="0.25">
      <c r="K128" s="14"/>
      <c r="L128" s="14"/>
      <c r="M128" s="14"/>
      <c r="N128" s="14"/>
      <c r="S128" s="14"/>
      <c r="T128" s="5"/>
      <c r="U128" s="5"/>
    </row>
    <row r="129" spans="11:21" x14ac:dyDescent="0.25">
      <c r="K129" s="14"/>
      <c r="L129" s="14"/>
      <c r="M129" s="14"/>
      <c r="N129" s="14"/>
      <c r="S129" s="14"/>
      <c r="T129" s="5"/>
      <c r="U129" s="5"/>
    </row>
    <row r="130" spans="11:21" x14ac:dyDescent="0.25">
      <c r="K130" s="14"/>
      <c r="L130" s="14"/>
      <c r="M130" s="14"/>
      <c r="N130" s="14"/>
      <c r="S130" s="14"/>
      <c r="T130" s="5"/>
      <c r="U130" s="5"/>
    </row>
    <row r="131" spans="11:21" x14ac:dyDescent="0.25">
      <c r="K131" s="14"/>
      <c r="L131" s="14"/>
      <c r="M131" s="14"/>
      <c r="N131" s="14"/>
      <c r="S131" s="14"/>
      <c r="T131" s="5"/>
      <c r="U131" s="5"/>
    </row>
    <row r="132" spans="11:21" x14ac:dyDescent="0.25">
      <c r="K132" s="14"/>
      <c r="L132" s="14"/>
      <c r="M132" s="14"/>
      <c r="N132" s="14"/>
      <c r="S132" s="14"/>
      <c r="T132" s="5"/>
      <c r="U132" s="5"/>
    </row>
    <row r="133" spans="11:21" x14ac:dyDescent="0.25">
      <c r="K133" s="14"/>
      <c r="L133" s="14"/>
      <c r="M133" s="14"/>
      <c r="N133" s="14"/>
      <c r="S133" s="14"/>
      <c r="T133" s="5"/>
      <c r="U133" s="5"/>
    </row>
    <row r="134" spans="11:21" x14ac:dyDescent="0.25">
      <c r="K134" s="14"/>
      <c r="L134" s="14"/>
      <c r="M134" s="14"/>
      <c r="N134" s="14"/>
      <c r="S134" s="14"/>
      <c r="T134" s="5"/>
      <c r="U134" s="5"/>
    </row>
    <row r="135" spans="11:21" x14ac:dyDescent="0.25">
      <c r="K135" s="14"/>
      <c r="L135" s="14"/>
      <c r="M135" s="14"/>
      <c r="N135" s="14"/>
      <c r="S135" s="14"/>
      <c r="T135" s="5"/>
      <c r="U135" s="5"/>
    </row>
    <row r="136" spans="11:21" x14ac:dyDescent="0.25">
      <c r="K136" s="14"/>
      <c r="L136" s="14"/>
      <c r="M136" s="14"/>
      <c r="N136" s="14"/>
      <c r="S136" s="14"/>
      <c r="T136" s="5"/>
      <c r="U136" s="5"/>
    </row>
    <row r="137" spans="11:21" x14ac:dyDescent="0.25">
      <c r="K137" s="14"/>
      <c r="L137" s="14"/>
      <c r="M137" s="14"/>
      <c r="N137" s="14"/>
      <c r="S137" s="14"/>
      <c r="T137" s="5"/>
      <c r="U137" s="5"/>
    </row>
    <row r="138" spans="11:21" x14ac:dyDescent="0.25">
      <c r="K138" s="14"/>
      <c r="L138" s="14"/>
      <c r="M138" s="14"/>
      <c r="N138" s="14"/>
      <c r="S138" s="14"/>
      <c r="T138" s="5"/>
      <c r="U138" s="5"/>
    </row>
    <row r="139" spans="11:21" x14ac:dyDescent="0.25">
      <c r="K139" s="14"/>
      <c r="L139" s="14"/>
      <c r="M139" s="14"/>
      <c r="N139" s="14"/>
      <c r="S139" s="14"/>
      <c r="T139" s="5"/>
      <c r="U139" s="5"/>
    </row>
    <row r="140" spans="11:21" x14ac:dyDescent="0.25">
      <c r="K140" s="14"/>
      <c r="L140" s="14"/>
      <c r="M140" s="14"/>
      <c r="N140" s="14"/>
      <c r="S140" s="14"/>
      <c r="T140" s="5"/>
      <c r="U140" s="5"/>
    </row>
    <row r="141" spans="11:21" x14ac:dyDescent="0.25">
      <c r="K141" s="14"/>
      <c r="L141" s="14"/>
      <c r="M141" s="14"/>
      <c r="N141" s="14"/>
      <c r="S141" s="14"/>
      <c r="T141" s="5"/>
      <c r="U141" s="5"/>
    </row>
    <row r="142" spans="11:21" x14ac:dyDescent="0.25">
      <c r="K142" s="14"/>
      <c r="L142" s="14"/>
      <c r="M142" s="14"/>
      <c r="N142" s="14"/>
      <c r="S142" s="14"/>
      <c r="T142" s="5"/>
      <c r="U142" s="5"/>
    </row>
    <row r="143" spans="11:21" x14ac:dyDescent="0.25">
      <c r="K143" s="14"/>
      <c r="L143" s="14"/>
      <c r="M143" s="14"/>
      <c r="N143" s="14"/>
      <c r="S143" s="14"/>
      <c r="T143" s="5"/>
      <c r="U143" s="5"/>
    </row>
    <row r="144" spans="11:21" x14ac:dyDescent="0.25">
      <c r="K144" s="14"/>
      <c r="L144" s="14"/>
      <c r="M144" s="14"/>
      <c r="N144" s="14"/>
      <c r="S144" s="14"/>
      <c r="T144" s="5"/>
      <c r="U144" s="5"/>
    </row>
    <row r="145" spans="11:21" x14ac:dyDescent="0.25">
      <c r="K145" s="14"/>
      <c r="L145" s="14"/>
      <c r="M145" s="14"/>
      <c r="N145" s="14"/>
      <c r="S145" s="14"/>
      <c r="T145" s="5"/>
      <c r="U145" s="5"/>
    </row>
    <row r="146" spans="11:21" x14ac:dyDescent="0.25">
      <c r="K146" s="14"/>
      <c r="L146" s="14"/>
      <c r="M146" s="14"/>
      <c r="N146" s="14"/>
      <c r="S146" s="14"/>
      <c r="T146" s="5"/>
      <c r="U146" s="5"/>
    </row>
    <row r="147" spans="11:21" x14ac:dyDescent="0.25">
      <c r="K147" s="14"/>
      <c r="L147" s="14"/>
      <c r="M147" s="14"/>
      <c r="N147" s="14"/>
      <c r="S147" s="14"/>
      <c r="T147" s="5"/>
      <c r="U147" s="5"/>
    </row>
    <row r="148" spans="11:21" x14ac:dyDescent="0.25">
      <c r="K148" s="14"/>
      <c r="L148" s="14"/>
      <c r="M148" s="14"/>
      <c r="N148" s="14"/>
      <c r="S148" s="14"/>
      <c r="T148" s="5"/>
      <c r="U148" s="5"/>
    </row>
    <row r="149" spans="11:21" x14ac:dyDescent="0.25">
      <c r="K149" s="14"/>
      <c r="L149" s="14"/>
      <c r="M149" s="14"/>
      <c r="N149" s="14"/>
      <c r="S149" s="14"/>
      <c r="T149" s="5"/>
      <c r="U149" s="5"/>
    </row>
    <row r="150" spans="11:21" x14ac:dyDescent="0.25">
      <c r="K150" s="14"/>
      <c r="L150" s="14"/>
      <c r="M150" s="14"/>
      <c r="N150" s="14"/>
      <c r="S150" s="14"/>
      <c r="T150" s="5"/>
      <c r="U150" s="5"/>
    </row>
    <row r="151" spans="11:21" x14ac:dyDescent="0.25">
      <c r="K151" s="14"/>
      <c r="L151" s="14"/>
      <c r="M151" s="14"/>
      <c r="N151" s="14"/>
      <c r="S151" s="14"/>
      <c r="T151" s="5"/>
      <c r="U151" s="5"/>
    </row>
    <row r="152" spans="11:21" x14ac:dyDescent="0.25">
      <c r="K152" s="14"/>
      <c r="L152" s="14"/>
      <c r="M152" s="14"/>
      <c r="N152" s="14"/>
      <c r="S152" s="14"/>
      <c r="T152" s="5"/>
      <c r="U152" s="5"/>
    </row>
    <row r="153" spans="11:21" x14ac:dyDescent="0.25">
      <c r="K153" s="14"/>
      <c r="L153" s="14"/>
      <c r="M153" s="14"/>
      <c r="N153" s="14"/>
      <c r="S153" s="14"/>
      <c r="T153" s="5"/>
      <c r="U153" s="5"/>
    </row>
    <row r="154" spans="11:21" x14ac:dyDescent="0.25">
      <c r="K154" s="14"/>
      <c r="L154" s="14"/>
      <c r="M154" s="14"/>
      <c r="N154" s="14"/>
      <c r="S154" s="14"/>
      <c r="T154" s="5"/>
      <c r="U154" s="5"/>
    </row>
    <row r="155" spans="11:21" x14ac:dyDescent="0.25">
      <c r="K155" s="14"/>
      <c r="L155" s="14"/>
      <c r="M155" s="14"/>
      <c r="N155" s="14"/>
      <c r="S155" s="14"/>
      <c r="T155" s="5"/>
      <c r="U155" s="5"/>
    </row>
    <row r="156" spans="11:21" x14ac:dyDescent="0.25">
      <c r="K156" s="14"/>
      <c r="L156" s="14"/>
      <c r="M156" s="14"/>
      <c r="N156" s="14"/>
      <c r="S156" s="14"/>
      <c r="T156" s="5"/>
      <c r="U156" s="5"/>
    </row>
    <row r="157" spans="11:21" x14ac:dyDescent="0.25">
      <c r="K157" s="14"/>
      <c r="L157" s="14"/>
      <c r="M157" s="14"/>
      <c r="N157" s="14"/>
      <c r="S157" s="14"/>
      <c r="T157" s="5"/>
      <c r="U157" s="5"/>
    </row>
    <row r="158" spans="11:21" x14ac:dyDescent="0.25">
      <c r="K158" s="14"/>
      <c r="L158" s="14"/>
      <c r="M158" s="14"/>
      <c r="N158" s="14"/>
      <c r="S158" s="14"/>
      <c r="T158" s="5"/>
      <c r="U158" s="5"/>
    </row>
    <row r="159" spans="11:21" x14ac:dyDescent="0.25">
      <c r="K159" s="14"/>
      <c r="L159" s="14"/>
      <c r="M159" s="14"/>
      <c r="N159" s="14"/>
      <c r="S159" s="14"/>
      <c r="T159" s="5"/>
      <c r="U159" s="5"/>
    </row>
    <row r="160" spans="11:21" x14ac:dyDescent="0.25">
      <c r="K160" s="14"/>
      <c r="L160" s="14"/>
      <c r="M160" s="14"/>
      <c r="N160" s="14"/>
      <c r="S160" s="14"/>
      <c r="T160" s="5"/>
      <c r="U160" s="5"/>
    </row>
    <row r="161" spans="11:21" x14ac:dyDescent="0.25">
      <c r="K161" s="14"/>
      <c r="L161" s="14"/>
      <c r="M161" s="14"/>
      <c r="N161" s="14"/>
      <c r="S161" s="14"/>
      <c r="T161" s="5"/>
      <c r="U161" s="5"/>
    </row>
    <row r="162" spans="11:21" x14ac:dyDescent="0.25">
      <c r="K162" s="14"/>
      <c r="L162" s="14"/>
      <c r="M162" s="14"/>
      <c r="N162" s="14"/>
      <c r="S162" s="14"/>
      <c r="T162" s="5"/>
      <c r="U162" s="5"/>
    </row>
    <row r="163" spans="11:21" x14ac:dyDescent="0.25">
      <c r="K163" s="14"/>
      <c r="L163" s="14"/>
      <c r="M163" s="14"/>
      <c r="N163" s="14"/>
      <c r="S163" s="14"/>
      <c r="T163" s="5"/>
      <c r="U163" s="5"/>
    </row>
    <row r="164" spans="11:21" x14ac:dyDescent="0.25">
      <c r="K164" s="14"/>
      <c r="L164" s="14"/>
      <c r="M164" s="14"/>
      <c r="N164" s="14"/>
      <c r="S164" s="14"/>
      <c r="T164" s="5"/>
      <c r="U164" s="5"/>
    </row>
    <row r="165" spans="11:21" x14ac:dyDescent="0.25">
      <c r="K165" s="14"/>
      <c r="L165" s="14"/>
      <c r="M165" s="14"/>
      <c r="N165" s="14"/>
      <c r="S165" s="14"/>
      <c r="T165" s="5"/>
      <c r="U165" s="5"/>
    </row>
    <row r="166" spans="11:21" x14ac:dyDescent="0.25">
      <c r="K166" s="14"/>
      <c r="L166" s="14"/>
      <c r="M166" s="14"/>
      <c r="N166" s="14"/>
      <c r="S166" s="14"/>
      <c r="T166" s="5"/>
      <c r="U166" s="5"/>
    </row>
    <row r="167" spans="11:21" x14ac:dyDescent="0.25">
      <c r="K167" s="14"/>
      <c r="L167" s="14"/>
      <c r="M167" s="14"/>
      <c r="N167" s="14"/>
      <c r="S167" s="14"/>
      <c r="T167" s="5"/>
      <c r="U167" s="5"/>
    </row>
    <row r="168" spans="11:21" x14ac:dyDescent="0.25">
      <c r="K168" s="14"/>
      <c r="L168" s="14"/>
      <c r="M168" s="14"/>
      <c r="N168" s="14"/>
      <c r="S168" s="14"/>
      <c r="T168" s="5"/>
      <c r="U168" s="5"/>
    </row>
    <row r="169" spans="11:21" x14ac:dyDescent="0.25">
      <c r="K169" s="14"/>
      <c r="L169" s="14"/>
      <c r="M169" s="14"/>
      <c r="N169" s="14"/>
      <c r="S169" s="14"/>
      <c r="T169" s="5"/>
      <c r="U169" s="5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SMS</dc:creator>
  <cp:lastModifiedBy>Micha S</cp:lastModifiedBy>
  <dcterms:created xsi:type="dcterms:W3CDTF">2020-02-17T11:33:08Z</dcterms:created>
  <dcterms:modified xsi:type="dcterms:W3CDTF">2022-04-05T12:17:15Z</dcterms:modified>
</cp:coreProperties>
</file>