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nt\Desktop\Freelancer - EA - Indi\Excel RTD\"/>
    </mc:Choice>
  </mc:AlternateContent>
  <xr:revisionPtr revIDLastSave="0" documentId="13_ncr:1_{E6B6391B-A37A-4E6B-860A-C692932AB3D2}" xr6:coauthVersionLast="45" xr6:coauthVersionMax="45" xr10:uidLastSave="{00000000-0000-0000-0000-000000000000}"/>
  <bookViews>
    <workbookView xWindow="57480" yWindow="-120" windowWidth="29040" windowHeight="15840" activeTab="7" xr2:uid="{93394775-0EC7-4352-B265-4738F4A654E7}"/>
  </bookViews>
  <sheets>
    <sheet name="Trades " sheetId="8" r:id="rId1"/>
    <sheet name="Dashboard" sheetId="9" r:id="rId2"/>
    <sheet name="Daily" sheetId="3" r:id="rId3"/>
    <sheet name="H4" sheetId="4" r:id="rId4"/>
    <sheet name="1Hr" sheetId="5" r:id="rId5"/>
    <sheet name="30Min" sheetId="6" r:id="rId6"/>
    <sheet name="15Min" sheetId="7" r:id="rId7"/>
    <sheet name="5Min" sheetId="10" r:id="rId8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3" l="1"/>
  <c r="N9" i="3"/>
  <c r="N10" i="3"/>
  <c r="N11" i="3"/>
  <c r="N12" i="3"/>
  <c r="N13" i="3"/>
  <c r="N14" i="3"/>
  <c r="N15" i="3"/>
  <c r="J15" i="9" s="1"/>
  <c r="N16" i="3"/>
  <c r="N17" i="3"/>
  <c r="N18" i="3"/>
  <c r="N19" i="3"/>
  <c r="N20" i="3"/>
  <c r="N21" i="3"/>
  <c r="N22" i="3"/>
  <c r="N23" i="3"/>
  <c r="J23" i="9" s="1"/>
  <c r="N24" i="3"/>
  <c r="N25" i="3"/>
  <c r="N26" i="3"/>
  <c r="N27" i="3"/>
  <c r="N28" i="3"/>
  <c r="N29" i="3"/>
  <c r="N30" i="3"/>
  <c r="N31" i="3"/>
  <c r="J31" i="9" s="1"/>
  <c r="N32" i="3"/>
  <c r="N33" i="3"/>
  <c r="N34" i="3"/>
  <c r="N35" i="3"/>
  <c r="N7" i="3"/>
  <c r="N8" i="4"/>
  <c r="N9" i="4"/>
  <c r="N10" i="4"/>
  <c r="N11" i="4"/>
  <c r="N12" i="4"/>
  <c r="N13" i="4"/>
  <c r="N14" i="4"/>
  <c r="K14" i="9" s="1"/>
  <c r="N15" i="4"/>
  <c r="N16" i="4"/>
  <c r="N17" i="4"/>
  <c r="N18" i="4"/>
  <c r="N19" i="4"/>
  <c r="N20" i="4"/>
  <c r="N21" i="4"/>
  <c r="N22" i="4"/>
  <c r="K22" i="9" s="1"/>
  <c r="N23" i="4"/>
  <c r="N24" i="4"/>
  <c r="N25" i="4"/>
  <c r="N26" i="4"/>
  <c r="N27" i="4"/>
  <c r="N28" i="4"/>
  <c r="N29" i="4"/>
  <c r="N30" i="4"/>
  <c r="K30" i="9" s="1"/>
  <c r="N31" i="4"/>
  <c r="N32" i="4"/>
  <c r="N33" i="4"/>
  <c r="N34" i="4"/>
  <c r="N35" i="4"/>
  <c r="N7" i="4"/>
  <c r="K7" i="9" s="1"/>
  <c r="N8" i="5"/>
  <c r="N9" i="5"/>
  <c r="N10" i="5"/>
  <c r="N11" i="5"/>
  <c r="N12" i="5"/>
  <c r="N13" i="5"/>
  <c r="N14" i="5"/>
  <c r="N15" i="5"/>
  <c r="L15" i="9" s="1"/>
  <c r="N16" i="5"/>
  <c r="N17" i="5"/>
  <c r="N18" i="5"/>
  <c r="N19" i="5"/>
  <c r="N20" i="5"/>
  <c r="N21" i="5"/>
  <c r="N22" i="5"/>
  <c r="N23" i="5"/>
  <c r="L23" i="9" s="1"/>
  <c r="N24" i="5"/>
  <c r="N25" i="5"/>
  <c r="N26" i="5"/>
  <c r="N27" i="5"/>
  <c r="N28" i="5"/>
  <c r="N29" i="5"/>
  <c r="N30" i="5"/>
  <c r="N31" i="5"/>
  <c r="L31" i="9" s="1"/>
  <c r="N32" i="5"/>
  <c r="N33" i="5"/>
  <c r="N34" i="5"/>
  <c r="N35" i="5"/>
  <c r="N7" i="5"/>
  <c r="L7" i="9" s="1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M23" i="9" s="1"/>
  <c r="N24" i="6"/>
  <c r="N25" i="6"/>
  <c r="N26" i="6"/>
  <c r="N27" i="6"/>
  <c r="N28" i="6"/>
  <c r="N29" i="6"/>
  <c r="N30" i="6"/>
  <c r="N31" i="6"/>
  <c r="M31" i="9" s="1"/>
  <c r="N32" i="6"/>
  <c r="N33" i="6"/>
  <c r="M33" i="9" s="1"/>
  <c r="N34" i="6"/>
  <c r="N35" i="6"/>
  <c r="N7" i="6"/>
  <c r="N8" i="7"/>
  <c r="N9" i="7"/>
  <c r="N9" i="9" s="1"/>
  <c r="N10" i="7"/>
  <c r="N11" i="7"/>
  <c r="N12" i="7"/>
  <c r="N13" i="7"/>
  <c r="N13" i="9" s="1"/>
  <c r="N14" i="7"/>
  <c r="N14" i="9" s="1"/>
  <c r="N15" i="7"/>
  <c r="N16" i="7"/>
  <c r="N17" i="7"/>
  <c r="N18" i="7"/>
  <c r="N19" i="7"/>
  <c r="N20" i="7"/>
  <c r="N21" i="7"/>
  <c r="N21" i="9" s="1"/>
  <c r="N22" i="7"/>
  <c r="N22" i="9" s="1"/>
  <c r="N23" i="7"/>
  <c r="N24" i="7"/>
  <c r="N25" i="7"/>
  <c r="N26" i="7"/>
  <c r="N27" i="7"/>
  <c r="N28" i="7"/>
  <c r="N29" i="7"/>
  <c r="N29" i="9" s="1"/>
  <c r="N30" i="7"/>
  <c r="N30" i="9" s="1"/>
  <c r="N31" i="7"/>
  <c r="N32" i="7"/>
  <c r="N33" i="7"/>
  <c r="N34" i="7"/>
  <c r="N35" i="7"/>
  <c r="N7" i="7"/>
  <c r="N8" i="10"/>
  <c r="N9" i="10"/>
  <c r="N10" i="10"/>
  <c r="N11" i="10"/>
  <c r="N12" i="10"/>
  <c r="N13" i="10"/>
  <c r="N14" i="10"/>
  <c r="N15" i="10"/>
  <c r="O15" i="9" s="1"/>
  <c r="N16" i="10"/>
  <c r="N17" i="10"/>
  <c r="N18" i="10"/>
  <c r="N19" i="10"/>
  <c r="N20" i="10"/>
  <c r="N21" i="10"/>
  <c r="N22" i="10"/>
  <c r="N23" i="10"/>
  <c r="O23" i="9" s="1"/>
  <c r="N24" i="10"/>
  <c r="N25" i="10"/>
  <c r="N26" i="10"/>
  <c r="N27" i="10"/>
  <c r="N28" i="10"/>
  <c r="N29" i="10"/>
  <c r="N30" i="10"/>
  <c r="N31" i="10"/>
  <c r="O31" i="9" s="1"/>
  <c r="N32" i="10"/>
  <c r="N33" i="10"/>
  <c r="N34" i="10"/>
  <c r="N35" i="10"/>
  <c r="N7" i="10"/>
  <c r="J35" i="6"/>
  <c r="I35" i="6"/>
  <c r="H35" i="6"/>
  <c r="G35" i="6"/>
  <c r="J34" i="6"/>
  <c r="I34" i="6"/>
  <c r="H34" i="6"/>
  <c r="G34" i="6"/>
  <c r="J33" i="6"/>
  <c r="I33" i="6"/>
  <c r="H33" i="6"/>
  <c r="G33" i="6"/>
  <c r="J32" i="6"/>
  <c r="I32" i="6"/>
  <c r="H32" i="6"/>
  <c r="G32" i="6"/>
  <c r="M32" i="9" s="1"/>
  <c r="J31" i="6"/>
  <c r="I31" i="6"/>
  <c r="H31" i="6"/>
  <c r="G31" i="6"/>
  <c r="J30" i="6"/>
  <c r="I30" i="6"/>
  <c r="H30" i="6"/>
  <c r="G30" i="6"/>
  <c r="J29" i="6"/>
  <c r="I29" i="6"/>
  <c r="H29" i="6"/>
  <c r="G29" i="6"/>
  <c r="J28" i="6"/>
  <c r="I28" i="6"/>
  <c r="M28" i="9" s="1"/>
  <c r="H28" i="6"/>
  <c r="G28" i="6"/>
  <c r="J27" i="6"/>
  <c r="I27" i="6"/>
  <c r="H27" i="6"/>
  <c r="G27" i="6"/>
  <c r="J26" i="6"/>
  <c r="I26" i="6"/>
  <c r="H26" i="6"/>
  <c r="G26" i="6"/>
  <c r="M26" i="9" s="1"/>
  <c r="J25" i="6"/>
  <c r="I25" i="6"/>
  <c r="H25" i="6"/>
  <c r="G25" i="6"/>
  <c r="J24" i="6"/>
  <c r="I24" i="6"/>
  <c r="H24" i="6"/>
  <c r="G24" i="6"/>
  <c r="J23" i="6"/>
  <c r="I23" i="6"/>
  <c r="H23" i="6"/>
  <c r="G23" i="6"/>
  <c r="J22" i="6"/>
  <c r="I22" i="6"/>
  <c r="H22" i="6"/>
  <c r="G22" i="6"/>
  <c r="J21" i="6"/>
  <c r="I21" i="6"/>
  <c r="H21" i="6"/>
  <c r="G21" i="6"/>
  <c r="J20" i="6"/>
  <c r="I20" i="6"/>
  <c r="H20" i="6"/>
  <c r="G20" i="6"/>
  <c r="J19" i="6"/>
  <c r="I19" i="6"/>
  <c r="M19" i="9" s="1"/>
  <c r="H19" i="6"/>
  <c r="G19" i="6"/>
  <c r="J18" i="6"/>
  <c r="I18" i="6"/>
  <c r="H18" i="6"/>
  <c r="G18" i="6"/>
  <c r="J17" i="6"/>
  <c r="I17" i="6"/>
  <c r="H17" i="6"/>
  <c r="G17" i="6"/>
  <c r="J16" i="6"/>
  <c r="I16" i="6"/>
  <c r="H16" i="6"/>
  <c r="G16" i="6"/>
  <c r="J15" i="6"/>
  <c r="I15" i="6"/>
  <c r="H15" i="6"/>
  <c r="G15" i="6"/>
  <c r="J14" i="6"/>
  <c r="I14" i="6"/>
  <c r="H14" i="6"/>
  <c r="G14" i="6"/>
  <c r="J13" i="6"/>
  <c r="I13" i="6"/>
  <c r="H13" i="6"/>
  <c r="G13" i="6"/>
  <c r="J12" i="6"/>
  <c r="I12" i="6"/>
  <c r="H12" i="6"/>
  <c r="G12" i="6"/>
  <c r="J11" i="6"/>
  <c r="I11" i="6"/>
  <c r="H11" i="6"/>
  <c r="G11" i="6"/>
  <c r="M11" i="9" s="1"/>
  <c r="J10" i="6"/>
  <c r="I10" i="6"/>
  <c r="H10" i="6"/>
  <c r="G10" i="6"/>
  <c r="J9" i="6"/>
  <c r="I9" i="6"/>
  <c r="H9" i="6"/>
  <c r="G9" i="6"/>
  <c r="J8" i="6"/>
  <c r="I8" i="6"/>
  <c r="H8" i="6"/>
  <c r="G8" i="6"/>
  <c r="J7" i="6"/>
  <c r="I7" i="6"/>
  <c r="H7" i="6"/>
  <c r="G7" i="6"/>
  <c r="O8" i="9"/>
  <c r="O9" i="9"/>
  <c r="O10" i="9"/>
  <c r="O11" i="9"/>
  <c r="O12" i="9"/>
  <c r="O13" i="9"/>
  <c r="O14" i="9"/>
  <c r="O16" i="9"/>
  <c r="O17" i="9"/>
  <c r="O18" i="9"/>
  <c r="O19" i="9"/>
  <c r="O20" i="9"/>
  <c r="O21" i="9"/>
  <c r="O22" i="9"/>
  <c r="O24" i="9"/>
  <c r="O25" i="9"/>
  <c r="O26" i="9"/>
  <c r="O27" i="9"/>
  <c r="O28" i="9"/>
  <c r="O29" i="9"/>
  <c r="O30" i="9"/>
  <c r="O32" i="9"/>
  <c r="O33" i="9"/>
  <c r="O34" i="9"/>
  <c r="O35" i="9"/>
  <c r="N8" i="9"/>
  <c r="N10" i="9"/>
  <c r="N11" i="9"/>
  <c r="N12" i="9"/>
  <c r="N15" i="9"/>
  <c r="N16" i="9"/>
  <c r="N17" i="9"/>
  <c r="N18" i="9"/>
  <c r="N19" i="9"/>
  <c r="N20" i="9"/>
  <c r="N23" i="9"/>
  <c r="N24" i="9"/>
  <c r="N25" i="9"/>
  <c r="N26" i="9"/>
  <c r="N27" i="9"/>
  <c r="N28" i="9"/>
  <c r="N31" i="9"/>
  <c r="N32" i="9"/>
  <c r="N33" i="9"/>
  <c r="N34" i="9"/>
  <c r="N35" i="9"/>
  <c r="M35" i="9"/>
  <c r="L8" i="9"/>
  <c r="L9" i="9"/>
  <c r="L10" i="9"/>
  <c r="L11" i="9"/>
  <c r="L12" i="9"/>
  <c r="L13" i="9"/>
  <c r="L14" i="9"/>
  <c r="L16" i="9"/>
  <c r="L17" i="9"/>
  <c r="L18" i="9"/>
  <c r="L19" i="9"/>
  <c r="L20" i="9"/>
  <c r="L21" i="9"/>
  <c r="L22" i="9"/>
  <c r="L24" i="9"/>
  <c r="L25" i="9"/>
  <c r="L26" i="9"/>
  <c r="L27" i="9"/>
  <c r="L28" i="9"/>
  <c r="L29" i="9"/>
  <c r="L30" i="9"/>
  <c r="L32" i="9"/>
  <c r="L33" i="9"/>
  <c r="L34" i="9"/>
  <c r="L35" i="9"/>
  <c r="K8" i="9"/>
  <c r="K9" i="9"/>
  <c r="K10" i="9"/>
  <c r="K11" i="9"/>
  <c r="K12" i="9"/>
  <c r="K13" i="9"/>
  <c r="K15" i="9"/>
  <c r="K16" i="9"/>
  <c r="K17" i="9"/>
  <c r="K18" i="9"/>
  <c r="K19" i="9"/>
  <c r="K20" i="9"/>
  <c r="K21" i="9"/>
  <c r="K23" i="9"/>
  <c r="K24" i="9"/>
  <c r="K25" i="9"/>
  <c r="K26" i="9"/>
  <c r="K27" i="9"/>
  <c r="K28" i="9"/>
  <c r="K29" i="9"/>
  <c r="K31" i="9"/>
  <c r="K32" i="9"/>
  <c r="K33" i="9"/>
  <c r="K34" i="9"/>
  <c r="K35" i="9"/>
  <c r="O7" i="9"/>
  <c r="N7" i="9"/>
  <c r="J8" i="9"/>
  <c r="J9" i="9"/>
  <c r="J10" i="9"/>
  <c r="J11" i="9"/>
  <c r="J12" i="9"/>
  <c r="J13" i="9"/>
  <c r="J14" i="9"/>
  <c r="J16" i="9"/>
  <c r="J17" i="9"/>
  <c r="J18" i="9"/>
  <c r="J19" i="9"/>
  <c r="J20" i="9"/>
  <c r="J21" i="9"/>
  <c r="J22" i="9"/>
  <c r="J24" i="9"/>
  <c r="J25" i="9"/>
  <c r="J26" i="9"/>
  <c r="J27" i="9"/>
  <c r="J28" i="9"/>
  <c r="J29" i="9"/>
  <c r="J30" i="9"/>
  <c r="J32" i="9"/>
  <c r="J33" i="9"/>
  <c r="J34" i="9"/>
  <c r="J35" i="9"/>
  <c r="J7" i="9"/>
  <c r="M29" i="9"/>
  <c r="M27" i="9"/>
  <c r="M25" i="9"/>
  <c r="M21" i="9"/>
  <c r="M20" i="9"/>
  <c r="M17" i="9"/>
  <c r="M9" i="9"/>
  <c r="J35" i="10"/>
  <c r="I35" i="10"/>
  <c r="H35" i="10"/>
  <c r="G35" i="10"/>
  <c r="J34" i="10"/>
  <c r="I34" i="10"/>
  <c r="H34" i="10"/>
  <c r="G34" i="10"/>
  <c r="J33" i="10"/>
  <c r="I33" i="10"/>
  <c r="H33" i="10"/>
  <c r="G33" i="10"/>
  <c r="J32" i="10"/>
  <c r="I32" i="10"/>
  <c r="H32" i="10"/>
  <c r="G32" i="10"/>
  <c r="J31" i="10"/>
  <c r="I31" i="10"/>
  <c r="H31" i="10"/>
  <c r="G31" i="10"/>
  <c r="J30" i="10"/>
  <c r="I30" i="10"/>
  <c r="H30" i="10"/>
  <c r="G30" i="10"/>
  <c r="J29" i="10"/>
  <c r="I29" i="10"/>
  <c r="H29" i="10"/>
  <c r="G29" i="10"/>
  <c r="J28" i="10"/>
  <c r="I28" i="10"/>
  <c r="H28" i="10"/>
  <c r="G28" i="10"/>
  <c r="J27" i="10"/>
  <c r="I27" i="10"/>
  <c r="H27" i="10"/>
  <c r="G27" i="10"/>
  <c r="J26" i="10"/>
  <c r="I26" i="10"/>
  <c r="H26" i="10"/>
  <c r="G26" i="10"/>
  <c r="J25" i="10"/>
  <c r="I25" i="10"/>
  <c r="H25" i="10"/>
  <c r="G25" i="10"/>
  <c r="J24" i="10"/>
  <c r="I24" i="10"/>
  <c r="H24" i="10"/>
  <c r="G24" i="10"/>
  <c r="J23" i="10"/>
  <c r="I23" i="10"/>
  <c r="H23" i="10"/>
  <c r="G23" i="10"/>
  <c r="J22" i="10"/>
  <c r="I22" i="10"/>
  <c r="H22" i="10"/>
  <c r="G22" i="10"/>
  <c r="J21" i="10"/>
  <c r="I21" i="10"/>
  <c r="H21" i="10"/>
  <c r="G21" i="10"/>
  <c r="J20" i="10"/>
  <c r="I20" i="10"/>
  <c r="H20" i="10"/>
  <c r="G20" i="10"/>
  <c r="J19" i="10"/>
  <c r="I19" i="10"/>
  <c r="H19" i="10"/>
  <c r="G19" i="10"/>
  <c r="J18" i="10"/>
  <c r="I18" i="10"/>
  <c r="H18" i="10"/>
  <c r="G18" i="10"/>
  <c r="J17" i="10"/>
  <c r="I17" i="10"/>
  <c r="H17" i="10"/>
  <c r="G17" i="10"/>
  <c r="J16" i="10"/>
  <c r="I16" i="10"/>
  <c r="H16" i="10"/>
  <c r="G16" i="10"/>
  <c r="J15" i="10"/>
  <c r="I15" i="10"/>
  <c r="H15" i="10"/>
  <c r="G15" i="10"/>
  <c r="J14" i="10"/>
  <c r="I14" i="10"/>
  <c r="H14" i="10"/>
  <c r="G14" i="10"/>
  <c r="J13" i="10"/>
  <c r="I13" i="10"/>
  <c r="H13" i="10"/>
  <c r="G13" i="10"/>
  <c r="J12" i="10"/>
  <c r="I12" i="10"/>
  <c r="H12" i="10"/>
  <c r="G12" i="10"/>
  <c r="J11" i="10"/>
  <c r="I11" i="10"/>
  <c r="H11" i="10"/>
  <c r="G11" i="10"/>
  <c r="J10" i="10"/>
  <c r="I10" i="10"/>
  <c r="H10" i="10"/>
  <c r="G10" i="10"/>
  <c r="J9" i="10"/>
  <c r="I9" i="10"/>
  <c r="H9" i="10"/>
  <c r="G9" i="10"/>
  <c r="J8" i="10"/>
  <c r="I8" i="10"/>
  <c r="H8" i="10"/>
  <c r="G8" i="10"/>
  <c r="J7" i="10"/>
  <c r="I7" i="10"/>
  <c r="H7" i="10"/>
  <c r="G7" i="10"/>
  <c r="J35" i="7"/>
  <c r="I35" i="7"/>
  <c r="H35" i="7"/>
  <c r="G35" i="7"/>
  <c r="J34" i="7"/>
  <c r="I34" i="7"/>
  <c r="H34" i="7"/>
  <c r="G34" i="7"/>
  <c r="J33" i="7"/>
  <c r="I33" i="7"/>
  <c r="H33" i="7"/>
  <c r="G33" i="7"/>
  <c r="J32" i="7"/>
  <c r="I32" i="7"/>
  <c r="H32" i="7"/>
  <c r="G32" i="7"/>
  <c r="J31" i="7"/>
  <c r="I31" i="7"/>
  <c r="H31" i="7"/>
  <c r="G31" i="7"/>
  <c r="J30" i="7"/>
  <c r="I30" i="7"/>
  <c r="H30" i="7"/>
  <c r="G30" i="7"/>
  <c r="J29" i="7"/>
  <c r="I29" i="7"/>
  <c r="H29" i="7"/>
  <c r="G29" i="7"/>
  <c r="J28" i="7"/>
  <c r="I28" i="7"/>
  <c r="H28" i="7"/>
  <c r="G28" i="7"/>
  <c r="J27" i="7"/>
  <c r="I27" i="7"/>
  <c r="H27" i="7"/>
  <c r="G27" i="7"/>
  <c r="J26" i="7"/>
  <c r="I26" i="7"/>
  <c r="H26" i="7"/>
  <c r="G26" i="7"/>
  <c r="J25" i="7"/>
  <c r="I25" i="7"/>
  <c r="H25" i="7"/>
  <c r="G25" i="7"/>
  <c r="J24" i="7"/>
  <c r="I24" i="7"/>
  <c r="H24" i="7"/>
  <c r="G24" i="7"/>
  <c r="J23" i="7"/>
  <c r="I23" i="7"/>
  <c r="H23" i="7"/>
  <c r="G23" i="7"/>
  <c r="J22" i="7"/>
  <c r="I22" i="7"/>
  <c r="H22" i="7"/>
  <c r="G22" i="7"/>
  <c r="J21" i="7"/>
  <c r="I21" i="7"/>
  <c r="H21" i="7"/>
  <c r="G21" i="7"/>
  <c r="J20" i="7"/>
  <c r="I20" i="7"/>
  <c r="H20" i="7"/>
  <c r="G20" i="7"/>
  <c r="J19" i="7"/>
  <c r="I19" i="7"/>
  <c r="H19" i="7"/>
  <c r="G19" i="7"/>
  <c r="J18" i="7"/>
  <c r="I18" i="7"/>
  <c r="H18" i="7"/>
  <c r="G18" i="7"/>
  <c r="J17" i="7"/>
  <c r="I17" i="7"/>
  <c r="H17" i="7"/>
  <c r="G17" i="7"/>
  <c r="J16" i="7"/>
  <c r="I16" i="7"/>
  <c r="H16" i="7"/>
  <c r="G16" i="7"/>
  <c r="J15" i="7"/>
  <c r="I15" i="7"/>
  <c r="H15" i="7"/>
  <c r="G15" i="7"/>
  <c r="J14" i="7"/>
  <c r="I14" i="7"/>
  <c r="H14" i="7"/>
  <c r="G14" i="7"/>
  <c r="J13" i="7"/>
  <c r="I13" i="7"/>
  <c r="H13" i="7"/>
  <c r="G13" i="7"/>
  <c r="J12" i="7"/>
  <c r="I12" i="7"/>
  <c r="H12" i="7"/>
  <c r="G12" i="7"/>
  <c r="J11" i="7"/>
  <c r="I11" i="7"/>
  <c r="H11" i="7"/>
  <c r="G11" i="7"/>
  <c r="J10" i="7"/>
  <c r="I10" i="7"/>
  <c r="H10" i="7"/>
  <c r="G10" i="7"/>
  <c r="J9" i="7"/>
  <c r="I9" i="7"/>
  <c r="H9" i="7"/>
  <c r="G9" i="7"/>
  <c r="J8" i="7"/>
  <c r="I8" i="7"/>
  <c r="H8" i="7"/>
  <c r="G8" i="7"/>
  <c r="J7" i="7"/>
  <c r="I7" i="7"/>
  <c r="H7" i="7"/>
  <c r="G7" i="7"/>
  <c r="J35" i="5"/>
  <c r="I35" i="5"/>
  <c r="H35" i="5"/>
  <c r="G35" i="5"/>
  <c r="J34" i="5"/>
  <c r="I34" i="5"/>
  <c r="H34" i="5"/>
  <c r="G34" i="5"/>
  <c r="J33" i="5"/>
  <c r="I33" i="5"/>
  <c r="H33" i="5"/>
  <c r="G33" i="5"/>
  <c r="J32" i="5"/>
  <c r="I32" i="5"/>
  <c r="H32" i="5"/>
  <c r="G32" i="5"/>
  <c r="J31" i="5"/>
  <c r="I31" i="5"/>
  <c r="H31" i="5"/>
  <c r="G31" i="5"/>
  <c r="J30" i="5"/>
  <c r="I30" i="5"/>
  <c r="H30" i="5"/>
  <c r="G30" i="5"/>
  <c r="J29" i="5"/>
  <c r="I29" i="5"/>
  <c r="H29" i="5"/>
  <c r="G29" i="5"/>
  <c r="J28" i="5"/>
  <c r="I28" i="5"/>
  <c r="H28" i="5"/>
  <c r="G28" i="5"/>
  <c r="J27" i="5"/>
  <c r="I27" i="5"/>
  <c r="H27" i="5"/>
  <c r="G27" i="5"/>
  <c r="J26" i="5"/>
  <c r="I26" i="5"/>
  <c r="H26" i="5"/>
  <c r="G26" i="5"/>
  <c r="J25" i="5"/>
  <c r="I25" i="5"/>
  <c r="H25" i="5"/>
  <c r="G25" i="5"/>
  <c r="J24" i="5"/>
  <c r="I24" i="5"/>
  <c r="H24" i="5"/>
  <c r="G24" i="5"/>
  <c r="J23" i="5"/>
  <c r="I23" i="5"/>
  <c r="H23" i="5"/>
  <c r="G23" i="5"/>
  <c r="J22" i="5"/>
  <c r="I22" i="5"/>
  <c r="H22" i="5"/>
  <c r="G22" i="5"/>
  <c r="J21" i="5"/>
  <c r="I21" i="5"/>
  <c r="H21" i="5"/>
  <c r="G21" i="5"/>
  <c r="J20" i="5"/>
  <c r="I20" i="5"/>
  <c r="H20" i="5"/>
  <c r="G20" i="5"/>
  <c r="J19" i="5"/>
  <c r="I19" i="5"/>
  <c r="H19" i="5"/>
  <c r="G19" i="5"/>
  <c r="J18" i="5"/>
  <c r="I18" i="5"/>
  <c r="H18" i="5"/>
  <c r="G18" i="5"/>
  <c r="J17" i="5"/>
  <c r="I17" i="5"/>
  <c r="H17" i="5"/>
  <c r="G17" i="5"/>
  <c r="J16" i="5"/>
  <c r="I16" i="5"/>
  <c r="H16" i="5"/>
  <c r="G16" i="5"/>
  <c r="J15" i="5"/>
  <c r="I15" i="5"/>
  <c r="H15" i="5"/>
  <c r="G15" i="5"/>
  <c r="J14" i="5"/>
  <c r="I14" i="5"/>
  <c r="H14" i="5"/>
  <c r="G14" i="5"/>
  <c r="J13" i="5"/>
  <c r="I13" i="5"/>
  <c r="H13" i="5"/>
  <c r="G13" i="5"/>
  <c r="J12" i="5"/>
  <c r="I12" i="5"/>
  <c r="H12" i="5"/>
  <c r="G12" i="5"/>
  <c r="J11" i="5"/>
  <c r="I11" i="5"/>
  <c r="H11" i="5"/>
  <c r="G11" i="5"/>
  <c r="J10" i="5"/>
  <c r="I10" i="5"/>
  <c r="H10" i="5"/>
  <c r="G10" i="5"/>
  <c r="J9" i="5"/>
  <c r="I9" i="5"/>
  <c r="H9" i="5"/>
  <c r="G9" i="5"/>
  <c r="J8" i="5"/>
  <c r="I8" i="5"/>
  <c r="H8" i="5"/>
  <c r="G8" i="5"/>
  <c r="J7" i="5"/>
  <c r="I7" i="5"/>
  <c r="H7" i="5"/>
  <c r="G7" i="5"/>
  <c r="J35" i="4"/>
  <c r="I35" i="4"/>
  <c r="H35" i="4"/>
  <c r="G35" i="4"/>
  <c r="J34" i="4"/>
  <c r="I34" i="4"/>
  <c r="H34" i="4"/>
  <c r="G34" i="4"/>
  <c r="J33" i="4"/>
  <c r="I33" i="4"/>
  <c r="H33" i="4"/>
  <c r="G33" i="4"/>
  <c r="J32" i="4"/>
  <c r="I32" i="4"/>
  <c r="H32" i="4"/>
  <c r="G32" i="4"/>
  <c r="J31" i="4"/>
  <c r="I31" i="4"/>
  <c r="H31" i="4"/>
  <c r="G31" i="4"/>
  <c r="J30" i="4"/>
  <c r="I30" i="4"/>
  <c r="H30" i="4"/>
  <c r="G30" i="4"/>
  <c r="J29" i="4"/>
  <c r="I29" i="4"/>
  <c r="H29" i="4"/>
  <c r="G29" i="4"/>
  <c r="J28" i="4"/>
  <c r="I28" i="4"/>
  <c r="H28" i="4"/>
  <c r="G28" i="4"/>
  <c r="J27" i="4"/>
  <c r="I27" i="4"/>
  <c r="H27" i="4"/>
  <c r="G27" i="4"/>
  <c r="J26" i="4"/>
  <c r="I26" i="4"/>
  <c r="H26" i="4"/>
  <c r="G26" i="4"/>
  <c r="J25" i="4"/>
  <c r="I25" i="4"/>
  <c r="H25" i="4"/>
  <c r="G25" i="4"/>
  <c r="J24" i="4"/>
  <c r="I24" i="4"/>
  <c r="H24" i="4"/>
  <c r="G24" i="4"/>
  <c r="J23" i="4"/>
  <c r="I23" i="4"/>
  <c r="H23" i="4"/>
  <c r="G23" i="4"/>
  <c r="J22" i="4"/>
  <c r="I22" i="4"/>
  <c r="H22" i="4"/>
  <c r="G22" i="4"/>
  <c r="J21" i="4"/>
  <c r="I21" i="4"/>
  <c r="H21" i="4"/>
  <c r="G21" i="4"/>
  <c r="J20" i="4"/>
  <c r="I20" i="4"/>
  <c r="H20" i="4"/>
  <c r="G20" i="4"/>
  <c r="J19" i="4"/>
  <c r="I19" i="4"/>
  <c r="H19" i="4"/>
  <c r="G19" i="4"/>
  <c r="J18" i="4"/>
  <c r="I18" i="4"/>
  <c r="H18" i="4"/>
  <c r="G18" i="4"/>
  <c r="J17" i="4"/>
  <c r="I17" i="4"/>
  <c r="H17" i="4"/>
  <c r="G17" i="4"/>
  <c r="J16" i="4"/>
  <c r="I16" i="4"/>
  <c r="H16" i="4"/>
  <c r="G16" i="4"/>
  <c r="J15" i="4"/>
  <c r="I15" i="4"/>
  <c r="H15" i="4"/>
  <c r="G15" i="4"/>
  <c r="J14" i="4"/>
  <c r="I14" i="4"/>
  <c r="H14" i="4"/>
  <c r="G14" i="4"/>
  <c r="J13" i="4"/>
  <c r="I13" i="4"/>
  <c r="H13" i="4"/>
  <c r="G13" i="4"/>
  <c r="J12" i="4"/>
  <c r="I12" i="4"/>
  <c r="H12" i="4"/>
  <c r="G12" i="4"/>
  <c r="J11" i="4"/>
  <c r="I11" i="4"/>
  <c r="H11" i="4"/>
  <c r="G11" i="4"/>
  <c r="J10" i="4"/>
  <c r="I10" i="4"/>
  <c r="H10" i="4"/>
  <c r="G10" i="4"/>
  <c r="J9" i="4"/>
  <c r="I9" i="4"/>
  <c r="H9" i="4"/>
  <c r="G9" i="4"/>
  <c r="J8" i="4"/>
  <c r="I8" i="4"/>
  <c r="H8" i="4"/>
  <c r="G8" i="4"/>
  <c r="J7" i="4"/>
  <c r="I7" i="4"/>
  <c r="H7" i="4"/>
  <c r="G7" i="4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7" i="3"/>
  <c r="M34" i="9" l="1"/>
  <c r="M15" i="9"/>
  <c r="M12" i="9"/>
  <c r="M13" i="9"/>
  <c r="M16" i="9"/>
  <c r="M18" i="9"/>
  <c r="M24" i="9"/>
  <c r="M7" i="9"/>
  <c r="M8" i="9"/>
  <c r="M10" i="9"/>
  <c r="M14" i="9"/>
  <c r="M22" i="9"/>
  <c r="M30" i="9"/>
  <c r="E35" i="10"/>
  <c r="D35" i="10"/>
  <c r="C35" i="10"/>
  <c r="L35" i="10" s="1"/>
  <c r="H35" i="9" s="1"/>
  <c r="E34" i="10"/>
  <c r="D34" i="10"/>
  <c r="L34" i="10" s="1"/>
  <c r="H34" i="9" s="1"/>
  <c r="C34" i="10"/>
  <c r="E33" i="10"/>
  <c r="D33" i="10"/>
  <c r="C33" i="10"/>
  <c r="E32" i="10"/>
  <c r="D32" i="10"/>
  <c r="C32" i="10"/>
  <c r="E31" i="10"/>
  <c r="D31" i="10"/>
  <c r="C31" i="10"/>
  <c r="E30" i="10"/>
  <c r="D30" i="10"/>
  <c r="C30" i="10"/>
  <c r="E29" i="10"/>
  <c r="D29" i="10"/>
  <c r="C29" i="10"/>
  <c r="E28" i="10"/>
  <c r="D28" i="10"/>
  <c r="C28" i="10"/>
  <c r="E27" i="10"/>
  <c r="D27" i="10"/>
  <c r="C27" i="10"/>
  <c r="E26" i="10"/>
  <c r="D26" i="10"/>
  <c r="C26" i="10"/>
  <c r="E25" i="10"/>
  <c r="D25" i="10"/>
  <c r="C25" i="10"/>
  <c r="E24" i="10"/>
  <c r="D24" i="10"/>
  <c r="C24" i="10"/>
  <c r="E23" i="10"/>
  <c r="D23" i="10"/>
  <c r="C23" i="10"/>
  <c r="E22" i="10"/>
  <c r="D22" i="10"/>
  <c r="C22" i="10"/>
  <c r="E21" i="10"/>
  <c r="D21" i="10"/>
  <c r="C21" i="10"/>
  <c r="L21" i="10" s="1"/>
  <c r="H21" i="9" s="1"/>
  <c r="E20" i="10"/>
  <c r="D20" i="10"/>
  <c r="C20" i="10"/>
  <c r="E19" i="10"/>
  <c r="D19" i="10"/>
  <c r="C19" i="10"/>
  <c r="E18" i="10"/>
  <c r="D18" i="10"/>
  <c r="C18" i="10"/>
  <c r="E17" i="10"/>
  <c r="D17" i="10"/>
  <c r="C17" i="10"/>
  <c r="E16" i="10"/>
  <c r="D16" i="10"/>
  <c r="C16" i="10"/>
  <c r="E15" i="10"/>
  <c r="D15" i="10"/>
  <c r="C15" i="10"/>
  <c r="E14" i="10"/>
  <c r="D14" i="10"/>
  <c r="C14" i="10"/>
  <c r="E13" i="10"/>
  <c r="D13" i="10"/>
  <c r="C13" i="10"/>
  <c r="L13" i="10" s="1"/>
  <c r="H13" i="9" s="1"/>
  <c r="E12" i="10"/>
  <c r="D12" i="10"/>
  <c r="C12" i="10"/>
  <c r="E11" i="10"/>
  <c r="D11" i="10"/>
  <c r="C11" i="10"/>
  <c r="E10" i="10"/>
  <c r="D10" i="10"/>
  <c r="C10" i="10"/>
  <c r="E9" i="10"/>
  <c r="D9" i="10"/>
  <c r="C9" i="10"/>
  <c r="E8" i="10"/>
  <c r="D8" i="10"/>
  <c r="C8" i="10"/>
  <c r="E7" i="10"/>
  <c r="D7" i="10"/>
  <c r="C7" i="10"/>
  <c r="E35" i="7"/>
  <c r="D35" i="7"/>
  <c r="C35" i="7"/>
  <c r="L35" i="7" s="1"/>
  <c r="G35" i="9" s="1"/>
  <c r="E34" i="7"/>
  <c r="D34" i="7"/>
  <c r="C34" i="7"/>
  <c r="E33" i="7"/>
  <c r="D33" i="7"/>
  <c r="C33" i="7"/>
  <c r="E32" i="7"/>
  <c r="D32" i="7"/>
  <c r="C32" i="7"/>
  <c r="E31" i="7"/>
  <c r="D31" i="7"/>
  <c r="C31" i="7"/>
  <c r="E30" i="7"/>
  <c r="D30" i="7"/>
  <c r="C30" i="7"/>
  <c r="E29" i="7"/>
  <c r="D29" i="7"/>
  <c r="C29" i="7"/>
  <c r="E28" i="7"/>
  <c r="D28" i="7"/>
  <c r="C28" i="7"/>
  <c r="E27" i="7"/>
  <c r="D27" i="7"/>
  <c r="C27" i="7"/>
  <c r="L27" i="7" s="1"/>
  <c r="G27" i="9" s="1"/>
  <c r="E26" i="7"/>
  <c r="D26" i="7"/>
  <c r="C26" i="7"/>
  <c r="E25" i="7"/>
  <c r="D25" i="7"/>
  <c r="C25" i="7"/>
  <c r="E24" i="7"/>
  <c r="D24" i="7"/>
  <c r="C24" i="7"/>
  <c r="E23" i="7"/>
  <c r="D23" i="7"/>
  <c r="C23" i="7"/>
  <c r="E22" i="7"/>
  <c r="D22" i="7"/>
  <c r="C22" i="7"/>
  <c r="E21" i="7"/>
  <c r="D21" i="7"/>
  <c r="C21" i="7"/>
  <c r="E20" i="7"/>
  <c r="D20" i="7"/>
  <c r="C20" i="7"/>
  <c r="E19" i="7"/>
  <c r="D19" i="7"/>
  <c r="C19" i="7"/>
  <c r="L19" i="7" s="1"/>
  <c r="G19" i="9" s="1"/>
  <c r="E18" i="7"/>
  <c r="D18" i="7"/>
  <c r="C18" i="7"/>
  <c r="E17" i="7"/>
  <c r="D17" i="7"/>
  <c r="C17" i="7"/>
  <c r="E16" i="7"/>
  <c r="D16" i="7"/>
  <c r="C16" i="7"/>
  <c r="E15" i="7"/>
  <c r="D15" i="7"/>
  <c r="C15" i="7"/>
  <c r="E14" i="7"/>
  <c r="D14" i="7"/>
  <c r="C14" i="7"/>
  <c r="E13" i="7"/>
  <c r="D13" i="7"/>
  <c r="C13" i="7"/>
  <c r="E12" i="7"/>
  <c r="D12" i="7"/>
  <c r="C12" i="7"/>
  <c r="E11" i="7"/>
  <c r="D11" i="7"/>
  <c r="C11" i="7"/>
  <c r="L11" i="7" s="1"/>
  <c r="G11" i="9" s="1"/>
  <c r="E10" i="7"/>
  <c r="D10" i="7"/>
  <c r="C10" i="7"/>
  <c r="E9" i="7"/>
  <c r="D9" i="7"/>
  <c r="C9" i="7"/>
  <c r="E8" i="7"/>
  <c r="D8" i="7"/>
  <c r="C8" i="7"/>
  <c r="E7" i="7"/>
  <c r="D7" i="7"/>
  <c r="C7" i="7"/>
  <c r="E35" i="6"/>
  <c r="D35" i="6"/>
  <c r="C35" i="6"/>
  <c r="E34" i="6"/>
  <c r="D34" i="6"/>
  <c r="C34" i="6"/>
  <c r="E33" i="6"/>
  <c r="D33" i="6"/>
  <c r="C33" i="6"/>
  <c r="E32" i="6"/>
  <c r="D32" i="6"/>
  <c r="C32" i="6"/>
  <c r="E31" i="6"/>
  <c r="D31" i="6"/>
  <c r="C31" i="6"/>
  <c r="E30" i="6"/>
  <c r="D30" i="6"/>
  <c r="C30" i="6"/>
  <c r="E29" i="6"/>
  <c r="D29" i="6"/>
  <c r="C29" i="6"/>
  <c r="E28" i="6"/>
  <c r="D28" i="6"/>
  <c r="C28" i="6"/>
  <c r="E27" i="6"/>
  <c r="D27" i="6"/>
  <c r="C27" i="6"/>
  <c r="E26" i="6"/>
  <c r="D26" i="6"/>
  <c r="C26" i="6"/>
  <c r="E25" i="6"/>
  <c r="D25" i="6"/>
  <c r="C25" i="6"/>
  <c r="E24" i="6"/>
  <c r="D24" i="6"/>
  <c r="C24" i="6"/>
  <c r="E23" i="6"/>
  <c r="D23" i="6"/>
  <c r="C23" i="6"/>
  <c r="E22" i="6"/>
  <c r="D22" i="6"/>
  <c r="C22" i="6"/>
  <c r="E21" i="6"/>
  <c r="D21" i="6"/>
  <c r="C21" i="6"/>
  <c r="E20" i="6"/>
  <c r="D20" i="6"/>
  <c r="C20" i="6"/>
  <c r="E19" i="6"/>
  <c r="D19" i="6"/>
  <c r="C19" i="6"/>
  <c r="E18" i="6"/>
  <c r="D18" i="6"/>
  <c r="C18" i="6"/>
  <c r="E17" i="6"/>
  <c r="D17" i="6"/>
  <c r="C17" i="6"/>
  <c r="E16" i="6"/>
  <c r="D16" i="6"/>
  <c r="C16" i="6"/>
  <c r="E15" i="6"/>
  <c r="D15" i="6"/>
  <c r="C15" i="6"/>
  <c r="E14" i="6"/>
  <c r="D14" i="6"/>
  <c r="C14" i="6"/>
  <c r="E13" i="6"/>
  <c r="D13" i="6"/>
  <c r="C13" i="6"/>
  <c r="E12" i="6"/>
  <c r="D12" i="6"/>
  <c r="C12" i="6"/>
  <c r="E11" i="6"/>
  <c r="D11" i="6"/>
  <c r="C11" i="6"/>
  <c r="E10" i="6"/>
  <c r="D10" i="6"/>
  <c r="C10" i="6"/>
  <c r="E9" i="6"/>
  <c r="D9" i="6"/>
  <c r="C9" i="6"/>
  <c r="E8" i="6"/>
  <c r="D8" i="6"/>
  <c r="C8" i="6"/>
  <c r="E7" i="6"/>
  <c r="D7" i="6"/>
  <c r="C7" i="6"/>
  <c r="E35" i="5"/>
  <c r="D35" i="5"/>
  <c r="C35" i="5"/>
  <c r="E34" i="5"/>
  <c r="D34" i="5"/>
  <c r="C34" i="5"/>
  <c r="E33" i="5"/>
  <c r="D33" i="5"/>
  <c r="C33" i="5"/>
  <c r="E32" i="5"/>
  <c r="D32" i="5"/>
  <c r="C32" i="5"/>
  <c r="E31" i="5"/>
  <c r="D31" i="5"/>
  <c r="C31" i="5"/>
  <c r="E30" i="5"/>
  <c r="D30" i="5"/>
  <c r="C30" i="5"/>
  <c r="L30" i="5" s="1"/>
  <c r="E30" i="9" s="1"/>
  <c r="E29" i="5"/>
  <c r="D29" i="5"/>
  <c r="C29" i="5"/>
  <c r="L29" i="5" s="1"/>
  <c r="E29" i="9" s="1"/>
  <c r="E28" i="5"/>
  <c r="D28" i="5"/>
  <c r="C28" i="5"/>
  <c r="E27" i="5"/>
  <c r="D27" i="5"/>
  <c r="C27" i="5"/>
  <c r="E26" i="5"/>
  <c r="D26" i="5"/>
  <c r="C26" i="5"/>
  <c r="E25" i="5"/>
  <c r="D25" i="5"/>
  <c r="C25" i="5"/>
  <c r="E24" i="5"/>
  <c r="D24" i="5"/>
  <c r="C24" i="5"/>
  <c r="E23" i="5"/>
  <c r="D23" i="5"/>
  <c r="C23" i="5"/>
  <c r="E22" i="5"/>
  <c r="D22" i="5"/>
  <c r="C22" i="5"/>
  <c r="L22" i="5" s="1"/>
  <c r="E22" i="9" s="1"/>
  <c r="E21" i="5"/>
  <c r="D21" i="5"/>
  <c r="C21" i="5"/>
  <c r="L21" i="5" s="1"/>
  <c r="E21" i="9" s="1"/>
  <c r="E20" i="5"/>
  <c r="D20" i="5"/>
  <c r="C20" i="5"/>
  <c r="E19" i="5"/>
  <c r="D19" i="5"/>
  <c r="C19" i="5"/>
  <c r="E18" i="5"/>
  <c r="D18" i="5"/>
  <c r="C18" i="5"/>
  <c r="E17" i="5"/>
  <c r="D17" i="5"/>
  <c r="C17" i="5"/>
  <c r="E16" i="5"/>
  <c r="D16" i="5"/>
  <c r="C16" i="5"/>
  <c r="E15" i="5"/>
  <c r="D15" i="5"/>
  <c r="C15" i="5"/>
  <c r="E14" i="5"/>
  <c r="D14" i="5"/>
  <c r="C14" i="5"/>
  <c r="L14" i="5" s="1"/>
  <c r="E14" i="9" s="1"/>
  <c r="E13" i="5"/>
  <c r="D13" i="5"/>
  <c r="C13" i="5"/>
  <c r="L13" i="5" s="1"/>
  <c r="E13" i="9" s="1"/>
  <c r="E12" i="5"/>
  <c r="D12" i="5"/>
  <c r="C12" i="5"/>
  <c r="E11" i="5"/>
  <c r="D11" i="5"/>
  <c r="C11" i="5"/>
  <c r="E10" i="5"/>
  <c r="D10" i="5"/>
  <c r="C10" i="5"/>
  <c r="E9" i="5"/>
  <c r="D9" i="5"/>
  <c r="C9" i="5"/>
  <c r="E8" i="5"/>
  <c r="D8" i="5"/>
  <c r="C8" i="5"/>
  <c r="E7" i="5"/>
  <c r="D7" i="5"/>
  <c r="C7" i="5"/>
  <c r="E35" i="4"/>
  <c r="D35" i="4"/>
  <c r="C35" i="4"/>
  <c r="E34" i="4"/>
  <c r="D34" i="4"/>
  <c r="C34" i="4"/>
  <c r="E33" i="4"/>
  <c r="D33" i="4"/>
  <c r="C33" i="4"/>
  <c r="L33" i="4" s="1"/>
  <c r="D33" i="9" s="1"/>
  <c r="E32" i="4"/>
  <c r="D32" i="4"/>
  <c r="C32" i="4"/>
  <c r="L32" i="4" s="1"/>
  <c r="D32" i="9" s="1"/>
  <c r="E31" i="4"/>
  <c r="D31" i="4"/>
  <c r="C31" i="4"/>
  <c r="E30" i="4"/>
  <c r="D30" i="4"/>
  <c r="C30" i="4"/>
  <c r="E29" i="4"/>
  <c r="D29" i="4"/>
  <c r="C29" i="4"/>
  <c r="E28" i="4"/>
  <c r="D28" i="4"/>
  <c r="C28" i="4"/>
  <c r="E27" i="4"/>
  <c r="D27" i="4"/>
  <c r="C27" i="4"/>
  <c r="E26" i="4"/>
  <c r="D26" i="4"/>
  <c r="C26" i="4"/>
  <c r="E25" i="4"/>
  <c r="D25" i="4"/>
  <c r="C25" i="4"/>
  <c r="L25" i="4" s="1"/>
  <c r="D25" i="9" s="1"/>
  <c r="E24" i="4"/>
  <c r="D24" i="4"/>
  <c r="C24" i="4"/>
  <c r="L24" i="4" s="1"/>
  <c r="D24" i="9" s="1"/>
  <c r="E23" i="4"/>
  <c r="D23" i="4"/>
  <c r="C23" i="4"/>
  <c r="E22" i="4"/>
  <c r="D22" i="4"/>
  <c r="C22" i="4"/>
  <c r="E21" i="4"/>
  <c r="D21" i="4"/>
  <c r="C21" i="4"/>
  <c r="E20" i="4"/>
  <c r="D20" i="4"/>
  <c r="C20" i="4"/>
  <c r="E19" i="4"/>
  <c r="D19" i="4"/>
  <c r="C19" i="4"/>
  <c r="E18" i="4"/>
  <c r="D18" i="4"/>
  <c r="C18" i="4"/>
  <c r="E17" i="4"/>
  <c r="D17" i="4"/>
  <c r="C17" i="4"/>
  <c r="E16" i="4"/>
  <c r="D16" i="4"/>
  <c r="C16" i="4"/>
  <c r="L16" i="4" s="1"/>
  <c r="D16" i="9" s="1"/>
  <c r="E15" i="4"/>
  <c r="D15" i="4"/>
  <c r="C15" i="4"/>
  <c r="E14" i="4"/>
  <c r="D14" i="4"/>
  <c r="C14" i="4"/>
  <c r="E13" i="4"/>
  <c r="D13" i="4"/>
  <c r="C13" i="4"/>
  <c r="E12" i="4"/>
  <c r="D12" i="4"/>
  <c r="C12" i="4"/>
  <c r="E11" i="4"/>
  <c r="D11" i="4"/>
  <c r="C11" i="4"/>
  <c r="E10" i="4"/>
  <c r="D10" i="4"/>
  <c r="C10" i="4"/>
  <c r="E9" i="4"/>
  <c r="D9" i="4"/>
  <c r="C9" i="4"/>
  <c r="E8" i="4"/>
  <c r="D8" i="4"/>
  <c r="C8" i="4"/>
  <c r="L8" i="4" s="1"/>
  <c r="D8" i="9" s="1"/>
  <c r="E7" i="4"/>
  <c r="D7" i="4"/>
  <c r="C7" i="4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7" i="3"/>
  <c r="L29" i="10" l="1"/>
  <c r="H29" i="9" s="1"/>
  <c r="L32" i="10"/>
  <c r="H32" i="9" s="1"/>
  <c r="L14" i="10"/>
  <c r="H14" i="9" s="1"/>
  <c r="L22" i="10"/>
  <c r="H22" i="9" s="1"/>
  <c r="L30" i="10"/>
  <c r="H30" i="9" s="1"/>
  <c r="L33" i="10"/>
  <c r="H33" i="9" s="1"/>
  <c r="L12" i="7"/>
  <c r="G12" i="9" s="1"/>
  <c r="L20" i="7"/>
  <c r="G20" i="9" s="1"/>
  <c r="L28" i="7"/>
  <c r="G28" i="9" s="1"/>
  <c r="L8" i="7"/>
  <c r="G8" i="9" s="1"/>
  <c r="L16" i="7"/>
  <c r="G16" i="9" s="1"/>
  <c r="L24" i="7"/>
  <c r="G24" i="9" s="1"/>
  <c r="L32" i="7"/>
  <c r="G32" i="9" s="1"/>
  <c r="L8" i="6"/>
  <c r="F8" i="9" s="1"/>
  <c r="L16" i="6"/>
  <c r="F16" i="9" s="1"/>
  <c r="L24" i="6"/>
  <c r="F24" i="9" s="1"/>
  <c r="L32" i="6"/>
  <c r="F32" i="9" s="1"/>
  <c r="L11" i="5"/>
  <c r="E11" i="9" s="1"/>
  <c r="L19" i="5"/>
  <c r="E19" i="9" s="1"/>
  <c r="L10" i="4"/>
  <c r="D10" i="9" s="1"/>
  <c r="L18" i="4"/>
  <c r="D18" i="9" s="1"/>
  <c r="L26" i="4"/>
  <c r="D26" i="9" s="1"/>
  <c r="L34" i="4"/>
  <c r="D34" i="9" s="1"/>
  <c r="L27" i="5"/>
  <c r="E27" i="9" s="1"/>
  <c r="L35" i="5"/>
  <c r="E35" i="9" s="1"/>
  <c r="L14" i="6"/>
  <c r="F14" i="9" s="1"/>
  <c r="L22" i="6"/>
  <c r="F22" i="9" s="1"/>
  <c r="L30" i="6"/>
  <c r="F30" i="9" s="1"/>
  <c r="L9" i="7"/>
  <c r="G9" i="9" s="1"/>
  <c r="L17" i="7"/>
  <c r="G17" i="9" s="1"/>
  <c r="L25" i="7"/>
  <c r="G25" i="9" s="1"/>
  <c r="L33" i="7"/>
  <c r="G33" i="9" s="1"/>
  <c r="L12" i="10"/>
  <c r="H12" i="9" s="1"/>
  <c r="L20" i="10"/>
  <c r="H20" i="9" s="1"/>
  <c r="L28" i="10"/>
  <c r="H28" i="9" s="1"/>
  <c r="L7" i="4"/>
  <c r="D7" i="9" s="1"/>
  <c r="L15" i="4"/>
  <c r="D15" i="9" s="1"/>
  <c r="L23" i="4"/>
  <c r="D23" i="9" s="1"/>
  <c r="L31" i="4"/>
  <c r="D31" i="9" s="1"/>
  <c r="L10" i="5"/>
  <c r="E10" i="9" s="1"/>
  <c r="L18" i="5"/>
  <c r="E18" i="9" s="1"/>
  <c r="L26" i="5"/>
  <c r="E26" i="9" s="1"/>
  <c r="L34" i="5"/>
  <c r="E34" i="9" s="1"/>
  <c r="L13" i="6"/>
  <c r="F13" i="9" s="1"/>
  <c r="L21" i="6"/>
  <c r="F21" i="9" s="1"/>
  <c r="L29" i="6"/>
  <c r="F29" i="9" s="1"/>
  <c r="L11" i="10"/>
  <c r="H11" i="9" s="1"/>
  <c r="L19" i="10"/>
  <c r="H19" i="9" s="1"/>
  <c r="L27" i="10"/>
  <c r="H27" i="9" s="1"/>
  <c r="L14" i="4"/>
  <c r="D14" i="9" s="1"/>
  <c r="L22" i="4"/>
  <c r="D22" i="9" s="1"/>
  <c r="L30" i="4"/>
  <c r="D30" i="9" s="1"/>
  <c r="L9" i="5"/>
  <c r="E9" i="9" s="1"/>
  <c r="L17" i="5"/>
  <c r="E17" i="9" s="1"/>
  <c r="L25" i="5"/>
  <c r="E25" i="9" s="1"/>
  <c r="L33" i="5"/>
  <c r="E33" i="9" s="1"/>
  <c r="L12" i="6"/>
  <c r="F12" i="9" s="1"/>
  <c r="L20" i="6"/>
  <c r="F20" i="9" s="1"/>
  <c r="L28" i="6"/>
  <c r="F28" i="9" s="1"/>
  <c r="L7" i="7"/>
  <c r="G7" i="9" s="1"/>
  <c r="L15" i="7"/>
  <c r="G15" i="9" s="1"/>
  <c r="L23" i="7"/>
  <c r="G23" i="9" s="1"/>
  <c r="L31" i="7"/>
  <c r="G31" i="9" s="1"/>
  <c r="L10" i="10"/>
  <c r="H10" i="9" s="1"/>
  <c r="L18" i="10"/>
  <c r="H18" i="9" s="1"/>
  <c r="L26" i="10"/>
  <c r="H26" i="9" s="1"/>
  <c r="L31" i="3"/>
  <c r="C31" i="9" s="1"/>
  <c r="L13" i="4"/>
  <c r="D13" i="9" s="1"/>
  <c r="L21" i="4"/>
  <c r="D21" i="9" s="1"/>
  <c r="L29" i="4"/>
  <c r="D29" i="9" s="1"/>
  <c r="L8" i="5"/>
  <c r="E8" i="9" s="1"/>
  <c r="L16" i="5"/>
  <c r="E16" i="9" s="1"/>
  <c r="L24" i="5"/>
  <c r="E24" i="9" s="1"/>
  <c r="L32" i="5"/>
  <c r="E32" i="9" s="1"/>
  <c r="L11" i="6"/>
  <c r="F11" i="9" s="1"/>
  <c r="L19" i="6"/>
  <c r="F19" i="9" s="1"/>
  <c r="L27" i="6"/>
  <c r="F27" i="9" s="1"/>
  <c r="L35" i="6"/>
  <c r="F35" i="9" s="1"/>
  <c r="L14" i="7"/>
  <c r="G14" i="9" s="1"/>
  <c r="L22" i="7"/>
  <c r="G22" i="9" s="1"/>
  <c r="L30" i="7"/>
  <c r="G30" i="9" s="1"/>
  <c r="L9" i="10"/>
  <c r="H9" i="9" s="1"/>
  <c r="L17" i="10"/>
  <c r="H17" i="9" s="1"/>
  <c r="L25" i="10"/>
  <c r="H25" i="9" s="1"/>
  <c r="L23" i="3"/>
  <c r="C23" i="9" s="1"/>
  <c r="L12" i="4"/>
  <c r="D12" i="9" s="1"/>
  <c r="L20" i="4"/>
  <c r="D20" i="9" s="1"/>
  <c r="L28" i="4"/>
  <c r="D28" i="9" s="1"/>
  <c r="L7" i="5"/>
  <c r="E7" i="9" s="1"/>
  <c r="L15" i="5"/>
  <c r="E15" i="9" s="1"/>
  <c r="L23" i="5"/>
  <c r="E23" i="9" s="1"/>
  <c r="L31" i="5"/>
  <c r="E31" i="9" s="1"/>
  <c r="L10" i="6"/>
  <c r="F10" i="9" s="1"/>
  <c r="L18" i="6"/>
  <c r="F18" i="9" s="1"/>
  <c r="L26" i="6"/>
  <c r="F26" i="9" s="1"/>
  <c r="L34" i="6"/>
  <c r="F34" i="9" s="1"/>
  <c r="L13" i="7"/>
  <c r="G13" i="9" s="1"/>
  <c r="L21" i="7"/>
  <c r="G21" i="9" s="1"/>
  <c r="L29" i="7"/>
  <c r="G29" i="9" s="1"/>
  <c r="L8" i="10"/>
  <c r="H8" i="9" s="1"/>
  <c r="L16" i="10"/>
  <c r="H16" i="9" s="1"/>
  <c r="L24" i="10"/>
  <c r="H24" i="9" s="1"/>
  <c r="L11" i="4"/>
  <c r="D11" i="9" s="1"/>
  <c r="L19" i="4"/>
  <c r="D19" i="9" s="1"/>
  <c r="L27" i="4"/>
  <c r="D27" i="9" s="1"/>
  <c r="L35" i="4"/>
  <c r="D35" i="9" s="1"/>
  <c r="L9" i="6"/>
  <c r="F9" i="9" s="1"/>
  <c r="L17" i="6"/>
  <c r="F17" i="9" s="1"/>
  <c r="L25" i="6"/>
  <c r="F25" i="9" s="1"/>
  <c r="L33" i="6"/>
  <c r="F33" i="9" s="1"/>
  <c r="L7" i="10"/>
  <c r="H7" i="9" s="1"/>
  <c r="L15" i="10"/>
  <c r="H15" i="9" s="1"/>
  <c r="L23" i="10"/>
  <c r="H23" i="9" s="1"/>
  <c r="L31" i="10"/>
  <c r="H31" i="9" s="1"/>
  <c r="L9" i="4"/>
  <c r="D9" i="9" s="1"/>
  <c r="L17" i="4"/>
  <c r="D17" i="9" s="1"/>
  <c r="L12" i="5"/>
  <c r="E12" i="9" s="1"/>
  <c r="L20" i="5"/>
  <c r="E20" i="9" s="1"/>
  <c r="L28" i="5"/>
  <c r="E28" i="9" s="1"/>
  <c r="L7" i="6"/>
  <c r="F7" i="9" s="1"/>
  <c r="L15" i="6"/>
  <c r="F15" i="9" s="1"/>
  <c r="L23" i="6"/>
  <c r="F23" i="9" s="1"/>
  <c r="L31" i="6"/>
  <c r="F31" i="9" s="1"/>
  <c r="L10" i="7"/>
  <c r="G10" i="9" s="1"/>
  <c r="L18" i="7"/>
  <c r="G18" i="9" s="1"/>
  <c r="L26" i="7"/>
  <c r="G26" i="9" s="1"/>
  <c r="L34" i="7"/>
  <c r="G34" i="9" s="1"/>
  <c r="L30" i="3"/>
  <c r="C30" i="9" s="1"/>
  <c r="L14" i="3"/>
  <c r="C14" i="9" s="1"/>
  <c r="L22" i="3"/>
  <c r="C22" i="9" s="1"/>
  <c r="L16" i="3"/>
  <c r="C16" i="9" s="1"/>
  <c r="L13" i="3"/>
  <c r="C13" i="9" s="1"/>
  <c r="L21" i="3"/>
  <c r="C21" i="9" s="1"/>
  <c r="L29" i="3"/>
  <c r="C29" i="9" s="1"/>
  <c r="L27" i="3"/>
  <c r="C27" i="9" s="1"/>
  <c r="L19" i="3"/>
  <c r="C19" i="9" s="1"/>
  <c r="L11" i="3"/>
  <c r="C11" i="9" s="1"/>
  <c r="L35" i="3"/>
  <c r="C35" i="9" s="1"/>
  <c r="L26" i="3"/>
  <c r="C26" i="9" s="1"/>
  <c r="L18" i="3"/>
  <c r="C18" i="9" s="1"/>
  <c r="L10" i="3"/>
  <c r="C10" i="9" s="1"/>
  <c r="L34" i="3"/>
  <c r="C34" i="9" s="1"/>
  <c r="L7" i="3"/>
  <c r="C7" i="9" s="1"/>
  <c r="L28" i="3"/>
  <c r="C28" i="9" s="1"/>
  <c r="L20" i="3"/>
  <c r="C20" i="9" s="1"/>
  <c r="L12" i="3"/>
  <c r="C12" i="9" s="1"/>
  <c r="L33" i="3"/>
  <c r="C33" i="9" s="1"/>
  <c r="L25" i="3"/>
  <c r="C25" i="9" s="1"/>
  <c r="L17" i="3"/>
  <c r="C17" i="9" s="1"/>
  <c r="L9" i="3"/>
  <c r="C9" i="9" s="1"/>
  <c r="L15" i="3"/>
  <c r="C15" i="9" s="1"/>
  <c r="L32" i="3"/>
  <c r="C32" i="9" s="1"/>
  <c r="L24" i="3"/>
  <c r="C24" i="9" s="1"/>
  <c r="L8" i="3"/>
  <c r="C8" i="9" s="1"/>
</calcChain>
</file>

<file path=xl/sharedStrings.xml><?xml version="1.0" encoding="utf-8"?>
<sst xmlns="http://schemas.openxmlformats.org/spreadsheetml/2006/main" count="356" uniqueCount="60">
  <si>
    <t>Close</t>
  </si>
  <si>
    <t>EURUSD</t>
  </si>
  <si>
    <t>EURGBP</t>
  </si>
  <si>
    <t>EURJPY</t>
  </si>
  <si>
    <t>EURAUD</t>
  </si>
  <si>
    <t>EURCAD</t>
  </si>
  <si>
    <t>EURNZD</t>
  </si>
  <si>
    <t>EURCHF</t>
  </si>
  <si>
    <t>USDJPY</t>
  </si>
  <si>
    <t>USDCAD</t>
  </si>
  <si>
    <t>USDCHF</t>
  </si>
  <si>
    <t>GBPUSD</t>
  </si>
  <si>
    <t>GBPCAD</t>
  </si>
  <si>
    <t>GBPJPY</t>
  </si>
  <si>
    <t>GBPNZD</t>
  </si>
  <si>
    <t>GBPAUD</t>
  </si>
  <si>
    <t>GBPCHF</t>
  </si>
  <si>
    <t>AUDUSD</t>
  </si>
  <si>
    <t>AUDNZD</t>
  </si>
  <si>
    <t>AUDCHF</t>
  </si>
  <si>
    <t>AUDCAD</t>
  </si>
  <si>
    <t>AUDJPY</t>
  </si>
  <si>
    <t>CADJPY</t>
  </si>
  <si>
    <t>CADCHF</t>
  </si>
  <si>
    <t>NZDJPY</t>
  </si>
  <si>
    <t>NZDCHF</t>
  </si>
  <si>
    <t>NZDCAD</t>
  </si>
  <si>
    <t>NZDUSD</t>
  </si>
  <si>
    <t>CHFJPY</t>
  </si>
  <si>
    <t>Type Account Number</t>
  </si>
  <si>
    <t>Type Time Frame</t>
  </si>
  <si>
    <t>Type Look Back Period</t>
  </si>
  <si>
    <t>Type (Open/High/Low/Close)</t>
  </si>
  <si>
    <t>D1</t>
  </si>
  <si>
    <t>Stoch</t>
  </si>
  <si>
    <t>XAUUSD</t>
  </si>
  <si>
    <t>H4</t>
  </si>
  <si>
    <t>EMA</t>
  </si>
  <si>
    <t>Stoch 5</t>
  </si>
  <si>
    <t>Stoch 14</t>
  </si>
  <si>
    <t>Stoch 24</t>
  </si>
  <si>
    <t>Stoch 36</t>
  </si>
  <si>
    <t>EMA Trend</t>
  </si>
  <si>
    <t>H1</t>
  </si>
  <si>
    <t>M15</t>
  </si>
  <si>
    <t>Fib Level</t>
  </si>
  <si>
    <t>50 Level</t>
  </si>
  <si>
    <t>61.8 Level</t>
  </si>
  <si>
    <t>M5</t>
  </si>
  <si>
    <t>Daily</t>
  </si>
  <si>
    <t>1 Hr</t>
  </si>
  <si>
    <t>30 Min</t>
  </si>
  <si>
    <t>15 Min</t>
  </si>
  <si>
    <t>5 Min</t>
  </si>
  <si>
    <t>4 Hr</t>
  </si>
  <si>
    <t>EMA Setting</t>
  </si>
  <si>
    <t>Stochistic Setting</t>
  </si>
  <si>
    <t>Fib Level - 50 or 61.8</t>
  </si>
  <si>
    <t>M30</t>
  </si>
  <si>
    <t>Stoch Trend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</si>
</sst>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B0F0"/>
      <name val="Arial"/>
      <family val="2"/>
    </font>
    <font>
      <b/>
      <sz val="12"/>
      <color rgb="FF00B0F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2"/>
      <color theme="9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9" fontId="0" fillId="0" borderId="0" xfId="1" applyFont="1"/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2" fillId="0" borderId="5" xfId="0" applyFont="1" applyBorder="1"/>
    <xf numFmtId="0" fontId="3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0" borderId="0" xfId="0" applyBorder="1"/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Border="1"/>
    <xf numFmtId="0" fontId="5" fillId="2" borderId="3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0" fillId="0" borderId="5" xfId="0" applyNumberFormat="1" applyBorder="1" applyAlignment="1"/>
    <xf numFmtId="0" fontId="0" fillId="0" borderId="5" xfId="0" applyBorder="1" applyAlignment="1"/>
    <xf numFmtId="0" fontId="8" fillId="0" borderId="3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102"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>
        <v>1.6362810000000001</v>
        <stp/>
        <stp>8249924</stp>
        <stp>@ema,EURAUD,D1,Close,34,0</stp>
        <tr r="D10" s="3"/>
      </tp>
      <tp>
        <v>1.7177560000000001</v>
        <stp/>
        <stp>8249924</stp>
        <stp>@ema,EURNZD,H4,Close,34,0</stp>
        <tr r="D12" s="4"/>
      </tp>
      <tp>
        <v>1.7119930000000001</v>
        <stp/>
        <stp>8249924</stp>
        <stp>@ema,EURNZD,H1,Close,34,0</stp>
        <tr r="D12" s="5"/>
      </tp>
      <tp>
        <v>1.5508660000000001</v>
        <stp/>
        <stp>8249924</stp>
        <stp>@ema,EURCAD,D1,Close,34,0</stp>
        <tr r="D11" s="3"/>
      </tp>
      <tp>
        <v>1.7092449999999999</v>
        <stp/>
        <stp>8249924</stp>
        <stp>@ema,EURNZD,M5,Close,34,0</stp>
        <tr r="D12" s="10"/>
      </tp>
      <tp>
        <v>1.6228929999999999</v>
        <stp/>
        <stp>8249924</stp>
        <stp>@ema,EURAUD,M5,Close,34,0</stp>
        <tr r="D10" s="10"/>
      </tp>
      <tp>
        <v>1.552184</v>
        <stp/>
        <stp>8249924</stp>
        <stp>@ema,EURCAD,M5,Close,34,0</stp>
        <tr r="D11" s="10"/>
      </tp>
      <tp>
        <v>1.6252340000000001</v>
        <stp/>
        <stp>8249924</stp>
        <stp>@ema,EURAUD,H1,Close,34,0</stp>
        <tr r="D10" s="5"/>
      </tp>
      <tp>
        <v>1.625559</v>
        <stp/>
        <stp>8249924</stp>
        <stp>@ema,EURAUD,H4,Close,34,0</stp>
        <tr r="D10" s="4"/>
      </tp>
      <tp>
        <v>1.745549</v>
        <stp/>
        <stp>8249924</stp>
        <stp>@ema,EURNZD,D1,Close,34,0</stp>
        <tr r="D12" s="3"/>
      </tp>
      <tp>
        <v>1.5505199999999999</v>
        <stp/>
        <stp>8249924</stp>
        <stp>@ema,EURCAD,H4,Close,34,0</stp>
        <tr r="D11" s="4"/>
      </tp>
      <tp>
        <v>1.5510269999999999</v>
        <stp/>
        <stp>8249924</stp>
        <stp>@ema,EURCAD,H1,Close,34,0</stp>
        <tr r="D11" s="5"/>
      </tp>
      <tp>
        <v>1.1796169999999999</v>
        <stp/>
        <stp>8249924</stp>
        <stp>@ema,EURUSD,D1,Close,34,0</stp>
        <tr r="D7" s="3"/>
      </tp>
      <tp>
        <v>1.1849780000000001</v>
        <stp/>
        <stp>8249924</stp>
        <stp>@ema,EURUSD,H4,Close,34,0</stp>
        <tr r="D7" s="4"/>
      </tp>
      <tp>
        <v>1.1861919999999999</v>
        <stp/>
        <stp>8249924</stp>
        <stp>@ema,EURUSD,H1,Close,34,0</stp>
        <tr r="D7" s="5"/>
      </tp>
      <tp>
        <v>1.185894</v>
        <stp/>
        <stp>8249924</stp>
        <stp>@ema,EURUSD,M5,Close,34,0</stp>
        <tr r="D7" s="10"/>
      </tp>
      <tp>
        <v>113.933618</v>
        <stp/>
        <stp>8249924</stp>
        <stp>@ema,CHFJPY,M5,Close,34,0</stp>
        <tr r="D34" s="10"/>
      </tp>
      <tp>
        <v>113.96756000000001</v>
        <stp/>
        <stp>8249924</stp>
        <stp>@ema,CHFJPY,H1,Close,34,0</stp>
        <tr r="D34" s="5"/>
      </tp>
      <tp>
        <v>114.236795</v>
        <stp/>
        <stp>8249924</stp>
        <stp>@ema,CHFJPY,H4,Close,34,0</stp>
        <tr r="D34" s="4"/>
      </tp>
      <tp>
        <v>114.789258</v>
        <stp/>
        <stp>8249924</stp>
        <stp>@ema,CHFJPY,D1,Close,34,0</stp>
        <tr r="D34" s="3"/>
      </tp>
      <tp>
        <v>1.053356</v>
        <stp/>
        <stp>8249924</stp>
        <stp>@ema,AUDNZD,H1,Close,34,0</stp>
        <tr r="D24" s="5"/>
      </tp>
      <tp>
        <v>1.056692</v>
        <stp/>
        <stp>8249924</stp>
        <stp>@ema,AUDNZD,H4,Close,34,0</stp>
        <tr r="D24" s="4"/>
      </tp>
      <tp>
        <v>0.94780200000000003</v>
        <stp/>
        <stp>8249924</stp>
        <stp>@ema,AUDCAD,D1,Close,34,0</stp>
        <tr r="D26" s="3"/>
      </tp>
      <tp>
        <v>0.91354999999999997</v>
        <stp/>
        <stp>8249924</stp>
        <stp>@ema,USDCHF,D1,Close,50,0</stp>
        <tr r="E16" s="3"/>
      </tp>
      <tp>
        <v>0.91184699999999996</v>
        <stp/>
        <stp>8249924</stp>
        <stp>@ema,USDCHF,D1,Close,20,0</stp>
        <tr r="C16" s="3"/>
      </tp>
      <tp>
        <v>1.053207</v>
        <stp/>
        <stp>8249924</stp>
        <stp>@ema,AUDNZD,M5,Close,34,0</stp>
        <tr r="D24" s="10"/>
      </tp>
      <tp>
        <v>0.95639399999999997</v>
        <stp/>
        <stp>8249924</stp>
        <stp>@ema,AUDCAD,M5,Close,34,0</stp>
        <tr r="D26" s="10"/>
      </tp>
      <tp>
        <v>0.91113</v>
        <stp/>
        <stp>8249924</stp>
        <stp>@ema,USDCHF,M5,Close,20,0</stp>
        <tr r="C16" s="10"/>
      </tp>
      <tp>
        <v>0.91125299999999998</v>
        <stp/>
        <stp>8249924</stp>
        <stp>@ema,USDCHF,M5,Close,50,0</stp>
        <tr r="E16" s="10"/>
      </tp>
      <tp>
        <v>1.0667180000000001</v>
        <stp/>
        <stp>8249924</stp>
        <stp>@ema,AUDNZD,D1,Close,34,0</stp>
        <tr r="D24" s="3"/>
      </tp>
      <tp>
        <v>0.95430599999999999</v>
        <stp/>
        <stp>8249924</stp>
        <stp>@ema,AUDCAD,H1,Close,34,0</stp>
        <tr r="D26" s="5"/>
      </tp>
      <tp>
        <v>0.95380900000000002</v>
        <stp/>
        <stp>8249924</stp>
        <stp>@ema,AUDCAD,H4,Close,34,0</stp>
        <tr r="D26" s="4"/>
      </tp>
      <tp>
        <v>0.91125800000000001</v>
        <stp/>
        <stp>8249924</stp>
        <stp>@ema,USDCHF,H4,Close,20,0</stp>
        <tr r="C16" s="4"/>
      </tp>
      <tp>
        <v>0.91112700000000002</v>
        <stp/>
        <stp>8249924</stp>
        <stp>@ema,USDCHF,H1,Close,50,0</stp>
        <tr r="E16" s="5"/>
      </tp>
      <tp>
        <v>0.91107899999999997</v>
        <stp/>
        <stp>8249924</stp>
        <stp>@ema,USDCHF,H1,Close,20,0</stp>
        <tr r="C16" s="5"/>
      </tp>
      <tp>
        <v>0.91161099999999995</v>
        <stp/>
        <stp>8249924</stp>
        <stp>@ema,USDCHF,H4,Close,50,0</stp>
        <tr r="E16" s="4"/>
      </tp>
      <tp>
        <v>0.72094599999999998</v>
        <stp/>
        <stp>8249924</stp>
        <stp>@ema,AUDUSD,D1,Close,34,0</stp>
        <tr r="D23" s="3"/>
      </tp>
      <tp>
        <v>0.72982800000000003</v>
        <stp/>
        <stp>8249924</stp>
        <stp>@ema,AUDUSD,H1,Close,34,0</stp>
        <tr r="D23" s="5"/>
      </tp>
      <tp>
        <v>0.72894300000000001</v>
        <stp/>
        <stp>8249924</stp>
        <stp>@ema,AUDUSD,H4,Close,34,0</stp>
        <tr r="D23" s="4"/>
      </tp>
      <tp>
        <v>0.73069200000000001</v>
        <stp/>
        <stp>8249924</stp>
        <stp>@ema,AUDUSD,M5,Close,34,0</stp>
        <tr r="D23" s="10"/>
      </tp>
      <tp>
        <v>88.719511999999995</v>
        <stp/>
        <stp>8249924</stp>
        <stp>@stoch,GBPCAD,M15,14,3,3,0</stp>
        <tr r="H18" s="7"/>
      </tp>
      <tp>
        <v>91.995672999999996</v>
        <stp/>
        <stp>8249924</stp>
        <stp>@stoch,GBPCAD,M15,24,3,3,0</stp>
        <tr r="I18" s="7"/>
      </tp>
      <tp>
        <v>93.519829999999999</v>
        <stp/>
        <stp>8249924</stp>
        <stp>@stoch,GBPCAD,M30,36,3,3,0</stp>
        <tr r="J18" s="6"/>
      </tp>
      <tp>
        <v>4.275093</v>
        <stp/>
        <stp>8249924</stp>
        <stp>@stoch,NZDCHF,M15,14,3,3,0</stp>
        <tr r="H31" s="7"/>
      </tp>
      <tp>
        <v>3.3973409999999999</v>
        <stp/>
        <stp>8249924</stp>
        <stp>@stoch,NZDCHF,M15,24,3,3,0</stp>
        <tr r="I31" s="7"/>
      </tp>
      <tp>
        <v>54.574899000000002</v>
        <stp/>
        <stp>8249924</stp>
        <stp>@stoch,NZDCHF,M30,36,3,3,0</stp>
        <tr r="J31" s="6"/>
      </tp>
      <tp>
        <v>81.879648000000003</v>
        <stp/>
        <stp>8249924</stp>
        <stp>@stoch,EURCAD,M30,14,3,3,0</stp>
        <tr r="H11" s="6"/>
      </tp>
      <tp>
        <v>84.345793999999998</v>
        <stp/>
        <stp>8249924</stp>
        <stp>@stoch,EURCAD,M30,24,3,3,0</stp>
        <tr r="I11" s="6"/>
      </tp>
      <tp>
        <v>90.892750000000007</v>
        <stp/>
        <stp>8249924</stp>
        <stp>@stoch,EURCAD,M15,36,3,3,0</stp>
        <tr r="J11" s="7"/>
      </tp>
      <tp>
        <v>77.021276999999998</v>
        <stp/>
        <stp>8249924</stp>
        <stp>@stoch,USDJPY,M30,14,3,3,0</stp>
        <tr r="H14" s="6"/>
      </tp>
      <tp>
        <v>74.691357999999994</v>
        <stp/>
        <stp>8249924</stp>
        <stp>@stoch,USDJPY,M30,24,3,3,0</stp>
        <tr r="I14" s="6"/>
      </tp>
      <tp>
        <v>73.045266999999996</v>
        <stp/>
        <stp>8249924</stp>
        <stp>@stoch,USDJPY,M15,36,3,3,0</stp>
        <tr r="J14" s="7"/>
      </tp>
      <tp>
        <v>33.155079999999998</v>
        <stp/>
        <stp>8249924</stp>
        <stp>@stoch,EURGBP,M15,14,3,3,0</stp>
        <tr r="H8" s="7"/>
      </tp>
      <tp>
        <v>33.155079999999998</v>
        <stp/>
        <stp>8249924</stp>
        <stp>@stoch,EURGBP,M15,24,3,3,0</stp>
        <tr r="I8" s="7"/>
      </tp>
      <tp>
        <v>8.9933990000000001</v>
        <stp/>
        <stp>8249924</stp>
        <stp>@stoch,EURGBP,M30,36,3,3,0</stp>
        <tr r="J8" s="6"/>
      </tp>
      <tp>
        <v>1.07622</v>
        <stp/>
        <stp>8249924</stp>
        <stp>@ema,EURCHF,D1,Close,34,0</stp>
        <tr r="D13" s="3"/>
      </tp>
      <tp>
        <v>1.0806</v>
        <stp/>
        <stp>8249924</stp>
        <stp>@ema,EURCHF,M5,Close,34,0</stp>
        <tr r="D13" s="10"/>
      </tp>
      <tp>
        <v>1.0801080000000001</v>
        <stp/>
        <stp>8249924</stp>
        <stp>@ema,EURCHF,H4,Close,34,0</stp>
        <tr r="D13" s="4"/>
      </tp>
      <tp>
        <v>1.0807040000000001</v>
        <stp/>
        <stp>8249924</stp>
        <stp>@ema,EURCHF,H1,Close,34,0</stp>
        <tr r="D13" s="5"/>
      </tp>
      <tp>
        <v>0.65774299999999997</v>
        <stp/>
        <stp>8249924</stp>
        <stp>@ema,AUDCHF,D1,Close,34,0</stp>
        <tr r="D25" s="3"/>
      </tp>
      <tp>
        <v>1.317725</v>
        <stp/>
        <stp>8249924</stp>
        <stp>@ema,USDCAD,D1,Close,50,0</stp>
        <tr r="E15" s="3"/>
      </tp>
      <tp>
        <v>1.31203</v>
        <stp/>
        <stp>8249924</stp>
        <stp>@ema,USDCAD,D1,Close,20,0</stp>
        <tr r="C15" s="3"/>
      </tp>
      <tp>
        <v>0.66579299999999997</v>
        <stp/>
        <stp>8249924</stp>
        <stp>@ema,AUDCHF,M5,Close,34,0</stp>
        <tr r="D25" s="10"/>
      </tp>
      <tp>
        <v>1.3091189999999999</v>
        <stp/>
        <stp>8249924</stp>
        <stp>@ema,USDCAD,M5,Close,20,0</stp>
        <tr r="C15" s="10"/>
      </tp>
      <tp>
        <v>1.3086519999999999</v>
        <stp/>
        <stp>8249924</stp>
        <stp>@ema,USDCAD,M5,Close,50,0</stp>
        <tr r="E15" s="10"/>
      </tp>
      <tp>
        <v>0.664906</v>
        <stp/>
        <stp>8249924</stp>
        <stp>@ema,AUDCHF,H1,Close,34,0</stp>
        <tr r="D25" s="5"/>
      </tp>
      <tp>
        <v>0.66441300000000003</v>
        <stp/>
        <stp>8249924</stp>
        <stp>@ema,AUDCHF,H4,Close,34,0</stp>
        <tr r="D25" s="4"/>
      </tp>
      <tp>
        <v>1.3082180000000001</v>
        <stp/>
        <stp>8249924</stp>
        <stp>@ema,USDCAD,H4,Close,20,0</stp>
        <tr r="C15" s="4"/>
      </tp>
      <tp>
        <v>1.307769</v>
        <stp/>
        <stp>8249924</stp>
        <stp>@ema,USDCAD,H1,Close,50,0</stp>
        <tr r="E15" s="5"/>
      </tp>
      <tp>
        <v>1.307588</v>
        <stp/>
        <stp>8249924</stp>
        <stp>@ema,USDCAD,H1,Close,20,0</stp>
        <tr r="C15" s="5"/>
      </tp>
      <tp>
        <v>1.3090040000000001</v>
        <stp/>
        <stp>8249924</stp>
        <stp>@ema,USDCAD,H4,Close,50,0</stp>
        <tr r="E15" s="4"/>
      </tp>
      <tp>
        <v>94.792400000000001</v>
        <stp/>
        <stp>8249924</stp>
        <stp>@stoch,GBPCAD,M15,36,3,3,0</stp>
        <tr r="J18" s="7"/>
      </tp>
      <tp>
        <v>92.304457999999997</v>
        <stp/>
        <stp>8249924</stp>
        <stp>@stoch,GBPCAD,M30,14,3,3,0</stp>
        <tr r="H18" s="6"/>
      </tp>
      <tp>
        <v>93.519829999999999</v>
        <stp/>
        <stp>8249924</stp>
        <stp>@stoch,GBPCAD,M30,24,3,3,0</stp>
        <tr r="I18" s="6"/>
      </tp>
      <tp>
        <v>3.5398230000000002</v>
        <stp/>
        <stp>8249924</stp>
        <stp>@stoch,NZDCHF,M15,36,3,3,0</stp>
        <tr r="J31" s="7"/>
      </tp>
      <tp>
        <v>16.268657000000001</v>
        <stp/>
        <stp>8249924</stp>
        <stp>@stoch,NZDCHF,M30,14,3,3,0</stp>
        <tr r="H31" s="6"/>
      </tp>
      <tp>
        <v>28.443878000000002</v>
        <stp/>
        <stp>8249924</stp>
        <stp>@stoch,NZDCHF,M30,24,3,3,0</stp>
        <tr r="I31" s="6"/>
      </tp>
      <tp>
        <v>75.920084000000003</v>
        <stp/>
        <stp>8249924</stp>
        <stp>@stoch,EURCAD,M30,36,3,3,0</stp>
        <tr r="J11" s="6"/>
      </tp>
      <tp>
        <v>80.808081000000001</v>
        <stp/>
        <stp>8249924</stp>
        <stp>@stoch,EURCAD,M15,14,3,3,0</stp>
        <tr r="H11" s="7"/>
      </tp>
      <tp>
        <v>89.953733999999997</v>
        <stp/>
        <stp>8249924</stp>
        <stp>@stoch,EURCAD,M15,24,3,3,0</stp>
        <tr r="I11" s="7"/>
      </tp>
      <tp>
        <v>65.053763000000004</v>
        <stp/>
        <stp>8249924</stp>
        <stp>@stoch,USDJPY,M30,36,3,3,0</stp>
        <tr r="J14" s="6"/>
      </tp>
      <tp>
        <v>26.865672</v>
        <stp/>
        <stp>8249924</stp>
        <stp>@stoch,USDJPY,M15,14,3,3,0</stp>
        <tr r="H14" s="7"/>
      </tp>
      <tp>
        <v>58.865248000000001</v>
        <stp/>
        <stp>8249924</stp>
        <stp>@stoch,USDJPY,M15,24,3,3,0</stp>
        <tr r="I14" s="7"/>
      </tp>
      <tp>
        <v>23.019801999999999</v>
        <stp/>
        <stp>8249924</stp>
        <stp>@stoch,EURGBP,M15,36,3,3,0</stp>
        <tr r="J8" s="7"/>
      </tp>
      <tp>
        <v>16.465257000000001</v>
        <stp/>
        <stp>8249924</stp>
        <stp>@stoch,EURGBP,M30,14,3,3,0</stp>
        <tr r="H8" s="6"/>
      </tp>
      <tp>
        <v>12.718786</v>
        <stp/>
        <stp>8249924</stp>
        <stp>@stoch,EURGBP,M30,24,3,3,0</stp>
        <tr r="I8" s="6"/>
      </tp>
      <tp>
        <v>1.632571</v>
        <stp/>
        <stp>8249924</stp>
        <stp>@ema,EURAUD,D1,Close,20,0</stp>
        <tr r="C10" s="3"/>
      </tp>
      <tp>
        <v>1.637931</v>
        <stp/>
        <stp>8249924</stp>
        <stp>@ema,EURAUD,D1,Close,50,0</stp>
        <tr r="E10" s="3"/>
      </tp>
      <tp>
        <v>1.713184</v>
        <stp/>
        <stp>8249924</stp>
        <stp>@ema,EURNZD,H1,Close,50,0</stp>
        <tr r="E12" s="5"/>
      </tp>
      <tp>
        <v>1.714834</v>
        <stp/>
        <stp>8249924</stp>
        <stp>@ema,EURNZD,H4,Close,20,0</stp>
        <tr r="C12" s="4"/>
      </tp>
      <tp>
        <v>1.7214240000000001</v>
        <stp/>
        <stp>8249924</stp>
        <stp>@ema,EURNZD,H4,Close,50,0</stp>
        <tr r="E12" s="4"/>
      </tp>
      <tp>
        <v>1.710518</v>
        <stp/>
        <stp>8249924</stp>
        <stp>@ema,EURNZD,H1,Close,20,0</stp>
        <tr r="C12" s="5"/>
      </tp>
      <tp>
        <v>1.551674</v>
        <stp/>
        <stp>8249924</stp>
        <stp>@ema,EURCAD,D1,Close,50,0</stp>
        <tr r="E11" s="3"/>
      </tp>
      <tp>
        <v>1.549798</v>
        <stp/>
        <stp>8249924</stp>
        <stp>@ema,EURCAD,D1,Close,20,0</stp>
        <tr r="C11" s="3"/>
      </tp>
      <tp>
        <v>1.709741</v>
        <stp/>
        <stp>8249924</stp>
        <stp>@ema,EURNZD,M5,Close,20,0</stp>
        <tr r="C12" s="10"/>
      </tp>
      <tp>
        <v>1.708936</v>
        <stp/>
        <stp>8249924</stp>
        <stp>@ema,EURNZD,M5,Close,50,0</stp>
        <tr r="E12" s="10"/>
      </tp>
      <tp>
        <v>1.622733</v>
        <stp/>
        <stp>8249924</stp>
        <stp>@ema,EURAUD,M5,Close,50,0</stp>
        <tr r="E10" s="10"/>
      </tp>
      <tp>
        <v>1.6231770000000001</v>
        <stp/>
        <stp>8249924</stp>
        <stp>@ema,EURAUD,M5,Close,20,0</stp>
        <tr r="C10" s="10"/>
      </tp>
      <tp>
        <v>1.5524720000000001</v>
        <stp/>
        <stp>8249924</stp>
        <stp>@ema,EURCAD,M5,Close,20,0</stp>
        <tr r="C11" s="10"/>
      </tp>
      <tp>
        <v>1.5518620000000001</v>
        <stp/>
        <stp>8249924</stp>
        <stp>@ema,EURCAD,M5,Close,50,0</stp>
        <tr r="E11" s="10"/>
      </tp>
      <tp>
        <v>1.6243890000000001</v>
        <stp/>
        <stp>8249924</stp>
        <stp>@ema,EURAUD,H1,Close,20,0</stp>
        <tr r="C10" s="5"/>
      </tp>
      <tp>
        <v>1.6266370000000001</v>
        <stp/>
        <stp>8249924</stp>
        <stp>@ema,EURAUD,H4,Close,50,0</stp>
        <tr r="E10" s="4"/>
      </tp>
      <tp>
        <v>1.625407</v>
        <stp/>
        <stp>8249924</stp>
        <stp>@ema,EURAUD,H4,Close,20,0</stp>
        <tr r="C10" s="4"/>
      </tp>
      <tp>
        <v>1.6254580000000001</v>
        <stp/>
        <stp>8249924</stp>
        <stp>@ema,EURAUD,H1,Close,50,0</stp>
        <tr r="E10" s="5"/>
      </tp>
      <tp>
        <v>1.752146</v>
        <stp/>
        <stp>8249924</stp>
        <stp>@ema,EURNZD,D1,Close,50,0</stp>
        <tr r="E12" s="3"/>
      </tp>
      <tp>
        <v>1.7349570000000001</v>
        <stp/>
        <stp>8249924</stp>
        <stp>@ema,EURNZD,D1,Close,20,0</stp>
        <tr r="C12" s="3"/>
      </tp>
      <tp>
        <v>1.5511410000000001</v>
        <stp/>
        <stp>8249924</stp>
        <stp>@ema,EURCAD,H4,Close,20,0</stp>
        <tr r="C11" s="4"/>
      </tp>
      <tp>
        <v>1.551075</v>
        <stp/>
        <stp>8249924</stp>
        <stp>@ema,EURCAD,H1,Close,50,0</stp>
        <tr r="E11" s="5"/>
      </tp>
      <tp>
        <v>1.551045</v>
        <stp/>
        <stp>8249924</stp>
        <stp>@ema,EURCAD,H1,Close,20,0</stp>
        <tr r="C11" s="5"/>
      </tp>
      <tp>
        <v>1.549811</v>
        <stp/>
        <stp>8249924</stp>
        <stp>@ema,EURCAD,H4,Close,50,0</stp>
        <tr r="E11" s="4"/>
      </tp>
      <tp>
        <v>1.1776770000000001</v>
        <stp/>
        <stp>8249924</stp>
        <stp>@ema,EURUSD,D1,Close,50,0</stp>
        <tr r="E7" s="3"/>
      </tp>
      <tp>
        <v>1.1812990000000001</v>
        <stp/>
        <stp>8249924</stp>
        <stp>@ema,EURUSD,D1,Close,20,0</stp>
        <tr r="C7" s="3"/>
      </tp>
      <tp>
        <v>1.1860809999999999</v>
        <stp/>
        <stp>8249924</stp>
        <stp>@ema,EURUSD,H1,Close,50,0</stp>
        <tr r="E7" s="5"/>
      </tp>
      <tp>
        <v>1.185738</v>
        <stp/>
        <stp>8249924</stp>
        <stp>@ema,EURUSD,H4,Close,20,0</stp>
        <tr r="C7" s="4"/>
      </tp>
      <tp>
        <v>1.1840090000000001</v>
        <stp/>
        <stp>8249924</stp>
        <stp>@ema,EURUSD,H4,Close,50,0</stp>
        <tr r="E7" s="4"/>
      </tp>
      <tp>
        <v>1.186232</v>
        <stp/>
        <stp>8249924</stp>
        <stp>@ema,EURUSD,H1,Close,20,0</stp>
        <tr r="C7" s="5"/>
      </tp>
      <tp>
        <v>1.1859459999999999</v>
        <stp/>
        <stp>8249924</stp>
        <stp>@ema,EURUSD,M5,Close,20,0</stp>
        <tr r="C7" s="10"/>
      </tp>
      <tp>
        <v>1.185886</v>
        <stp/>
        <stp>8249924</stp>
        <stp>@ema,EURUSD,M5,Close,50,0</stp>
        <tr r="E7" s="10"/>
      </tp>
      <tp>
        <v>113.929351</v>
        <stp/>
        <stp>8249924</stp>
        <stp>@ema,CHFJPY,M5,Close,50,0</stp>
        <tr r="E34" s="10"/>
      </tp>
      <tp>
        <v>113.942593</v>
        <stp/>
        <stp>8249924</stp>
        <stp>@ema,CHFJPY,M5,Close,20,0</stp>
        <tr r="C34" s="10"/>
      </tp>
      <tp>
        <v>114.35597799999999</v>
        <stp/>
        <stp>8249924</stp>
        <stp>@ema,CHFJPY,H4,Close,50,0</stp>
        <tr r="E34" s="4"/>
      </tp>
      <tp>
        <v>113.94945199999999</v>
        <stp/>
        <stp>8249924</stp>
        <stp>@ema,CHFJPY,H1,Close,20,0</stp>
        <tr r="C34" s="5"/>
      </tp>
      <tp>
        <v>114.00138200000001</v>
        <stp/>
        <stp>8249924</stp>
        <stp>@ema,CHFJPY,H1,Close,50,0</stp>
        <tr r="E34" s="5"/>
      </tp>
      <tp>
        <v>114.089152</v>
        <stp/>
        <stp>8249924</stp>
        <stp>@ema,CHFJPY,H4,Close,20,0</stp>
        <tr r="C34" s="4"/>
      </tp>
      <tp>
        <v>114.59068600000001</v>
        <stp/>
        <stp>8249924</stp>
        <stp>@ema,CHFJPY,D1,Close,20,0</stp>
        <tr r="C34" s="3"/>
      </tp>
      <tp>
        <v>114.897188</v>
        <stp/>
        <stp>8249924</stp>
        <stp>@ema,CHFJPY,D1,Close,50,0</stp>
        <tr r="E34" s="3"/>
      </tp>
      <tp>
        <v>1.0582419999999999</v>
        <stp/>
        <stp>8249924</stp>
        <stp>@ema,AUDNZD,H4,Close,50,0</stp>
        <tr r="E24" s="4"/>
      </tp>
      <tp>
        <v>1.0529999999999999</v>
        <stp/>
        <stp>8249924</stp>
        <stp>@ema,AUDNZD,H1,Close,20,0</stp>
        <tr r="C24" s="5"/>
      </tp>
      <tp>
        <v>1.0539419999999999</v>
        <stp/>
        <stp>8249924</stp>
        <stp>@ema,AUDNZD,H1,Close,50,0</stp>
        <tr r="E24" s="5"/>
      </tp>
      <tp>
        <v>1.054994</v>
        <stp/>
        <stp>8249924</stp>
        <stp>@ema,AUDNZD,H4,Close,20,0</stp>
        <tr r="C24" s="4"/>
      </tp>
      <tp>
        <v>0.949291</v>
        <stp/>
        <stp>8249924</stp>
        <stp>@ema,AUDCAD,D1,Close,20,0</stp>
        <tr r="C26" s="3"/>
      </tp>
      <tp>
        <v>0.947349</v>
        <stp/>
        <stp>8249924</stp>
        <stp>@ema,AUDCAD,D1,Close,50,0</stp>
        <tr r="E26" s="3"/>
      </tp>
      <tp>
        <v>0.91236499999999998</v>
        <stp/>
        <stp>8249924</stp>
        <stp>@ema,USDCHF,D1,Close,34,0</stp>
        <tr r="D16" s="3"/>
      </tp>
      <tp>
        <v>1.0531170000000001</v>
        <stp/>
        <stp>8249924</stp>
        <stp>@ema,AUDNZD,M5,Close,50,0</stp>
        <tr r="E24" s="10"/>
      </tp>
      <tp>
        <v>1.0533319999999999</v>
        <stp/>
        <stp>8249924</stp>
        <stp>@ema,AUDNZD,M5,Close,20,0</stp>
        <tr r="C24" s="10"/>
      </tp>
      <tp>
        <v>0.95629500000000001</v>
        <stp/>
        <stp>8249924</stp>
        <stp>@ema,AUDCAD,M5,Close,50,0</stp>
        <tr r="E26" s="10"/>
      </tp>
      <tp>
        <v>0.956395</v>
        <stp/>
        <stp>8249924</stp>
        <stp>@ema,AUDCAD,M5,Close,20,0</stp>
        <tr r="C26" s="10"/>
      </tp>
      <tp>
        <v>0.91121799999999997</v>
        <stp/>
        <stp>8249924</stp>
        <stp>@ema,USDCHF,M5,Close,34,0</stp>
        <tr r="D16" s="10"/>
      </tp>
      <tp>
        <v>1.0626519999999999</v>
        <stp/>
        <stp>8249924</stp>
        <stp>@ema,AUDNZD,D1,Close,20,0</stp>
        <tr r="C24" s="3"/>
      </tp>
      <tp>
        <v>1.0696840000000001</v>
        <stp/>
        <stp>8249924</stp>
        <stp>@ema,AUDNZD,D1,Close,50,0</stp>
        <tr r="E24" s="3"/>
      </tp>
      <tp>
        <v>0.95481000000000005</v>
        <stp/>
        <stp>8249924</stp>
        <stp>@ema,AUDCAD,H1,Close,20,0</stp>
        <tr r="C26" s="5"/>
      </tp>
      <tp>
        <v>0.95275500000000002</v>
        <stp/>
        <stp>8249924</stp>
        <stp>@ema,AUDCAD,H4,Close,50,0</stp>
        <tr r="E26" s="4"/>
      </tp>
      <tp>
        <v>0.95426999999999995</v>
        <stp/>
        <stp>8249924</stp>
        <stp>@ema,AUDCAD,H4,Close,20,0</stp>
        <tr r="C26" s="4"/>
      </tp>
      <tp>
        <v>0.954206</v>
        <stp/>
        <stp>8249924</stp>
        <stp>@ema,AUDCAD,H1,Close,50,0</stp>
        <tr r="E26" s="5"/>
      </tp>
      <tp>
        <v>0.91150699999999996</v>
        <stp/>
        <stp>8249924</stp>
        <stp>@ema,USDCHF,H4,Close,34,0</stp>
        <tr r="D16" s="4"/>
      </tp>
      <tp>
        <v>0.91107700000000003</v>
        <stp/>
        <stp>8249924</stp>
        <stp>@ema,USDCHF,H1,Close,34,0</stp>
        <tr r="D16" s="5"/>
      </tp>
      <tp>
        <v>0.72359899999999999</v>
        <stp/>
        <stp>8249924</stp>
        <stp>@ema,AUDUSD,D1,Close,20,0</stp>
        <tr r="C23" s="3"/>
      </tp>
      <tp>
        <v>0.71904900000000005</v>
        <stp/>
        <stp>8249924</stp>
        <stp>@ema,AUDUSD,D1,Close,50,0</stp>
        <tr r="E23" s="3"/>
      </tp>
      <tp>
        <v>0.727881</v>
        <stp/>
        <stp>8249924</stp>
        <stp>@ema,AUDUSD,H4,Close,50,0</stp>
        <tr r="E23" s="4"/>
      </tp>
      <tp>
        <v>0.73022799999999999</v>
        <stp/>
        <stp>8249924</stp>
        <stp>@ema,AUDUSD,H1,Close,20,0</stp>
        <tr r="C23" s="5"/>
      </tp>
      <tp>
        <v>0.72966200000000003</v>
        <stp/>
        <stp>8249924</stp>
        <stp>@ema,AUDUSD,H1,Close,50,0</stp>
        <tr r="E23" s="5"/>
      </tp>
      <tp>
        <v>0.72946599999999995</v>
        <stp/>
        <stp>8249924</stp>
        <stp>@ema,AUDUSD,H4,Close,20,0</stp>
        <tr r="C23" s="4"/>
      </tp>
      <tp>
        <v>0.73076399999999997</v>
        <stp/>
        <stp>8249924</stp>
        <stp>@ema,AUDUSD,M5,Close,50,0</stp>
        <tr r="E23" s="10"/>
      </tp>
      <tp>
        <v>0.73058599999999996</v>
        <stp/>
        <stp>8249924</stp>
        <stp>@ema,AUDUSD,M5,Close,20,0</stp>
        <tr r="C23" s="10"/>
      </tp>
      <tp>
        <v>69.712794000000002</v>
        <stp/>
        <stp>8249924</stp>
        <stp>@stoch,AUDCAD,M30,14,3,3,0</stp>
        <tr r="H26" s="6"/>
      </tp>
      <tp>
        <v>80.720222000000007</v>
        <stp/>
        <stp>8249924</stp>
        <stp>@stoch,AUDCAD,M30,24,3,3,0</stp>
        <tr r="I26" s="6"/>
      </tp>
      <tp>
        <v>72.705882000000003</v>
        <stp/>
        <stp>8249924</stp>
        <stp>@stoch,AUDCAD,M15,36,3,3,0</stp>
        <tr r="J26" s="7"/>
      </tp>
      <tp>
        <v>1.0757890000000001</v>
        <stp/>
        <stp>8249924</stp>
        <stp>@ema,EURCHF,D1,Close,50,0</stp>
        <tr r="E13" s="3"/>
      </tp>
      <tp>
        <v>1.077156</v>
        <stp/>
        <stp>8249924</stp>
        <stp>@ema,EURCHF,D1,Close,20,0</stp>
        <tr r="C13" s="3"/>
      </tp>
      <tp>
        <v>1.080541</v>
        <stp/>
        <stp>8249924</stp>
        <stp>@ema,EURCHF,M5,Close,20,0</stp>
        <tr r="C13" s="10"/>
      </tp>
      <tp>
        <v>1.0806370000000001</v>
        <stp/>
        <stp>8249924</stp>
        <stp>@ema,EURCHF,M5,Close,50,0</stp>
        <tr r="E13" s="10"/>
      </tp>
      <tp>
        <v>1.0805039999999999</v>
        <stp/>
        <stp>8249924</stp>
        <stp>@ema,EURCHF,H4,Close,20,0</stp>
        <tr r="C13" s="4"/>
      </tp>
      <tp>
        <v>1.0806640000000001</v>
        <stp/>
        <stp>8249924</stp>
        <stp>@ema,EURCHF,H1,Close,50,0</stp>
        <tr r="E13" s="5"/>
      </tp>
      <tp>
        <v>1.08074</v>
        <stp/>
        <stp>8249924</stp>
        <stp>@ema,EURCHF,H1,Close,20,0</stp>
        <tr r="C13" s="5"/>
      </tp>
      <tp>
        <v>1.079345</v>
        <stp/>
        <stp>8249924</stp>
        <stp>@ema,EURCHF,H4,Close,50,0</stp>
        <tr r="E13" s="4"/>
      </tp>
      <tp>
        <v>0.65980000000000005</v>
        <stp/>
        <stp>8249924</stp>
        <stp>@ema,AUDCHF,D1,Close,20,0</stp>
        <tr r="C25" s="3"/>
      </tp>
      <tp>
        <v>0.65682200000000002</v>
        <stp/>
        <stp>8249924</stp>
        <stp>@ema,AUDCHF,D1,Close,50,0</stp>
        <tr r="E25" s="3"/>
      </tp>
      <tp>
        <v>1.314816</v>
        <stp/>
        <stp>8249924</stp>
        <stp>@ema,USDCAD,D1,Close,34,0</stp>
        <tr r="D15" s="3"/>
      </tp>
      <tp>
        <v>0.66588499999999995</v>
        <stp/>
        <stp>8249924</stp>
        <stp>@ema,AUDCHF,M5,Close,50,0</stp>
        <tr r="E25" s="10"/>
      </tp>
      <tp>
        <v>0.66563099999999997</v>
        <stp/>
        <stp>8249924</stp>
        <stp>@ema,AUDCHF,M5,Close,20,0</stp>
        <tr r="C25" s="10"/>
      </tp>
      <tp>
        <v>1.308921</v>
        <stp/>
        <stp>8249924</stp>
        <stp>@ema,USDCAD,M5,Close,34,0</stp>
        <tr r="D15" s="10"/>
      </tp>
      <tp>
        <v>0.66527000000000003</v>
        <stp/>
        <stp>8249924</stp>
        <stp>@ema,AUDCHF,H1,Close,20,0</stp>
        <tr r="C25" s="5"/>
      </tp>
      <tp>
        <v>0.66351800000000005</v>
        <stp/>
        <stp>8249924</stp>
        <stp>@ema,AUDCHF,H4,Close,50,0</stp>
        <tr r="E25" s="4"/>
      </tp>
      <tp>
        <v>0.66470899999999999</v>
        <stp/>
        <stp>8249924</stp>
        <stp>@ema,AUDCHF,H4,Close,20,0</stp>
        <tr r="C25" s="4"/>
      </tp>
      <tp>
        <v>0.66479200000000005</v>
        <stp/>
        <stp>8249924</stp>
        <stp>@ema,AUDCHF,H1,Close,50,0</stp>
        <tr r="E25" s="5"/>
      </tp>
      <tp>
        <v>1.308527</v>
        <stp/>
        <stp>8249924</stp>
        <stp>@ema,USDCAD,H4,Close,34,0</stp>
        <tr r="D15" s="4"/>
      </tp>
      <tp>
        <v>1.3076099999999999</v>
        <stp/>
        <stp>8249924</stp>
        <stp>@ema,USDCAD,H1,Close,34,0</stp>
        <tr r="D15" s="5"/>
      </tp>
      <tp>
        <v>80.826446000000004</v>
        <stp/>
        <stp>8249924</stp>
        <stp>@stoch,AUDCAD,M30,36,3,3,0</stp>
        <tr r="J26" s="6"/>
      </tp>
      <tp>
        <v>28.834356</v>
        <stp/>
        <stp>8249924</stp>
        <stp>@stoch,AUDCAD,M15,14,3,3,0</stp>
        <tr r="H26" s="7"/>
      </tp>
      <tp>
        <v>59.298245999999999</v>
        <stp/>
        <stp>8249924</stp>
        <stp>@stoch,AUDCAD,M15,24,3,3,0</stp>
        <tr r="I26" s="7"/>
      </tp>
      <tp>
        <v>0.61400600000000005</v>
        <stp/>
        <stp>8249924</stp>
        <stp>@ema,NZDCHF,D1,Close,50,0</stp>
        <tr r="E31" s="3"/>
      </tp>
      <tp>
        <v>0.62084799999999996</v>
        <stp/>
        <stp>8249924</stp>
        <stp>@ema,NZDCHF,D1,Close,20,0</stp>
        <tr r="C31" s="3"/>
      </tp>
      <tp>
        <v>79.313892999999993</v>
        <stp/>
        <stp>8249924</stp>
        <stp>@ema,CADJPY,M5,Close,34,0</stp>
        <tr r="D28" s="10"/>
      </tp>
      <tp>
        <v>79.406024000000002</v>
        <stp/>
        <stp>8249924</stp>
        <stp>@ema,CADJPY,H1,Close,34,0</stp>
        <tr r="D28" s="5"/>
      </tp>
      <tp>
        <v>79.576408999999998</v>
        <stp/>
        <stp>8249924</stp>
        <stp>@ema,CADJPY,H4,Close,34,0</stp>
        <tr r="D28" s="4"/>
      </tp>
      <tp>
        <v>0.63185199999999997</v>
        <stp/>
        <stp>8249924</stp>
        <stp>@ema,NZDCHF,M5,Close,20,0</stp>
        <tr r="C31" s="10"/>
      </tp>
      <tp>
        <v>0.63223700000000005</v>
        <stp/>
        <stp>8249924</stp>
        <stp>@ema,NZDCHF,M5,Close,50,0</stp>
        <tr r="E31" s="10"/>
      </tp>
      <tp>
        <v>79.657218</v>
        <stp/>
        <stp>8249924</stp>
        <stp>@ema,CADJPY,D1,Close,34,0</stp>
        <tr r="D28" s="3"/>
      </tp>
      <tp>
        <v>0.63070300000000001</v>
        <stp/>
        <stp>8249924</stp>
        <stp>@ema,NZDCHF,H1,Close,50,0</stp>
        <tr r="E31" s="5"/>
      </tp>
      <tp>
        <v>0.62998699999999996</v>
        <stp/>
        <stp>8249924</stp>
        <stp>@ema,NZDCHF,H4,Close,20,0</stp>
        <tr r="C31" s="4"/>
      </tp>
      <tp>
        <v>0.62695500000000004</v>
        <stp/>
        <stp>8249924</stp>
        <stp>@ema,NZDCHF,H4,Close,50,0</stp>
        <tr r="E31" s="4"/>
      </tp>
      <tp>
        <v>0.63171600000000006</v>
        <stp/>
        <stp>8249924</stp>
        <stp>@ema,NZDCHF,H1,Close,20,0</stp>
        <tr r="C31" s="5"/>
      </tp>
      <tp>
        <v>50.179211000000002</v>
        <stp/>
        <stp>8249924</stp>
        <stp>@stoch,GBPCHF,M15,14,3,3,0</stp>
        <tr r="H22" s="7"/>
      </tp>
      <tp>
        <v>46.979866000000001</v>
        <stp/>
        <stp>8249924</stp>
        <stp>@stoch,GBPCHF,M15,24,3,3,0</stp>
        <tr r="I22" s="7"/>
      </tp>
      <tp>
        <v>81.313130999999998</v>
        <stp/>
        <stp>8249924</stp>
        <stp>@stoch,GBPCHF,M30,36,3,3,0</stp>
        <tr r="J22" s="6"/>
      </tp>
      <tp>
        <v>6.7765570000000004</v>
        <stp/>
        <stp>8249924</stp>
        <stp>@stoch,NZDCAD,M15,14,3,3,0</stp>
        <tr r="H32" s="7"/>
      </tp>
      <tp>
        <v>34.827145000000002</v>
        <stp/>
        <stp>8249924</stp>
        <stp>@stoch,NZDCAD,M15,24,3,3,0</stp>
        <tr r="I32" s="7"/>
      </tp>
      <tp>
        <v>67.394270000000006</v>
        <stp/>
        <stp>8249924</stp>
        <stp>@stoch,NZDCAD,M30,36,3,3,0</stp>
        <tr r="J32" s="6"/>
      </tp>
      <tp>
        <v>24.295774999999999</v>
        <stp/>
        <stp>8249924</stp>
        <stp>@stoch,EURCHF,M30,14,3,3,0</stp>
        <tr r="H13" s="6"/>
      </tp>
      <tp>
        <v>15.937941</v>
        <stp/>
        <stp>8249924</stp>
        <stp>@stoch,EURCHF,M30,24,3,3,0</stp>
        <tr r="I13" s="6"/>
      </tp>
      <tp>
        <v>15.821501</v>
        <stp/>
        <stp>8249924</stp>
        <stp>@stoch,EURCHF,M15,36,3,3,0</stp>
        <tr r="J13" s="7"/>
      </tp>
      <tp>
        <v>137.93239700000001</v>
        <stp/>
        <stp>8249924</stp>
        <stp>@ema,GBPJPY,M5,Close,34,0</stp>
        <tr r="D19" s="10"/>
      </tp>
      <tp>
        <v>137.84328400000001</v>
        <stp/>
        <stp>8249924</stp>
        <stp>@ema,GBPJPY,H4,Close,34,0</stp>
        <tr r="D19" s="4"/>
      </tp>
      <tp>
        <v>137.77887200000001</v>
        <stp/>
        <stp>8249924</stp>
        <stp>@ema,GBPJPY,H1,Close,34,0</stp>
        <tr r="D19" s="5"/>
      </tp>
      <tp>
        <v>137.18910500000001</v>
        <stp/>
        <stp>8249924</stp>
        <stp>@ema,GBPJPY,D1,Close,34,0</stp>
        <tr r="D19" s="3"/>
      </tp>
      <tp>
        <v>0.88558199999999998</v>
        <stp/>
        <stp>8249924</stp>
        <stp>@ema,NZDCAD,D1,Close,50,0</stp>
        <tr r="E32" s="3"/>
      </tp>
      <tp>
        <v>0.89325299999999996</v>
        <stp/>
        <stp>8249924</stp>
        <stp>@ema,NZDCAD,D1,Close,20,0</stp>
        <tr r="C32" s="3"/>
      </tp>
      <tp>
        <v>0.907856</v>
        <stp/>
        <stp>8249924</stp>
        <stp>@ema,NZDCAD,M5,Close,20,0</stp>
        <tr r="C32" s="10"/>
      </tp>
      <tp>
        <v>0.90796299999999996</v>
        <stp/>
        <stp>8249924</stp>
        <stp>@ema,NZDCAD,M5,Close,50,0</stp>
        <tr r="E32" s="10"/>
      </tp>
      <tp>
        <v>0.90526200000000001</v>
        <stp/>
        <stp>8249924</stp>
        <stp>@ema,NZDCAD,H1,Close,50,0</stp>
        <tr r="E32" s="5"/>
      </tp>
      <tp>
        <v>0.90441700000000003</v>
        <stp/>
        <stp>8249924</stp>
        <stp>@ema,NZDCAD,H4,Close,20,0</stp>
        <tr r="C32" s="4"/>
      </tp>
      <tp>
        <v>0.90024300000000002</v>
        <stp/>
        <stp>8249924</stp>
        <stp>@ema,NZDCAD,H4,Close,50,0</stp>
        <tr r="E32" s="4"/>
      </tp>
      <tp>
        <v>0.90664</v>
        <stp/>
        <stp>8249924</stp>
        <stp>@ema,NZDCAD,H1,Close,20,0</stp>
        <tr r="C32" s="5"/>
      </tp>
      <tp>
        <v>0.67220999999999997</v>
        <stp/>
        <stp>8249924</stp>
        <stp>@ema,NZDUSD,D1,Close,50,0</stp>
        <tr r="E33" s="3"/>
      </tp>
      <tp>
        <v>0.68092699999999995</v>
        <stp/>
        <stp>8249924</stp>
        <stp>@ema,NZDUSD,D1,Close,20,0</stp>
        <tr r="C33" s="3"/>
      </tp>
      <tp>
        <v>0.69138699999999997</v>
        <stp/>
        <stp>8249924</stp>
        <stp>@ema,NZDUSD,H4,Close,20,0</stp>
        <tr r="C33" s="4"/>
      </tp>
      <tp>
        <v>0.69226799999999999</v>
        <stp/>
        <stp>8249924</stp>
        <stp>@ema,NZDUSD,H1,Close,50,0</stp>
        <tr r="E33" s="5"/>
      </tp>
      <tp>
        <v>0.69342199999999998</v>
        <stp/>
        <stp>8249924</stp>
        <stp>@ema,NZDUSD,H1,Close,20,0</stp>
        <tr r="C33" s="5"/>
      </tp>
      <tp>
        <v>0.68779199999999996</v>
        <stp/>
        <stp>8249924</stp>
        <stp>@ema,NZDUSD,H4,Close,50,0</stp>
        <tr r="E33" s="4"/>
      </tp>
      <tp>
        <v>0.69354099999999996</v>
        <stp/>
        <stp>8249924</stp>
        <stp>@ema,NZDUSD,M5,Close,20,0</stp>
        <tr r="C33" s="10"/>
      </tp>
      <tp>
        <v>0.69385799999999997</v>
        <stp/>
        <stp>8249924</stp>
        <stp>@ema,NZDUSD,M5,Close,50,0</stp>
        <tr r="E33" s="10"/>
      </tp>
      <tp>
        <v>60.5</v>
        <stp/>
        <stp>8249924</stp>
        <stp>@stoch,GBPCHF,M15,36,3,3,0</stp>
        <tr r="J22" s="7"/>
      </tp>
      <tp>
        <v>66.210046000000006</v>
        <stp/>
        <stp>8249924</stp>
        <stp>@stoch,GBPCHF,M30,14,3,3,0</stp>
        <tr r="H22" s="6"/>
      </tp>
      <tp>
        <v>70.820188999999999</v>
        <stp/>
        <stp>8249924</stp>
        <stp>@stoch,GBPCHF,M30,24,3,3,0</stp>
        <tr r="I22" s="6"/>
      </tp>
      <tp>
        <v>55.584642000000002</v>
        <stp/>
        <stp>8249924</stp>
        <stp>@stoch,NZDCAD,M15,36,3,3,0</stp>
        <tr r="J32" s="7"/>
      </tp>
      <tp>
        <v>57.091562000000003</v>
        <stp/>
        <stp>8249924</stp>
        <stp>@stoch,NZDCAD,M30,14,3,3,0</stp>
        <tr r="H32" s="6"/>
      </tp>
      <tp>
        <v>63.399693999999997</v>
        <stp/>
        <stp>8249924</stp>
        <stp>@stoch,NZDCAD,M30,24,3,3,0</stp>
        <tr r="I32" s="6"/>
      </tp>
      <tp>
        <v>31.018519000000001</v>
        <stp/>
        <stp>8249924</stp>
        <stp>@stoch,EURCHF,M30,36,3,3,0</stp>
        <tr r="J13" s="6"/>
      </tp>
      <tp>
        <v>18.348624000000001</v>
        <stp/>
        <stp>8249924</stp>
        <stp>@stoch,EURCHF,M15,14,3,3,0</stp>
        <tr r="H13" s="7"/>
      </tp>
      <tp>
        <v>15.748030999999999</v>
        <stp/>
        <stp>8249924</stp>
        <stp>@stoch,EURCHF,M15,24,3,3,0</stp>
        <tr r="I13" s="7"/>
      </tp>
      <tp>
        <v>0.61657399999999996</v>
        <stp/>
        <stp>8249924</stp>
        <stp>@ema,NZDCHF,D1,Close,34,0</stp>
        <tr r="D31" s="3"/>
      </tp>
      <tp>
        <v>79.330314000000001</v>
        <stp/>
        <stp>8249924</stp>
        <stp>@ema,CADJPY,M5,Close,50,0</stp>
        <tr r="E28" s="10"/>
      </tp>
      <tp>
        <v>79.300471999999999</v>
        <stp/>
        <stp>8249924</stp>
        <stp>@ema,CADJPY,M5,Close,20,0</stp>
        <tr r="C28" s="10"/>
      </tp>
      <tp>
        <v>79.640174000000002</v>
        <stp/>
        <stp>8249924</stp>
        <stp>@ema,CADJPY,H4,Close,50,0</stp>
        <tr r="E28" s="4"/>
      </tp>
      <tp>
        <v>79.394388000000006</v>
        <stp/>
        <stp>8249924</stp>
        <stp>@ema,CADJPY,H1,Close,20,0</stp>
        <tr r="C28" s="5"/>
      </tp>
      <tp>
        <v>79.424564000000004</v>
        <stp/>
        <stp>8249924</stp>
        <stp>@ema,CADJPY,H1,Close,50,0</stp>
        <tr r="E28" s="5"/>
      </tp>
      <tp>
        <v>79.469811000000007</v>
        <stp/>
        <stp>8249924</stp>
        <stp>@ema,CADJPY,H4,Close,20,0</stp>
        <tr r="C28" s="4"/>
      </tp>
      <tp>
        <v>0.63209000000000004</v>
        <stp/>
        <stp>8249924</stp>
        <stp>@ema,NZDCHF,M5,Close,34,0</stp>
        <tr r="D31" s="10"/>
      </tp>
      <tp>
        <v>79.642698999999993</v>
        <stp/>
        <stp>8249924</stp>
        <stp>@ema,CADJPY,D1,Close,20,0</stp>
        <tr r="C28" s="3"/>
      </tp>
      <tp>
        <v>79.659222</v>
        <stp/>
        <stp>8249924</stp>
        <stp>@ema,CADJPY,D1,Close,50,0</stp>
        <tr r="E28" s="3"/>
      </tp>
      <tp>
        <v>0.62870700000000002</v>
        <stp/>
        <stp>8249924</stp>
        <stp>@ema,NZDCHF,H4,Close,34,0</stp>
        <tr r="D31" s="4"/>
      </tp>
      <tp>
        <v>0.63116099999999997</v>
        <stp/>
        <stp>8249924</stp>
        <stp>@ema,NZDCHF,H1,Close,34,0</stp>
        <tr r="D31" s="5"/>
      </tp>
      <tp>
        <v>4.4186050000000003</v>
        <stp/>
        <stp>8249924</stp>
        <stp>@stoch,CADCHF,M15,14,3,3,0</stp>
        <tr r="H29" s="7"/>
      </tp>
      <tp>
        <v>2.7982330000000002</v>
        <stp/>
        <stp>8249924</stp>
        <stp>@stoch,CADCHF,M15,24,3,3,0</stp>
        <tr r="I29" s="7"/>
      </tp>
      <tp>
        <v>14.515366</v>
        <stp/>
        <stp>8249924</stp>
        <stp>@stoch,XAUUSD,M15,24,3,3,0</stp>
        <tr r="I35" s="7"/>
      </tp>
      <tp>
        <v>20.223979</v>
        <stp/>
        <stp>8249924</stp>
        <stp>@stoch,XAUUSD,M15,14,3,3,0</stp>
        <tr r="H35" s="7"/>
      </tp>
      <tp>
        <v>8.867521</v>
        <stp/>
        <stp>8249924</stp>
        <stp>@stoch,CADCHF,M30,36,3,3,0</stp>
        <tr r="J29" s="6"/>
      </tp>
      <tp>
        <v>56.108756999999997</v>
        <stp/>
        <stp>8249924</stp>
        <stp>@stoch,XAUUSD,M30,36,3,3,0</stp>
        <tr r="J35" s="6"/>
      </tp>
      <tp>
        <v>26.887661000000001</v>
        <stp/>
        <stp>8249924</stp>
        <stp>@stoch,AUDCHF,M30,14,3,3,0</stp>
        <tr r="H25" s="6"/>
      </tp>
      <tp>
        <v>60.100503000000003</v>
        <stp/>
        <stp>8249924</stp>
        <stp>@stoch,AUDCHF,M30,24,3,3,0</stp>
        <tr r="I25" s="6"/>
      </tp>
      <tp>
        <v>12.523020000000001</v>
        <stp/>
        <stp>8249924</stp>
        <stp>@stoch,AUDCHF,M15,36,3,3,0</stp>
        <tr r="J25" s="7"/>
      </tp>
      <tp>
        <v>137.94152299999999</v>
        <stp/>
        <stp>8249924</stp>
        <stp>@ema,GBPJPY,M5,Close,20,0</stp>
        <tr r="C19" s="10"/>
      </tp>
      <tp>
        <v>137.92228600000001</v>
        <stp/>
        <stp>8249924</stp>
        <stp>@ema,GBPJPY,M5,Close,50,0</stp>
        <tr r="E19" s="10"/>
      </tp>
      <tp>
        <v>137.77139</v>
        <stp/>
        <stp>8249924</stp>
        <stp>@ema,GBPJPY,H1,Close,50,0</stp>
        <tr r="E19" s="5"/>
      </tp>
      <tp>
        <v>137.80494999999999</v>
        <stp/>
        <stp>8249924</stp>
        <stp>@ema,GBPJPY,H4,Close,20,0</stp>
        <tr r="C19" s="4"/>
      </tp>
      <tp>
        <v>137.789343</v>
        <stp/>
        <stp>8249924</stp>
        <stp>@ema,GBPJPY,H4,Close,50,0</stp>
        <tr r="E19" s="4"/>
      </tp>
      <tp>
        <v>137.82710700000001</v>
        <stp/>
        <stp>8249924</stp>
        <stp>@ema,GBPJPY,H1,Close,20,0</stp>
        <tr r="C19" s="5"/>
      </tp>
      <tp>
        <v>137.06713500000001</v>
        <stp/>
        <stp>8249924</stp>
        <stp>@ema,GBPJPY,D1,Close,50,0</stp>
        <tr r="E19" s="3"/>
      </tp>
      <tp>
        <v>137.43508</v>
        <stp/>
        <stp>8249924</stp>
        <stp>@ema,GBPJPY,D1,Close,20,0</stp>
        <tr r="C19" s="3"/>
      </tp>
      <tp>
        <v>0.88846999999999998</v>
        <stp/>
        <stp>8249924</stp>
        <stp>@ema,NZDCAD,D1,Close,34,0</stp>
        <tr r="D32" s="3"/>
      </tp>
      <tp>
        <v>0.90797399999999995</v>
        <stp/>
        <stp>8249924</stp>
        <stp>@ema,NZDCAD,M5,Close,34,0</stp>
        <tr r="D32" s="10"/>
      </tp>
      <tp>
        <v>0.90254400000000001</v>
        <stp/>
        <stp>8249924</stp>
        <stp>@ema,NZDCAD,H4,Close,34,0</stp>
        <tr r="D32" s="4"/>
      </tp>
      <tp>
        <v>0.90585899999999997</v>
        <stp/>
        <stp>8249924</stp>
        <stp>@ema,NZDCAD,H1,Close,34,0</stp>
        <tr r="D32" s="5"/>
      </tp>
      <tp>
        <v>0.67586199999999996</v>
        <stp/>
        <stp>8249924</stp>
        <stp>@ema,NZDUSD,D1,Close,34,0</stp>
        <tr r="D33" s="3"/>
      </tp>
      <tp>
        <v>0.68979299999999999</v>
        <stp/>
        <stp>8249924</stp>
        <stp>@ema,NZDUSD,H4,Close,34,0</stp>
        <tr r="D33" s="4"/>
      </tp>
      <tp>
        <v>0.69281000000000004</v>
        <stp/>
        <stp>8249924</stp>
        <stp>@ema,NZDUSD,H1,Close,34,0</stp>
        <tr r="D33" s="5"/>
      </tp>
      <tp>
        <v>0.69372800000000001</v>
        <stp/>
        <stp>8249924</stp>
        <stp>@ema,NZDUSD,M5,Close,34,0</stp>
        <tr r="D33" s="10"/>
      </tp>
      <tp>
        <v>2.3170730000000002</v>
        <stp/>
        <stp>8249924</stp>
        <stp>@stoch,CADCHF,M15,36,3,3,0</stp>
        <tr r="J29" s="7"/>
      </tp>
      <tp>
        <v>39.299522000000003</v>
        <stp/>
        <stp>8249924</stp>
        <stp>@stoch,XAUUSD,M15,36,3,3,0</stp>
        <tr r="J35" s="7"/>
      </tp>
      <tp>
        <v>8.9905360000000005</v>
        <stp/>
        <stp>8249924</stp>
        <stp>@stoch,CADCHF,M30,14,3,3,0</stp>
        <tr r="H29" s="6"/>
      </tp>
      <tp>
        <v>6.2637359999999997</v>
        <stp/>
        <stp>8249924</stp>
        <stp>@stoch,CADCHF,M30,24,3,3,0</stp>
        <tr r="I29" s="6"/>
      </tp>
      <tp>
        <v>49.192723999999998</v>
        <stp/>
        <stp>8249924</stp>
        <stp>@stoch,XAUUSD,M30,24,3,3,0</stp>
        <tr r="I35" s="6"/>
      </tp>
      <tp>
        <v>22.818999999999999</v>
        <stp/>
        <stp>8249924</stp>
        <stp>@stoch,XAUUSD,M30,14,3,3,0</stp>
        <tr r="H35" s="6"/>
      </tp>
      <tp>
        <v>69.786910000000006</v>
        <stp/>
        <stp>8249924</stp>
        <stp>@stoch,AUDCHF,M30,36,3,3,0</stp>
        <tr r="J25" s="6"/>
      </tp>
      <tp>
        <v>7.8481009999999998</v>
        <stp/>
        <stp>8249924</stp>
        <stp>@stoch,AUDCHF,M15,14,3,3,0</stp>
        <tr r="H25" s="7"/>
      </tp>
      <tp>
        <v>6.1264820000000002</v>
        <stp/>
        <stp>8249924</stp>
        <stp>@stoch,AUDCHF,M15,24,3,3,0</stp>
        <tr r="I25" s="7"/>
      </tp>
      <tp>
        <v>0.90185000000000004</v>
        <stp/>
        <stp>8249924</stp>
        <stp>@ema,EURGBP,D1,Close,50,0</stp>
        <tr r="E8" s="3"/>
      </tp>
      <tp>
        <v>0.89815</v>
        <stp/>
        <stp>8249924</stp>
        <stp>@ema,EURGBP,D1,Close,20,0</stp>
        <tr r="C8" s="3"/>
      </tp>
      <tp>
        <v>0.89421099999999998</v>
        <stp/>
        <stp>8249924</stp>
        <stp>@ema,EURGBP,H1,Close,50,0</stp>
        <tr r="E8" s="5"/>
      </tp>
      <tp>
        <v>0.89453899999999997</v>
        <stp/>
        <stp>8249924</stp>
        <stp>@ema,EURGBP,H4,Close,20,0</stp>
        <tr r="C8" s="4"/>
      </tp>
      <tp>
        <v>0.89578800000000003</v>
        <stp/>
        <stp>8249924</stp>
        <stp>@ema,EURGBP,H4,Close,50,0</stp>
        <tr r="E8" s="4"/>
      </tp>
      <tp>
        <v>0.89349900000000004</v>
        <stp/>
        <stp>8249924</stp>
        <stp>@ema,EURGBP,H1,Close,20,0</stp>
        <tr r="C8" s="5"/>
      </tp>
      <tp>
        <v>0.89254199999999995</v>
        <stp/>
        <stp>8249924</stp>
        <stp>@ema,EURGBP,M5,Close,20,0</stp>
        <tr r="C8" s="10"/>
      </tp>
      <tp>
        <v>0.89263199999999998</v>
        <stp/>
        <stp>8249924</stp>
        <stp>@ema,EURGBP,M5,Close,50,0</stp>
        <tr r="E8" s="10"/>
      </tp>
      <tp>
        <v>1887.2885900000001</v>
        <stp/>
        <stp>8249924</stp>
        <stp>@ema,XAUUSD,D1,Close,20,0</stp>
        <tr r="C35" s="3"/>
      </tp>
      <tp>
        <v>1895.9641160000001</v>
        <stp/>
        <stp>8249924</stp>
        <stp>@ema,XAUUSD,D1,Close,50,0</stp>
        <tr r="E35" s="3"/>
      </tp>
      <tp>
        <v>1879.4646729999999</v>
        <stp/>
        <stp>8249924</stp>
        <stp>@ema,XAUUSD,H4,Close,50,0</stp>
        <tr r="E35" s="4"/>
      </tp>
      <tp>
        <v>1869.905929</v>
        <stp/>
        <stp>8249924</stp>
        <stp>@ema,XAUUSD,H1,Close,20,0</stp>
        <tr r="C35" s="5"/>
      </tp>
      <tp>
        <v>1869.807904</v>
        <stp/>
        <stp>8249924</stp>
        <stp>@ema,XAUUSD,H1,Close,50,0</stp>
        <tr r="E35" s="5"/>
      </tp>
      <tp>
        <v>1871.6571510000001</v>
        <stp/>
        <stp>8249924</stp>
        <stp>@ema,XAUUSD,H4,Close,20,0</stp>
        <tr r="C35" s="4"/>
      </tp>
      <tp>
        <v>1872.4570659999999</v>
        <stp/>
        <stp>8249924</stp>
        <stp>@ema,XAUUSD,M5,Close,50,0</stp>
        <tr r="E35" s="10"/>
      </tp>
      <tp>
        <v>1871.7557569999999</v>
        <stp/>
        <stp>8249924</stp>
        <stp>@ema,XAUUSD,M5,Close,20,0</stp>
        <tr r="C35" s="10"/>
      </tp>
      <tp>
        <v>76.003276</v>
        <stp/>
        <stp>8249924</stp>
        <stp>@stoch,GBPUSD,M15,36,3,3,0</stp>
        <tr r="J17" s="7"/>
      </tp>
      <tp>
        <v>81.654381999999998</v>
        <stp/>
        <stp>8249924</stp>
        <stp>@stoch,GBPUSD,M30,24,3,3,0</stp>
        <tr r="I17" s="6"/>
      </tp>
      <tp>
        <v>78.727445000000003</v>
        <stp/>
        <stp>8249924</stp>
        <stp>@stoch,GBPUSD,M30,14,3,3,0</stp>
        <tr r="H17" s="6"/>
      </tp>
      <tp>
        <v>94.639769000000001</v>
        <stp/>
        <stp>8249924</stp>
        <stp>@stoch,USDCAD,M15,36,3,3,0</stp>
        <tr r="J15" s="7"/>
      </tp>
      <tp>
        <v>21.925566</v>
        <stp/>
        <stp>8249924</stp>
        <stp>@stoch,EURUSD,M30,36,3,3,0</stp>
        <tr r="J7" s="6"/>
      </tp>
      <tp>
        <v>88.296569000000005</v>
        <stp/>
        <stp>8249924</stp>
        <stp>@stoch,USDCAD,M30,14,3,3,0</stp>
        <tr r="H15" s="6"/>
      </tp>
      <tp>
        <v>88.978650000000002</v>
        <stp/>
        <stp>8249924</stp>
        <stp>@stoch,USDCAD,M30,24,3,3,0</stp>
        <tr r="I15" s="6"/>
      </tp>
      <tp>
        <v>64.024389999999997</v>
        <stp/>
        <stp>8249924</stp>
        <stp>@stoch,EURUSD,M15,24,3,3,0</stp>
        <tr r="I7" s="7"/>
      </tp>
      <tp>
        <v>77.286135999999999</v>
        <stp/>
        <stp>8249924</stp>
        <stp>@stoch,EURUSD,M15,14,3,3,0</stp>
        <tr r="H7" s="7"/>
      </tp>
      <tp>
        <v>1.192836</v>
        <stp/>
        <stp>8249924</stp>
        <stp>@ema,GBPCHF,D1,Close,50,0</stp>
        <tr r="E22" s="3"/>
      </tp>
      <tp>
        <v>1.199255</v>
        <stp/>
        <stp>8249924</stp>
        <stp>@ema,GBPCHF,D1,Close,20,0</stp>
        <tr r="C22" s="3"/>
      </tp>
      <tp>
        <v>1.2105649999999999</v>
        <stp/>
        <stp>8249924</stp>
        <stp>@ema,GBPCHF,M5,Close,20,0</stp>
        <tr r="C22" s="10"/>
      </tp>
      <tp>
        <v>1.210548</v>
        <stp/>
        <stp>8249924</stp>
        <stp>@ema,GBPCHF,M5,Close,50,0</stp>
        <tr r="E22" s="10"/>
      </tp>
      <tp>
        <v>1.20844</v>
        <stp/>
        <stp>8249924</stp>
        <stp>@ema,GBPCHF,H1,Close,50,0</stp>
        <tr r="E22" s="5"/>
      </tp>
      <tp>
        <v>1.2078139999999999</v>
        <stp/>
        <stp>8249924</stp>
        <stp>@ema,GBPCHF,H4,Close,20,0</stp>
        <tr r="C22" s="4"/>
      </tp>
      <tp>
        <v>1.2048540000000001</v>
        <stp/>
        <stp>8249924</stp>
        <stp>@ema,GBPCHF,H4,Close,50,0</stp>
        <tr r="E22" s="4"/>
      </tp>
      <tp>
        <v>1.2094929999999999</v>
        <stp/>
        <stp>8249924</stp>
        <stp>@ema,GBPCHF,H1,Close,20,0</stp>
        <tr r="C22" s="5"/>
      </tp>
      <tp>
        <v>49.129852999999997</v>
        <stp/>
        <stp>8249924</stp>
        <stp>@stoch,EURJPY,M15,36,3,3,0</stp>
        <tr r="J9" s="7"/>
      </tp>
      <tp>
        <v>53.957996999999999</v>
        <stp/>
        <stp>8249924</stp>
        <stp>@stoch,EURJPY,M30,14,3,3,0</stp>
        <tr r="H9" s="6"/>
      </tp>
      <tp>
        <v>41.697878000000003</v>
        <stp/>
        <stp>8249924</stp>
        <stp>@stoch,EURJPY,M30,24,3,3,0</stp>
        <tr r="I9" s="6"/>
      </tp>
      <tp>
        <v>83.590875999999994</v>
        <stp/>
        <stp>8249924</stp>
        <stp>@stoch,GBPJPY,M30,36,3,3,0</stp>
        <tr r="J19" s="6"/>
      </tp>
      <tp>
        <v>68.800813000000005</v>
        <stp/>
        <stp>8249924</stp>
        <stp>@stoch,GBPJPY,M15,14,3,3,0</stp>
        <tr r="H19" s="7"/>
      </tp>
      <tp>
        <v>68.800813000000005</v>
        <stp/>
        <stp>8249924</stp>
        <stp>@stoch,GBPJPY,M15,24,3,3,0</stp>
        <tr r="I19" s="7"/>
      </tp>
      <tp>
        <v>0.69494699999999998</v>
        <stp/>
        <stp>8249924</stp>
        <stp>@ema,CADCHF,D1,Close,20,0</stp>
        <tr r="C29" s="3"/>
      </tp>
      <tp>
        <v>0.693241</v>
        <stp/>
        <stp>8249924</stp>
        <stp>@ema,CADCHF,D1,Close,50,0</stp>
        <tr r="E29" s="3"/>
      </tp>
      <tp>
        <v>72.021167000000005</v>
        <stp/>
        <stp>8249924</stp>
        <stp>@ema,NZDJPY,M5,Close,34,0</stp>
        <tr r="D30" s="10"/>
      </tp>
      <tp>
        <v>71.825856000000002</v>
        <stp/>
        <stp>8249924</stp>
        <stp>@ema,NZDJPY,H4,Close,34,0</stp>
        <tr r="D30" s="4"/>
      </tp>
      <tp>
        <v>71.936368000000002</v>
        <stp/>
        <stp>8249924</stp>
        <stp>@ema,NZDJPY,H1,Close,34,0</stp>
        <tr r="D30" s="5"/>
      </tp>
      <tp>
        <v>0.69628000000000001</v>
        <stp/>
        <stp>8249924</stp>
        <stp>@ema,CADCHF,M5,Close,50,0</stp>
        <tr r="E29" s="10"/>
      </tp>
      <tp>
        <v>0.69592399999999999</v>
        <stp/>
        <stp>8249924</stp>
        <stp>@ema,CADCHF,M5,Close,20,0</stp>
        <tr r="C29" s="10"/>
      </tp>
      <tp>
        <v>70.780173000000005</v>
        <stp/>
        <stp>8249924</stp>
        <stp>@ema,NZDJPY,D1,Close,34,0</stp>
        <tr r="D30" s="3"/>
      </tp>
      <tp>
        <v>0.69637800000000005</v>
        <stp/>
        <stp>8249924</stp>
        <stp>@ema,CADCHF,H4,Close,50,0</stp>
        <tr r="E29" s="4"/>
      </tp>
      <tp>
        <v>0.69671300000000003</v>
        <stp/>
        <stp>8249924</stp>
        <stp>@ema,CADCHF,H1,Close,20,0</stp>
        <tr r="C29" s="5"/>
      </tp>
      <tp>
        <v>0.696658</v>
        <stp/>
        <stp>8249924</stp>
        <stp>@ema,CADCHF,H1,Close,50,0</stp>
        <tr r="E29" s="5"/>
      </tp>
      <tp>
        <v>0.69651399999999997</v>
        <stp/>
        <stp>8249924</stp>
        <stp>@ema,CADCHF,H4,Close,20,0</stp>
        <tr r="C29" s="4"/>
      </tp>
      <tp>
        <v>72.174739000000002</v>
        <stp/>
        <stp>8249924</stp>
        <stp>@stoch,GBPUSD,M15,24,3,3,0</stp>
        <tr r="I17" s="7"/>
      </tp>
      <tp>
        <v>72.174739000000002</v>
        <stp/>
        <stp>8249924</stp>
        <stp>@stoch,GBPUSD,M15,14,3,3,0</stp>
        <tr r="H17" s="7"/>
      </tp>
      <tp>
        <v>84.792940000000002</v>
        <stp/>
        <stp>8249924</stp>
        <stp>@stoch,GBPUSD,M30,36,3,3,0</stp>
        <tr r="J17" s="6"/>
      </tp>
      <tp>
        <v>80.085652999999994</v>
        <stp/>
        <stp>8249924</stp>
        <stp>@stoch,USDCAD,M15,14,3,3,0</stp>
        <tr r="H15" s="7"/>
      </tp>
      <tp>
        <v>92.571884999999995</v>
        <stp/>
        <stp>8249924</stp>
        <stp>@stoch,USDCAD,M15,24,3,3,0</stp>
        <tr r="I15" s="7"/>
      </tp>
      <tp>
        <v>31.585082</v>
        <stp/>
        <stp>8249924</stp>
        <stp>@stoch,EURUSD,M30,24,3,3,0</stp>
        <tr r="I7" s="6"/>
      </tp>
      <tp>
        <v>35.332464000000002</v>
        <stp/>
        <stp>8249924</stp>
        <stp>@stoch,EURUSD,M30,14,3,3,0</stp>
        <tr r="H7" s="6"/>
      </tp>
      <tp>
        <v>88.978650000000002</v>
        <stp/>
        <stp>8249924</stp>
        <stp>@stoch,USDCAD,M30,36,3,3,0</stp>
        <tr r="J15" s="6"/>
      </tp>
      <tp>
        <v>39.923954000000002</v>
        <stp/>
        <stp>8249924</stp>
        <stp>@stoch,EURUSD,M15,36,3,3,0</stp>
        <tr r="J7" s="7"/>
      </tp>
      <tp>
        <v>1.8176289999999999</v>
        <stp/>
        <stp>8249924</stp>
        <stp>@ema,GBPAUD,D1,Close,20,0</stp>
        <tr r="C21" s="3"/>
      </tp>
      <tp>
        <v>1.816146</v>
        <stp/>
        <stp>8249924</stp>
        <stp>@ema,GBPAUD,D1,Close,50,0</stp>
        <tr r="E21" s="3"/>
      </tp>
      <tp>
        <v>1.9169039999999999</v>
        <stp/>
        <stp>8249924</stp>
        <stp>@ema,GBPNZD,H4,Close,20,0</stp>
        <tr r="C20" s="4"/>
      </tp>
      <tp>
        <v>1.915748</v>
        <stp/>
        <stp>8249924</stp>
        <stp>@ema,GBPNZD,H1,Close,50,0</stp>
        <tr r="E20" s="5"/>
      </tp>
      <tp>
        <v>1.914323</v>
        <stp/>
        <stp>8249924</stp>
        <stp>@ema,GBPNZD,H1,Close,20,0</stp>
        <tr r="C20" s="5"/>
      </tp>
      <tp>
        <v>1.921559</v>
        <stp/>
        <stp>8249924</stp>
        <stp>@ema,GBPNZD,H4,Close,50,0</stp>
        <tr r="E20" s="4"/>
      </tp>
      <tp>
        <v>1.7205239999999999</v>
        <stp/>
        <stp>8249924</stp>
        <stp>@ema,GBPCAD,D1,Close,50,0</stp>
        <tr r="E18" s="3"/>
      </tp>
      <tp>
        <v>1.7255069999999999</v>
        <stp/>
        <stp>8249924</stp>
        <stp>@ema,GBPCAD,D1,Close,20,0</stp>
        <tr r="C18" s="3"/>
      </tp>
      <tp>
        <v>1.9155340000000001</v>
        <stp/>
        <stp>8249924</stp>
        <stp>@ema,GBPNZD,M5,Close,20,0</stp>
        <tr r="C20" s="10"/>
      </tp>
      <tp>
        <v>1.9144129999999999</v>
        <stp/>
        <stp>8249924</stp>
        <stp>@ema,GBPNZD,M5,Close,50,0</stp>
        <tr r="E20" s="10"/>
      </tp>
      <tp>
        <v>1.8178559999999999</v>
        <stp/>
        <stp>8249924</stp>
        <stp>@ema,GBPAUD,M5,Close,50,0</stp>
        <tr r="E21" s="10"/>
      </tp>
      <tp>
        <v>1.818551</v>
        <stp/>
        <stp>8249924</stp>
        <stp>@ema,GBPAUD,M5,Close,20,0</stp>
        <tr r="C21" s="10"/>
      </tp>
      <tp>
        <v>1.7393590000000001</v>
        <stp/>
        <stp>8249924</stp>
        <stp>@ema,GBPCAD,M5,Close,20,0</stp>
        <tr r="C18" s="10"/>
      </tp>
      <tp>
        <v>1.7384919999999999</v>
        <stp/>
        <stp>8249924</stp>
        <stp>@ema,GBPCAD,M5,Close,50,0</stp>
        <tr r="E18" s="10"/>
      </tp>
      <tp>
        <v>1.815804</v>
        <stp/>
        <stp>8249924</stp>
        <stp>@ema,GBPAUD,H4,Close,50,0</stp>
        <tr r="E21" s="4"/>
      </tp>
      <tp>
        <v>1.817966</v>
        <stp/>
        <stp>8249924</stp>
        <stp>@ema,GBPAUD,H1,Close,20,0</stp>
        <tr r="C21" s="5"/>
      </tp>
      <tp>
        <v>1.81769</v>
        <stp/>
        <stp>8249924</stp>
        <stp>@ema,GBPAUD,H1,Close,50,0</stp>
        <tr r="E21" s="5"/>
      </tp>
      <tp>
        <v>1.816981</v>
        <stp/>
        <stp>8249924</stp>
        <stp>@ema,GBPAUD,H4,Close,20,0</stp>
        <tr r="C21" s="4"/>
      </tp>
      <tp>
        <v>1.942669</v>
        <stp/>
        <stp>8249924</stp>
        <stp>@ema,GBPNZD,D1,Close,50,0</stp>
        <tr r="E20" s="3"/>
      </tp>
      <tp>
        <v>1.931535</v>
        <stp/>
        <stp>8249924</stp>
        <stp>@ema,GBPNZD,D1,Close,20,0</stp>
        <tr r="C20" s="3"/>
      </tp>
      <tp>
        <v>1.734531</v>
        <stp/>
        <stp>8249924</stp>
        <stp>@ema,GBPCAD,H1,Close,50,0</stp>
        <tr r="E18" s="5"/>
      </tp>
      <tp>
        <v>1.733973</v>
        <stp/>
        <stp>8249924</stp>
        <stp>@ema,GBPCAD,H4,Close,20,0</stp>
        <tr r="C18" s="4"/>
      </tp>
      <tp>
        <v>1.730083</v>
        <stp/>
        <stp>8249924</stp>
        <stp>@ema,GBPCAD,H4,Close,50,0</stp>
        <tr r="E18" s="4"/>
      </tp>
      <tp>
        <v>1.7358880000000001</v>
        <stp/>
        <stp>8249924</stp>
        <stp>@ema,GBPCAD,H1,Close,20,0</stp>
        <tr r="C18" s="5"/>
      </tp>
      <tp>
        <v>1.305868</v>
        <stp/>
        <stp>8249924</stp>
        <stp>@ema,GBPUSD,D1,Close,50,0</stp>
        <tr r="E17" s="3"/>
      </tp>
      <tp>
        <v>1.315253</v>
        <stp/>
        <stp>8249924</stp>
        <stp>@ema,GBPUSD,D1,Close,20,0</stp>
        <tr r="C17" s="3"/>
      </tp>
      <tp>
        <v>1.3254779999999999</v>
        <stp/>
        <stp>8249924</stp>
        <stp>@ema,GBPUSD,H4,Close,20,0</stp>
        <tr r="C17" s="4"/>
      </tp>
      <tp>
        <v>1.3263529999999999</v>
        <stp/>
        <stp>8249924</stp>
        <stp>@ema,GBPUSD,H1,Close,50,0</stp>
        <tr r="E17" s="5"/>
      </tp>
      <tp>
        <v>1.3275779999999999</v>
        <stp/>
        <stp>8249924</stp>
        <stp>@ema,GBPUSD,H1,Close,20,0</stp>
        <tr r="C17" s="5"/>
      </tp>
      <tp>
        <v>1.3217220000000001</v>
        <stp/>
        <stp>8249924</stp>
        <stp>@ema,GBPUSD,H4,Close,50,0</stp>
        <tr r="E17" s="4"/>
      </tp>
      <tp>
        <v>1.32867</v>
        <stp/>
        <stp>8249924</stp>
        <stp>@ema,GBPUSD,M5,Close,20,0</stp>
        <tr r="C17" s="10"/>
      </tp>
      <tp>
        <v>1.328481</v>
        <stp/>
        <stp>8249924</stp>
        <stp>@ema,GBPUSD,M5,Close,50,0</stp>
        <tr r="E17" s="10"/>
      </tp>
      <tp>
        <v>66.901408000000004</v>
        <stp/>
        <stp>8249924</stp>
        <stp>@stoch,EURJPY,M15,14,3,3,0</stp>
        <tr r="H9" s="7"/>
      </tp>
      <tp>
        <v>71.868132000000003</v>
        <stp/>
        <stp>8249924</stp>
        <stp>@stoch,EURJPY,M15,24,3,3,0</stp>
        <tr r="I9" s="7"/>
      </tp>
      <tp>
        <v>23.637650000000001</v>
        <stp/>
        <stp>8249924</stp>
        <stp>@stoch,EURJPY,M30,36,3,3,0</stp>
        <tr r="J9" s="6"/>
      </tp>
      <tp>
        <v>77.337397999999993</v>
        <stp/>
        <stp>8249924</stp>
        <stp>@stoch,GBPJPY,M30,14,3,3,0</stp>
        <tr r="H19" s="6"/>
      </tp>
      <tp>
        <v>81.493775999999997</v>
        <stp/>
        <stp>8249924</stp>
        <stp>@stoch,GBPJPY,M30,24,3,3,0</stp>
        <tr r="I19" s="6"/>
      </tp>
      <tp>
        <v>72.491039000000001</v>
        <stp/>
        <stp>8249924</stp>
        <stp>@stoch,GBPJPY,M15,36,3,3,0</stp>
        <tr r="J19" s="7"/>
      </tp>
      <tp>
        <v>0.90055099999999999</v>
        <stp/>
        <stp>8249924</stp>
        <stp>@ema,EURGBP,D1,Close,34,0</stp>
        <tr r="D8" s="3"/>
      </tp>
      <tp>
        <v>0.89512700000000001</v>
        <stp/>
        <stp>8249924</stp>
        <stp>@ema,EURGBP,H4,Close,34,0</stp>
        <tr r="D8" s="4"/>
      </tp>
      <tp>
        <v>0.89392799999999994</v>
        <stp/>
        <stp>8249924</stp>
        <stp>@ema,EURGBP,H1,Close,34,0</stp>
        <tr r="D8" s="5"/>
      </tp>
      <tp>
        <v>0.89257399999999998</v>
        <stp/>
        <stp>8249924</stp>
        <stp>@ema,EURGBP,M5,Close,34,0</stp>
        <tr r="D8" s="10"/>
      </tp>
      <tp>
        <v>1893.5355520000001</v>
        <stp/>
        <stp>8249924</stp>
        <stp>@ema,XAUUSD,D1,Close,34,0</stp>
        <tr r="D35" s="3"/>
      </tp>
      <tp>
        <v>1869.185309</v>
        <stp/>
        <stp>8249924</stp>
        <stp>@ema,XAUUSD,H1,Close,34,0</stp>
        <tr r="D35" s="5"/>
      </tp>
      <tp>
        <v>1875.657921</v>
        <stp/>
        <stp>8249924</stp>
        <stp>@ema,XAUUSD,H4,Close,34,0</stp>
        <tr r="D35" s="4"/>
      </tp>
      <tp>
        <v>1872.2209379999999</v>
        <stp/>
        <stp>8249924</stp>
        <stp>@ema,XAUUSD,M5,Close,34,0</stp>
        <tr r="D35" s="10"/>
      </tp>
      <tp>
        <v>89.076245999999998</v>
        <stp/>
        <stp>8249924</stp>
        <stp>@stoch,GBPAUD,M15,24,3,3,0</stp>
        <tr r="I21" s="7"/>
      </tp>
      <tp>
        <v>89.076245999999998</v>
        <stp/>
        <stp>8249924</stp>
        <stp>@stoch,GBPAUD,M15,14,3,3,0</stp>
        <tr r="H21" s="7"/>
      </tp>
      <tp>
        <v>56.457850000000001</v>
        <stp/>
        <stp>8249924</stp>
        <stp>@stoch,GBPAUD,M30,36,3,3,0</stp>
        <tr r="J21" s="6"/>
      </tp>
      <tp>
        <v>32.740538000000001</v>
        <stp/>
        <stp>8249924</stp>
        <stp>@stoch,EURAUD,M30,24,3,3,0</stp>
        <tr r="I10" s="6"/>
      </tp>
      <tp>
        <v>61.367521000000004</v>
        <stp/>
        <stp>8249924</stp>
        <stp>@stoch,EURAUD,M30,14,3,3,0</stp>
        <tr r="H10" s="6"/>
      </tp>
      <tp>
        <v>58.001561000000002</v>
        <stp/>
        <stp>8249924</stp>
        <stp>@stoch,AUDUSD,M30,36,3,3,0</stp>
        <tr r="J23" s="6"/>
      </tp>
      <tp>
        <v>72.668289000000001</v>
        <stp/>
        <stp>8249924</stp>
        <stp>@stoch,EURAUD,M15,36,3,3,0</stp>
        <tr r="J10" s="7"/>
      </tp>
      <tp>
        <v>12.304251000000001</v>
        <stp/>
        <stp>8249924</stp>
        <stp>@stoch,AUDUSD,M15,24,3,3,0</stp>
        <tr r="I23" s="7"/>
      </tp>
      <tp>
        <v>17.460317</v>
        <stp/>
        <stp>8249924</stp>
        <stp>@stoch,AUDUSD,M15,14,3,3,0</stp>
        <tr r="H23" s="7"/>
      </tp>
      <tp>
        <v>1.195031</v>
        <stp/>
        <stp>8249924</stp>
        <stp>@ema,GBPCHF,D1,Close,34,0</stp>
        <tr r="D22" s="3"/>
      </tp>
      <tp>
        <v>1.2105870000000001</v>
        <stp/>
        <stp>8249924</stp>
        <stp>@ema,GBPCHF,M5,Close,34,0</stp>
        <tr r="D22" s="10"/>
      </tp>
      <tp>
        <v>1.2065840000000001</v>
        <stp/>
        <stp>8249924</stp>
        <stp>@ema,GBPCHF,H4,Close,34,0</stp>
        <tr r="D22" s="4"/>
      </tp>
      <tp>
        <v>1.208869</v>
        <stp/>
        <stp>8249924</stp>
        <stp>@ema,GBPCHF,H1,Close,34,0</stp>
        <tr r="D22" s="5"/>
      </tp>
      <tp>
        <v>19.963370000000001</v>
        <stp/>
        <stp>8249924</stp>
        <stp>@stoch,AUDJPY,M15,36,3,3,0</stp>
        <tr r="J27" s="7"/>
      </tp>
      <tp>
        <v>33.587786000000001</v>
        <stp/>
        <stp>8249924</stp>
        <stp>@stoch,AUDJPY,M30,14,3,3,0</stp>
        <tr r="H27" s="6"/>
      </tp>
      <tp>
        <v>65.160075000000006</v>
        <stp/>
        <stp>8249924</stp>
        <stp>@stoch,AUDJPY,M30,24,3,3,0</stp>
        <tr r="I27" s="6"/>
      </tp>
      <tp>
        <v>11.440678</v>
        <stp/>
        <stp>8249924</stp>
        <stp>@stoch,CADJPY,M30,36,3,3,0</stp>
        <tr r="J28" s="6"/>
      </tp>
      <tp>
        <v>14.984709000000001</v>
        <stp/>
        <stp>8249924</stp>
        <stp>@stoch,CADJPY,M15,14,3,3,0</stp>
        <tr r="H28" s="7"/>
      </tp>
      <tp>
        <v>6.6576089999999999</v>
        <stp/>
        <stp>8249924</stp>
        <stp>@stoch,CADJPY,M15,24,3,3,0</stp>
        <tr r="I28" s="7"/>
      </tp>
      <tp>
        <v>40</v>
        <stp/>
        <stp>8249924</stp>
        <stp>@stoch,CHFJPY,M30,36,3,3,0</stp>
        <tr r="J34" s="6"/>
      </tp>
      <tp>
        <v>89.808916999999994</v>
        <stp/>
        <stp>8249924</stp>
        <stp>@stoch,CHFJPY,M15,14,3,3,0</stp>
        <tr r="H34" s="7"/>
      </tp>
      <tp>
        <v>86.448598000000004</v>
        <stp/>
        <stp>8249924</stp>
        <stp>@stoch,CHFJPY,M15,24,3,3,0</stp>
        <tr r="I34" s="7"/>
      </tp>
      <tp>
        <v>0.69387299999999996</v>
        <stp/>
        <stp>8249924</stp>
        <stp>@ema,CADCHF,D1,Close,34,0</stp>
        <tr r="D29" s="3"/>
      </tp>
      <tp>
        <v>72.000707000000006</v>
        <stp/>
        <stp>8249924</stp>
        <stp>@ema,NZDJPY,M5,Close,20,0</stp>
        <tr r="C30" s="10"/>
      </tp>
      <tp>
        <v>72.034637000000004</v>
        <stp/>
        <stp>8249924</stp>
        <stp>@ema,NZDJPY,M5,Close,50,0</stp>
        <tr r="E30" s="10"/>
      </tp>
      <tp>
        <v>71.905687</v>
        <stp/>
        <stp>8249924</stp>
        <stp>@ema,NZDJPY,H1,Close,50,0</stp>
        <tr r="E30" s="5"/>
      </tp>
      <tp>
        <v>71.879372000000004</v>
        <stp/>
        <stp>8249924</stp>
        <stp>@ema,NZDJPY,H4,Close,20,0</stp>
        <tr r="C30" s="4"/>
      </tp>
      <tp>
        <v>71.700072000000006</v>
        <stp/>
        <stp>8249924</stp>
        <stp>@ema,NZDJPY,H4,Close,50,0</stp>
        <tr r="E30" s="4"/>
      </tp>
      <tp>
        <v>71.988061999999999</v>
        <stp/>
        <stp>8249924</stp>
        <stp>@ema,NZDJPY,H1,Close,20,0</stp>
        <tr r="C30" s="5"/>
      </tp>
      <tp>
        <v>0.69610499999999997</v>
        <stp/>
        <stp>8249924</stp>
        <stp>@ema,CADCHF,M5,Close,34,0</stp>
        <tr r="D29" s="10"/>
      </tp>
      <tp>
        <v>70.551917000000003</v>
        <stp/>
        <stp>8249924</stp>
        <stp>@ema,NZDJPY,D1,Close,50,0</stp>
        <tr r="E30" s="3"/>
      </tp>
      <tp>
        <v>71.148477999999997</v>
        <stp/>
        <stp>8249924</stp>
        <stp>@ema,NZDJPY,D1,Close,20,0</stp>
        <tr r="C30" s="3"/>
      </tp>
      <tp>
        <v>0.69670399999999999</v>
        <stp/>
        <stp>8249924</stp>
        <stp>@ema,CADCHF,H1,Close,34,0</stp>
        <tr r="D29" s="5"/>
      </tp>
      <tp>
        <v>0.69654700000000003</v>
        <stp/>
        <stp>8249924</stp>
        <stp>@ema,CADCHF,H4,Close,34,0</stp>
        <tr r="D29" s="4"/>
      </tp>
      <tp>
        <v>90.964220999999995</v>
        <stp/>
        <stp>8249924</stp>
        <stp>@stoch,GBPAUD,M15,36,3,3,0</stp>
        <tr r="J21" s="7"/>
      </tp>
      <tp>
        <v>56.831451999999999</v>
        <stp/>
        <stp>8249924</stp>
        <stp>@stoch,GBPAUD,M30,24,3,3,0</stp>
        <tr r="I21" s="6"/>
      </tp>
      <tp>
        <v>91.549295999999998</v>
        <stp/>
        <stp>8249924</stp>
        <stp>@stoch,GBPAUD,M30,14,3,3,0</stp>
        <tr r="H21" s="6"/>
      </tp>
      <tp>
        <v>24.716007000000001</v>
        <stp/>
        <stp>8249924</stp>
        <stp>@stoch,EURAUD,M30,36,3,3,0</stp>
        <tr r="J10" s="6"/>
      </tp>
      <tp>
        <v>53.819741999999998</v>
        <stp/>
        <stp>8249924</stp>
        <stp>@stoch,AUDUSD,M30,24,3,3,0</stp>
        <tr r="I23" s="6"/>
      </tp>
      <tp>
        <v>14.956522</v>
        <stp/>
        <stp>8249924</stp>
        <stp>@stoch,AUDUSD,M30,14,3,3,0</stp>
        <tr r="H23" s="6"/>
      </tp>
      <tp>
        <v>87.929342000000005</v>
        <stp/>
        <stp>8249924</stp>
        <stp>@stoch,EURAUD,M15,24,3,3,0</stp>
        <tr r="I10" s="7"/>
      </tp>
      <tp>
        <v>83.773087000000004</v>
        <stp/>
        <stp>8249924</stp>
        <stp>@stoch,EURAUD,M15,14,3,3,0</stp>
        <tr r="H10" s="7"/>
      </tp>
      <tp>
        <v>13.682677999999999</v>
        <stp/>
        <stp>8249924</stp>
        <stp>@stoch,AUDUSD,M15,36,3,3,0</stp>
        <tr r="J23" s="7"/>
      </tp>
      <tp>
        <v>1.816908</v>
        <stp/>
        <stp>8249924</stp>
        <stp>@ema,GBPAUD,D1,Close,34,0</stp>
        <tr r="D21" s="3"/>
      </tp>
      <tp>
        <v>1.9188959999999999</v>
        <stp/>
        <stp>8249924</stp>
        <stp>@ema,GBPNZD,H4,Close,34,0</stp>
        <tr r="D20" s="4"/>
      </tp>
      <tp>
        <v>1.9150339999999999</v>
        <stp/>
        <stp>8249924</stp>
        <stp>@ema,GBPNZD,H1,Close,34,0</stp>
        <tr r="D20" s="5"/>
      </tp>
      <tp>
        <v>1.722102</v>
        <stp/>
        <stp>8249924</stp>
        <stp>@ema,GBPCAD,D1,Close,34,0</stp>
        <tr r="D18" s="3"/>
      </tp>
      <tp>
        <v>1.9148940000000001</v>
        <stp/>
        <stp>8249924</stp>
        <stp>@ema,GBPNZD,M5,Close,34,0</stp>
        <tr r="D20" s="10"/>
      </tp>
      <tp>
        <v>1.8181579999999999</v>
        <stp/>
        <stp>8249924</stp>
        <stp>@ema,GBPAUD,M5,Close,34,0</stp>
        <tr r="D21" s="10"/>
      </tp>
      <tp>
        <v>1.7389680000000001</v>
        <stp/>
        <stp>8249924</stp>
        <stp>@ema,GBPCAD,M5,Close,34,0</stp>
        <tr r="D18" s="10"/>
      </tp>
      <tp>
        <v>1.8180229999999999</v>
        <stp/>
        <stp>8249924</stp>
        <stp>@ema,GBPAUD,H1,Close,34,0</stp>
        <tr r="D21" s="5"/>
      </tp>
      <tp>
        <v>1.8159479999999999</v>
        <stp/>
        <stp>8249924</stp>
        <stp>@ema,GBPAUD,H4,Close,34,0</stp>
        <tr r="D21" s="4"/>
      </tp>
      <tp>
        <v>1.938121</v>
        <stp/>
        <stp>8249924</stp>
        <stp>@ema,GBPNZD,D1,Close,34,0</stp>
        <tr r="D20" s="3"/>
      </tp>
      <tp>
        <v>1.7321439999999999</v>
        <stp/>
        <stp>8249924</stp>
        <stp>@ema,GBPCAD,H4,Close,34,0</stp>
        <tr r="D18" s="4"/>
      </tp>
      <tp>
        <v>1.7350289999999999</v>
        <stp/>
        <stp>8249924</stp>
        <stp>@ema,GBPCAD,H1,Close,34,0</stp>
        <tr r="D18" s="5"/>
      </tp>
      <tp>
        <v>1.309904</v>
        <stp/>
        <stp>8249924</stp>
        <stp>@ema,GBPUSD,D1,Close,34,0</stp>
        <tr r="D17" s="3"/>
      </tp>
      <tp>
        <v>1.3237699999999999</v>
        <stp/>
        <stp>8249924</stp>
        <stp>@ema,GBPUSD,H4,Close,34,0</stp>
        <tr r="D17" s="4"/>
      </tp>
      <tp>
        <v>1.3268960000000001</v>
        <stp/>
        <stp>8249924</stp>
        <stp>@ema,GBPUSD,H1,Close,34,0</stp>
        <tr r="D17" s="5"/>
      </tp>
      <tp>
        <v>1.3285720000000001</v>
        <stp/>
        <stp>8249924</stp>
        <stp>@ema,GBPUSD,M5,Close,34,0</stp>
        <tr r="D17" s="10"/>
      </tp>
      <tp>
        <v>17.261904999999999</v>
        <stp/>
        <stp>8249924</stp>
        <stp>@stoch,AUDJPY,M15,14,3,3,0</stp>
        <tr r="H27" s="7"/>
      </tp>
      <tp>
        <v>13.519814</v>
        <stp/>
        <stp>8249924</stp>
        <stp>@stoch,AUDJPY,M15,24,3,3,0</stp>
        <tr r="I27" s="7"/>
      </tp>
      <tp>
        <v>65.772433000000007</v>
        <stp/>
        <stp>8249924</stp>
        <stp>@stoch,AUDJPY,M30,36,3,3,0</stp>
        <tr r="J27" s="6"/>
      </tp>
      <tp>
        <v>12.543554</v>
        <stp/>
        <stp>8249924</stp>
        <stp>@stoch,CADJPY,M30,14,3,3,0</stp>
        <tr r="H28" s="6"/>
      </tp>
      <tp>
        <v>11.440678</v>
        <stp/>
        <stp>8249924</stp>
        <stp>@stoch,CADJPY,M30,24,3,3,0</stp>
        <tr r="I28" s="6"/>
      </tp>
      <tp>
        <v>5.1148230000000003</v>
        <stp/>
        <stp>8249924</stp>
        <stp>@stoch,CADJPY,M15,36,3,3,0</stp>
        <tr r="J28" s="7"/>
      </tp>
      <tp>
        <v>57.710652000000003</v>
        <stp/>
        <stp>8249924</stp>
        <stp>@stoch,CHFJPY,M30,14,3,3,0</stp>
        <tr r="H34" s="6"/>
      </tp>
      <tp>
        <v>60.902256000000001</v>
        <stp/>
        <stp>8249924</stp>
        <stp>@stoch,CHFJPY,M30,24,3,3,0</stp>
        <tr r="I34" s="6"/>
      </tp>
      <tp>
        <v>58.074074000000003</v>
        <stp/>
        <stp>8249924</stp>
        <stp>@stoch,CHFJPY,M15,36,3,3,0</stp>
        <tr r="J34" s="7"/>
      </tp>
      <tp>
        <v>52.047316000000002</v>
        <stp/>
        <stp>8249924</stp>
        <stp>@stoch,NZDJPY,M30,36,3,3,0</stp>
        <tr r="J30" s="6"/>
      </tp>
      <tp>
        <v>4.5146730000000002</v>
        <stp/>
        <stp>8249924</stp>
        <stp>@stoch,NZDJPY,M15,14,3,3,0</stp>
        <tr r="H30" s="7"/>
      </tp>
      <tp>
        <v>3.1645569999999998</v>
        <stp/>
        <stp>8249924</stp>
        <stp>@stoch,NZDJPY,M15,24,3,3,0</stp>
        <tr r="I30" s="7"/>
      </tp>
      <tp>
        <v>123.12709</v>
        <stp/>
        <stp>8249924</stp>
        <stp>@ema,EURJPY,M5,Close,20,0</stp>
        <tr r="C9" s="10"/>
      </tp>
      <tp>
        <v>123.121645</v>
        <stp/>
        <stp>8249924</stp>
        <stp>@ema,EURJPY,M5,Close,50,0</stp>
        <tr r="E9" s="10"/>
      </tp>
      <tp>
        <v>123.279689</v>
        <stp/>
        <stp>8249924</stp>
        <stp>@ema,EURJPY,H4,Close,20,0</stp>
        <tr r="C9" s="4"/>
      </tp>
      <tp>
        <v>123.20468099999999</v>
        <stp/>
        <stp>8249924</stp>
        <stp>@ema,EURJPY,H1,Close,50,0</stp>
        <tr r="E9" s="5"/>
      </tp>
      <tp>
        <v>123.156935</v>
        <stp/>
        <stp>8249924</stp>
        <stp>@ema,EURJPY,H1,Close,20,0</stp>
        <tr r="C9" s="5"/>
      </tp>
      <tp>
        <v>123.434842</v>
        <stp/>
        <stp>8249924</stp>
        <stp>@ema,EURJPY,H4,Close,50,0</stp>
        <tr r="E9" s="4"/>
      </tp>
      <tp>
        <v>123.61648</v>
        <stp/>
        <stp>8249924</stp>
        <stp>@ema,EURJPY,D1,Close,50,0</stp>
        <tr r="E9" s="3"/>
      </tp>
      <tp>
        <v>123.44175300000001</v>
        <stp/>
        <stp>8249924</stp>
        <stp>@ema,EURJPY,D1,Close,20,0</stp>
        <tr r="C9" s="3"/>
      </tp>
      <tp>
        <v>75.867709000000005</v>
        <stp/>
        <stp>8249924</stp>
        <stp>@ema,AUDJPY,M5,Close,50,0</stp>
        <tr r="E27" s="10"/>
      </tp>
      <tp>
        <v>75.848484999999997</v>
        <stp/>
        <stp>8249924</stp>
        <stp>@ema,AUDJPY,M5,Close,20,0</stp>
        <tr r="C27" s="10"/>
      </tp>
      <tp>
        <v>75.811462000000006</v>
        <stp/>
        <stp>8249924</stp>
        <stp>@ema,AUDJPY,H1,Close,20,0</stp>
        <tr r="C27" s="5"/>
      </tp>
      <tp>
        <v>75.881929999999997</v>
        <stp/>
        <stp>8249924</stp>
        <stp>@ema,AUDJPY,H4,Close,50,0</stp>
        <tr r="E27" s="4"/>
      </tp>
      <tp>
        <v>75.840682000000001</v>
        <stp/>
        <stp>8249924</stp>
        <stp>@ema,AUDJPY,H4,Close,20,0</stp>
        <tr r="C27" s="4"/>
      </tp>
      <tp>
        <v>75.79204</v>
        <stp/>
        <stp>8249924</stp>
        <stp>@ema,AUDJPY,H1,Close,50,0</stp>
        <tr r="E27" s="5"/>
      </tp>
      <tp>
        <v>75.612278000000003</v>
        <stp/>
        <stp>8249924</stp>
        <stp>@ema,AUDJPY,D1,Close,20,0</stp>
        <tr r="C27" s="3"/>
      </tp>
      <tp>
        <v>75.474309000000005</v>
        <stp/>
        <stp>8249924</stp>
        <stp>@ema,AUDJPY,D1,Close,50,0</stp>
        <tr r="E27" s="3"/>
      </tp>
      <tp>
        <v>91.969147000000007</v>
        <stp/>
        <stp>8249924</stp>
        <stp>@stoch,GBPNZD,M15,36,3,3,0</stp>
        <tr r="J20" s="7"/>
      </tp>
      <tp>
        <v>91.693291000000002</v>
        <stp/>
        <stp>8249924</stp>
        <stp>@stoch,GBPNZD,M30,14,3,3,0</stp>
        <tr r="H20" s="6"/>
      </tp>
      <tp>
        <v>90.763052000000002</v>
        <stp/>
        <stp>8249924</stp>
        <stp>@stoch,GBPNZD,M30,24,3,3,0</stp>
        <tr r="I20" s="6"/>
      </tp>
      <tp>
        <v>3.28152</v>
        <stp/>
        <stp>8249924</stp>
        <stp>@stoch,NZDUSD,M15,36,3,3,0</stp>
        <tr r="J33" s="7"/>
      </tp>
      <tp>
        <v>27.108433999999999</v>
        <stp/>
        <stp>8249924</stp>
        <stp>@stoch,NZDUSD,M30,24,3,3,0</stp>
        <tr r="I33" s="6"/>
      </tp>
      <tp>
        <v>10.701107</v>
        <stp/>
        <stp>8249924</stp>
        <stp>@stoch,NZDUSD,M30,14,3,3,0</stp>
        <tr r="H33" s="6"/>
      </tp>
      <tp>
        <v>36.129618000000001</v>
        <stp/>
        <stp>8249924</stp>
        <stp>@stoch,EURNZD,M30,36,3,3,0</stp>
        <tr r="J12" s="6"/>
      </tp>
      <tp>
        <v>51.612903000000003</v>
        <stp/>
        <stp>8249924</stp>
        <stp>@stoch,USDCHF,M15,36,3,3,0</stp>
        <tr r="J16" s="7"/>
      </tp>
      <tp>
        <v>54.798330999999997</v>
        <stp/>
        <stp>8249924</stp>
        <stp>@stoch,USDCHF,M30,14,3,3,0</stp>
        <tr r="H16" s="6"/>
      </tp>
      <tp>
        <v>51.920693999999997</v>
        <stp/>
        <stp>8249924</stp>
        <stp>@stoch,USDCHF,M30,24,3,3,0</stp>
        <tr r="I16" s="6"/>
      </tp>
      <tp>
        <v>90.476190000000003</v>
        <stp/>
        <stp>8249924</stp>
        <stp>@stoch,EURNZD,M15,14,3,3,0</stp>
        <tr r="H12" s="7"/>
      </tp>
      <tp>
        <v>92.477301999999995</v>
        <stp/>
        <stp>8249924</stp>
        <stp>@stoch,EURNZD,M15,24,3,3,0</stp>
        <tr r="I12" s="7"/>
      </tp>
      <tp>
        <v>14.169381</v>
        <stp/>
        <stp>8249924</stp>
        <stp>@stoch,NZDJPY,M30,14,3,3,0</stp>
        <tr r="H30" s="6"/>
      </tp>
      <tp>
        <v>30.106100999999999</v>
        <stp/>
        <stp>8249924</stp>
        <stp>@stoch,NZDJPY,M30,24,3,3,0</stp>
        <tr r="I30" s="6"/>
      </tp>
      <tp>
        <v>3.1645569999999998</v>
        <stp/>
        <stp>8249924</stp>
        <stp>@stoch,NZDJPY,M15,36,3,3,0</stp>
        <tr r="J30" s="7"/>
      </tp>
      <tp>
        <v>103.82152000000001</v>
        <stp/>
        <stp>8249924</stp>
        <stp>@ema,USDJPY,M5,Close,34,0</stp>
        <tr r="D14" s="10"/>
      </tp>
      <tp>
        <v>104.132147</v>
        <stp/>
        <stp>8249924</stp>
        <stp>@ema,USDJPY,H4,Close,34,0</stp>
        <tr r="D14" s="4"/>
      </tp>
      <tp>
        <v>103.836921</v>
        <stp/>
        <stp>8249924</stp>
        <stp>@ema,USDJPY,H1,Close,34,0</stp>
        <tr r="D14" s="5"/>
      </tp>
      <tp>
        <v>104.738517</v>
        <stp/>
        <stp>8249924</stp>
        <stp>@ema,USDJPY,D1,Close,34,0</stp>
        <tr r="D14" s="3"/>
      </tp>
      <tp>
        <v>91.194029999999998</v>
        <stp/>
        <stp>8249924</stp>
        <stp>@stoch,GBPNZD,M15,14,3,3,0</stp>
        <tr r="H20" s="7"/>
      </tp>
      <tp>
        <v>91.194029999999998</v>
        <stp/>
        <stp>8249924</stp>
        <stp>@stoch,GBPNZD,M15,24,3,3,0</stp>
        <tr r="I20" s="7"/>
      </tp>
      <tp>
        <v>75.669642999999994</v>
        <stp/>
        <stp>8249924</stp>
        <stp>@stoch,GBPNZD,M30,36,3,3,0</stp>
        <tr r="J20" s="6"/>
      </tp>
      <tp>
        <v>3.28152</v>
        <stp/>
        <stp>8249924</stp>
        <stp>@stoch,NZDUSD,M15,24,3,3,0</stp>
        <tr r="I33" s="7"/>
      </tp>
      <tp>
        <v>4.8717949999999997</v>
        <stp/>
        <stp>8249924</stp>
        <stp>@stoch,NZDUSD,M15,14,3,3,0</stp>
        <tr r="H33" s="7"/>
      </tp>
      <tp>
        <v>52.964042999999997</v>
        <stp/>
        <stp>8249924</stp>
        <stp>@stoch,NZDUSD,M30,36,3,3,0</stp>
        <tr r="J33" s="6"/>
      </tp>
      <tp>
        <v>78.024852999999993</v>
        <stp/>
        <stp>8249924</stp>
        <stp>@stoch,EURNZD,M30,14,3,3,0</stp>
        <tr r="H12" s="6"/>
      </tp>
      <tp>
        <v>64.591228999999998</v>
        <stp/>
        <stp>8249924</stp>
        <stp>@stoch,EURNZD,M30,24,3,3,0</stp>
        <tr r="I12" s="6"/>
      </tp>
      <tp>
        <v>6.567164</v>
        <stp/>
        <stp>8249924</stp>
        <stp>@stoch,USDCHF,M15,14,3,3,0</stp>
        <tr r="H16" s="7"/>
      </tp>
      <tp>
        <v>23.240938</v>
        <stp/>
        <stp>8249924</stp>
        <stp>@stoch,USDCHF,M15,24,3,3,0</stp>
        <tr r="I16" s="7"/>
      </tp>
      <tp>
        <v>59.329140000000002</v>
        <stp/>
        <stp>8249924</stp>
        <stp>@stoch,USDCHF,M30,36,3,3,0</stp>
        <tr r="J16" s="6"/>
      </tp>
      <tp>
        <v>91.351697999999999</v>
        <stp/>
        <stp>8249924</stp>
        <stp>@stoch,EURNZD,M15,36,3,3,0</stp>
        <tr r="J12" s="7"/>
      </tp>
      <tp>
        <v>123.12289</v>
        <stp/>
        <stp>8249924</stp>
        <stp>@ema,EURJPY,M5,Close,34,0</stp>
        <tr r="D9" s="10"/>
      </tp>
      <tp>
        <v>123.39351000000001</v>
        <stp/>
        <stp>8249924</stp>
        <stp>@ema,EURJPY,H4,Close,34,0</stp>
        <tr r="D9" s="4"/>
      </tp>
      <tp>
        <v>123.172613</v>
        <stp/>
        <stp>8249924</stp>
        <stp>@ema,EURJPY,H1,Close,34,0</stp>
        <tr r="D9" s="5"/>
      </tp>
      <tp>
        <v>123.54877500000001</v>
        <stp/>
        <stp>8249924</stp>
        <stp>@ema,EURJPY,D1,Close,34,0</stp>
        <tr r="D9" s="3"/>
      </tp>
      <tp>
        <v>75.860326999999998</v>
        <stp/>
        <stp>8249924</stp>
        <stp>@ema,AUDJPY,M5,Close,34,0</stp>
        <tr r="D27" s="10"/>
      </tp>
      <tp>
        <v>75.782323000000005</v>
        <stp/>
        <stp>8249924</stp>
        <stp>@ema,AUDJPY,H1,Close,34,0</stp>
        <tr r="D27" s="5"/>
      </tp>
      <tp>
        <v>75.905097999999995</v>
        <stp/>
        <stp>8249924</stp>
        <stp>@ema,AUDJPY,H4,Close,34,0</stp>
        <tr r="D27" s="4"/>
      </tp>
      <tp>
        <v>75.507665000000003</v>
        <stp/>
        <stp>8249924</stp>
        <stp>@ema,AUDJPY,D1,Close,34,0</stp>
        <tr r="D27" s="3"/>
      </tp>
      <tp>
        <v>87.361963000000003</v>
        <stp/>
        <stp>8249924</stp>
        <stp>@stoch,AUDNZD,M30,36,3,3,0</stp>
        <tr r="J24" s="6"/>
      </tp>
      <tp>
        <v>91.327912999999995</v>
        <stp/>
        <stp>8249924</stp>
        <stp>@stoch,AUDNZD,M15,14,3,3,0</stp>
        <tr r="H24" s="7"/>
      </tp>
      <tp>
        <v>90.970654999999994</v>
        <stp/>
        <stp>8249924</stp>
        <stp>@stoch,AUDNZD,M15,24,3,3,0</stp>
        <tr r="I24" s="7"/>
      </tp>
      <tp>
        <v>103.820953</v>
        <stp/>
        <stp>8249924</stp>
        <stp>@ema,USDJPY,M5,Close,20,0</stp>
        <tr r="C14" s="10"/>
      </tp>
      <tp>
        <v>103.820967</v>
        <stp/>
        <stp>8249924</stp>
        <stp>@ema,USDJPY,M5,Close,50,0</stp>
        <tr r="E14" s="10"/>
      </tp>
      <tp>
        <v>103.96890500000001</v>
        <stp/>
        <stp>8249924</stp>
        <stp>@ema,USDJPY,H4,Close,20,0</stp>
        <tr r="C14" s="4"/>
      </tp>
      <tp>
        <v>103.873715</v>
        <stp/>
        <stp>8249924</stp>
        <stp>@ema,USDJPY,H1,Close,50,0</stp>
        <tr r="E14" s="5"/>
      </tp>
      <tp>
        <v>103.82044</v>
        <stp/>
        <stp>8249924</stp>
        <stp>@ema,USDJPY,H1,Close,20,0</stp>
        <tr r="C14" s="5"/>
      </tp>
      <tp>
        <v>104.252751</v>
        <stp/>
        <stp>8249924</stp>
        <stp>@ema,USDJPY,H4,Close,50,0</stp>
        <tr r="E14" s="4"/>
      </tp>
      <tp>
        <v>104.97098</v>
        <stp/>
        <stp>8249924</stp>
        <stp>@ema,USDJPY,D1,Close,50,0</stp>
        <tr r="E14" s="3"/>
      </tp>
      <tp>
        <v>104.498406</v>
        <stp/>
        <stp>8249924</stp>
        <stp>@ema,USDJPY,D1,Close,20,0</stp>
        <tr r="C14" s="3"/>
      </tp>
      <tp>
        <v>78.224101000000005</v>
        <stp/>
        <stp>8249924</stp>
        <stp>@stoch,AUDNZD,M30,14,3,3,0</stp>
        <tr r="H24" s="6"/>
      </tp>
      <tp>
        <v>87.361963000000003</v>
        <stp/>
        <stp>8249924</stp>
        <stp>@stoch,AUDNZD,M30,24,3,3,0</stp>
        <tr r="I24" s="6"/>
      </tp>
      <tp>
        <v>85.685072000000005</v>
        <stp/>
        <stp>8249924</stp>
        <stp>@stoch,AUDNZD,M15,36,3,3,0</stp>
        <tr r="J24" s="7"/>
      </tp>
      <tp>
        <v>1871.7550630000001</v>
        <stp/>
        <stp>8249924</stp>
        <stp>@ema,XAUUSD,M30,Close,20,0</stp>
        <tr r="C35" s="6"/>
      </tp>
      <tp>
        <v>1869.6233549999999</v>
        <stp/>
        <stp>8249924</stp>
        <stp>@ema,XAUUSD,M30,Close,50,0</stp>
        <tr r="E35" s="6"/>
      </tp>
      <tp>
        <v>1871.3386849999999</v>
        <stp/>
        <stp>8249924</stp>
        <stp>@ema,XAUUSD,M15,Close,50,0</stp>
        <tr r="E35" s="7"/>
      </tp>
      <tp>
        <v>1872.4047619999999</v>
        <stp/>
        <stp>8249924</stp>
        <stp>@ema,XAUUSD,M15,Close,20,0</stp>
        <tr r="C35" s="7"/>
      </tp>
      <tp>
        <v>1.328249</v>
        <stp/>
        <stp>8249924</stp>
        <stp>@ema,GBPUSD,M15,Close,34,0</stp>
        <tr r="D17" s="7"/>
      </tp>
      <tp>
        <v>1.3277540000000001</v>
        <stp/>
        <stp>8249924</stp>
        <stp>@ema,GBPUSD,M30,Close,34,0</stp>
        <tr r="D17" s="6"/>
      </tp>
      <tp>
        <v>1.736032</v>
        <stp/>
        <stp>8249924</stp>
        <stp>@ema,GBPCAD,M30,Close,34,0</stp>
        <tr r="D18" s="6"/>
      </tp>
      <tp>
        <v>1.73732</v>
        <stp/>
        <stp>8249924</stp>
        <stp>@ema,GBPCAD,M15,Close,34,0</stp>
        <tr r="D18" s="7"/>
      </tp>
      <tp>
        <v>1.2096849999999999</v>
        <stp/>
        <stp>8249924</stp>
        <stp>@ema,GBPCHF,M30,Close,34,0</stp>
        <tr r="D22" s="6"/>
      </tp>
      <tp>
        <v>1.2102660000000001</v>
        <stp/>
        <stp>8249924</stp>
        <stp>@ema,GBPCHF,M15,Close,34,0</stp>
        <tr r="D22" s="7"/>
      </tp>
      <tp>
        <v>1.81792</v>
        <stp/>
        <stp>8249924</stp>
        <stp>@ema,GBPAUD,M30,Close,34,0</stp>
        <tr r="D21" s="6"/>
      </tp>
      <tp>
        <v>1.817618</v>
        <stp/>
        <stp>8249924</stp>
        <stp>@ema,GBPAUD,M15,Close,34,0</stp>
        <tr r="D21" s="7"/>
      </tp>
      <tp>
        <v>137.844449</v>
        <stp/>
        <stp>8249924</stp>
        <stp>@ema,GBPJPY,M30,Close,34,0</stp>
        <tr r="D19" s="6"/>
      </tp>
      <tp>
        <v>137.894567</v>
        <stp/>
        <stp>8249924</stp>
        <stp>@ema,GBPJPY,M15,Close,34,0</stp>
        <tr r="D19" s="7"/>
      </tp>
      <tp>
        <v>1.9139550000000001</v>
        <stp/>
        <stp>8249924</stp>
        <stp>@ema,GBPNZD,M15,Close,34,0</stp>
        <tr r="D20" s="7"/>
      </tp>
      <tp>
        <v>1.914209</v>
        <stp/>
        <stp>8249924</stp>
        <stp>@ema,GBPNZD,M30,Close,34,0</stp>
        <tr r="D20" s="6"/>
      </tp>
      <tp>
        <v>1.1861980000000001</v>
        <stp/>
        <stp>8249924</stp>
        <stp>@ema,EURUSD,M30,Close,34,0</stp>
        <tr r="D7" s="6"/>
      </tp>
      <tp>
        <v>1.1860120000000001</v>
        <stp/>
        <stp>8249924</stp>
        <stp>@ema,EURUSD,M15,Close,34,0</stp>
        <tr r="D7" s="7"/>
      </tp>
      <tp>
        <v>1.551253</v>
        <stp/>
        <stp>8249924</stp>
        <stp>@ema,EURCAD,M15,Close,34,0</stp>
        <tr r="D11" s="7"/>
      </tp>
      <tp>
        <v>1.5509280000000001</v>
        <stp/>
        <stp>8249924</stp>
        <stp>@ema,EURCAD,M30,Close,34,0</stp>
        <tr r="D11" s="6"/>
      </tp>
      <tp>
        <v>1.080687</v>
        <stp/>
        <stp>8249924</stp>
        <stp>@ema,EURCHF,M15,Close,34,0</stp>
        <tr r="D13" s="7"/>
      </tp>
      <tp>
        <v>1.0807420000000001</v>
        <stp/>
        <stp>8249924</stp>
        <stp>@ema,EURCHF,M30,Close,34,0</stp>
        <tr r="D13" s="6"/>
      </tp>
      <tp>
        <v>1.6229720000000001</v>
        <stp/>
        <stp>8249924</stp>
        <stp>@ema,EURAUD,M15,Close,34,0</stp>
        <tr r="D10" s="7"/>
      </tp>
      <tp>
        <v>1.624099</v>
        <stp/>
        <stp>8249924</stp>
        <stp>@ema,EURAUD,M30,Close,34,0</stp>
        <tr r="D10" s="6"/>
      </tp>
      <tp>
        <v>0.89335600000000004</v>
        <stp/>
        <stp>8249924</stp>
        <stp>@ema,EURGBP,M30,Close,34,0</stp>
        <tr r="D8" s="6"/>
      </tp>
      <tp>
        <v>0.89288400000000001</v>
        <stp/>
        <stp>8249924</stp>
        <stp>@ema,EURGBP,M15,Close,34,0</stp>
        <tr r="D8" s="7"/>
      </tp>
      <tp>
        <v>123.13189800000001</v>
        <stp/>
        <stp>8249924</stp>
        <stp>@ema,EURJPY,M15,Close,34,0</stp>
        <tr r="D9" s="7"/>
      </tp>
      <tp>
        <v>123.15215499999999</v>
        <stp/>
        <stp>8249924</stp>
        <stp>@ema,EURJPY,M30,Close,34,0</stp>
        <tr r="D9" s="6"/>
      </tp>
      <tp>
        <v>1.710148</v>
        <stp/>
        <stp>8249924</stp>
        <stp>@ema,EURNZD,M30,Close,34,0</stp>
        <tr r="D12" s="6"/>
      </tp>
      <tp>
        <v>1.709012</v>
        <stp/>
        <stp>8249924</stp>
        <stp>@ema,EURNZD,M15,Close,34,0</stp>
        <tr r="D12" s="7"/>
      </tp>
      <tp>
        <v>1870.5145219999999</v>
        <stp/>
        <stp>8249924</stp>
        <stp>@ema,XAUUSD,M30,Close,34,0</stp>
        <tr r="D35" s="6"/>
      </tp>
      <tp>
        <v>1872.0722069999999</v>
        <stp/>
        <stp>8249924</stp>
        <stp>@ema,XAUUSD,M15,Close,34,0</stp>
        <tr r="D35" s="7"/>
      </tp>
      <tp>
        <v>1.327998</v>
        <stp/>
        <stp>8249924</stp>
        <stp>@ema,GBPUSD,M15,Close,50,0</stp>
        <tr r="E17" s="7"/>
      </tp>
      <tp>
        <v>1.32846</v>
        <stp/>
        <stp>8249924</stp>
        <stp>@ema,GBPUSD,M15,Close,20,0</stp>
        <tr r="C17" s="7"/>
      </tp>
      <tp>
        <v>1.32823</v>
        <stp/>
        <stp>8249924</stp>
        <stp>@ema,GBPUSD,M30,Close,20,0</stp>
        <tr r="C17" s="6"/>
      </tp>
      <tp>
        <v>1.327285</v>
        <stp/>
        <stp>8249924</stp>
        <stp>@ema,GBPUSD,M30,Close,50,0</stp>
        <tr r="E17" s="6"/>
      </tp>
      <tp>
        <v>1.737128</v>
        <stp/>
        <stp>8249924</stp>
        <stp>@ema,GBPCAD,M30,Close,20,0</stp>
        <tr r="C18" s="6"/>
      </tp>
      <tp>
        <v>1.7353479999999999</v>
        <stp/>
        <stp>8249924</stp>
        <stp>@ema,GBPCAD,M30,Close,50,0</stp>
        <tr r="E18" s="6"/>
      </tp>
      <tp>
        <v>1.736529</v>
        <stp/>
        <stp>8249924</stp>
        <stp>@ema,GBPCAD,M15,Close,50,0</stp>
        <tr r="E18" s="7"/>
      </tp>
      <tp>
        <v>1.738327</v>
        <stp/>
        <stp>8249924</stp>
        <stp>@ema,GBPCAD,M15,Close,20,0</stp>
        <tr r="C18" s="7"/>
      </tp>
      <tp>
        <v>1.2102219999999999</v>
        <stp/>
        <stp>8249924</stp>
        <stp>@ema,GBPCHF,M30,Close,20,0</stp>
        <tr r="C22" s="6"/>
      </tp>
      <tp>
        <v>1.2092320000000001</v>
        <stp/>
        <stp>8249924</stp>
        <stp>@ema,GBPCHF,M30,Close,50,0</stp>
        <tr r="E22" s="6"/>
      </tp>
      <tp>
        <v>1.2099489999999999</v>
        <stp/>
        <stp>8249924</stp>
        <stp>@ema,GBPCHF,M15,Close,50,0</stp>
        <tr r="E22" s="7"/>
      </tp>
      <tp>
        <v>1.210507</v>
        <stp/>
        <stp>8249924</stp>
        <stp>@ema,GBPCHF,M15,Close,20,0</stp>
        <tr r="C22" s="7"/>
      </tp>
      <tp>
        <v>1.817693</v>
        <stp/>
        <stp>8249924</stp>
        <stp>@ema,GBPAUD,M30,Close,20,0</stp>
        <tr r="C21" s="6"/>
      </tp>
      <tp>
        <v>1.8180810000000001</v>
        <stp/>
        <stp>8249924</stp>
        <stp>@ema,GBPAUD,M30,Close,50,0</stp>
        <tr r="E21" s="6"/>
      </tp>
      <tp>
        <v>1.817717</v>
        <stp/>
        <stp>8249924</stp>
        <stp>@ema,GBPAUD,M15,Close,50,0</stp>
        <tr r="E21" s="7"/>
      </tp>
      <tp>
        <v>1.817806</v>
        <stp/>
        <stp>8249924</stp>
        <stp>@ema,GBPAUD,M15,Close,20,0</stp>
        <tr r="C21" s="7"/>
      </tp>
      <tp>
        <v>137.805116</v>
        <stp/>
        <stp>8249924</stp>
        <stp>@ema,GBPJPY,M30,Close,50,0</stp>
        <tr r="E19" s="6"/>
      </tp>
      <tp>
        <v>137.89145199999999</v>
        <stp/>
        <stp>8249924</stp>
        <stp>@ema,GBPJPY,M30,Close,20,0</stp>
        <tr r="C19" s="6"/>
      </tp>
      <tp>
        <v>137.91905399999999</v>
        <stp/>
        <stp>8249924</stp>
        <stp>@ema,GBPJPY,M15,Close,20,0</stp>
        <tr r="C19" s="7"/>
      </tp>
      <tp>
        <v>137.867897</v>
        <stp/>
        <stp>8249924</stp>
        <stp>@ema,GBPJPY,M15,Close,50,0</stp>
        <tr r="E19" s="7"/>
      </tp>
      <tp>
        <v>1.9139330000000001</v>
        <stp/>
        <stp>8249924</stp>
        <stp>@ema,GBPNZD,M15,Close,50,0</stp>
        <tr r="E20" s="7"/>
      </tp>
      <tp>
        <v>1.914409</v>
        <stp/>
        <stp>8249924</stp>
        <stp>@ema,GBPNZD,M15,Close,20,0</stp>
        <tr r="C20" s="7"/>
      </tp>
      <tp>
        <v>1.9140429999999999</v>
        <stp/>
        <stp>8249924</stp>
        <stp>@ema,GBPNZD,M30,Close,20,0</stp>
        <tr r="C20" s="6"/>
      </tp>
      <tp>
        <v>1.9146209999999999</v>
        <stp/>
        <stp>8249924</stp>
        <stp>@ema,GBPNZD,M30,Close,50,0</stp>
        <tr r="E20" s="6"/>
      </tp>
      <tp>
        <v>1.186212</v>
        <stp/>
        <stp>8249924</stp>
        <stp>@ema,EURUSD,M30,Close,50,0</stp>
        <tr r="E7" s="6"/>
      </tp>
      <tp>
        <v>1.1860440000000001</v>
        <stp/>
        <stp>8249924</stp>
        <stp>@ema,EURUSD,M30,Close,20,0</stp>
        <tr r="C7" s="6"/>
      </tp>
      <tp>
        <v>1.1858949999999999</v>
        <stp/>
        <stp>8249924</stp>
        <stp>@ema,EURUSD,M15,Close,20,0</stp>
        <tr r="C7" s="7"/>
      </tp>
      <tp>
        <v>1.186142</v>
        <stp/>
        <stp>8249924</stp>
        <stp>@ema,EURUSD,M15,Close,50,0</stp>
        <tr r="E7" s="7"/>
      </tp>
      <tp>
        <v>1.5517479999999999</v>
        <stp/>
        <stp>8249924</stp>
        <stp>@ema,EURCAD,M15,Close,20,0</stp>
        <tr r="C11" s="7"/>
      </tp>
      <tp>
        <v>1.5510139999999999</v>
        <stp/>
        <stp>8249924</stp>
        <stp>@ema,EURCAD,M15,Close,50,0</stp>
        <tr r="E11" s="7"/>
      </tp>
      <tp>
        <v>1.5508850000000001</v>
        <stp/>
        <stp>8249924</stp>
        <stp>@ema,EURCAD,M30,Close,50,0</stp>
        <tr r="E11" s="6"/>
      </tp>
      <tp>
        <v>1.551145</v>
        <stp/>
        <stp>8249924</stp>
        <stp>@ema,EURCAD,M30,Close,20,0</stp>
        <tr r="C11" s="6"/>
      </tp>
      <tp>
        <v>1.0806199999999999</v>
        <stp/>
        <stp>8249924</stp>
        <stp>@ema,EURCHF,M15,Close,20,0</stp>
        <tr r="C13" s="7"/>
      </tp>
      <tp>
        <v>1.0807290000000001</v>
        <stp/>
        <stp>8249924</stp>
        <stp>@ema,EURCHF,M15,Close,50,0</stp>
        <tr r="E13" s="7"/>
      </tp>
      <tp>
        <v>1.080732</v>
        <stp/>
        <stp>8249924</stp>
        <stp>@ema,EURCHF,M30,Close,50,0</stp>
        <tr r="E13" s="6"/>
      </tp>
      <tp>
        <v>1.080692</v>
        <stp/>
        <stp>8249924</stp>
        <stp>@ema,EURCHF,M30,Close,20,0</stp>
        <tr r="C13" s="6"/>
      </tp>
      <tp>
        <v>1.622706</v>
        <stp/>
        <stp>8249924</stp>
        <stp>@ema,EURAUD,M15,Close,20,0</stp>
        <tr r="C10" s="7"/>
      </tp>
      <tp>
        <v>1.6235539999999999</v>
        <stp/>
        <stp>8249924</stp>
        <stp>@ema,EURAUD,M15,Close,50,0</stp>
        <tr r="E10" s="7"/>
      </tp>
      <tp>
        <v>1.6248450000000001</v>
        <stp/>
        <stp>8249924</stp>
        <stp>@ema,EURAUD,M30,Close,50,0</stp>
        <tr r="E10" s="6"/>
      </tp>
      <tp>
        <v>1.623086</v>
        <stp/>
        <stp>8249924</stp>
        <stp>@ema,EURAUD,M30,Close,20,0</stp>
        <tr r="C10" s="6"/>
      </tp>
      <tp>
        <v>0.89291900000000002</v>
        <stp/>
        <stp>8249924</stp>
        <stp>@ema,EURGBP,M30,Close,20,0</stp>
        <tr r="C8" s="6"/>
      </tp>
      <tp>
        <v>0.89368199999999998</v>
        <stp/>
        <stp>8249924</stp>
        <stp>@ema,EURGBP,M30,Close,50,0</stp>
        <tr r="E8" s="6"/>
      </tp>
      <tp>
        <v>0.89315199999999995</v>
        <stp/>
        <stp>8249924</stp>
        <stp>@ema,EURGBP,M15,Close,50,0</stp>
        <tr r="E8" s="7"/>
      </tp>
      <tp>
        <v>0.892652</v>
        <stp/>
        <stp>8249924</stp>
        <stp>@ema,EURGBP,M15,Close,20,0</stp>
        <tr r="C8" s="7"/>
      </tp>
      <tp>
        <v>123.144733</v>
        <stp/>
        <stp>8249924</stp>
        <stp>@ema,EURJPY,M15,Close,50,0</stp>
        <tr r="E9" s="7"/>
      </tp>
      <tp>
        <v>123.122367</v>
        <stp/>
        <stp>8249924</stp>
        <stp>@ema,EURJPY,M15,Close,20,0</stp>
        <tr r="C9" s="7"/>
      </tp>
      <tp>
        <v>123.13436900000001</v>
        <stp/>
        <stp>8249924</stp>
        <stp>@ema,EURJPY,M30,Close,20,0</stp>
        <tr r="C9" s="6"/>
      </tp>
      <tp>
        <v>123.16180199999999</v>
        <stp/>
        <stp>8249924</stp>
        <stp>@ema,EURJPY,M30,Close,50,0</stp>
        <tr r="E9" s="6"/>
      </tp>
      <tp>
        <v>1.7111510000000001</v>
        <stp/>
        <stp>8249924</stp>
        <stp>@ema,EURNZD,M30,Close,50,0</stp>
        <tr r="E12" s="6"/>
      </tp>
      <tp>
        <v>1.7091479999999999</v>
        <stp/>
        <stp>8249924</stp>
        <stp>@ema,EURNZD,M30,Close,20,0</stp>
        <tr r="C12" s="6"/>
      </tp>
      <tp>
        <v>1.7089570000000001</v>
        <stp/>
        <stp>8249924</stp>
        <stp>@ema,EURNZD,M15,Close,20,0</stp>
        <tr r="C12" s="7"/>
      </tp>
      <tp>
        <v>1.7095130000000001</v>
        <stp/>
        <stp>8249924</stp>
        <stp>@ema,EURNZD,M15,Close,50,0</stp>
        <tr r="E12" s="7"/>
      </tp>
      <tp>
        <v>0.73002</v>
        <stp/>
        <stp>8249924</stp>
        <stp>@ema,AUDUSD,M30,Close,50,0</stp>
        <tr r="E23" s="6"/>
      </tp>
      <tp>
        <v>0.73069700000000004</v>
        <stp/>
        <stp>8249924</stp>
        <stp>@ema,AUDUSD,M30,Close,20,0</stp>
        <tr r="C23" s="6"/>
      </tp>
      <tp>
        <v>0.73077300000000001</v>
        <stp/>
        <stp>8249924</stp>
        <stp>@ema,AUDUSD,M15,Close,20,0</stp>
        <tr r="C23" s="7"/>
      </tp>
      <tp>
        <v>0.73055700000000001</v>
        <stp/>
        <stp>8249924</stp>
        <stp>@ema,AUDUSD,M15,Close,50,0</stp>
        <tr r="E23" s="7"/>
      </tp>
      <tp>
        <v>0.69378600000000001</v>
        <stp/>
        <stp>8249924</stp>
        <stp>@ema,NZDUSD,M15,Close,50,0</stp>
        <tr r="E33" s="7"/>
      </tp>
      <tp>
        <v>0.69384699999999999</v>
        <stp/>
        <stp>8249924</stp>
        <stp>@ema,NZDUSD,M15,Close,20,0</stp>
        <tr r="C33" s="7"/>
      </tp>
      <tp>
        <v>0.69386599999999998</v>
        <stp/>
        <stp>8249924</stp>
        <stp>@ema,NZDUSD,M30,Close,20,0</stp>
        <tr r="C33" s="6"/>
      </tp>
      <tp>
        <v>0.69316699999999998</v>
        <stp/>
        <stp>8249924</stp>
        <stp>@ema,NZDUSD,M30,Close,50,0</stp>
        <tr r="E33" s="6"/>
      </tp>
      <tp>
        <v>0.63218799999999997</v>
        <stp/>
        <stp>8249924</stp>
        <stp>@ema,NZDCHF,M30,Close,20,0</stp>
        <tr r="C31" s="6"/>
      </tp>
      <tp>
        <v>0.63149</v>
        <stp/>
        <stp>8249924</stp>
        <stp>@ema,NZDCHF,M30,Close,50,0</stp>
        <tr r="E31" s="6"/>
      </tp>
      <tp>
        <v>0.63209000000000004</v>
        <stp/>
        <stp>8249924</stp>
        <stp>@ema,NZDCHF,M15,Close,50,0</stp>
        <tr r="E31" s="7"/>
      </tp>
      <tp>
        <v>0.63220799999999999</v>
        <stp/>
        <stp>8249924</stp>
        <stp>@ema,NZDCHF,M15,Close,20,0</stp>
        <tr r="C31" s="7"/>
      </tp>
      <tp>
        <v>0.95623100000000005</v>
        <stp/>
        <stp>8249924</stp>
        <stp>@ema,AUDCAD,M15,Close,20,0</stp>
        <tr r="C26" s="7"/>
      </tp>
      <tp>
        <v>0.95529299999999995</v>
        <stp/>
        <stp>8249924</stp>
        <stp>@ema,AUDCAD,M15,Close,50,0</stp>
        <tr r="E26" s="7"/>
      </tp>
      <tp>
        <v>0.95445199999999997</v>
        <stp/>
        <stp>8249924</stp>
        <stp>@ema,AUDCAD,M30,Close,50,0</stp>
        <tr r="E26" s="6"/>
      </tp>
      <tp>
        <v>0.95563799999999999</v>
        <stp/>
        <stp>8249924</stp>
        <stp>@ema,AUDCAD,M30,Close,20,0</stp>
        <tr r="C26" s="6"/>
      </tp>
      <tp>
        <v>0.90742400000000001</v>
        <stp/>
        <stp>8249924</stp>
        <stp>@ema,NZDCAD,M30,Close,20,0</stp>
        <tr r="C32" s="6"/>
      </tp>
      <tp>
        <v>0.90622800000000003</v>
        <stp/>
        <stp>8249924</stp>
        <stp>@ema,NZDCAD,M30,Close,50,0</stp>
        <tr r="E32" s="6"/>
      </tp>
      <tp>
        <v>0.90717199999999998</v>
        <stp/>
        <stp>8249924</stp>
        <stp>@ema,NZDCAD,M15,Close,50,0</stp>
        <tr r="E32" s="7"/>
      </tp>
      <tp>
        <v>0.90786999999999995</v>
        <stp/>
        <stp>8249924</stp>
        <stp>@ema,NZDCAD,M15,Close,20,0</stp>
        <tr r="C32" s="7"/>
      </tp>
      <tp>
        <v>0.665879</v>
        <stp/>
        <stp>8249924</stp>
        <stp>@ema,AUDCHF,M15,Close,20,0</stp>
        <tr r="C25" s="7"/>
      </tp>
      <tp>
        <v>0.66561000000000003</v>
        <stp/>
        <stp>8249924</stp>
        <stp>@ema,AUDCHF,M15,Close,50,0</stp>
        <tr r="E25" s="7"/>
      </tp>
      <tp>
        <v>0.69663299999999995</v>
        <stp/>
        <stp>8249924</stp>
        <stp>@ema,CADCHF,M30,Close,20,0</stp>
        <tr r="C29" s="6"/>
      </tp>
      <tp>
        <v>0.69678600000000002</v>
        <stp/>
        <stp>8249924</stp>
        <stp>@ema,CADCHF,M30,Close,50,0</stp>
        <tr r="E29" s="6"/>
      </tp>
      <tp>
        <v>0.66508400000000001</v>
        <stp/>
        <stp>8249924</stp>
        <stp>@ema,AUDCHF,M30,Close,50,0</stp>
        <tr r="E25" s="6"/>
      </tp>
      <tp>
        <v>0.66577299999999995</v>
        <stp/>
        <stp>8249924</stp>
        <stp>@ema,AUDCHF,M30,Close,20,0</stp>
        <tr r="C25" s="6"/>
      </tp>
      <tp>
        <v>0.69672699999999999</v>
        <stp/>
        <stp>8249924</stp>
        <stp>@ema,CADCHF,M15,Close,50,0</stp>
        <tr r="E29" s="7"/>
      </tp>
      <tp>
        <v>0.69631100000000001</v>
        <stp/>
        <stp>8249924</stp>
        <stp>@ema,CADCHF,M15,Close,20,0</stp>
        <tr r="C29" s="7"/>
      </tp>
      <tp>
        <v>1.30765</v>
        <stp/>
        <stp>8249924</stp>
        <stp>@ema,USDCAD,M15,Close,50,0</stp>
        <tr r="E15" s="7"/>
      </tp>
      <tp>
        <v>1.3085549999999999</v>
        <stp/>
        <stp>8249924</stp>
        <stp>@ema,USDCAD,M15,Close,20,0</stp>
        <tr r="C15" s="7"/>
      </tp>
      <tp>
        <v>1.307879</v>
        <stp/>
        <stp>8249924</stp>
        <stp>@ema,USDCAD,M30,Close,20,0</stp>
        <tr r="C15" s="6"/>
      </tp>
      <tp>
        <v>1.307463</v>
        <stp/>
        <stp>8249924</stp>
        <stp>@ema,USDCAD,M30,Close,50,0</stp>
        <tr r="E15" s="6"/>
      </tp>
      <tp>
        <v>0.91113299999999997</v>
        <stp/>
        <stp>8249924</stp>
        <stp>@ema,USDCHF,M15,Close,50,0</stp>
        <tr r="E16" s="7"/>
      </tp>
      <tp>
        <v>0.91123500000000002</v>
        <stp/>
        <stp>8249924</stp>
        <stp>@ema,USDCHF,M15,Close,20,0</stp>
        <tr r="C16" s="7"/>
      </tp>
      <tp>
        <v>0.91117999999999999</v>
        <stp/>
        <stp>8249924</stp>
        <stp>@ema,USDCHF,M30,Close,20,0</stp>
        <tr r="C16" s="6"/>
      </tp>
      <tp>
        <v>0.91108100000000003</v>
        <stp/>
        <stp>8249924</stp>
        <stp>@ema,USDCHF,M30,Close,50,0</stp>
        <tr r="E16" s="6"/>
      </tp>
      <tp>
        <v>103.821045</v>
        <stp/>
        <stp>8249924</stp>
        <stp>@ema,USDJPY,M15,Close,20,0</stp>
        <tr r="C14" s="7"/>
      </tp>
      <tp>
        <v>103.81795200000001</v>
        <stp/>
        <stp>8249924</stp>
        <stp>@ema,USDJPY,M15,Close,50,0</stp>
        <tr r="E14" s="7"/>
      </tp>
      <tp>
        <v>103.82604600000001</v>
        <stp/>
        <stp>8249924</stp>
        <stp>@ema,USDJPY,M30,Close,50,0</stp>
        <tr r="E14" s="6"/>
      </tp>
      <tp>
        <v>103.81795200000001</v>
        <stp/>
        <stp>8249924</stp>
        <stp>@ema,USDJPY,M30,Close,20,0</stp>
        <tr r="C14" s="6"/>
      </tp>
      <tp>
        <v>79.406833000000006</v>
        <stp/>
        <stp>8249924</stp>
        <stp>@ema,CADJPY,M30,Close,50,0</stp>
        <tr r="E28" s="6"/>
      </tp>
      <tp>
        <v>79.374938999999998</v>
        <stp/>
        <stp>8249924</stp>
        <stp>@ema,CADJPY,M30,Close,20,0</stp>
        <tr r="C28" s="6"/>
      </tp>
      <tp>
        <v>75.844176000000004</v>
        <stp/>
        <stp>8249924</stp>
        <stp>@ema,AUDJPY,M15,Close,50,0</stp>
        <tr r="E27" s="7"/>
      </tp>
      <tp>
        <v>75.868414000000001</v>
        <stp/>
        <stp>8249924</stp>
        <stp>@ema,AUDJPY,M15,Close,20,0</stp>
        <tr r="C27" s="7"/>
      </tp>
      <tp>
        <v>79.335693000000006</v>
        <stp/>
        <stp>8249924</stp>
        <stp>@ema,CADJPY,M15,Close,20,0</stp>
        <tr r="C28" s="7"/>
      </tp>
      <tp>
        <v>79.389224999999996</v>
        <stp/>
        <stp>8249924</stp>
        <stp>@ema,CADJPY,M15,Close,50,0</stp>
        <tr r="E28" s="7"/>
      </tp>
      <tp>
        <v>75.858740999999995</v>
        <stp/>
        <stp>8249924</stp>
        <stp>@ema,AUDJPY,M30,Close,20,0</stp>
        <tr r="C27" s="6"/>
      </tp>
      <tp>
        <v>75.794556999999998</v>
        <stp/>
        <stp>8249924</stp>
        <stp>@ema,AUDJPY,M30,Close,50,0</stp>
        <tr r="E27" s="6"/>
      </tp>
      <tp>
        <v>71.966275999999993</v>
        <stp/>
        <stp>8249924</stp>
        <stp>@ema,NZDJPY,M30,Close,50,0</stp>
        <tr r="E30" s="6"/>
      </tp>
      <tp>
        <v>72.032668999999999</v>
        <stp/>
        <stp>8249924</stp>
        <stp>@ema,NZDJPY,M30,Close,20,0</stp>
        <tr r="C30" s="6"/>
      </tp>
      <tp>
        <v>72.032736999999997</v>
        <stp/>
        <stp>8249924</stp>
        <stp>@ema,NZDJPY,M15,Close,20,0</stp>
        <tr r="C30" s="7"/>
      </tp>
      <tp>
        <v>72.024944000000005</v>
        <stp/>
        <stp>8249924</stp>
        <stp>@ema,NZDJPY,M15,Close,50,0</stp>
        <tr r="E30" s="7"/>
      </tp>
      <tp>
        <v>1.0530949999999999</v>
        <stp/>
        <stp>8249924</stp>
        <stp>@ema,AUDNZD,M30,Close,50,0</stp>
        <tr r="E24" s="6"/>
      </tp>
      <tp>
        <v>1.0530090000000001</v>
        <stp/>
        <stp>8249924</stp>
        <stp>@ema,AUDNZD,M30,Close,20,0</stp>
        <tr r="C24" s="6"/>
      </tp>
      <tp>
        <v>1.0531470000000001</v>
        <stp/>
        <stp>8249924</stp>
        <stp>@ema,AUDNZD,M15,Close,20,0</stp>
        <tr r="C24" s="7"/>
      </tp>
      <tp>
        <v>1.052934</v>
        <stp/>
        <stp>8249924</stp>
        <stp>@ema,AUDNZD,M15,Close,50,0</stp>
        <tr r="E24" s="7"/>
      </tp>
      <tp>
        <v>113.955975</v>
        <stp/>
        <stp>8249924</stp>
        <stp>@ema,CHFJPY,M30,Close,50,0</stp>
        <tr r="E34" s="6"/>
      </tp>
      <tp>
        <v>113.93471099999999</v>
        <stp/>
        <stp>8249924</stp>
        <stp>@ema,CHFJPY,M30,Close,20,0</stp>
        <tr r="C34" s="6"/>
      </tp>
      <tp>
        <v>113.93068100000001</v>
        <stp/>
        <stp>8249924</stp>
        <stp>@ema,CHFJPY,M15,Close,20,0</stp>
        <tr r="C34" s="7"/>
      </tp>
      <tp>
        <v>113.94119999999999</v>
        <stp/>
        <stp>8249924</stp>
        <stp>@ema,CHFJPY,M15,Close,50,0</stp>
        <tr r="E34" s="7"/>
      </tp>
      <tp>
        <v>0.73034399999999999</v>
        <stp/>
        <stp>8249924</stp>
        <stp>@ema,AUDUSD,M30,Close,34,0</stp>
        <tr r="D23" s="6"/>
      </tp>
      <tp>
        <v>0.73073500000000002</v>
        <stp/>
        <stp>8249924</stp>
        <stp>@ema,AUDUSD,M15,Close,34,0</stp>
        <tr r="D23" s="7"/>
      </tp>
      <tp>
        <v>0.69390700000000005</v>
        <stp/>
        <stp>8249924</stp>
        <stp>@ema,NZDUSD,M15,Close,34,0</stp>
        <tr r="D33" s="7"/>
      </tp>
      <tp>
        <v>0.69356099999999998</v>
        <stp/>
        <stp>8249924</stp>
        <stp>@ema,NZDUSD,M30,Close,34,0</stp>
        <tr r="D33" s="6"/>
      </tp>
      <tp>
        <v>0.63186100000000001</v>
        <stp/>
        <stp>8249924</stp>
        <stp>@ema,NZDCHF,M30,Close,34,0</stp>
        <tr r="D31" s="6"/>
      </tp>
      <tp>
        <v>0.632243</v>
        <stp/>
        <stp>8249924</stp>
        <stp>@ema,NZDCHF,M15,Close,34,0</stp>
        <tr r="D31" s="7"/>
      </tp>
      <tp>
        <v>0.95577900000000005</v>
        <stp/>
        <stp>8249924</stp>
        <stp>@ema,AUDCAD,M15,Close,34,0</stp>
        <tr r="D26" s="7"/>
      </tp>
      <tp>
        <v>0.95491499999999996</v>
        <stp/>
        <stp>8249924</stp>
        <stp>@ema,AUDCAD,M30,Close,34,0</stp>
        <tr r="D26" s="6"/>
      </tp>
      <tp>
        <v>0.90678000000000003</v>
        <stp/>
        <stp>8249924</stp>
        <stp>@ema,NZDCAD,M30,Close,34,0</stp>
        <tr r="D32" s="6"/>
      </tp>
      <tp>
        <v>0.90756999999999999</v>
        <stp/>
        <stp>8249924</stp>
        <stp>@ema,NZDCAD,M15,Close,34,0</stp>
        <tr r="D32" s="7"/>
      </tp>
      <tp>
        <v>0.66581800000000002</v>
        <stp/>
        <stp>8249924</stp>
        <stp>@ema,AUDCHF,M15,Close,34,0</stp>
        <tr r="D25" s="7"/>
      </tp>
      <tp>
        <v>0.69677</v>
        <stp/>
        <stp>8249924</stp>
        <stp>@ema,CADCHF,M30,Close,34,0</stp>
        <tr r="D29" s="6"/>
      </tp>
      <tp>
        <v>0.66539400000000004</v>
        <stp/>
        <stp>8249924</stp>
        <stp>@ema,AUDCHF,M30,Close,34,0</stp>
        <tr r="D25" s="6"/>
      </tp>
      <tp>
        <v>0.69658699999999996</v>
        <stp/>
        <stp>8249924</stp>
        <stp>@ema,CADCHF,M15,Close,34,0</stp>
        <tr r="D29" s="7"/>
      </tp>
      <tp>
        <v>1.3080000000000001</v>
        <stp/>
        <stp>8249924</stp>
        <stp>@ema,USDCAD,M15,Close,34,0</stp>
        <tr r="D15" s="7"/>
      </tp>
      <tp>
        <v>1.3075190000000001</v>
        <stp/>
        <stp>8249924</stp>
        <stp>@ema,USDCAD,M30,Close,34,0</stp>
        <tr r="D15" s="6"/>
      </tp>
      <tp>
        <v>0.91119799999999995</v>
        <stp/>
        <stp>8249924</stp>
        <stp>@ema,USDCHF,M15,Close,34,0</stp>
        <tr r="D16" s="7"/>
      </tp>
      <tp>
        <v>0.91110100000000005</v>
        <stp/>
        <stp>8249924</stp>
        <stp>@ema,USDCHF,M30,Close,34,0</stp>
        <tr r="D16" s="6"/>
      </tp>
      <tp>
        <v>103.818618</v>
        <stp/>
        <stp>8249924</stp>
        <stp>@ema,USDJPY,M15,Close,34,0</stp>
        <tr r="D14" s="7"/>
      </tp>
      <tp>
        <v>103.819247</v>
        <stp/>
        <stp>8249924</stp>
        <stp>@ema,USDJPY,M30,Close,34,0</stp>
        <tr r="D14" s="6"/>
      </tp>
      <tp>
        <v>79.398210000000006</v>
        <stp/>
        <stp>8249924</stp>
        <stp>@ema,CADJPY,M30,Close,34,0</stp>
        <tr r="D28" s="6"/>
      </tp>
      <tp>
        <v>75.862942000000004</v>
        <stp/>
        <stp>8249924</stp>
        <stp>@ema,AUDJPY,M15,Close,34,0</stp>
        <tr r="D27" s="7"/>
      </tp>
      <tp>
        <v>79.368244000000004</v>
        <stp/>
        <stp>8249924</stp>
        <stp>@ema,CADJPY,M15,Close,34,0</stp>
        <tr r="D28" s="7"/>
      </tp>
      <tp>
        <v>75.823143000000002</v>
        <stp/>
        <stp>8249924</stp>
        <stp>@ema,AUDJPY,M30,Close,34,0</stp>
        <tr r="D27" s="6"/>
      </tp>
      <tp>
        <v>72.002297999999996</v>
        <stp/>
        <stp>8249924</stp>
        <stp>@ema,NZDJPY,M30,Close,34,0</stp>
        <tr r="D30" s="6"/>
      </tp>
      <tp>
        <v>72.037730999999994</v>
        <stp/>
        <stp>8249924</stp>
        <stp>@ema,NZDJPY,M15,Close,34,0</stp>
        <tr r="D30" s="7"/>
      </tp>
      <tp>
        <v>1.052964</v>
        <stp/>
        <stp>8249924</stp>
        <stp>@ema,AUDNZD,M30,Close,34,0</stp>
        <tr r="D24" s="6"/>
      </tp>
      <tp>
        <v>1.053005</v>
        <stp/>
        <stp>8249924</stp>
        <stp>@ema,AUDNZD,M15,Close,34,0</stp>
        <tr r="D24" s="7"/>
      </tp>
      <tp>
        <v>113.946198</v>
        <stp/>
        <stp>8249924</stp>
        <stp>@ema,CHFJPY,M30,Close,34,0</stp>
        <tr r="D34" s="6"/>
      </tp>
      <tp>
        <v>113.933446</v>
        <stp/>
        <stp>8249924</stp>
        <stp>@ema,CHFJPY,M15,Close,34,0</stp>
        <tr r="D34" s="7"/>
      </tp>
      <tp>
        <v>47.911548000000003</v>
        <stp/>
        <stp>8249924</stp>
        <stp>@stoch,EURGBP,M5,36,3,3,0</stp>
        <tr r="J8" s="10"/>
      </tp>
      <tp>
        <v>3.2293180000000001</v>
        <stp/>
        <stp>8249924</stp>
        <stp>@stoch,AUDNZD,D1,36,3,3,0</stp>
        <tr r="J24" s="3"/>
      </tp>
      <tp>
        <v>8.3734749999999991</v>
        <stp/>
        <stp>8249924</stp>
        <stp>@stoch,EURNZD,D1,36,3,3,0</stp>
        <tr r="J12" s="3"/>
      </tp>
      <tp>
        <v>10.360742</v>
        <stp/>
        <stp>8249924</stp>
        <stp>@stoch,GBPNZD,D1,36,3,3,0</stp>
        <tr r="J20" s="3"/>
      </tp>
      <tp>
        <v>57.21519</v>
        <stp/>
        <stp>8249924</stp>
        <stp>@stoch,GBPCAD,M5,5,3,3,0</stp>
        <tr r="G18" s="10"/>
      </tp>
      <tp>
        <v>28.571428999999998</v>
        <stp/>
        <stp>8249924</stp>
        <stp>@stoch,GBPCHF,M5,5,3,3,0</stp>
        <tr r="G22" s="10"/>
      </tp>
      <tp>
        <v>25.815062000000001</v>
        <stp/>
        <stp>8249924</stp>
        <stp>@stoch,GBPJPY,D1,5,3,3,0</stp>
        <tr r="G19" s="3"/>
      </tp>
      <tp>
        <v>41.666666999999997</v>
        <stp/>
        <stp>8249924</stp>
        <stp>@stoch,GBPAUD,M5,5,3,3,0</stp>
        <tr r="G21" s="10"/>
      </tp>
      <tp>
        <v>74.198988</v>
        <stp/>
        <stp>8249924</stp>
        <stp>@stoch,GBPCAD,H4,5,3,3,0</stp>
        <tr r="G18" s="4"/>
      </tp>
      <tp>
        <v>84.022662999999994</v>
        <stp/>
        <stp>8249924</stp>
        <stp>@stoch,GBPCAD,H1,5,3,3,0</stp>
        <tr r="G18" s="5"/>
      </tp>
      <tp>
        <v>67.650103999999999</v>
        <stp/>
        <stp>8249924</stp>
        <stp>@stoch,GBPCHF,H4,5,3,3,0</stp>
        <tr r="G22" s="4"/>
      </tp>
      <tp>
        <v>57.618026</v>
        <stp/>
        <stp>8249924</stp>
        <stp>@stoch,GBPCHF,H1,5,3,3,0</stp>
        <tr r="G22" s="5"/>
      </tp>
      <tp>
        <v>34.937272</v>
        <stp/>
        <stp>8249924</stp>
        <stp>@stoch,GBPNZD,D1,5,3,3,0</stp>
        <tr r="G20" s="3"/>
      </tp>
      <tp>
        <v>67.227564000000001</v>
        <stp/>
        <stp>8249924</stp>
        <stp>@stoch,GBPAUD,H1,5,3,3,0</stp>
        <tr r="G21" s="5"/>
      </tp>
      <tp>
        <v>32.710636999999998</v>
        <stp/>
        <stp>8249924</stp>
        <stp>@stoch,GBPAUD,H4,5,3,3,0</stp>
        <tr r="G21" s="4"/>
      </tp>
      <tp>
        <v>77.363896999999994</v>
        <stp/>
        <stp>8249924</stp>
        <stp>@stoch,GBPCAD,D1,5,3,3,0</stp>
        <tr r="G18" s="3"/>
      </tp>
      <tp>
        <v>73.229922000000002</v>
        <stp/>
        <stp>8249924</stp>
        <stp>@stoch,GBPCHF,D1,5,3,3,0</stp>
        <tr r="G22" s="3"/>
      </tp>
      <tp>
        <v>46.341462999999997</v>
        <stp/>
        <stp>8249924</stp>
        <stp>@stoch,GBPJPY,M5,5,3,3,0</stp>
        <tr r="G19" s="10"/>
      </tp>
      <tp>
        <v>48.598820000000003</v>
        <stp/>
        <stp>8249924</stp>
        <stp>@stoch,GBPNZD,H4,5,3,3,0</stp>
        <tr r="G20" s="4"/>
      </tp>
      <tp>
        <v>76.335877999999994</v>
        <stp/>
        <stp>8249924</stp>
        <stp>@stoch,GBPNZD,H1,5,3,3,0</stp>
        <tr r="G20" s="5"/>
      </tp>
      <tp>
        <v>80.124898000000002</v>
        <stp/>
        <stp>8249924</stp>
        <stp>@stoch,GBPAUD,D1,5,3,3,0</stp>
        <tr r="G21" s="3"/>
      </tp>
      <tp>
        <v>48.015872999999999</v>
        <stp/>
        <stp>8249924</stp>
        <stp>@stoch,GBPNZD,M5,5,3,3,0</stp>
        <tr r="G20" s="10"/>
      </tp>
      <tp>
        <v>71.090908999999996</v>
        <stp/>
        <stp>8249924</stp>
        <stp>@stoch,GBPJPY,H4,5,3,3,0</stp>
        <tr r="G19" s="4"/>
      </tp>
      <tp>
        <v>68.089431000000005</v>
        <stp/>
        <stp>8249924</stp>
        <stp>@stoch,GBPJPY,H1,5,3,3,0</stp>
        <tr r="G19" s="5"/>
      </tp>
      <tp>
        <v>68.929016000000004</v>
        <stp/>
        <stp>8249924</stp>
        <stp>@stoch,GBPUSD,H4,5,3,3,0</stp>
        <tr r="G17" s="4"/>
      </tp>
      <tp>
        <v>69.51567</v>
        <stp/>
        <stp>8249924</stp>
        <stp>@stoch,GBPUSD,H1,5,3,3,0</stp>
        <tr r="G17" s="5"/>
      </tp>
      <tp>
        <v>40.569395</v>
        <stp/>
        <stp>8249924</stp>
        <stp>@stoch,GBPUSD,M5,5,3,3,0</stp>
        <tr r="G17" s="10"/>
      </tp>
      <tp>
        <v>79.202989000000002</v>
        <stp/>
        <stp>8249924</stp>
        <stp>@stoch,GBPUSD,D1,5,3,3,0</stp>
        <tr r="G17" s="3"/>
      </tp>
      <tp>
        <v>85.545629000000005</v>
        <stp/>
        <stp>8249924</stp>
        <stp>@stoch,NZDCHF,H4,36,3,3,0</stp>
        <tr r="J31" s="4"/>
      </tp>
      <tp>
        <v>76.735156000000003</v>
        <stp/>
        <stp>8249924</stp>
        <stp>@stoch,GBPCAD,H4,36,3,3,0</stp>
        <tr r="J18" s="4"/>
      </tp>
      <tp>
        <v>90.149516000000006</v>
        <stp/>
        <stp>8249924</stp>
        <stp>@stoch,AUDCAD,H1,36,3,3,0</stp>
        <tr r="J26" s="5"/>
      </tp>
      <tp>
        <v>40.053908</v>
        <stp/>
        <stp>8249924</stp>
        <stp>@stoch,EURCAD,H4,36,3,3,0</stp>
        <tr r="J11" s="4"/>
      </tp>
      <tp>
        <v>73.831208000000004</v>
        <stp/>
        <stp>8249924</stp>
        <stp>@stoch,NZDCHF,H1,36,3,3,0</stp>
        <tr r="J31" s="5"/>
      </tp>
      <tp>
        <v>92.042889000000002</v>
        <stp/>
        <stp>8249924</stp>
        <stp>@stoch,GBPCAD,H1,36,3,3,0</stp>
        <tr r="J18" s="5"/>
      </tp>
      <tp>
        <v>76.919032999999999</v>
        <stp/>
        <stp>8249924</stp>
        <stp>@stoch,EURCAD,H1,36,3,3,0</stp>
        <tr r="J11" s="5"/>
      </tp>
      <tp>
        <v>63.457627000000002</v>
        <stp/>
        <stp>8249924</stp>
        <stp>@stoch,AUDCAD,H4,36,3,3,0</stp>
        <tr r="J26" s="4"/>
      </tp>
      <tp>
        <v>90.710784000000004</v>
        <stp/>
        <stp>8249924</stp>
        <stp>@stoch,NZDCAD,H4,36,3,3,0</stp>
        <tr r="J32" s="4"/>
      </tp>
      <tp>
        <v>80.747339999999994</v>
        <stp/>
        <stp>8249924</stp>
        <stp>@stoch,GBPCHF,H4,36,3,3,0</stp>
        <tr r="J22" s="4"/>
      </tp>
      <tp>
        <v>14.270833</v>
        <stp/>
        <stp>8249924</stp>
        <stp>@stoch,CADCHF,H1,36,3,3,0</stp>
        <tr r="J29" s="5"/>
      </tp>
      <tp>
        <v>46.128768999999998</v>
        <stp/>
        <stp>8249924</stp>
        <stp>@stoch,EURCHF,H4,36,3,3,0</stp>
        <tr r="J13" s="4"/>
      </tp>
      <tp>
        <v>81.315104000000005</v>
        <stp/>
        <stp>8249924</stp>
        <stp>@stoch,AUDCHF,H1,36,3,3,0</stp>
        <tr r="J25" s="5"/>
      </tp>
      <tp>
        <v>54.100946</v>
        <stp/>
        <stp>8249924</stp>
        <stp>@stoch,CADCHF,H4,36,3,3,0</stp>
        <tr r="J29" s="4"/>
      </tp>
      <tp>
        <v>85.174954</v>
        <stp/>
        <stp>8249924</stp>
        <stp>@stoch,NZDCAD,H1,36,3,3,0</stp>
        <tr r="J32" s="5"/>
      </tp>
      <tp>
        <v>81.679034999999999</v>
        <stp/>
        <stp>8249924</stp>
        <stp>@stoch,GBPCHF,H1,36,3,3,0</stp>
        <tr r="J22" s="5"/>
      </tp>
      <tp>
        <v>65.788373000000007</v>
        <stp/>
        <stp>8249924</stp>
        <stp>@stoch,AUDCHF,H4,36,3,3,0</stp>
        <tr r="J25" s="4"/>
      </tp>
      <tp>
        <v>43.333333000000003</v>
        <stp/>
        <stp>8249924</stp>
        <stp>@stoch,EURCHF,H1,36,3,3,0</stp>
        <tr r="J13" s="5"/>
      </tp>
      <tp>
        <v>41.491325000000003</v>
        <stp/>
        <stp>8249924</stp>
        <stp>@stoch,GBPAUD,H1,24,3,3,0</stp>
        <tr r="I21" s="5"/>
      </tp>
      <tp>
        <v>43.464810999999997</v>
        <stp/>
        <stp>8249924</stp>
        <stp>@stoch,GBPAUD,H1,14,3,3,0</stp>
        <tr r="H21" s="5"/>
      </tp>
      <tp>
        <v>18.627451000000001</v>
        <stp/>
        <stp>8249924</stp>
        <stp>@stoch,EURAUD,H1,14,3,3,0</stp>
        <tr r="H10" s="5"/>
      </tp>
      <tp>
        <v>13.725490000000001</v>
        <stp/>
        <stp>8249924</stp>
        <stp>@stoch,EURAUD,H1,24,3,3,0</stp>
        <tr r="I10" s="5"/>
      </tp>
      <tp>
        <v>31.814895</v>
        <stp/>
        <stp>8249924</stp>
        <stp>@stoch,USDCAD,H4,36,3,3,0</stp>
        <tr r="J15" s="4"/>
      </tp>
      <tp>
        <v>70.770742999999996</v>
        <stp/>
        <stp>8249924</stp>
        <stp>@stoch,GBPAUD,H4,24,3,3,0</stp>
        <tr r="I21" s="4"/>
      </tp>
      <tp>
        <v>42.454394999999998</v>
        <stp/>
        <stp>8249924</stp>
        <stp>@stoch,GBPAUD,H4,14,3,3,0</stp>
        <tr r="H21" s="4"/>
      </tp>
      <tp>
        <v>61.848340999999998</v>
        <stp/>
        <stp>8249924</stp>
        <stp>@stoch,USDCAD,H1,36,3,3,0</stp>
        <tr r="J15" s="5"/>
      </tp>
      <tp>
        <v>27.884177000000001</v>
        <stp/>
        <stp>8249924</stp>
        <stp>@stoch,EURAUD,H4,14,3,3,0</stp>
        <tr r="H10" s="4"/>
      </tp>
      <tp>
        <v>35.593564999999998</v>
        <stp/>
        <stp>8249924</stp>
        <stp>@stoch,EURAUD,H4,24,3,3,0</stp>
        <tr r="I10" s="4"/>
      </tp>
      <tp>
        <v>31.739333999999999</v>
        <stp/>
        <stp>8249924</stp>
        <stp>@stoch,USDCHF,H4,36,3,3,0</stp>
        <tr r="J16" s="4"/>
      </tp>
      <tp>
        <v>42.708333000000003</v>
        <stp/>
        <stp>8249924</stp>
        <stp>@stoch,USDCHF,H1,36,3,3,0</stp>
        <tr r="J16" s="5"/>
      </tp>
      <tp>
        <v>64.561403999999996</v>
        <stp/>
        <stp>8249924</stp>
        <stp>@stoch,EURGBP,M5,14,3,3,0</stp>
        <tr r="H8" s="10"/>
      </tp>
      <tp>
        <v>56.097560999999999</v>
        <stp/>
        <stp>8249924</stp>
        <stp>@stoch,EURGBP,M5,24,3,3,0</stp>
        <tr r="I8" s="10"/>
      </tp>
      <tp>
        <v>5.0632910000000004</v>
        <stp/>
        <stp>8249924</stp>
        <stp>@stoch,AUDNZD,D1,24,3,3,0</stp>
        <tr r="I24" s="3"/>
      </tp>
      <tp>
        <v>5.0632910000000004</v>
        <stp/>
        <stp>8249924</stp>
        <stp>@stoch,AUDNZD,D1,14,3,3,0</stp>
        <tr r="H24" s="3"/>
      </tp>
      <tp>
        <v>13.551919</v>
        <stp/>
        <stp>8249924</stp>
        <stp>@stoch,EURNZD,D1,14,3,3,0</stp>
        <tr r="H12" s="3"/>
      </tp>
      <tp>
        <v>8.3734749999999991</v>
        <stp/>
        <stp>8249924</stp>
        <stp>@stoch,EURNZD,D1,24,3,3,0</stp>
        <tr r="I12" s="3"/>
      </tp>
      <tp>
        <v>10.360742</v>
        <stp/>
        <stp>8249924</stp>
        <stp>@stoch,GBPNZD,D1,24,3,3,0</stp>
        <tr r="I20" s="3"/>
      </tp>
      <tp>
        <v>14.487982000000001</v>
        <stp/>
        <stp>8249924</stp>
        <stp>@stoch,GBPNZD,D1,14,3,3,0</stp>
        <tr r="H20" s="3"/>
      </tp>
      <tp>
        <v>26.502058000000002</v>
        <stp/>
        <stp>8249924</stp>
        <stp>@stoch,EURGBP,H4,5,3,3,0</stp>
        <tr r="G8" s="4"/>
      </tp>
      <tp>
        <v>29.391304000000002</v>
        <stp/>
        <stp>8249924</stp>
        <stp>@stoch,EURGBP,H1,5,3,3,0</stp>
        <tr r="G8" s="5"/>
      </tp>
      <tp>
        <v>57.063712000000002</v>
        <stp/>
        <stp>8249924</stp>
        <stp>@stoch,EURCAD,M5,5,3,3,0</stp>
        <tr r="G11" s="10"/>
      </tp>
      <tp>
        <v>39.200000000000003</v>
        <stp/>
        <stp>8249924</stp>
        <stp>@stoch,EURCHF,M5,5,3,3,0</stp>
        <tr r="G13" s="10"/>
      </tp>
      <tp>
        <v>13.982869000000001</v>
        <stp/>
        <stp>8249924</stp>
        <stp>@stoch,EURJPY,D1,5,3,3,0</stp>
        <tr r="G9" s="3"/>
      </tp>
      <tp>
        <v>49.339207000000002</v>
        <stp/>
        <stp>8249924</stp>
        <stp>@stoch,EURAUD,M5,5,3,3,0</stp>
        <tr r="G10" s="10"/>
      </tp>
      <tp>
        <v>56.256571999999998</v>
        <stp/>
        <stp>8249924</stp>
        <stp>@stoch,EURCAD,H4,5,3,3,0</stp>
        <tr r="G11" s="4"/>
      </tp>
      <tp>
        <v>81.606606999999997</v>
        <stp/>
        <stp>8249924</stp>
        <stp>@stoch,EURCAD,H1,5,3,3,0</stp>
        <tr r="G11" s="5"/>
      </tp>
      <tp>
        <v>38.078704000000002</v>
        <stp/>
        <stp>8249924</stp>
        <stp>@stoch,EURCHF,H4,5,3,3,0</stp>
        <tr r="G13" s="4"/>
      </tp>
      <tp>
        <v>35.317459999999997</v>
        <stp/>
        <stp>8249924</stp>
        <stp>@stoch,EURCHF,H1,5,3,3,0</stp>
        <tr r="G13" s="5"/>
      </tp>
      <tp>
        <v>58.604650999999997</v>
        <stp/>
        <stp>8249924</stp>
        <stp>@stoch,EURGBP,M5,5,3,3,0</stp>
        <tr r="G8" s="10"/>
      </tp>
      <tp>
        <v>24.382756000000001</v>
        <stp/>
        <stp>8249924</stp>
        <stp>@stoch,EURNZD,D1,5,3,3,0</stp>
        <tr r="G12" s="3"/>
      </tp>
      <tp>
        <v>51.902439000000001</v>
        <stp/>
        <stp>8249924</stp>
        <stp>@stoch,EURAUD,H1,5,3,3,0</stp>
        <tr r="G10" s="5"/>
      </tp>
      <tp>
        <v>14.876989999999999</v>
        <stp/>
        <stp>8249924</stp>
        <stp>@stoch,EURAUD,H4,5,3,3,0</stp>
        <tr r="G10" s="4"/>
      </tp>
      <tp>
        <v>58.539205000000003</v>
        <stp/>
        <stp>8249924</stp>
        <stp>@stoch,EURCAD,D1,5,3,3,0</stp>
        <tr r="G11" s="3"/>
      </tp>
      <tp>
        <v>44.4</v>
        <stp/>
        <stp>8249924</stp>
        <stp>@stoch,EURCHF,D1,5,3,3,0</stp>
        <tr r="G13" s="3"/>
      </tp>
      <tp>
        <v>63.636364</v>
        <stp/>
        <stp>8249924</stp>
        <stp>@stoch,EURJPY,M5,5,3,3,0</stp>
        <tr r="G9" s="10"/>
      </tp>
      <tp>
        <v>23.058053999999998</v>
        <stp/>
        <stp>8249924</stp>
        <stp>@stoch,EURNZD,H4,5,3,3,0</stp>
        <tr r="G12" s="4"/>
      </tp>
      <tp>
        <v>65.266105999999994</v>
        <stp/>
        <stp>8249924</stp>
        <stp>@stoch,EURNZD,H1,5,3,3,0</stp>
        <tr r="G12" s="5"/>
      </tp>
      <tp>
        <v>50.723045999999997</v>
        <stp/>
        <stp>8249924</stp>
        <stp>@stoch,EURAUD,D1,5,3,3,0</stp>
        <tr r="G10" s="3"/>
      </tp>
      <tp>
        <v>28.259259</v>
        <stp/>
        <stp>8249924</stp>
        <stp>@stoch,EURGBP,D1,5,3,3,0</stp>
        <tr r="G8" s="3"/>
      </tp>
      <tp>
        <v>62.608696000000002</v>
        <stp/>
        <stp>8249924</stp>
        <stp>@stoch,EURNZD,M5,5,3,3,0</stp>
        <tr r="G12" s="10"/>
      </tp>
      <tp>
        <v>27.762238</v>
        <stp/>
        <stp>8249924</stp>
        <stp>@stoch,EURJPY,H4,5,3,3,0</stp>
        <tr r="G9" s="4"/>
      </tp>
      <tp>
        <v>60.280374000000002</v>
        <stp/>
        <stp>8249924</stp>
        <stp>@stoch,EURJPY,H1,5,3,3,0</stp>
        <tr r="G9" s="5"/>
      </tp>
      <tp>
        <v>27.804106999999998</v>
        <stp/>
        <stp>8249924</stp>
        <stp>@stoch,EURUSD,H4,5,3,3,0</stp>
        <tr r="G7" s="4"/>
      </tp>
      <tp>
        <v>51.750973000000002</v>
        <stp/>
        <stp>8249924</stp>
        <stp>@stoch,EURUSD,H1,5,3,3,0</stp>
        <tr r="G7" s="5"/>
      </tp>
      <tp>
        <v>63.428570999999998</v>
        <stp/>
        <stp>8249924</stp>
        <stp>@stoch,EURUSD,M5,5,3,3,0</stp>
        <tr r="G7" s="10"/>
      </tp>
      <tp>
        <v>69.431892000000005</v>
        <stp/>
        <stp>8249924</stp>
        <stp>@stoch,EURUSD,D1,5,3,3,0</stp>
        <tr r="G7" s="3"/>
      </tp>
      <tp>
        <v>81.164241000000004</v>
        <stp/>
        <stp>8249924</stp>
        <stp>@stoch,NZDCHF,H4,24,3,3,0</stp>
        <tr r="I31" s="4"/>
      </tp>
      <tp>
        <v>73.616772999999995</v>
        <stp/>
        <stp>8249924</stp>
        <stp>@stoch,NZDCHF,H4,14,3,3,0</stp>
        <tr r="H31" s="4"/>
      </tp>
      <tp>
        <v>73.658179000000004</v>
        <stp/>
        <stp>8249924</stp>
        <stp>@stoch,GBPCAD,H4,24,3,3,0</stp>
        <tr r="I18" s="4"/>
      </tp>
      <tp>
        <v>62.755763000000002</v>
        <stp/>
        <stp>8249924</stp>
        <stp>@stoch,GBPCAD,H4,14,3,3,0</stp>
        <tr r="H18" s="4"/>
      </tp>
      <tp>
        <v>90.136504000000002</v>
        <stp/>
        <stp>8249924</stp>
        <stp>@stoch,AUDCAD,H1,24,3,3,0</stp>
        <tr r="I26" s="5"/>
      </tp>
      <tp>
        <v>87.658401999999995</v>
        <stp/>
        <stp>8249924</stp>
        <stp>@stoch,AUDCAD,H1,14,3,3,0</stp>
        <tr r="H26" s="5"/>
      </tp>
      <tp>
        <v>55.588864999999998</v>
        <stp/>
        <stp>8249924</stp>
        <stp>@stoch,EURCAD,H4,14,3,3,0</stp>
        <tr r="H11" s="4"/>
      </tp>
      <tp>
        <v>37.369754999999998</v>
        <stp/>
        <stp>8249924</stp>
        <stp>@stoch,EURCAD,H4,24,3,3,0</stp>
        <tr r="I11" s="4"/>
      </tp>
      <tp>
        <v>69.626497999999998</v>
        <stp/>
        <stp>8249924</stp>
        <stp>@stoch,NZDCHF,H1,24,3,3,0</stp>
        <tr r="I31" s="5"/>
      </tp>
      <tp>
        <v>64.959350000000001</v>
        <stp/>
        <stp>8249924</stp>
        <stp>@stoch,NZDCHF,H1,14,3,3,0</stp>
        <tr r="H31" s="5"/>
      </tp>
      <tp>
        <v>90.014163999999994</v>
        <stp/>
        <stp>8249924</stp>
        <stp>@stoch,GBPCAD,H1,24,3,3,0</stp>
        <tr r="I18" s="5"/>
      </tp>
      <tp>
        <v>90.014163999999994</v>
        <stp/>
        <stp>8249924</stp>
        <stp>@stoch,GBPCAD,H1,14,3,3,0</stp>
        <tr r="H18" s="5"/>
      </tp>
      <tp>
        <v>53.684210999999998</v>
        <stp/>
        <stp>8249924</stp>
        <stp>@stoch,EURGBP,M15,5,3,3,0</stp>
        <tr r="G8" s="7"/>
      </tp>
      <tp>
        <v>81.052632000000003</v>
        <stp/>
        <stp>8249924</stp>
        <stp>@stoch,EURCAD,H1,14,3,3,0</stp>
        <tr r="H11" s="5"/>
      </tp>
      <tp>
        <v>76.919032999999999</v>
        <stp/>
        <stp>8249924</stp>
        <stp>@stoch,EURCAD,H1,24,3,3,0</stp>
        <tr r="I11" s="5"/>
      </tp>
      <tp>
        <v>61.195104000000001</v>
        <stp/>
        <stp>8249924</stp>
        <stp>@stoch,AUDCAD,H4,24,3,3,0</stp>
        <tr r="I26" s="4"/>
      </tp>
      <tp>
        <v>72.371222000000003</v>
        <stp/>
        <stp>8249924</stp>
        <stp>@stoch,AUDCAD,H4,14,3,3,0</stp>
        <tr r="H26" s="4"/>
      </tp>
      <tp>
        <v>21.375921000000002</v>
        <stp/>
        <stp>8249924</stp>
        <stp>@stoch,EURGBP,M30,5,3,3,0</stp>
        <tr r="G8" s="6"/>
      </tp>
      <tp>
        <v>85.166341000000003</v>
        <stp/>
        <stp>8249924</stp>
        <stp>@stoch,NZDCAD,H4,24,3,3,0</stp>
        <tr r="I32" s="4"/>
      </tp>
      <tp>
        <v>80.321911</v>
        <stp/>
        <stp>8249924</stp>
        <stp>@stoch,NZDCAD,H4,14,3,3,0</stp>
        <tr r="H32" s="4"/>
      </tp>
      <tp>
        <v>73.528411000000006</v>
        <stp/>
        <stp>8249924</stp>
        <stp>@stoch,GBPCHF,H4,24,3,3,0</stp>
        <tr r="I22" s="4"/>
      </tp>
      <tp>
        <v>69.382132999999996</v>
        <stp/>
        <stp>8249924</stp>
        <stp>@stoch,GBPCHF,H4,14,3,3,0</stp>
        <tr r="H22" s="4"/>
      </tp>
      <tp>
        <v>12.072649999999999</v>
        <stp/>
        <stp>8249924</stp>
        <stp>@stoch,CADCHF,H1,24,3,3,0</stp>
        <tr r="I29" s="5"/>
      </tp>
      <tp>
        <v>12.072649999999999</v>
        <stp/>
        <stp>8249924</stp>
        <stp>@stoch,CADCHF,H1,14,3,3,0</stp>
        <tr r="H29" s="5"/>
      </tp>
      <tp>
        <v>45.804541</v>
        <stp/>
        <stp>8249924</stp>
        <stp>@stoch,EURCHF,H4,14,3,3,0</stp>
        <tr r="H13" s="4"/>
      </tp>
      <tp>
        <v>44.572526000000003</v>
        <stp/>
        <stp>8249924</stp>
        <stp>@stoch,EURCHF,H4,24,3,3,0</stp>
        <tr r="I13" s="4"/>
      </tp>
      <tp>
        <v>81.315104000000005</v>
        <stp/>
        <stp>8249924</stp>
        <stp>@stoch,AUDCHF,H1,24,3,3,0</stp>
        <tr r="I25" s="5"/>
      </tp>
      <tp>
        <v>78.158294999999995</v>
        <stp/>
        <stp>8249924</stp>
        <stp>@stoch,AUDCHF,H1,14,3,3,0</stp>
        <tr r="H25" s="5"/>
      </tp>
      <tp>
        <v>58.650843000000002</v>
        <stp/>
        <stp>8249924</stp>
        <stp>@stoch,CADCHF,H4,24,3,3,0</stp>
        <tr r="I29" s="4"/>
      </tp>
      <tp>
        <v>36.702649999999998</v>
        <stp/>
        <stp>8249924</stp>
        <stp>@stoch,CADCHF,H4,14,3,3,0</stp>
        <tr r="H29" s="4"/>
      </tp>
      <tp>
        <v>83.436214000000007</v>
        <stp/>
        <stp>8249924</stp>
        <stp>@stoch,NZDCAD,H1,24,3,3,0</stp>
        <tr r="I32" s="5"/>
      </tp>
      <tp>
        <v>77.307963000000001</v>
        <stp/>
        <stp>8249924</stp>
        <stp>@stoch,NZDCAD,H1,14,3,3,0</stp>
        <tr r="H32" s="5"/>
      </tp>
      <tp>
        <v>80.050505000000001</v>
        <stp/>
        <stp>8249924</stp>
        <stp>@stoch,GBPCHF,H1,24,3,3,0</stp>
        <tr r="I22" s="5"/>
      </tp>
      <tp>
        <v>80.050505000000001</v>
        <stp/>
        <stp>8249924</stp>
        <stp>@stoch,GBPCHF,H1,14,3,3,0</stp>
        <tr r="H22" s="5"/>
      </tp>
      <tp>
        <v>58.935743000000002</v>
        <stp/>
        <stp>8249924</stp>
        <stp>@stoch,AUDCHF,H4,24,3,3,0</stp>
        <tr r="I25" s="4"/>
      </tp>
      <tp>
        <v>74.303797000000003</v>
        <stp/>
        <stp>8249924</stp>
        <stp>@stoch,AUDCHF,H4,14,3,3,0</stp>
        <tr r="H25" s="4"/>
      </tp>
      <tp>
        <v>37.037036999999998</v>
        <stp/>
        <stp>8249924</stp>
        <stp>@stoch,EURCHF,H1,14,3,3,0</stp>
        <tr r="H13" s="5"/>
      </tp>
      <tp>
        <v>37.037036999999998</v>
        <stp/>
        <stp>8249924</stp>
        <stp>@stoch,EURCHF,H1,24,3,3,0</stp>
        <tr r="I13" s="5"/>
      </tp>
      <tp>
        <v>37.987338000000001</v>
        <stp/>
        <stp>8249924</stp>
        <stp>@stoch,GBPAUD,H1,36,3,3,0</stp>
        <tr r="J21" s="5"/>
      </tp>
      <tp>
        <v>13.725490000000001</v>
        <stp/>
        <stp>8249924</stp>
        <stp>@stoch,EURAUD,H1,36,3,3,0</stp>
        <tr r="J10" s="5"/>
      </tp>
      <tp>
        <v>49.272115999999997</v>
        <stp/>
        <stp>8249924</stp>
        <stp>@stoch,USDCAD,H4,24,3,3,0</stp>
        <tr r="I15" s="4"/>
      </tp>
      <tp>
        <v>49.272115999999997</v>
        <stp/>
        <stp>8249924</stp>
        <stp>@stoch,USDCAD,H4,14,3,3,0</stp>
        <tr r="H15" s="4"/>
      </tp>
      <tp>
        <v>72.580008000000007</v>
        <stp/>
        <stp>8249924</stp>
        <stp>@stoch,GBPAUD,H4,36,3,3,0</stp>
        <tr r="J21" s="4"/>
      </tp>
      <tp>
        <v>90.520230999999995</v>
        <stp/>
        <stp>8249924</stp>
        <stp>@stoch,USDCAD,H1,24,3,3,0</stp>
        <tr r="I15" s="5"/>
      </tp>
      <tp>
        <v>90.520230999999995</v>
        <stp/>
        <stp>8249924</stp>
        <stp>@stoch,USDCAD,H1,14,3,3,0</stp>
        <tr r="H15" s="5"/>
      </tp>
      <tp>
        <v>38.069512000000003</v>
        <stp/>
        <stp>8249924</stp>
        <stp>@stoch,EURAUD,H4,36,3,3,0</stp>
        <tr r="J10" s="4"/>
      </tp>
      <tp>
        <v>42.286071</v>
        <stp/>
        <stp>8249924</stp>
        <stp>@stoch,USDCHF,H4,24,3,3,0</stp>
        <tr r="I16" s="4"/>
      </tp>
      <tp>
        <v>39.930556000000003</v>
        <stp/>
        <stp>8249924</stp>
        <stp>@stoch,USDCHF,H4,14,3,3,0</stp>
        <tr r="H16" s="4"/>
      </tp>
      <tp>
        <v>64.465408999999994</v>
        <stp/>
        <stp>8249924</stp>
        <stp>@stoch,USDCHF,H1,24,3,3,0</stp>
        <tr r="I16" s="5"/>
      </tp>
      <tp>
        <v>64.465408999999994</v>
        <stp/>
        <stp>8249924</stp>
        <stp>@stoch,USDCHF,H1,14,3,3,0</stp>
        <tr r="H16" s="5"/>
      </tp>
      <tp>
        <v>4.508197</v>
        <stp/>
        <stp>8249924</stp>
        <stp>@stoch,NZDCHF,M5,36,3,3,0</stp>
        <tr r="J31" s="10"/>
      </tp>
      <tp>
        <v>84.176029999999997</v>
        <stp/>
        <stp>8249924</stp>
        <stp>@stoch,GBPCAD,M5,36,3,3,0</stp>
        <tr r="J18" s="10"/>
      </tp>
      <tp>
        <v>79.082320999999993</v>
        <stp/>
        <stp>8249924</stp>
        <stp>@stoch,EURCAD,M5,36,3,3,0</stp>
        <tr r="J11" s="10"/>
      </tp>
      <tp>
        <v>32.106338999999998</v>
        <stp/>
        <stp>8249924</stp>
        <stp>@stoch,AUDCAD,M5,36,3,3,0</stp>
        <tr r="J26" s="10"/>
      </tp>
      <tp>
        <v>20.998180999999999</v>
        <stp/>
        <stp>8249924</stp>
        <stp>@stoch,USDJPY,D1,36,3,3,0</stp>
        <tr r="J14" s="3"/>
      </tp>
      <tp>
        <v>7.8754580000000001</v>
        <stp/>
        <stp>8249924</stp>
        <stp>@stoch,NZDCAD,M5,36,3,3,0</stp>
        <tr r="J32" s="10"/>
      </tp>
      <tp>
        <v>34.953271000000001</v>
        <stp/>
        <stp>8249924</stp>
        <stp>@stoch,GBPCHF,M5,36,3,3,0</stp>
        <tr r="J22" s="10"/>
      </tp>
      <tp>
        <v>22.477063999999999</v>
        <stp/>
        <stp>8249924</stp>
        <stp>@stoch,EURCHF,M5,36,3,3,0</stp>
        <tr r="J13" s="10"/>
      </tp>
      <tp>
        <v>6.9518719999999998</v>
        <stp/>
        <stp>8249924</stp>
        <stp>@stoch,CADCHF,M5,36,3,3,0</stp>
        <tr r="J29" s="10"/>
      </tp>
      <tp>
        <v>7.8328980000000001</v>
        <stp/>
        <stp>8249924</stp>
        <stp>@stoch,AUDCHF,M5,36,3,3,0</stp>
        <tr r="J25" s="10"/>
      </tp>
      <tp>
        <v>5.9924210000000002</v>
        <stp/>
        <stp>8249924</stp>
        <stp>@stoch,CHFJPY,D1,36,3,3,0</stp>
        <tr r="J34" s="3"/>
      </tp>
      <tp>
        <v>39.977221</v>
        <stp/>
        <stp>8249924</stp>
        <stp>@stoch,CADJPY,D1,36,3,3,0</stp>
        <tr r="J28" s="3"/>
      </tp>
      <tp>
        <v>83.655913999999996</v>
        <stp/>
        <stp>8249924</stp>
        <stp>@stoch,USDCAD,M5,36,3,3,0</stp>
        <tr r="J15" s="10"/>
      </tp>
      <tp>
        <v>66.018681999999998</v>
        <stp/>
        <stp>8249924</stp>
        <stp>@stoch,AUDJPY,D1,36,3,3,0</stp>
        <tr r="J27" s="3"/>
      </tp>
      <tp>
        <v>80.821917999999997</v>
        <stp/>
        <stp>8249924</stp>
        <stp>@stoch,GBPAUD,M5,24,3,3,0</stp>
        <tr r="I21" s="10"/>
      </tp>
      <tp>
        <v>63.350785000000002</v>
        <stp/>
        <stp>8249924</stp>
        <stp>@stoch,GBPAUD,M5,14,3,3,0</stp>
        <tr r="H21" s="10"/>
      </tp>
      <tp>
        <v>56.826256000000001</v>
        <stp/>
        <stp>8249924</stp>
        <stp>@stoch,GBPJPY,D1,36,3,3,0</stp>
        <tr r="J19" s="3"/>
      </tp>
      <tp>
        <v>80.991736000000003</v>
        <stp/>
        <stp>8249924</stp>
        <stp>@stoch,EURAUD,M5,14,3,3,0</stp>
        <tr r="H10" s="10"/>
      </tp>
      <tp>
        <v>83.088234999999997</v>
        <stp/>
        <stp>8249924</stp>
        <stp>@stoch,EURAUD,M5,24,3,3,0</stp>
        <tr r="I10" s="10"/>
      </tp>
      <tp>
        <v>42.732613000000001</v>
        <stp/>
        <stp>8249924</stp>
        <stp>@stoch,EURJPY,D1,36,3,3,0</stp>
        <tr r="J9" s="3"/>
      </tp>
      <tp>
        <v>11.155378000000001</v>
        <stp/>
        <stp>8249924</stp>
        <stp>@stoch,USDCHF,M5,36,3,3,0</stp>
        <tr r="J16" s="10"/>
      </tp>
      <tp>
        <v>76.421105999999995</v>
        <stp/>
        <stp>8249924</stp>
        <stp>@stoch,NZDJPY,D1,36,3,3,0</stp>
        <tr r="J30" s="3"/>
      </tp>
      <tp>
        <v>18.069585</v>
        <stp/>
        <stp>8249924</stp>
        <stp>@stoch,EURGBP,H4,36,3,3,0</stp>
        <tr r="J8" s="4"/>
      </tp>
      <tp>
        <v>12.435613999999999</v>
        <stp/>
        <stp>8249924</stp>
        <stp>@stoch,EURGBP,H1,36,3,3,0</stp>
        <tr r="J8" s="5"/>
      </tp>
      <tp>
        <v>74.486300999999997</v>
        <stp/>
        <stp>8249924</stp>
        <stp>@stoch,GBPAUD,M15,5,3,3,0</stp>
        <tr r="G21" s="7"/>
      </tp>
      <tp>
        <v>64.558824000000001</v>
        <stp/>
        <stp>8249924</stp>
        <stp>@stoch,EURAUD,M30,5,3,3,0</stp>
        <tr r="G10" s="6"/>
      </tp>
      <tp>
        <v>88.699551999999997</v>
        <stp/>
        <stp>8249924</stp>
        <stp>@stoch,GBPAUD,M30,5,3,3,0</stp>
        <tr r="G21" s="6"/>
      </tp>
      <tp>
        <v>79.152541999999997</v>
        <stp/>
        <stp>8249924</stp>
        <stp>@stoch,EURAUD,M15,5,3,3,0</stp>
        <tr r="G10" s="7"/>
      </tp>
      <tp>
        <v>28.612385</v>
        <stp/>
        <stp>8249924</stp>
        <stp>@stoch,XAUUSD,H1,5,3,3,0</stp>
        <tr r="G35" s="5"/>
      </tp>
      <tp>
        <v>60.034269000000002</v>
        <stp/>
        <stp>8249924</stp>
        <stp>@stoch,XAUUSD,H4,5,3,3,0</stp>
        <tr r="G35" s="4"/>
      </tp>
      <tp>
        <v>65.075377000000003</v>
        <stp/>
        <stp>8249924</stp>
        <stp>@stoch,XAUUSD,M5,5,3,3,0</stp>
        <tr r="G35" s="10"/>
      </tp>
      <tp>
        <v>31.864984</v>
        <stp/>
        <stp>8249924</stp>
        <stp>@stoch,XAUUSD,D1,5,3,3,0</stp>
        <tr r="G35" s="3"/>
      </tp>
      <tp>
        <v>4.5643149999999997</v>
        <stp/>
        <stp>8249924</stp>
        <stp>@stoch,NZDCHF,M5,24,3,3,0</stp>
        <tr r="I31" s="10"/>
      </tp>
      <tp>
        <v>5.8823530000000002</v>
        <stp/>
        <stp>8249924</stp>
        <stp>@stoch,NZDCHF,M5,14,3,3,0</stp>
        <tr r="H31" s="10"/>
      </tp>
      <tp>
        <v>74.962963000000002</v>
        <stp/>
        <stp>8249924</stp>
        <stp>@stoch,GBPCAD,M5,24,3,3,0</stp>
        <tr r="I18" s="10"/>
      </tp>
      <tp>
        <v>73.839009000000004</v>
        <stp/>
        <stp>8249924</stp>
        <stp>@stoch,GBPCAD,M5,14,3,3,0</stp>
        <tr r="H18" s="10"/>
      </tp>
      <tp>
        <v>77.339180999999996</v>
        <stp/>
        <stp>8249924</stp>
        <stp>@stoch,EURCAD,M5,14,3,3,0</stp>
        <tr r="H11" s="10"/>
      </tp>
      <tp>
        <v>77.339180999999996</v>
        <stp/>
        <stp>8249924</stp>
        <stp>@stoch,EURCAD,M5,24,3,3,0</stp>
        <tr r="I11" s="10"/>
      </tp>
      <tp>
        <v>32.106338999999998</v>
        <stp/>
        <stp>8249924</stp>
        <stp>@stoch,AUDCAD,M5,24,3,3,0</stp>
        <tr r="I26" s="10"/>
      </tp>
      <tp>
        <v>64.609053000000003</v>
        <stp/>
        <stp>8249924</stp>
        <stp>@stoch,AUDCAD,M5,14,3,3,0</stp>
        <tr r="H26" s="10"/>
      </tp>
      <tp>
        <v>23.937273000000001</v>
        <stp/>
        <stp>8249924</stp>
        <stp>@stoch,USDJPY,D1,24,3,3,0</stp>
        <tr r="I14" s="3"/>
      </tp>
      <tp>
        <v>24.616820000000001</v>
        <stp/>
        <stp>8249924</stp>
        <stp>@stoch,USDJPY,D1,14,3,3,0</stp>
        <tr r="H14" s="3"/>
      </tp>
      <tp>
        <v>7.8754580000000001</v>
        <stp/>
        <stp>8249924</stp>
        <stp>@stoch,NZDCAD,M5,24,3,3,0</stp>
        <tr r="I32" s="10"/>
      </tp>
      <tp>
        <v>14.191419</v>
        <stp/>
        <stp>8249924</stp>
        <stp>@stoch,NZDCAD,M5,14,3,3,0</stp>
        <tr r="H32" s="10"/>
      </tp>
      <tp>
        <v>22.834645999999999</v>
        <stp/>
        <stp>8249924</stp>
        <stp>@stoch,GBPCHF,M5,24,3,3,0</stp>
        <tr r="I22" s="10"/>
      </tp>
      <tp>
        <v>22.834645999999999</v>
        <stp/>
        <stp>8249924</stp>
        <stp>@stoch,GBPCHF,M5,14,3,3,0</stp>
        <tr r="H22" s="10"/>
      </tp>
      <tp>
        <v>28</v>
        <stp/>
        <stp>8249924</stp>
        <stp>@stoch,EURCHF,M5,14,3,3,0</stp>
        <tr r="H13" s="10"/>
      </tp>
      <tp>
        <v>22.477063999999999</v>
        <stp/>
        <stp>8249924</stp>
        <stp>@stoch,EURCHF,M5,24,3,3,0</stp>
        <tr r="I13" s="10"/>
      </tp>
      <tp>
        <v>7.7611939999999997</v>
        <stp/>
        <stp>8249924</stp>
        <stp>@stoch,CADCHF,M5,24,3,3,0</stp>
        <tr r="I29" s="10"/>
      </tp>
      <tp>
        <v>7.7611939999999997</v>
        <stp/>
        <stp>8249924</stp>
        <stp>@stoch,CADCHF,M5,14,3,3,0</stp>
        <tr r="H29" s="10"/>
      </tp>
      <tp>
        <v>8.0213900000000002</v>
        <stp/>
        <stp>8249924</stp>
        <stp>@stoch,AUDCHF,M5,24,3,3,0</stp>
        <tr r="I25" s="10"/>
      </tp>
      <tp>
        <v>10.676157</v>
        <stp/>
        <stp>8249924</stp>
        <stp>@stoch,AUDCHF,M5,14,3,3,0</stp>
        <tr r="H25" s="10"/>
      </tp>
      <tp>
        <v>7.2337379999999998</v>
        <stp/>
        <stp>8249924</stp>
        <stp>@stoch,CHFJPY,D1,14,3,3,0</stp>
        <tr r="H34" s="3"/>
      </tp>
      <tp>
        <v>5.9924210000000002</v>
        <stp/>
        <stp>8249924</stp>
        <stp>@stoch,CHFJPY,D1,24,3,3,0</stp>
        <tr r="I34" s="3"/>
      </tp>
      <tp>
        <v>39.977221</v>
        <stp/>
        <stp>8249924</stp>
        <stp>@stoch,CADJPY,D1,24,3,3,0</stp>
        <tr r="I28" s="3"/>
      </tp>
      <tp>
        <v>30.695889999999999</v>
        <stp/>
        <stp>8249924</stp>
        <stp>@stoch,CADJPY,D1,14,3,3,0</stp>
        <tr r="H28" s="3"/>
      </tp>
      <tp>
        <v>83.655913999999996</v>
        <stp/>
        <stp>8249924</stp>
        <stp>@stoch,USDCAD,M5,24,3,3,0</stp>
        <tr r="I15" s="10"/>
      </tp>
      <tp>
        <v>83.655913999999996</v>
        <stp/>
        <stp>8249924</stp>
        <stp>@stoch,USDCAD,M5,14,3,3,0</stp>
        <tr r="H15" s="10"/>
      </tp>
      <tp>
        <v>66.018681999999998</v>
        <stp/>
        <stp>8249924</stp>
        <stp>@stoch,AUDJPY,D1,24,3,3,0</stp>
        <tr r="I27" s="3"/>
      </tp>
      <tp>
        <v>64.463610000000003</v>
        <stp/>
        <stp>8249924</stp>
        <stp>@stoch,AUDJPY,D1,14,3,3,0</stp>
        <tr r="H27" s="3"/>
      </tp>
      <tp>
        <v>82.323232000000004</v>
        <stp/>
        <stp>8249924</stp>
        <stp>@stoch,GBPAUD,M5,36,3,3,0</stp>
        <tr r="J21" s="10"/>
      </tp>
      <tp>
        <v>56.826256000000001</v>
        <stp/>
        <stp>8249924</stp>
        <stp>@stoch,GBPJPY,D1,24,3,3,0</stp>
        <tr r="I19" s="3"/>
      </tp>
      <tp>
        <v>53.840587999999997</v>
        <stp/>
        <stp>8249924</stp>
        <stp>@stoch,GBPJPY,D1,14,3,3,0</stp>
        <tr r="H19" s="3"/>
      </tp>
      <tp>
        <v>84.584450000000004</v>
        <stp/>
        <stp>8249924</stp>
        <stp>@stoch,EURAUD,M5,36,3,3,0</stp>
        <tr r="J10" s="10"/>
      </tp>
      <tp>
        <v>41.291888999999998</v>
        <stp/>
        <stp>8249924</stp>
        <stp>@stoch,EURJPY,D1,14,3,3,0</stp>
        <tr r="H9" s="3"/>
      </tp>
      <tp>
        <v>42.732613000000001</v>
        <stp/>
        <stp>8249924</stp>
        <stp>@stoch,EURJPY,D1,24,3,3,0</stp>
        <tr r="I9" s="3"/>
      </tp>
      <tp>
        <v>11.155378000000001</v>
        <stp/>
        <stp>8249924</stp>
        <stp>@stoch,USDCHF,M5,24,3,3,0</stp>
        <tr r="I16" s="10"/>
      </tp>
      <tp>
        <v>15.555555999999999</v>
        <stp/>
        <stp>8249924</stp>
        <stp>@stoch,USDCHF,M5,14,3,3,0</stp>
        <tr r="H16" s="10"/>
      </tp>
      <tp>
        <v>76.421105999999995</v>
        <stp/>
        <stp>8249924</stp>
        <stp>@stoch,NZDJPY,D1,24,3,3,0</stp>
        <tr r="I30" s="3"/>
      </tp>
      <tp>
        <v>75.475032999999996</v>
        <stp/>
        <stp>8249924</stp>
        <stp>@stoch,NZDJPY,D1,14,3,3,0</stp>
        <tr r="H30" s="3"/>
      </tp>
      <tp>
        <v>32.991802999999997</v>
        <stp/>
        <stp>8249924</stp>
        <stp>@stoch,EURGBP,H4,14,3,3,0</stp>
        <tr r="H8" s="4"/>
      </tp>
      <tp>
        <v>22.591207000000001</v>
        <stp/>
        <stp>8249924</stp>
        <stp>@stoch,EURGBP,H4,24,3,3,0</stp>
        <tr r="I8" s="4"/>
      </tp>
      <tp>
        <v>23.178808</v>
        <stp/>
        <stp>8249924</stp>
        <stp>@stoch,AUDCAD,M30,5,3,3,0</stp>
        <tr r="G26" s="6"/>
      </tp>
      <tp>
        <v>57.786884999999998</v>
        <stp/>
        <stp>8249924</stp>
        <stp>@stoch,AUDCAD,M15,5,3,3,0</stp>
        <tr r="G26" s="7"/>
      </tp>
      <tp>
        <v>78.303426000000002</v>
        <stp/>
        <stp>8249924</stp>
        <stp>@stoch,GBPCAD,M15,5,3,3,0</stp>
        <tr r="G18" s="7"/>
      </tp>
      <tp>
        <v>6.3013700000000004</v>
        <stp/>
        <stp>8249924</stp>
        <stp>@stoch,NZDCHF,M15,5,3,3,0</stp>
        <tr r="G31" s="7"/>
      </tp>
      <tp>
        <v>56.065573999999998</v>
        <stp/>
        <stp>8249924</stp>
        <stp>@stoch,EURCAD,M30,5,3,3,0</stp>
        <tr r="G11" s="6"/>
      </tp>
      <tp>
        <v>13.943894</v>
        <stp/>
        <stp>8249924</stp>
        <stp>@stoch,EURGBP,H1,14,3,3,0</stp>
        <tr r="H8" s="5"/>
      </tp>
      <tp>
        <v>13.192818000000001</v>
        <stp/>
        <stp>8249924</stp>
        <stp>@stoch,EURGBP,H1,24,3,3,0</stp>
        <tr r="I8" s="5"/>
      </tp>
      <tp>
        <v>82.892056999999994</v>
        <stp/>
        <stp>8249924</stp>
        <stp>@stoch,GBPCAD,M30,5,3,3,0</stp>
        <tr r="G18" s="6"/>
      </tp>
      <tp>
        <v>11.904762</v>
        <stp/>
        <stp>8249924</stp>
        <stp>@stoch,NZDCHF,M30,5,3,3,0</stp>
        <tr r="G31" s="6"/>
      </tp>
      <tp>
        <v>78.032786999999999</v>
        <stp/>
        <stp>8249924</stp>
        <stp>@stoch,EURCAD,M15,5,3,3,0</stp>
        <tr r="G11" s="7"/>
      </tp>
      <tp>
        <v>6.1290319999999996</v>
        <stp/>
        <stp>8249924</stp>
        <stp>@stoch,CADCHF,M15,5,3,3,0</stp>
        <tr r="G29" s="7"/>
      </tp>
      <tp>
        <v>18.805969999999999</v>
        <stp/>
        <stp>8249924</stp>
        <stp>@stoch,AUDCHF,M30,5,3,3,0</stp>
        <tr r="G25" s="6"/>
      </tp>
      <tp>
        <v>18.874172000000002</v>
        <stp/>
        <stp>8249924</stp>
        <stp>@stoch,CADCHF,M30,5,3,3,0</stp>
        <tr r="G29" s="6"/>
      </tp>
      <tp>
        <v>11.272727</v>
        <stp/>
        <stp>8249924</stp>
        <stp>@stoch,AUDCHF,M15,5,3,3,0</stp>
        <tr r="G25" s="7"/>
      </tp>
      <tp>
        <v>33.070866000000002</v>
        <stp/>
        <stp>8249924</stp>
        <stp>@stoch,GBPCHF,M15,5,3,3,0</stp>
        <tr r="G22" s="7"/>
      </tp>
      <tp>
        <v>11.746032</v>
        <stp/>
        <stp>8249924</stp>
        <stp>@stoch,NZDCAD,M15,5,3,3,0</stp>
        <tr r="G32" s="7"/>
      </tp>
      <tp>
        <v>10.945274</v>
        <stp/>
        <stp>8249924</stp>
        <stp>@stoch,EURCHF,M30,5,3,3,0</stp>
        <tr r="G13" s="6"/>
      </tp>
      <tp>
        <v>61.538462000000003</v>
        <stp/>
        <stp>8249924</stp>
        <stp>@stoch,GBPCHF,M30,5,3,3,0</stp>
        <tr r="G22" s="6"/>
      </tp>
      <tp>
        <v>6.0903729999999996</v>
        <stp/>
        <stp>8249924</stp>
        <stp>@stoch,NZDCAD,M30,5,3,3,0</stp>
        <tr r="G32" s="6"/>
      </tp>
      <tp>
        <v>20.512820999999999</v>
        <stp/>
        <stp>8249924</stp>
        <stp>@stoch,EURCHF,M15,5,3,3,0</stp>
        <tr r="G13" s="7"/>
      </tp>
      <tp>
        <v>58.296942999999999</v>
        <stp/>
        <stp>8249924</stp>
        <stp>@stoch,USDCAD,M30,5,3,3,0</stp>
        <tr r="G15" s="6"/>
      </tp>
      <tp>
        <v>83.900227000000001</v>
        <stp/>
        <stp>8249924</stp>
        <stp>@stoch,USDCAD,M15,5,3,3,0</stp>
        <tr r="G15" s="7"/>
      </tp>
      <tp>
        <v>16.037735999999999</v>
        <stp/>
        <stp>8249924</stp>
        <stp>@stoch,USDCHF,M30,5,3,3,0</stp>
        <tr r="G16" s="6"/>
      </tp>
      <tp>
        <v>13.173653</v>
        <stp/>
        <stp>8249924</stp>
        <stp>@stoch,USDCHF,M15,5,3,3,0</stp>
        <tr r="G16" s="7"/>
      </tp>
      <tp>
        <v>10.797024</v>
        <stp/>
        <stp>8249924</stp>
        <stp>@stoch,USDJPY,H4,36,3,3,0</stp>
        <tr r="J14" s="4"/>
      </tp>
      <tp>
        <v>24.077670000000001</v>
        <stp/>
        <stp>8249924</stp>
        <stp>@stoch,USDJPY,H1,36,3,3,0</stp>
        <tr r="J14" s="5"/>
      </tp>
      <tp>
        <v>39.856802000000002</v>
        <stp/>
        <stp>8249924</stp>
        <stp>@stoch,GBPJPY,H4,36,3,3,0</stp>
        <tr r="J19" s="4"/>
      </tp>
      <tp>
        <v>38.823529000000001</v>
        <stp/>
        <stp>8249924</stp>
        <stp>@stoch,CHFJPY,H1,36,3,3,0</stp>
        <tr r="J34" s="5"/>
      </tp>
      <tp>
        <v>17.433888</v>
        <stp/>
        <stp>8249924</stp>
        <stp>@stoch,CADJPY,H1,36,3,3,0</stp>
        <tr r="J28" s="5"/>
      </tp>
      <tp>
        <v>18.320771000000001</v>
        <stp/>
        <stp>8249924</stp>
        <stp>@stoch,EURJPY,H4,36,3,3,0</stp>
        <tr r="J9" s="4"/>
      </tp>
      <tp>
        <v>83.768116000000006</v>
        <stp/>
        <stp>8249924</stp>
        <stp>@stoch,AUDJPY,H1,36,3,3,0</stp>
        <tr r="J27" s="5"/>
      </tp>
      <tp>
        <v>13.941568</v>
        <stp/>
        <stp>8249924</stp>
        <stp>@stoch,CHFJPY,H4,36,3,3,0</stp>
        <tr r="J34" s="4"/>
      </tp>
      <tp>
        <v>13.366775000000001</v>
        <stp/>
        <stp>8249924</stp>
        <stp>@stoch,CADJPY,H4,36,3,3,0</stp>
        <tr r="J28" s="4"/>
      </tp>
      <tp>
        <v>87.204564000000005</v>
        <stp/>
        <stp>8249924</stp>
        <stp>@stoch,GBPJPY,H1,36,3,3,0</stp>
        <tr r="J19" s="5"/>
      </tp>
      <tp>
        <v>33.746958999999997</v>
        <stp/>
        <stp>8249924</stp>
        <stp>@stoch,AUDJPY,H4,36,3,3,0</stp>
        <tr r="J27" s="4"/>
      </tp>
      <tp>
        <v>38.676554000000003</v>
        <stp/>
        <stp>8249924</stp>
        <stp>@stoch,EURJPY,H1,36,3,3,0</stp>
        <tr r="J9" s="5"/>
      </tp>
      <tp>
        <v>63.661309000000003</v>
        <stp/>
        <stp>8249924</stp>
        <stp>@stoch,NZDJPY,H4,36,3,3,0</stp>
        <tr r="J30" s="4"/>
      </tp>
      <tp>
        <v>77.633712000000003</v>
        <stp/>
        <stp>8249924</stp>
        <stp>@stoch,NZDJPY,H1,36,3,3,0</stp>
        <tr r="J30" s="5"/>
      </tp>
      <tp>
        <v>25.069237000000001</v>
        <stp/>
        <stp>8249924</stp>
        <stp>@stoch,EURGBP,D1,36,3,3,0</stp>
        <tr r="J8" s="3"/>
      </tp>
      <tp>
        <v>88.594164000000006</v>
        <stp/>
        <stp>8249924</stp>
        <stp>@stoch,EURNZD,M5,36,3,3,0</stp>
        <tr r="J12" s="10"/>
      </tp>
      <tp>
        <v>84.829183999999998</v>
        <stp/>
        <stp>8249924</stp>
        <stp>@stoch,GBPNZD,M5,36,3,3,0</stp>
        <tr r="J20" s="10"/>
      </tp>
      <tp>
        <v>84.196185</v>
        <stp/>
        <stp>8249924</stp>
        <stp>@stoch,AUDNZD,M5,36,3,3,0</stp>
        <tr r="J24" s="10"/>
      </tp>
      <tp>
        <v>16.350176999999999</v>
        <stp/>
        <stp>8249924</stp>
        <stp>@stoch,USDJPY,H4,24,3,3,0</stp>
        <tr r="I14" s="4"/>
      </tp>
      <tp>
        <v>30.023641000000001</v>
        <stp/>
        <stp>8249924</stp>
        <stp>@stoch,USDJPY,H4,14,3,3,0</stp>
        <tr r="H14" s="4"/>
      </tp>
      <tp>
        <v>59.615385000000003</v>
        <stp/>
        <stp>8249924</stp>
        <stp>@stoch,USDJPY,H1,24,3,3,0</stp>
        <tr r="I14" s="5"/>
      </tp>
      <tp>
        <v>66.666667000000004</v>
        <stp/>
        <stp>8249924</stp>
        <stp>@stoch,USDJPY,H1,14,3,3,0</stp>
        <tr r="H14" s="5"/>
      </tp>
      <tp>
        <v>57.388316000000003</v>
        <stp/>
        <stp>8249924</stp>
        <stp>@stoch,GBPJPY,H4,24,3,3,0</stp>
        <tr r="I19" s="4"/>
      </tp>
      <tp>
        <v>68.818680999999998</v>
        <stp/>
        <stp>8249924</stp>
        <stp>@stoch,GBPJPY,H4,14,3,3,0</stp>
        <tr r="H19" s="4"/>
      </tp>
      <tp>
        <v>35.802469000000002</v>
        <stp/>
        <stp>8249924</stp>
        <stp>@stoch,CHFJPY,H1,14,3,3,0</stp>
        <tr r="H34" s="5"/>
      </tp>
      <tp>
        <v>38.679245000000002</v>
        <stp/>
        <stp>8249924</stp>
        <stp>@stoch,CHFJPY,H1,24,3,3,0</stp>
        <tr r="I34" s="5"/>
      </tp>
      <tp>
        <v>10.699153000000001</v>
        <stp/>
        <stp>8249924</stp>
        <stp>@stoch,CADJPY,H1,24,3,3,0</stp>
        <tr r="I28" s="5"/>
      </tp>
      <tp>
        <v>10.699153000000001</v>
        <stp/>
        <stp>8249924</stp>
        <stp>@stoch,CADJPY,H1,14,3,3,0</stp>
        <tr r="H28" s="5"/>
      </tp>
      <tp>
        <v>42.871141999999999</v>
        <stp/>
        <stp>8249924</stp>
        <stp>@stoch,EURJPY,H4,14,3,3,0</stp>
        <tr r="H9" s="4"/>
      </tp>
      <tp>
        <v>24.717514000000001</v>
        <stp/>
        <stp>8249924</stp>
        <stp>@stoch,EURJPY,H4,24,3,3,0</stp>
        <tr r="I9" s="4"/>
      </tp>
      <tp>
        <v>83.768116000000006</v>
        <stp/>
        <stp>8249924</stp>
        <stp>@stoch,AUDJPY,H1,24,3,3,0</stp>
        <tr r="I27" s="5"/>
      </tp>
      <tp>
        <v>73.708920000000006</v>
        <stp/>
        <stp>8249924</stp>
        <stp>@stoch,AUDJPY,H1,14,3,3,0</stp>
        <tr r="H27" s="5"/>
      </tp>
      <tp>
        <v>41.526718000000002</v>
        <stp/>
        <stp>8249924</stp>
        <stp>@stoch,CHFJPY,H4,14,3,3,0</stp>
        <tr r="H34" s="4"/>
      </tp>
      <tp>
        <v>20.051603</v>
        <stp/>
        <stp>8249924</stp>
        <stp>@stoch,CHFJPY,H4,24,3,3,0</stp>
        <tr r="I34" s="4"/>
      </tp>
      <tp>
        <v>18.474715</v>
        <stp/>
        <stp>8249924</stp>
        <stp>@stoch,CADJPY,H4,24,3,3,0</stp>
        <tr r="I28" s="4"/>
      </tp>
      <tp>
        <v>34.474885999999998</v>
        <stp/>
        <stp>8249924</stp>
        <stp>@stoch,CADJPY,H4,14,3,3,0</stp>
        <tr r="H28" s="4"/>
      </tp>
      <tp>
        <v>83.847736999999995</v>
        <stp/>
        <stp>8249924</stp>
        <stp>@stoch,GBPJPY,H1,24,3,3,0</stp>
        <tr r="I19" s="5"/>
      </tp>
      <tp>
        <v>76.894775999999993</v>
        <stp/>
        <stp>8249924</stp>
        <stp>@stoch,GBPJPY,H1,14,3,3,0</stp>
        <tr r="H19" s="5"/>
      </tp>
      <tp>
        <v>39.037433</v>
        <stp/>
        <stp>8249924</stp>
        <stp>@stoch,AUDJPY,H4,24,3,3,0</stp>
        <tr r="I27" s="4"/>
      </tp>
      <tp>
        <v>63.045454999999997</v>
        <stp/>
        <stp>8249924</stp>
        <stp>@stoch,AUDJPY,H4,14,3,3,0</stp>
        <tr r="H27" s="4"/>
      </tp>
      <tp>
        <v>32.375478999999999</v>
        <stp/>
        <stp>8249924</stp>
        <stp>@stoch,EURJPY,H1,14,3,3,0</stp>
        <tr r="H9" s="5"/>
      </tp>
      <tp>
        <v>23.920736000000002</v>
        <stp/>
        <stp>8249924</stp>
        <stp>@stoch,EURJPY,H1,24,3,3,0</stp>
        <tr r="I9" s="5"/>
      </tp>
      <tp>
        <v>66.400709000000006</v>
        <stp/>
        <stp>8249924</stp>
        <stp>@stoch,NZDJPY,H4,24,3,3,0</stp>
        <tr r="I30" s="4"/>
      </tp>
      <tp>
        <v>77.576385000000002</v>
        <stp/>
        <stp>8249924</stp>
        <stp>@stoch,NZDJPY,H4,14,3,3,0</stp>
        <tr r="H30" s="4"/>
      </tp>
      <tp>
        <v>88.014981000000006</v>
        <stp/>
        <stp>8249924</stp>
        <stp>@stoch,AUDNZD,M15,5,3,3,0</stp>
        <tr r="G24" s="7"/>
      </tp>
      <tp>
        <v>90.780141999999998</v>
        <stp/>
        <stp>8249924</stp>
        <stp>@stoch,AUDNZD,M30,5,3,3,0</stp>
        <tr r="G24" s="6"/>
      </tp>
      <tp>
        <v>72.177419</v>
        <stp/>
        <stp>8249924</stp>
        <stp>@stoch,NZDJPY,H1,24,3,3,0</stp>
        <tr r="I30" s="5"/>
      </tp>
      <tp>
        <v>55.483871000000001</v>
        <stp/>
        <stp>8249924</stp>
        <stp>@stoch,NZDJPY,H1,14,3,3,0</stp>
        <tr r="H30" s="5"/>
      </tp>
      <tp>
        <v>89.84375</v>
        <stp/>
        <stp>8249924</stp>
        <stp>@stoch,GBPNZD,M30,5,3,3,0</stp>
        <tr r="G20" s="6"/>
      </tp>
      <tp>
        <v>84.345478999999997</v>
        <stp/>
        <stp>8249924</stp>
        <stp>@stoch,EURNZD,M15,5,3,3,0</stp>
        <tr r="G12" s="7"/>
      </tp>
      <tp>
        <v>79.466357000000002</v>
        <stp/>
        <stp>8249924</stp>
        <stp>@stoch,GBPNZD,M15,5,3,3,0</stp>
        <tr r="G20" s="7"/>
      </tp>
      <tp>
        <v>77.5</v>
        <stp/>
        <stp>8249924</stp>
        <stp>@stoch,EURNZD,M30,5,3,3,0</stp>
        <tr r="G12" s="6"/>
      </tp>
      <tp>
        <v>36.335901999999997</v>
        <stp/>
        <stp>8249924</stp>
        <stp>@stoch,EURGBP,D1,14,3,3,0</stp>
        <tr r="H8" s="3"/>
      </tp>
      <tp>
        <v>26.237680999999998</v>
        <stp/>
        <stp>8249924</stp>
        <stp>@stoch,EURGBP,D1,24,3,3,0</stp>
        <tr r="I8" s="3"/>
      </tp>
      <tp>
        <v>83.834586000000002</v>
        <stp/>
        <stp>8249924</stp>
        <stp>@stoch,EURNZD,M5,14,3,3,0</stp>
        <tr r="H12" s="10"/>
      </tp>
      <tp>
        <v>87.390028999999998</v>
        <stp/>
        <stp>8249924</stp>
        <stp>@stoch,EURNZD,M5,24,3,3,0</stp>
        <tr r="I12" s="10"/>
      </tp>
      <tp>
        <v>83.129427000000007</v>
        <stp/>
        <stp>8249924</stp>
        <stp>@stoch,GBPNZD,M5,24,3,3,0</stp>
        <tr r="I20" s="10"/>
      </tp>
      <tp>
        <v>69.428237999999993</v>
        <stp/>
        <stp>8249924</stp>
        <stp>@stoch,GBPNZD,M5,14,3,3,0</stp>
        <tr r="H20" s="10"/>
      </tp>
      <tp>
        <v>80.730896999999999</v>
        <stp/>
        <stp>8249924</stp>
        <stp>@stoch,AUDNZD,M5,24,3,3,0</stp>
        <tr r="I24" s="10"/>
      </tp>
      <tp>
        <v>80.136985999999993</v>
        <stp/>
        <stp>8249924</stp>
        <stp>@stoch,AUDNZD,M5,14,3,3,0</stp>
        <tr r="H24" s="10"/>
      </tp>
      <tp>
        <v>10.200144999999999</v>
        <stp/>
        <stp>8249924</stp>
        <stp>@stoch,EURNZD,H4,36,3,3,0</stp>
        <tr r="J12" s="4"/>
      </tp>
      <tp>
        <v>45.973846999999999</v>
        <stp/>
        <stp>8249924</stp>
        <stp>@stoch,AUDNZD,H1,36,3,3,0</stp>
        <tr r="J24" s="5"/>
      </tp>
      <tp>
        <v>20.919129000000002</v>
        <stp/>
        <stp>8249924</stp>
        <stp>@stoch,GBPNZD,H4,36,3,3,0</stp>
        <tr r="J20" s="4"/>
      </tp>
      <tp>
        <v>17.643774000000001</v>
        <stp/>
        <stp>8249924</stp>
        <stp>@stoch,AUDNZD,H4,36,3,3,0</stp>
        <tr r="J24" s="4"/>
      </tp>
      <tp>
        <v>23.411203</v>
        <stp/>
        <stp>8249924</stp>
        <stp>@stoch,EURNZD,H1,36,3,3,0</stp>
        <tr r="J12" s="5"/>
      </tp>
      <tp>
        <v>36.879432999999999</v>
        <stp/>
        <stp>8249924</stp>
        <stp>@stoch,GBPNZD,H1,36,3,3,0</stp>
        <tr r="J20" s="5"/>
      </tp>
      <tp>
        <v>87.651098000000005</v>
        <stp/>
        <stp>8249924</stp>
        <stp>@stoch,AUDCAD,D1,36,3,3,0</stp>
        <tr r="J26" s="3"/>
      </tp>
      <tp>
        <v>48.181818</v>
        <stp/>
        <stp>8249924</stp>
        <stp>@stoch,USDJPY,M5,36,3,3,0</stp>
        <tr r="J14" s="10"/>
      </tp>
      <tp>
        <v>92.823132000000001</v>
        <stp/>
        <stp>8249924</stp>
        <stp>@stoch,NZDCHF,D1,36,3,3,0</stp>
        <tr r="J31" s="3"/>
      </tp>
      <tp>
        <v>90.667454000000006</v>
        <stp/>
        <stp>8249924</stp>
        <stp>@stoch,GBPCAD,D1,36,3,3,0</stp>
        <tr r="J18" s="3"/>
      </tp>
      <tp>
        <v>54.457535</v>
        <stp/>
        <stp>8249924</stp>
        <stp>@stoch,EURCAD,D1,36,3,3,0</stp>
        <tr r="J11" s="3"/>
      </tp>
      <tp>
        <v>61.263972000000003</v>
        <stp/>
        <stp>8249924</stp>
        <stp>@stoch,CADCHF,D1,36,3,3,0</stp>
        <tr r="J29" s="3"/>
      </tp>
      <tp>
        <v>83.838997000000006</v>
        <stp/>
        <stp>8249924</stp>
        <stp>@stoch,AUDCHF,D1,36,3,3,0</stp>
        <tr r="J25" s="3"/>
      </tp>
      <tp>
        <v>96.362419000000003</v>
        <stp/>
        <stp>8249924</stp>
        <stp>@stoch,NZDCAD,D1,36,3,3,0</stp>
        <tr r="J32" s="3"/>
      </tp>
      <tp>
        <v>76.279521000000003</v>
        <stp/>
        <stp>8249924</stp>
        <stp>@stoch,GBPCHF,D1,36,3,3,0</stp>
        <tr r="J22" s="3"/>
      </tp>
      <tp>
        <v>86.177407000000002</v>
        <stp/>
        <stp>8249924</stp>
        <stp>@stoch,EURCHF,D1,36,3,3,0</stp>
        <tr r="J13" s="3"/>
      </tp>
      <tp>
        <v>41.917048999999999</v>
        <stp/>
        <stp>8249924</stp>
        <stp>@stoch,GBPAUD,D1,24,3,3,0</stp>
        <tr r="I21" s="3"/>
      </tp>
      <tp>
        <v>49.265146000000001</v>
        <stp/>
        <stp>8249924</stp>
        <stp>@stoch,GBPAUD,D1,14,3,3,0</stp>
        <tr r="H21" s="3"/>
      </tp>
      <tp>
        <v>62.304409999999997</v>
        <stp/>
        <stp>8249924</stp>
        <stp>@stoch,GBPJPY,M5,36,3,3,0</stp>
        <tr r="J19" s="10"/>
      </tp>
      <tp>
        <v>22.418879</v>
        <stp/>
        <stp>8249924</stp>
        <stp>@stoch,EURAUD,D1,14,3,3,0</stp>
        <tr r="H10" s="3"/>
      </tp>
      <tp>
        <v>15.578331</v>
        <stp/>
        <stp>8249924</stp>
        <stp>@stoch,EURAUD,D1,24,3,3,0</stp>
        <tr r="I10" s="3"/>
      </tp>
      <tp>
        <v>69.841269999999994</v>
        <stp/>
        <stp>8249924</stp>
        <stp>@stoch,EURJPY,M5,36,3,3,0</stp>
        <tr r="J9" s="10"/>
      </tp>
      <tp>
        <v>87.003609999999995</v>
        <stp/>
        <stp>8249924</stp>
        <stp>@stoch,CHFJPY,M5,36,3,3,0</stp>
        <tr r="J34" s="10"/>
      </tp>
      <tp>
        <v>18.654433999999998</v>
        <stp/>
        <stp>8249924</stp>
        <stp>@stoch,CADJPY,M5,36,3,3,0</stp>
        <tr r="J28" s="10"/>
      </tp>
      <tp>
        <v>33.093068000000002</v>
        <stp/>
        <stp>8249924</stp>
        <stp>@stoch,USDCAD,D1,36,3,3,0</stp>
        <tr r="J15" s="3"/>
      </tp>
      <tp>
        <v>21.428571000000002</v>
        <stp/>
        <stp>8249924</stp>
        <stp>@stoch,AUDJPY,M5,36,3,3,0</stp>
        <tr r="J27" s="10"/>
      </tp>
      <tp>
        <v>7.2261069999999998</v>
        <stp/>
        <stp>8249924</stp>
        <stp>@stoch,NZDJPY,M5,36,3,3,0</stp>
        <tr r="J30" s="10"/>
      </tp>
      <tp>
        <v>51.451546999999998</v>
        <stp/>
        <stp>8249924</stp>
        <stp>@stoch,USDCHF,D1,36,3,3,0</stp>
        <tr r="J16" s="3"/>
      </tp>
      <tp>
        <v>40</v>
        <stp/>
        <stp>8249924</stp>
        <stp>@stoch,USDJPY,M30,5,3,3,0</stp>
        <tr r="G14" s="6"/>
      </tp>
      <tp>
        <v>42.857143000000001</v>
        <stp/>
        <stp>8249924</stp>
        <stp>@stoch,USDJPY,M15,5,3,3,0</stp>
        <tr r="G14" s="7"/>
      </tp>
      <tp>
        <v>29.431438</v>
        <stp/>
        <stp>8249924</stp>
        <stp>@stoch,AUDJPY,M30,5,3,3,0</stp>
        <tr r="G27" s="6"/>
      </tp>
      <tp>
        <v>16.955017000000002</v>
        <stp/>
        <stp>8249924</stp>
        <stp>@stoch,CADJPY,M15,5,3,3,0</stp>
        <tr r="G28" s="7"/>
      </tp>
      <tp>
        <v>82.513660999999999</v>
        <stp/>
        <stp>8249924</stp>
        <stp>@stoch,CHFJPY,M15,5,3,3,0</stp>
        <tr r="G34" s="7"/>
      </tp>
      <tp>
        <v>21.245421</v>
        <stp/>
        <stp>8249924</stp>
        <stp>@stoch,AUDJPY,M15,5,3,3,0</stp>
        <tr r="G27" s="7"/>
      </tp>
      <tp>
        <v>37.113402000000001</v>
        <stp/>
        <stp>8249924</stp>
        <stp>@stoch,CADJPY,M30,5,3,3,0</stp>
        <tr r="G28" s="6"/>
      </tp>
      <tp>
        <v>82.959641000000005</v>
        <stp/>
        <stp>8249924</stp>
        <stp>@stoch,CHFJPY,M30,5,3,3,0</stp>
        <tr r="G34" s="6"/>
      </tp>
      <tp>
        <v>43.478261000000003</v>
        <stp/>
        <stp>8249924</stp>
        <stp>@stoch,EURJPY,M30,5,3,3,0</stp>
        <tr r="G9" s="6"/>
      </tp>
      <tp>
        <v>54.924242</v>
        <stp/>
        <stp>8249924</stp>
        <stp>@stoch,GBPJPY,M15,5,3,3,0</stp>
        <tr r="G19" s="7"/>
      </tp>
      <tp>
        <v>51.546391999999997</v>
        <stp/>
        <stp>8249924</stp>
        <stp>@stoch,EURJPY,M15,5,3,3,0</stp>
        <tr r="G9" s="7"/>
      </tp>
      <tp>
        <v>74.786325000000005</v>
        <stp/>
        <stp>8249924</stp>
        <stp>@stoch,GBPJPY,M30,5,3,3,0</stp>
        <tr r="G19" s="6"/>
      </tp>
      <tp>
        <v>20.583942</v>
        <stp/>
        <stp>8249924</stp>
        <stp>@stoch,EURNZD,H4,14,3,3,0</stp>
        <tr r="H12" s="4"/>
      </tp>
      <tp>
        <v>13.579454</v>
        <stp/>
        <stp>8249924</stp>
        <stp>@stoch,EURNZD,H4,24,3,3,0</stp>
        <tr r="I12" s="4"/>
      </tp>
      <tp>
        <v>80.579010999999994</v>
        <stp/>
        <stp>8249924</stp>
        <stp>@stoch,AUDNZD,H1,24,3,3,0</stp>
        <tr r="I24" s="5"/>
      </tp>
      <tp>
        <v>81.963189999999997</v>
        <stp/>
        <stp>8249924</stp>
        <stp>@stoch,AUDNZD,H1,14,3,3,0</stp>
        <tr r="H24" s="5"/>
      </tp>
      <tp>
        <v>24.783649</v>
        <stp/>
        <stp>8249924</stp>
        <stp>@stoch,GBPNZD,H4,24,3,3,0</stp>
        <tr r="I20" s="4"/>
      </tp>
      <tp>
        <v>30.153282999999998</v>
        <stp/>
        <stp>8249924</stp>
        <stp>@stoch,GBPNZD,H4,14,3,3,0</stp>
        <tr r="H20" s="4"/>
      </tp>
      <tp>
        <v>18.098510999999998</v>
        <stp/>
        <stp>8249924</stp>
        <stp>@stoch,AUDNZD,H4,24,3,3,0</stp>
        <tr r="I24" s="4"/>
      </tp>
      <tp>
        <v>33.368532000000002</v>
        <stp/>
        <stp>8249924</stp>
        <stp>@stoch,AUDNZD,H4,14,3,3,0</stp>
        <tr r="H24" s="4"/>
      </tp>
      <tp>
        <v>6.1728399999999999</v>
        <stp/>
        <stp>8249924</stp>
        <stp>@stoch,NZDJPY,M15,5,3,3,0</stp>
        <tr r="G30" s="7"/>
      </tp>
      <tp>
        <v>31.972556000000001</v>
        <stp/>
        <stp>8249924</stp>
        <stp>@stoch,EURNZD,H1,14,3,3,0</stp>
        <tr r="H12" s="5"/>
      </tp>
      <tp>
        <v>23.411203</v>
        <stp/>
        <stp>8249924</stp>
        <stp>@stoch,EURNZD,H1,24,3,3,0</stp>
        <tr r="I12" s="5"/>
      </tp>
      <tp>
        <v>14.516128999999999</v>
        <stp/>
        <stp>8249924</stp>
        <stp>@stoch,NZDJPY,M30,5,3,3,0</stp>
        <tr r="G30" s="6"/>
      </tp>
      <tp>
        <v>59.177680000000002</v>
        <stp/>
        <stp>8249924</stp>
        <stp>@stoch,GBPNZD,H1,24,3,3,0</stp>
        <tr r="I20" s="5"/>
      </tp>
      <tp>
        <v>61.479785999999997</v>
        <stp/>
        <stp>8249924</stp>
        <stp>@stoch,GBPNZD,H1,14,3,3,0</stp>
        <tr r="H20" s="5"/>
      </tp>
      <tp>
        <v>87.651098000000005</v>
        <stp/>
        <stp>8249924</stp>
        <stp>@stoch,AUDCAD,D1,24,3,3,0</stp>
        <tr r="I26" s="3"/>
      </tp>
      <tp>
        <v>85.427364999999995</v>
        <stp/>
        <stp>8249924</stp>
        <stp>@stoch,AUDCAD,D1,14,3,3,0</stp>
        <tr r="H26" s="3"/>
      </tp>
      <tp>
        <v>50.961537999999997</v>
        <stp/>
        <stp>8249924</stp>
        <stp>@stoch,USDJPY,M5,24,3,3,0</stp>
        <tr r="I14" s="10"/>
      </tp>
      <tp>
        <v>67.088607999999994</v>
        <stp/>
        <stp>8249924</stp>
        <stp>@stoch,USDJPY,M5,14,3,3,0</stp>
        <tr r="H14" s="10"/>
      </tp>
      <tp>
        <v>92.823132000000001</v>
        <stp/>
        <stp>8249924</stp>
        <stp>@stoch,NZDCHF,D1,24,3,3,0</stp>
        <tr r="I31" s="3"/>
      </tp>
      <tp>
        <v>90.277940999999998</v>
        <stp/>
        <stp>8249924</stp>
        <stp>@stoch,NZDCHF,D1,14,3,3,0</stp>
        <tr r="H31" s="3"/>
      </tp>
      <tp>
        <v>89.559471000000002</v>
        <stp/>
        <stp>8249924</stp>
        <stp>@stoch,GBPCAD,D1,24,3,3,0</stp>
        <tr r="I18" s="3"/>
      </tp>
      <tp>
        <v>89.232167000000004</v>
        <stp/>
        <stp>8249924</stp>
        <stp>@stoch,GBPCAD,D1,14,3,3,0</stp>
        <tr r="H18" s="3"/>
      </tp>
      <tp>
        <v>75.897561999999994</v>
        <stp/>
        <stp>8249924</stp>
        <stp>@stoch,EURCAD,D1,14,3,3,0</stp>
        <tr r="H11" s="3"/>
      </tp>
      <tp>
        <v>57.996254999999998</v>
        <stp/>
        <stp>8249924</stp>
        <stp>@stoch,EURCAD,D1,24,3,3,0</stp>
        <tr r="I11" s="3"/>
      </tp>
      <tp>
        <v>61.263972000000003</v>
        <stp/>
        <stp>8249924</stp>
        <stp>@stoch,CADCHF,D1,24,3,3,0</stp>
        <tr r="I29" s="3"/>
      </tp>
      <tp>
        <v>51.826768999999999</v>
        <stp/>
        <stp>8249924</stp>
        <stp>@stoch,CADCHF,D1,14,3,3,0</stp>
        <tr r="H29" s="3"/>
      </tp>
      <tp>
        <v>83.838997000000006</v>
        <stp/>
        <stp>8249924</stp>
        <stp>@stoch,AUDCHF,D1,24,3,3,0</stp>
        <tr r="I25" s="3"/>
      </tp>
      <tp>
        <v>80.528817000000004</v>
        <stp/>
        <stp>8249924</stp>
        <stp>@stoch,AUDCHF,D1,14,3,3,0</stp>
        <tr r="H25" s="3"/>
      </tp>
      <tp>
        <v>96.362419000000003</v>
        <stp/>
        <stp>8249924</stp>
        <stp>@stoch,NZDCAD,D1,24,3,3,0</stp>
        <tr r="I32" s="3"/>
      </tp>
      <tp>
        <v>95.065092000000007</v>
        <stp/>
        <stp>8249924</stp>
        <stp>@stoch,NZDCAD,D1,14,3,3,0</stp>
        <tr r="H32" s="3"/>
      </tp>
      <tp>
        <v>76.279521000000003</v>
        <stp/>
        <stp>8249924</stp>
        <stp>@stoch,GBPCHF,D1,24,3,3,0</stp>
        <tr r="I22" s="3"/>
      </tp>
      <tp>
        <v>72.235732999999996</v>
        <stp/>
        <stp>8249924</stp>
        <stp>@stoch,GBPCHF,D1,14,3,3,0</stp>
        <tr r="H22" s="3"/>
      </tp>
      <tp>
        <v>86.177407000000002</v>
        <stp/>
        <stp>8249924</stp>
        <stp>@stoch,EURCHF,D1,14,3,3,0</stp>
        <tr r="H13" s="3"/>
      </tp>
      <tp>
        <v>86.177407000000002</v>
        <stp/>
        <stp>8249924</stp>
        <stp>@stoch,EURCHF,D1,24,3,3,0</stp>
        <tr r="I13" s="3"/>
      </tp>
      <tp>
        <v>47.962080999999998</v>
        <stp/>
        <stp>8249924</stp>
        <stp>@stoch,GBPAUD,D1,36,3,3,0</stp>
        <tr r="J21" s="3"/>
      </tp>
      <tp>
        <v>56.862744999999997</v>
        <stp/>
        <stp>8249924</stp>
        <stp>@stoch,GBPJPY,M5,24,3,3,0</stp>
        <tr r="I19" s="10"/>
      </tp>
      <tp>
        <v>54.166666999999997</v>
        <stp/>
        <stp>8249924</stp>
        <stp>@stoch,GBPJPY,M5,14,3,3,0</stp>
        <tr r="H19" s="10"/>
      </tp>
      <tp>
        <v>15.578331</v>
        <stp/>
        <stp>8249924</stp>
        <stp>@stoch,EURAUD,D1,36,3,3,0</stp>
        <tr r="J10" s="3"/>
      </tp>
      <tp>
        <v>65.765765999999999</v>
        <stp/>
        <stp>8249924</stp>
        <stp>@stoch,EURJPY,M5,14,3,3,0</stp>
        <tr r="H9" s="10"/>
      </tp>
      <tp>
        <v>65.765765999999999</v>
        <stp/>
        <stp>8249924</stp>
        <stp>@stoch,EURJPY,M5,24,3,3,0</stp>
        <tr r="I9" s="10"/>
      </tp>
      <tp>
        <v>82.439024000000003</v>
        <stp/>
        <stp>8249924</stp>
        <stp>@stoch,CHFJPY,M5,14,3,3,0</stp>
        <tr r="H34" s="10"/>
      </tp>
      <tp>
        <v>86.415093999999996</v>
        <stp/>
        <stp>8249924</stp>
        <stp>@stoch,CHFJPY,M5,24,3,3,0</stp>
        <tr r="I34" s="10"/>
      </tp>
      <tp>
        <v>20.132013000000001</v>
        <stp/>
        <stp>8249924</stp>
        <stp>@stoch,CADJPY,M5,24,3,3,0</stp>
        <tr r="I28" s="10"/>
      </tp>
      <tp>
        <v>20.132013000000001</v>
        <stp/>
        <stp>8249924</stp>
        <stp>@stoch,CADJPY,M5,14,3,3,0</stp>
        <tr r="H28" s="10"/>
      </tp>
      <tp>
        <v>33.824485000000003</v>
        <stp/>
        <stp>8249924</stp>
        <stp>@stoch,USDCAD,D1,24,3,3,0</stp>
        <tr r="I15" s="3"/>
      </tp>
      <tp>
        <v>37.311768000000001</v>
        <stp/>
        <stp>8249924</stp>
        <stp>@stoch,USDCAD,D1,14,3,3,0</stp>
        <tr r="H15" s="3"/>
      </tp>
      <tp>
        <v>22.222221999999999</v>
        <stp/>
        <stp>8249924</stp>
        <stp>@stoch,AUDJPY,M5,24,3,3,0</stp>
        <tr r="I27" s="10"/>
      </tp>
      <tp>
        <v>26.373626000000002</v>
        <stp/>
        <stp>8249924</stp>
        <stp>@stoch,AUDJPY,M5,14,3,3,0</stp>
        <tr r="H27" s="10"/>
      </tp>
      <tp>
        <v>7.4340529999999996</v>
        <stp/>
        <stp>8249924</stp>
        <stp>@stoch,NZDJPY,M5,24,3,3,0</stp>
        <tr r="I30" s="10"/>
      </tp>
      <tp>
        <v>9.4801219999999997</v>
        <stp/>
        <stp>8249924</stp>
        <stp>@stoch,NZDJPY,M5,14,3,3,0</stp>
        <tr r="H30" s="10"/>
      </tp>
      <tp>
        <v>55.876258</v>
        <stp/>
        <stp>8249924</stp>
        <stp>@stoch,USDCHF,D1,24,3,3,0</stp>
        <tr r="I16" s="3"/>
      </tp>
      <tp>
        <v>56.843848999999999</v>
        <stp/>
        <stp>8249924</stp>
        <stp>@stoch,USDCHF,D1,14,3,3,0</stp>
        <tr r="H16" s="3"/>
      </tp>
      <tp>
        <v>26.336478</v>
        <stp/>
        <stp>8249924</stp>
        <stp>@stoch,XAUUSD,M5,24,3,3,0</stp>
        <tr r="I35" s="10"/>
      </tp>
      <tp>
        <v>28.706084000000001</v>
        <stp/>
        <stp>8249924</stp>
        <stp>@stoch,XAUUSD,M5,14,3,3,0</stp>
        <tr r="H35" s="10"/>
      </tp>
      <tp>
        <v>63.636364</v>
        <stp/>
        <stp>8249924</stp>
        <stp>@stoch,EURUSD,M5,14,3,3,0</stp>
        <tr r="H7" s="10"/>
      </tp>
      <tp>
        <v>71.555555999999996</v>
        <stp/>
        <stp>8249924</stp>
        <stp>@stoch,EURUSD,M5,24,3,3,0</stp>
        <tr r="I7" s="10"/>
      </tp>
      <tp>
        <v>57.932264000000004</v>
        <stp/>
        <stp>8249924</stp>
        <stp>@stoch,GBPUSD,M5,24,3,3,0</stp>
        <tr r="I17" s="10"/>
      </tp>
      <tp>
        <v>49.893842999999997</v>
        <stp/>
        <stp>8249924</stp>
        <stp>@stoch,GBPUSD,M5,14,3,3,0</stp>
        <tr r="H17" s="10"/>
      </tp>
      <tp>
        <v>20.567375999999999</v>
        <stp/>
        <stp>8249924</stp>
        <stp>@stoch,AUDUSD,M5,24,3,3,0</stp>
        <tr r="I23" s="10"/>
      </tp>
      <tp>
        <v>23.293172999999999</v>
        <stp/>
        <stp>8249924</stp>
        <stp>@stoch,AUDUSD,M5,14,3,3,0</stp>
        <tr r="H23" s="10"/>
      </tp>
      <tp>
        <v>5.149051</v>
        <stp/>
        <stp>8249924</stp>
        <stp>@stoch,NZDUSD,M5,24,3,3,0</stp>
        <tr r="I33" s="10"/>
      </tp>
      <tp>
        <v>6.2706270000000002</v>
        <stp/>
        <stp>8249924</stp>
        <stp>@stoch,NZDUSD,M5,14,3,3,0</stp>
        <tr r="H33" s="10"/>
      </tp>
      <tp>
        <v>26.306768999999999</v>
        <stp/>
        <stp>8249924</stp>
        <stp>@stoch,XAUUSD,M15,5,3,3,0</stp>
        <tr r="G35" s="7"/>
      </tp>
      <tp>
        <v>20.617761000000002</v>
        <stp/>
        <stp>8249924</stp>
        <stp>@stoch,XAUUSD,M30,5,3,3,0</stp>
        <tr r="G35" s="6"/>
      </tp>
      <tp>
        <v>22.088353000000001</v>
        <stp/>
        <stp>8249924</stp>
        <stp>@stoch,AUDUSD,M15,5,3,3,0</stp>
        <tr r="G23" s="7"/>
      </tp>
      <tp>
        <v>27.304964999999999</v>
        <stp/>
        <stp>8249924</stp>
        <stp>@stoch,AUDUSD,M30,5,3,3,0</stp>
        <tr r="G23" s="6"/>
      </tp>
      <tp>
        <v>76.827585999999997</v>
        <stp/>
        <stp>8249924</stp>
        <stp>@stoch,GBPUSD,M30,5,3,3,0</stp>
        <tr r="G17" s="6"/>
      </tp>
      <tp>
        <v>52.469135999999999</v>
        <stp/>
        <stp>8249924</stp>
        <stp>@stoch,EURUSD,M15,5,3,3,0</stp>
        <tr r="G7" s="7"/>
      </tp>
      <tp>
        <v>55.626327000000003</v>
        <stp/>
        <stp>8249924</stp>
        <stp>@stoch,GBPUSD,M15,5,3,3,0</stp>
        <tr r="G17" s="7"/>
      </tp>
      <tp>
        <v>52.631579000000002</v>
        <stp/>
        <stp>8249924</stp>
        <stp>@stoch,EURUSD,M30,5,3,3,0</stp>
        <tr r="G7" s="6"/>
      </tp>
      <tp>
        <v>16.959064000000001</v>
        <stp/>
        <stp>8249924</stp>
        <stp>@stoch,NZDUSD,M30,5,3,3,0</stp>
        <tr r="G33" s="6"/>
      </tp>
      <tp>
        <v>6.25</v>
        <stp/>
        <stp>8249924</stp>
        <stp>@stoch,NZDUSD,M15,5,3,3,0</stp>
        <tr r="G33" s="7"/>
      </tp>
      <tp>
        <v>22.068511000000001</v>
        <stp/>
        <stp>8249924</stp>
        <stp>@stoch,XAUUSD,M5,36,3,3,0</stp>
        <tr r="J35" s="10"/>
      </tp>
      <tp>
        <v>76.029962999999995</v>
        <stp/>
        <stp>8249924</stp>
        <stp>@stoch,EURUSD,M5,36,3,3,0</stp>
        <tr r="J7" s="10"/>
      </tp>
      <tp>
        <v>63.586207000000002</v>
        <stp/>
        <stp>8249924</stp>
        <stp>@stoch,GBPUSD,M5,36,3,3,0</stp>
        <tr r="J17" s="10"/>
      </tp>
      <tp>
        <v>18.412697999999999</v>
        <stp/>
        <stp>8249924</stp>
        <stp>@stoch,AUDUSD,M5,36,3,3,0</stp>
        <tr r="J23" s="10"/>
      </tp>
      <tp>
        <v>4.9868769999999998</v>
        <stp/>
        <stp>8249924</stp>
        <stp>@stoch,NZDUSD,M5,36,3,3,0</stp>
        <tr r="J33" s="10"/>
      </tp>
      <tp>
        <v>16.417909999999999</v>
        <stp/>
        <stp>8249924</stp>
        <stp>@stoch,NZDCHF,M5,5,3,3,0</stp>
        <tr r="G31" s="10"/>
      </tp>
      <tp>
        <v>57.425742999999997</v>
        <stp/>
        <stp>8249924</stp>
        <stp>@stoch,AUDCAD,M5,5,3,3,0</stp>
        <tr r="G26" s="10"/>
      </tp>
      <tp>
        <v>8.6540459999999992</v>
        <stp/>
        <stp>8249924</stp>
        <stp>@stoch,USDJPY,D1,5,3,3,0</stp>
        <tr r="G14" s="3"/>
      </tp>
      <tp>
        <v>25.185185000000001</v>
        <stp/>
        <stp>8249924</stp>
        <stp>@stoch,NZDCAD,M5,5,3,3,0</stp>
        <tr r="G32" s="10"/>
      </tp>
      <tp>
        <v>34.883721000000001</v>
        <stp/>
        <stp>8249924</stp>
        <stp>@stoch,AUDCHF,M5,5,3,3,0</stp>
        <tr r="G25" s="10"/>
      </tp>
      <tp>
        <v>18.181818</v>
        <stp/>
        <stp>8249924</stp>
        <stp>@stoch,CADCHF,M5,5,3,3,0</stp>
        <tr r="G29" s="10"/>
      </tp>
      <tp>
        <v>53.939394</v>
        <stp/>
        <stp>8249924</stp>
        <stp>@stoch,USDCAD,M5,5,3,3,0</stp>
        <tr r="G15" s="10"/>
      </tp>
      <tp>
        <v>19.560155000000002</v>
        <stp/>
        <stp>8249924</stp>
        <stp>@stoch,AUDJPY,D1,5,3,3,0</stp>
        <tr r="G27" s="3"/>
      </tp>
      <tp>
        <v>6.8687950000000004</v>
        <stp/>
        <stp>8249924</stp>
        <stp>@stoch,CADJPY,D1,5,3,3,0</stp>
        <tr r="G28" s="3"/>
      </tp>
      <tp>
        <v>25.688072999999999</v>
        <stp/>
        <stp>8249924</stp>
        <stp>@stoch,USDCHF,M5,5,3,3,0</stp>
        <tr r="G16" s="10"/>
      </tp>
      <tp>
        <v>38.332763999999997</v>
        <stp/>
        <stp>8249924</stp>
        <stp>@stoch,NZDJPY,D1,5,3,3,0</stp>
        <tr r="G30" s="3"/>
      </tp>
      <tp>
        <v>74.631936999999994</v>
        <stp/>
        <stp>8249924</stp>
        <stp>@stoch,AUDCAD,H1,5,3,3,0</stp>
        <tr r="G26" s="5"/>
      </tp>
      <tp>
        <v>66.691175999999999</v>
        <stp/>
        <stp>8249924</stp>
        <stp>@stoch,NZDCHF,H4,5,3,3,0</stp>
        <tr r="G31" s="4"/>
      </tp>
      <tp>
        <v>85.928809999999999</v>
        <stp/>
        <stp>8249924</stp>
        <stp>@stoch,AUDCAD,H4,5,3,3,0</stp>
        <tr r="G26" s="4"/>
      </tp>
      <tp>
        <v>29.575163</v>
        <stp/>
        <stp>8249924</stp>
        <stp>@stoch,NZDCHF,H1,5,3,3,0</stp>
        <tr r="G31" s="5"/>
      </tp>
      <tp>
        <v>39.958159000000002</v>
        <stp/>
        <stp>8249924</stp>
        <stp>@stoch,AUDCHF,H1,5,3,3,0</stp>
        <tr r="G25" s="5"/>
      </tp>
      <tp>
        <v>76.178504000000004</v>
        <stp/>
        <stp>8249924</stp>
        <stp>@stoch,NZDCAD,H4,5,3,3,0</stp>
        <tr r="G32" s="4"/>
      </tp>
      <tp>
        <v>10.051993</v>
        <stp/>
        <stp>8249924</stp>
        <stp>@stoch,CADCHF,H1,5,3,3,0</stp>
        <tr r="G29" s="5"/>
      </tp>
      <tp>
        <v>76.815641999999997</v>
        <stp/>
        <stp>8249924</stp>
        <stp>@stoch,AUDCHF,H4,5,3,3,0</stp>
        <tr r="G25" s="4"/>
      </tp>
      <tp>
        <v>31.089744</v>
        <stp/>
        <stp>8249924</stp>
        <stp>@stoch,CADCHF,H4,5,3,3,0</stp>
        <tr r="G29" s="4"/>
      </tp>
      <tp>
        <v>59.800249999999998</v>
        <stp/>
        <stp>8249924</stp>
        <stp>@stoch,NZDCAD,H1,5,3,3,0</stp>
        <tr r="G32" s="5"/>
      </tp>
      <tp>
        <v>71.928666000000007</v>
        <stp/>
        <stp>8249924</stp>
        <stp>@stoch,USDCAD,H4,5,3,3,0</stp>
        <tr r="G15" s="4"/>
      </tp>
      <tp>
        <v>85.576076999999998</v>
        <stp/>
        <stp>8249924</stp>
        <stp>@stoch,USDCAD,H1,5,3,3,0</stp>
        <tr r="G15" s="5"/>
      </tp>
      <tp>
        <v>60.272537</v>
        <stp/>
        <stp>8249924</stp>
        <stp>@stoch,USDCHF,H4,5,3,3,0</stp>
        <tr r="G16" s="4"/>
      </tp>
      <tp>
        <v>42.619543</v>
        <stp/>
        <stp>8249924</stp>
        <stp>@stoch,USDCHF,H1,5,3,3,0</stp>
        <tr r="G16" s="5"/>
      </tp>
      <tp>
        <v>11.592314999999999</v>
        <stp/>
        <stp>8249924</stp>
        <stp>@stoch,AUDNZD,D1,5,3,3,0</stp>
        <tr r="G24" s="3"/>
      </tp>
      <tp>
        <v>56.356800999999997</v>
        <stp/>
        <stp>8249924</stp>
        <stp>@stoch,AUDCAD,D1,5,3,3,0</stp>
        <tr r="G26" s="3"/>
      </tp>
      <tp>
        <v>71.621622000000002</v>
        <stp/>
        <stp>8249924</stp>
        <stp>@stoch,USDJPY,M5,5,3,3,0</stp>
        <tr r="G14" s="10"/>
      </tp>
      <tp>
        <v>75.893483000000003</v>
        <stp/>
        <stp>8249924</stp>
        <stp>@stoch,NZDCHF,D1,5,3,3,0</stp>
        <tr r="G31" s="3"/>
      </tp>
      <tp>
        <v>51.284322000000003</v>
        <stp/>
        <stp>8249924</stp>
        <stp>@stoch,AUDCHF,D1,5,3,3,0</stp>
        <tr r="G25" s="3"/>
      </tp>
      <tp>
        <v>39.577464999999997</v>
        <stp/>
        <stp>8249924</stp>
        <stp>@stoch,CADCHF,D1,5,3,3,0</stp>
        <tr r="G29" s="3"/>
      </tp>
      <tp>
        <v>86.052481</v>
        <stp/>
        <stp>8249924</stp>
        <stp>@stoch,NZDCAD,D1,5,3,3,0</stp>
        <tr r="G32" s="3"/>
      </tp>
      <tp>
        <v>39.679200999999999</v>
        <stp/>
        <stp>8249924</stp>
        <stp>@stoch,USDCAD,D1,5,3,3,0</stp>
        <tr r="G15" s="3"/>
      </tp>
      <tp>
        <v>72.826087000000001</v>
        <stp/>
        <stp>8249924</stp>
        <stp>@stoch,AUDJPY,M5,5,3,3,0</stp>
        <tr r="G27" s="10"/>
      </tp>
      <tp>
        <v>46.212121000000003</v>
        <stp/>
        <stp>8249924</stp>
        <stp>@stoch,CADJPY,M5,5,3,3,0</stp>
        <tr r="G28" s="10"/>
      </tp>
      <tp>
        <v>33.333333000000003</v>
        <stp/>
        <stp>8249924</stp>
        <stp>@stoch,NZDJPY,M5,5,3,3,0</stp>
        <tr r="G30" s="10"/>
      </tp>
      <tp>
        <v>27.770115000000001</v>
        <stp/>
        <stp>8249924</stp>
        <stp>@stoch,USDCHF,D1,5,3,3,0</stp>
        <tr r="G16" s="3"/>
      </tp>
      <tp>
        <v>76.923077000000006</v>
        <stp/>
        <stp>8249924</stp>
        <stp>@stoch,AUDNZD,H1,5,3,3,0</stp>
        <tr r="G24" s="5"/>
      </tp>
      <tp>
        <v>76.236429000000001</v>
        <stp/>
        <stp>8249924</stp>
        <stp>@stoch,AUDNZD,H4,5,3,3,0</stp>
        <tr r="G24" s="4"/>
      </tp>
      <tp>
        <v>67.955800999999994</v>
        <stp/>
        <stp>8249924</stp>
        <stp>@stoch,AUDNZD,M5,5,3,3,0</stp>
        <tr r="G24" s="10"/>
      </tp>
      <tp>
        <v>55.798318999999999</v>
        <stp/>
        <stp>8249924</stp>
        <stp>@stoch,USDJPY,H4,5,3,3,0</stp>
        <tr r="G14" s="4"/>
      </tp>
      <tp>
        <v>63.117871000000001</v>
        <stp/>
        <stp>8249924</stp>
        <stp>@stoch,USDJPY,H1,5,3,3,0</stp>
        <tr r="G14" s="5"/>
      </tp>
      <tp>
        <v>48.387096999999997</v>
        <stp/>
        <stp>8249924</stp>
        <stp>@stoch,AUDJPY,H1,5,3,3,0</stp>
        <tr r="G27" s="5"/>
      </tp>
      <tp>
        <v>15.58642</v>
        <stp/>
        <stp>8249924</stp>
        <stp>@stoch,CADJPY,H1,5,3,3,0</stp>
        <tr r="G28" s="5"/>
      </tp>
      <tp>
        <v>80.200669000000005</v>
        <stp/>
        <stp>8249924</stp>
        <stp>@stoch,AUDJPY,H4,5,3,3,0</stp>
        <tr r="G27" s="4"/>
      </tp>
      <tp>
        <v>29.816514000000002</v>
        <stp/>
        <stp>8249924</stp>
        <stp>@stoch,CADJPY,H4,5,3,3,0</stp>
        <tr r="G28" s="4"/>
      </tp>
      <tp>
        <v>68.463218999999995</v>
        <stp/>
        <stp>8249924</stp>
        <stp>@stoch,NZDJPY,H4,5,3,3,0</stp>
        <tr r="G30" s="4"/>
      </tp>
      <tp>
        <v>28.057554</v>
        <stp/>
        <stp>8249924</stp>
        <stp>@stoch,NZDJPY,H1,5,3,3,0</stp>
        <tr r="G30" s="5"/>
      </tp>
      <tp>
        <v>34.447301000000003</v>
        <stp/>
        <stp>8249924</stp>
        <stp>@stoch,AUDUSD,H1,5,3,3,0</stp>
        <tr r="G23" s="5"/>
      </tp>
      <tp>
        <v>73.016904999999994</v>
        <stp/>
        <stp>8249924</stp>
        <stp>@stoch,AUDUSD,H4,5,3,3,0</stp>
        <tr r="G23" s="4"/>
      </tp>
      <tp>
        <v>69.925372999999993</v>
        <stp/>
        <stp>8249924</stp>
        <stp>@stoch,NZDUSD,H4,5,3,3,0</stp>
        <tr r="G33" s="4"/>
      </tp>
      <tp>
        <v>23.742455</v>
        <stp/>
        <stp>8249924</stp>
        <stp>@stoch,NZDUSD,H1,5,3,3,0</stp>
        <tr r="G33" s="5"/>
      </tp>
      <tp>
        <v>63.75</v>
        <stp/>
        <stp>8249924</stp>
        <stp>@stoch,AUDUSD,M5,5,3,3,0</stp>
        <tr r="G23" s="10"/>
      </tp>
      <tp>
        <v>26.388888999999999</v>
        <stp/>
        <stp>8249924</stp>
        <stp>@stoch,NZDUSD,M5,5,3,3,0</stp>
        <tr r="G33" s="10"/>
      </tp>
      <tp>
        <v>61.722636999999999</v>
        <stp/>
        <stp>8249924</stp>
        <stp>@stoch,AUDUSD,D1,5,3,3,0</stp>
        <tr r="G23" s="3"/>
      </tp>
      <tp>
        <v>82.128777999999997</v>
        <stp/>
        <stp>8249924</stp>
        <stp>@stoch,NZDUSD,D1,5,3,3,0</stp>
        <tr r="G33" s="3"/>
      </tp>
      <tp>
        <v>61.599575999999999</v>
        <stp/>
        <stp>8249924</stp>
        <stp>@stoch,XAUUSD,H1,24,3,3,0</stp>
        <tr r="I35" s="5"/>
      </tp>
      <tp>
        <v>59.774366999999998</v>
        <stp/>
        <stp>8249924</stp>
        <stp>@stoch,XAUUSD,H1,14,3,3,0</stp>
        <tr r="H35" s="5"/>
      </tp>
      <tp>
        <v>42.055101999999998</v>
        <stp/>
        <stp>8249924</stp>
        <stp>@stoch,XAUUSD,H4,24,3,3,0</stp>
        <tr r="I35" s="4"/>
      </tp>
      <tp>
        <v>54.40887</v>
        <stp/>
        <stp>8249924</stp>
        <stp>@stoch,XAUUSD,H4,14,3,3,0</stp>
        <tr r="H35" s="4"/>
      </tp>
      <tp>
        <v>73.825888000000006</v>
        <stp/>
        <stp>8249924</stp>
        <stp>@stoch,AUDUSD,H1,24,3,3,0</stp>
        <tr r="I23" s="5"/>
      </tp>
      <tp>
        <v>64.241001999999995</v>
        <stp/>
        <stp>8249924</stp>
        <stp>@stoch,AUDUSD,H1,14,3,3,0</stp>
        <tr r="H23" s="5"/>
      </tp>
      <tp>
        <v>59.107143000000001</v>
        <stp/>
        <stp>8249924</stp>
        <stp>@stoch,EURUSD,H4,14,3,3,0</stp>
        <tr r="H7" s="4"/>
      </tp>
      <tp>
        <v>56.872852000000002</v>
        <stp/>
        <stp>8249924</stp>
        <stp>@stoch,EURUSD,H4,24,3,3,0</stp>
        <tr r="I7" s="4"/>
      </tp>
      <tp>
        <v>74.898785000000004</v>
        <stp/>
        <stp>8249924</stp>
        <stp>@stoch,GBPUSD,H4,24,3,3,0</stp>
        <tr r="I17" s="4"/>
      </tp>
      <tp>
        <v>71.640938000000006</v>
        <stp/>
        <stp>8249924</stp>
        <stp>@stoch,GBPUSD,H4,14,3,3,0</stp>
        <tr r="H17" s="4"/>
      </tp>
      <tp>
        <v>25.527830999999999</v>
        <stp/>
        <stp>8249924</stp>
        <stp>@stoch,EURUSD,H1,14,3,3,0</stp>
        <tr r="H7" s="5"/>
      </tp>
      <tp>
        <v>21.521035999999999</v>
        <stp/>
        <stp>8249924</stp>
        <stp>@stoch,EURUSD,H1,24,3,3,0</stp>
        <tr r="I7" s="5"/>
      </tp>
      <tp>
        <v>61.971831000000002</v>
        <stp/>
        <stp>8249924</stp>
        <stp>@stoch,AUDUSD,H4,24,3,3,0</stp>
        <tr r="I23" s="4"/>
      </tp>
      <tp>
        <v>69.200524000000001</v>
        <stp/>
        <stp>8249924</stp>
        <stp>@stoch,AUDUSD,H4,14,3,3,0</stp>
        <tr r="H23" s="4"/>
      </tp>
      <tp>
        <v>79.962547000000001</v>
        <stp/>
        <stp>8249924</stp>
        <stp>@stoch,GBPUSD,H1,24,3,3,0</stp>
        <tr r="I17" s="5"/>
      </tp>
      <tp>
        <v>78.207739000000004</v>
        <stp/>
        <stp>8249924</stp>
        <stp>@stoch,GBPUSD,H1,14,3,3,0</stp>
        <tr r="H17" s="5"/>
      </tp>
      <tp>
        <v>82.309043000000003</v>
        <stp/>
        <stp>8249924</stp>
        <stp>@stoch,NZDUSD,H4,24,3,3,0</stp>
        <tr r="I33" s="4"/>
      </tp>
      <tp>
        <v>81.325300999999996</v>
        <stp/>
        <stp>8249924</stp>
        <stp>@stoch,NZDUSD,H4,14,3,3,0</stp>
        <tr r="H33" s="4"/>
      </tp>
      <tp>
        <v>72.947894000000005</v>
        <stp/>
        <stp>8249924</stp>
        <stp>@stoch,NZDUSD,H1,24,3,3,0</stp>
        <tr r="I33" s="5"/>
      </tp>
      <tp>
        <v>60.147213000000001</v>
        <stp/>
        <stp>8249924</stp>
        <stp>@stoch,NZDUSD,H1,14,3,3,0</stp>
        <tr r="H33" s="5"/>
      </tp>
      <tp>
        <v>11.541325000000001</v>
        <stp/>
        <stp>8249924</stp>
        <stp>@stoch,CHFJPY,D1,5,3,3,0</stp>
        <tr r="G34" s="3"/>
      </tp>
      <tp>
        <v>74.468085000000002</v>
        <stp/>
        <stp>8249924</stp>
        <stp>@stoch,CHFJPY,M5,5,3,3,0</stp>
        <tr r="G34" s="10"/>
      </tp>
      <tp>
        <v>60.224719</v>
        <stp/>
        <stp>8249924</stp>
        <stp>@stoch,CHFJPY,H1,5,3,3,0</stp>
        <tr r="G34" s="5"/>
      </tp>
      <tp>
        <v>41.181165</v>
        <stp/>
        <stp>8249924</stp>
        <stp>@stoch,CHFJPY,H4,5,3,3,0</stp>
        <tr r="G34" s="4"/>
      </tp>
      <tp>
        <v>73.187870000000004</v>
        <stp/>
        <stp>8249924</stp>
        <stp>@stoch,XAUUSD,H1,36,3,3,0</stp>
        <tr r="J35" s="5"/>
      </tp>
      <tp>
        <v>37.738968</v>
        <stp/>
        <stp>8249924</stp>
        <stp>@stoch,XAUUSD,H4,36,3,3,0</stp>
        <tr r="J35" s="4"/>
      </tp>
      <tp>
        <v>78.113027000000002</v>
        <stp/>
        <stp>8249924</stp>
        <stp>@stoch,AUDUSD,H1,36,3,3,0</stp>
        <tr r="J23" s="5"/>
      </tp>
      <tp>
        <v>66.455061999999998</v>
        <stp/>
        <stp>8249924</stp>
        <stp>@stoch,EURUSD,H4,36,3,3,0</stp>
        <tr r="J7" s="4"/>
      </tp>
      <tp>
        <v>83.869918999999996</v>
        <stp/>
        <stp>8249924</stp>
        <stp>@stoch,GBPUSD,H4,36,3,3,0</stp>
        <tr r="J17" s="4"/>
      </tp>
      <tp>
        <v>56.657730000000001</v>
        <stp/>
        <stp>8249924</stp>
        <stp>@stoch,EURUSD,H1,36,3,3,0</stp>
        <tr r="J7" s="5"/>
      </tp>
      <tp>
        <v>72.588831999999996</v>
        <stp/>
        <stp>8249924</stp>
        <stp>@stoch,AUDUSD,H4,36,3,3,0</stp>
        <tr r="J23" s="4"/>
      </tp>
      <tp>
        <v>89.560975999999997</v>
        <stp/>
        <stp>8249924</stp>
        <stp>@stoch,GBPUSD,H1,36,3,3,0</stp>
        <tr r="J17" s="5"/>
      </tp>
      <tp>
        <v>90.407045999999994</v>
        <stp/>
        <stp>8249924</stp>
        <stp>@stoch,NZDUSD,H4,36,3,3,0</stp>
        <tr r="J33" s="4"/>
      </tp>
      <tp>
        <v>82.453704000000002</v>
        <stp/>
        <stp>8249924</stp>
        <stp>@stoch,NZDUSD,H1,36,3,3,0</stp>
        <tr r="J33" s="5"/>
      </tp>
      <tp>
        <v>16.742028999999999</v>
        <stp/>
        <stp>8249924</stp>
        <stp>@stoch,XAUUSD,D1,24,3,3,0</stp>
        <tr r="I35" s="3"/>
      </tp>
      <tp>
        <v>16.742028999999999</v>
        <stp/>
        <stp>8249924</stp>
        <stp>@stoch,XAUUSD,D1,14,3,3,0</stp>
        <tr r="H35" s="3"/>
      </tp>
      <tp>
        <v>88.175127000000003</v>
        <stp/>
        <stp>8249924</stp>
        <stp>@stoch,AUDUSD,D1,24,3,3,0</stp>
        <tr r="I23" s="3"/>
      </tp>
      <tp>
        <v>87.745194999999995</v>
        <stp/>
        <stp>8249924</stp>
        <stp>@stoch,AUDUSD,D1,14,3,3,0</stp>
        <tr r="H23" s="3"/>
      </tp>
      <tp>
        <v>81.800042000000005</v>
        <stp/>
        <stp>8249924</stp>
        <stp>@stoch,EURUSD,D1,14,3,3,0</stp>
        <tr r="H7" s="3"/>
      </tp>
      <tp>
        <v>81.800042000000005</v>
        <stp/>
        <stp>8249924</stp>
        <stp>@stoch,EURUSD,D1,24,3,3,0</stp>
        <tr r="I7" s="3"/>
      </tp>
      <tp>
        <v>91.184991999999994</v>
        <stp/>
        <stp>8249924</stp>
        <stp>@stoch,GBPUSD,D1,24,3,3,0</stp>
        <tr r="I17" s="3"/>
      </tp>
      <tp>
        <v>90.826864</v>
        <stp/>
        <stp>8249924</stp>
        <stp>@stoch,GBPUSD,D1,14,3,3,0</stp>
        <tr r="H17" s="3"/>
      </tp>
      <tp>
        <v>94.249471</v>
        <stp/>
        <stp>8249924</stp>
        <stp>@stoch,NZDUSD,D1,24,3,3,0</stp>
        <tr r="I33" s="3"/>
      </tp>
      <tp>
        <v>93.521958999999995</v>
        <stp/>
        <stp>8249924</stp>
        <stp>@stoch,NZDUSD,D1,14,3,3,0</stp>
        <tr r="H33" s="3"/>
      </tp>
      <tp>
        <v>16.742028999999999</v>
        <stp/>
        <stp>8249924</stp>
        <stp>@stoch,XAUUSD,D1,36,3,3,0</stp>
        <tr r="J35" s="3"/>
      </tp>
      <tp>
        <v>88.175127000000003</v>
        <stp/>
        <stp>8249924</stp>
        <stp>@stoch,AUDUSD,D1,36,3,3,0</stp>
        <tr r="J23" s="3"/>
      </tp>
      <tp>
        <v>81.800042000000005</v>
        <stp/>
        <stp>8249924</stp>
        <stp>@stoch,EURUSD,D1,36,3,3,0</stp>
        <tr r="J7" s="3"/>
      </tp>
      <tp>
        <v>91.775915999999995</v>
        <stp/>
        <stp>8249924</stp>
        <stp>@stoch,GBPUSD,D1,36,3,3,0</stp>
        <tr r="J17" s="3"/>
      </tp>
      <tp>
        <v>94.334277999999998</v>
        <stp/>
        <stp>8249924</stp>
        <stp>@stoch,NZDUSD,D1,36,3,3,0</stp>
        <tr r="J33" s="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CE335-1D8E-4495-BC87-0AEA0C9C8EAE}">
  <dimension ref="A1"/>
  <sheetViews>
    <sheetView workbookViewId="0">
      <selection activeCell="G11" sqref="G11"/>
    </sheetView>
  </sheetViews>
  <sheetFormatPr defaultRowHeight="14.25" x14ac:dyDescent="0.4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47EF0-4C60-49E4-9301-CA31D643BC03}">
  <dimension ref="A1:AB36"/>
  <sheetViews>
    <sheetView zoomScale="80" zoomScaleNormal="80" workbookViewId="0">
      <selection activeCell="E44" sqref="E44"/>
    </sheetView>
  </sheetViews>
  <sheetFormatPr defaultRowHeight="14.25" x14ac:dyDescent="0.45"/>
  <cols>
    <col min="1" max="1" width="10.73046875" customWidth="1"/>
    <col min="2" max="2" width="2.86328125" customWidth="1"/>
    <col min="3" max="3" width="9.86328125" bestFit="1" customWidth="1"/>
    <col min="4" max="4" width="10.265625" customWidth="1"/>
    <col min="5" max="8" width="11.3984375" customWidth="1"/>
    <col min="9" max="9" width="2.33203125" customWidth="1"/>
    <col min="10" max="12" width="11.3984375" customWidth="1"/>
    <col min="13" max="13" width="13.3984375" customWidth="1"/>
    <col min="14" max="15" width="11.3984375" customWidth="1"/>
    <col min="16" max="16" width="1.796875" customWidth="1"/>
    <col min="19" max="19" width="10.59765625" customWidth="1"/>
    <col min="20" max="20" width="11.9296875" customWidth="1"/>
    <col min="23" max="23" width="2.796875" customWidth="1"/>
    <col min="35" max="35" width="10.86328125" customWidth="1"/>
    <col min="38" max="38" width="22.59765625" customWidth="1"/>
  </cols>
  <sheetData>
    <row r="1" spans="1:28" ht="18" customHeight="1" thickTop="1" thickBot="1" x14ac:dyDescent="0.5">
      <c r="A1" s="20"/>
      <c r="B1" s="21"/>
      <c r="C1" s="21"/>
      <c r="D1" s="16"/>
      <c r="E1" s="22"/>
      <c r="F1" s="23"/>
      <c r="G1" s="23"/>
      <c r="H1" s="16"/>
      <c r="I1" s="22"/>
      <c r="J1" s="23"/>
      <c r="K1" s="16"/>
      <c r="L1" s="22"/>
      <c r="M1" s="23"/>
      <c r="N1" s="16"/>
      <c r="O1" s="13"/>
      <c r="P1" s="13"/>
      <c r="Q1" s="13"/>
      <c r="R1" s="13"/>
      <c r="S1" s="13"/>
      <c r="T1" s="13"/>
      <c r="U1" s="13"/>
      <c r="V1" s="13"/>
      <c r="W1" s="13"/>
    </row>
    <row r="2" spans="1:28" s="11" customFormat="1" ht="16.899999999999999" customHeight="1" thickTop="1" x14ac:dyDescent="0.4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8" s="11" customFormat="1" ht="15" customHeight="1" x14ac:dyDescent="0.4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8" ht="18" x14ac:dyDescent="0.55000000000000004">
      <c r="A4" s="13"/>
      <c r="B4" s="13"/>
      <c r="C4" s="17" t="s">
        <v>55</v>
      </c>
      <c r="D4" s="18"/>
      <c r="E4" s="18"/>
      <c r="F4" s="18"/>
      <c r="G4" s="18"/>
      <c r="H4" s="19"/>
      <c r="I4" s="12"/>
      <c r="J4" s="17" t="s">
        <v>56</v>
      </c>
      <c r="K4" s="18"/>
      <c r="L4" s="18"/>
      <c r="M4" s="18"/>
      <c r="N4" s="18"/>
      <c r="O4" s="19"/>
      <c r="P4" s="13"/>
      <c r="Q4" s="17" t="s">
        <v>57</v>
      </c>
      <c r="R4" s="18"/>
      <c r="S4" s="18"/>
      <c r="T4" s="18"/>
      <c r="U4" s="18"/>
      <c r="V4" s="19"/>
      <c r="W4" s="13"/>
    </row>
    <row r="5" spans="1:28" ht="17.25" customHeight="1" x14ac:dyDescent="0.45">
      <c r="A5" s="13"/>
      <c r="B5" s="13"/>
      <c r="C5" s="10" t="s">
        <v>49</v>
      </c>
      <c r="D5" s="10" t="s">
        <v>54</v>
      </c>
      <c r="E5" s="10" t="s">
        <v>50</v>
      </c>
      <c r="F5" s="10" t="s">
        <v>51</v>
      </c>
      <c r="G5" s="10" t="s">
        <v>52</v>
      </c>
      <c r="H5" s="10" t="s">
        <v>53</v>
      </c>
      <c r="I5" s="13"/>
      <c r="J5" s="10" t="s">
        <v>49</v>
      </c>
      <c r="K5" s="10" t="s">
        <v>54</v>
      </c>
      <c r="L5" s="10" t="s">
        <v>50</v>
      </c>
      <c r="M5" s="10" t="s">
        <v>51</v>
      </c>
      <c r="N5" s="10" t="s">
        <v>52</v>
      </c>
      <c r="O5" s="10" t="s">
        <v>53</v>
      </c>
      <c r="P5" s="13"/>
      <c r="Q5" s="10" t="s">
        <v>49</v>
      </c>
      <c r="R5" s="10" t="s">
        <v>54</v>
      </c>
      <c r="S5" s="10" t="s">
        <v>50</v>
      </c>
      <c r="T5" s="10" t="s">
        <v>51</v>
      </c>
      <c r="U5" s="10" t="s">
        <v>52</v>
      </c>
      <c r="V5" s="10" t="s">
        <v>53</v>
      </c>
      <c r="W5" s="13"/>
    </row>
    <row r="6" spans="1:28" ht="15.75" x14ac:dyDescent="0.45">
      <c r="A6" s="13"/>
      <c r="B6" s="13"/>
      <c r="C6" s="13"/>
      <c r="D6" s="13"/>
      <c r="E6" s="13"/>
      <c r="F6" s="13"/>
      <c r="G6" s="12"/>
      <c r="H6" s="12"/>
      <c r="I6" s="12"/>
      <c r="J6" s="12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8" ht="15.75" x14ac:dyDescent="0.45">
      <c r="A7" s="8" t="s">
        <v>1</v>
      </c>
      <c r="B7" s="14"/>
      <c r="C7" s="6" t="str">
        <f>Daily!L7</f>
        <v>Long</v>
      </c>
      <c r="D7" s="6" t="str">
        <f>'H4'!L7</f>
        <v>Long</v>
      </c>
      <c r="E7" s="6" t="str">
        <f>'1Hr'!L7</f>
        <v>Long</v>
      </c>
      <c r="F7" s="6" t="str">
        <f>'30Min'!L7</f>
        <v>Short</v>
      </c>
      <c r="G7" s="6" t="str">
        <f>'15Min'!L7</f>
        <v>Short</v>
      </c>
      <c r="H7" s="6" t="str">
        <f>'5Min'!L7</f>
        <v>Long</v>
      </c>
      <c r="I7" s="12"/>
      <c r="J7" s="6" t="str">
        <f>Daily!N7</f>
        <v xml:space="preserve">Wait </v>
      </c>
      <c r="K7" s="6" t="str">
        <f>'H4'!N7</f>
        <v xml:space="preserve">Wait </v>
      </c>
      <c r="L7" s="6" t="str">
        <f>'1Hr'!N7</f>
        <v xml:space="preserve">Wait </v>
      </c>
      <c r="M7" s="6" t="str">
        <f>'30Min'!N7</f>
        <v xml:space="preserve">Wait </v>
      </c>
      <c r="N7" s="6" t="str">
        <f>'15Min'!N7</f>
        <v xml:space="preserve">Wait </v>
      </c>
      <c r="O7" s="6" t="str">
        <f>'5Min'!N7</f>
        <v xml:space="preserve">Wait </v>
      </c>
      <c r="P7" s="13"/>
      <c r="W7" s="13"/>
      <c r="AA7" s="2"/>
      <c r="AB7" s="1"/>
    </row>
    <row r="8" spans="1:28" ht="15.75" x14ac:dyDescent="0.45">
      <c r="A8" s="8" t="s">
        <v>2</v>
      </c>
      <c r="B8" s="14"/>
      <c r="C8" s="6" t="str">
        <f>Daily!L8</f>
        <v>Short</v>
      </c>
      <c r="D8" s="6" t="str">
        <f>'H4'!L8</f>
        <v>Short</v>
      </c>
      <c r="E8" s="6" t="str">
        <f>'1Hr'!L8</f>
        <v>Short</v>
      </c>
      <c r="F8" s="6" t="str">
        <f>'30Min'!L8</f>
        <v>Short</v>
      </c>
      <c r="G8" s="6" t="str">
        <f>'15Min'!L8</f>
        <v>Short</v>
      </c>
      <c r="H8" s="6" t="str">
        <f>'5Min'!L8</f>
        <v>Short</v>
      </c>
      <c r="I8" s="12"/>
      <c r="J8" s="6" t="str">
        <f>Daily!N8</f>
        <v xml:space="preserve">Wait </v>
      </c>
      <c r="K8" s="6" t="str">
        <f>'H4'!N8</f>
        <v xml:space="preserve">Wait </v>
      </c>
      <c r="L8" s="6" t="str">
        <f>'1Hr'!N8</f>
        <v xml:space="preserve">Wait </v>
      </c>
      <c r="M8" s="6" t="str">
        <f>'30Min'!N8</f>
        <v xml:space="preserve">Wait </v>
      </c>
      <c r="N8" s="6" t="str">
        <f>'15Min'!N8</f>
        <v xml:space="preserve">Wait </v>
      </c>
      <c r="O8" s="6" t="str">
        <f>'5Min'!N8</f>
        <v xml:space="preserve">Wait </v>
      </c>
      <c r="P8" s="13"/>
      <c r="W8" s="13"/>
      <c r="AA8" s="2"/>
      <c r="AB8" s="1"/>
    </row>
    <row r="9" spans="1:28" ht="15.75" x14ac:dyDescent="0.45">
      <c r="A9" s="8" t="s">
        <v>3</v>
      </c>
      <c r="B9" s="14"/>
      <c r="C9" s="6" t="str">
        <f>Daily!L9</f>
        <v>Short</v>
      </c>
      <c r="D9" s="6" t="str">
        <f>'H4'!L9</f>
        <v>Short</v>
      </c>
      <c r="E9" s="6" t="str">
        <f>'1Hr'!L9</f>
        <v>Short</v>
      </c>
      <c r="F9" s="6" t="str">
        <f>'30Min'!L9</f>
        <v>Short</v>
      </c>
      <c r="G9" s="6" t="str">
        <f>'15Min'!L9</f>
        <v>Short</v>
      </c>
      <c r="H9" s="6" t="str">
        <f>'5Min'!L9</f>
        <v>Long</v>
      </c>
      <c r="I9" s="12"/>
      <c r="J9" s="6" t="str">
        <f>Daily!N9</f>
        <v xml:space="preserve">Wait </v>
      </c>
      <c r="K9" s="6" t="str">
        <f>'H4'!N9</f>
        <v xml:space="preserve">Wait </v>
      </c>
      <c r="L9" s="6" t="str">
        <f>'1Hr'!N9</f>
        <v xml:space="preserve">Wait </v>
      </c>
      <c r="M9" s="6" t="str">
        <f>'30Min'!N9</f>
        <v xml:space="preserve">Wait </v>
      </c>
      <c r="N9" s="6" t="str">
        <f>'15Min'!N9</f>
        <v xml:space="preserve">Wait </v>
      </c>
      <c r="O9" s="6" t="str">
        <f>'5Min'!N9</f>
        <v xml:space="preserve">Wait </v>
      </c>
      <c r="P9" s="13"/>
      <c r="W9" s="13"/>
      <c r="AA9" s="2"/>
      <c r="AB9" s="1"/>
    </row>
    <row r="10" spans="1:28" ht="15.75" x14ac:dyDescent="0.45">
      <c r="A10" s="8" t="s">
        <v>4</v>
      </c>
      <c r="B10" s="14"/>
      <c r="C10" s="6" t="str">
        <f>Daily!L10</f>
        <v>Short</v>
      </c>
      <c r="D10" s="6" t="str">
        <f>'H4'!L10</f>
        <v>Short</v>
      </c>
      <c r="E10" s="6" t="str">
        <f>'1Hr'!L10</f>
        <v>Short</v>
      </c>
      <c r="F10" s="6" t="str">
        <f>'30Min'!L10</f>
        <v>Short</v>
      </c>
      <c r="G10" s="6" t="str">
        <f>'15Min'!L10</f>
        <v>Short</v>
      </c>
      <c r="H10" s="6" t="str">
        <f>'5Min'!L10</f>
        <v>Long</v>
      </c>
      <c r="I10" s="12"/>
      <c r="J10" s="6" t="str">
        <f>Daily!N10</f>
        <v xml:space="preserve">Wait </v>
      </c>
      <c r="K10" s="6" t="str">
        <f>'H4'!N10</f>
        <v xml:space="preserve">Wait </v>
      </c>
      <c r="L10" s="6" t="str">
        <f>'1Hr'!N10</f>
        <v xml:space="preserve">Wait </v>
      </c>
      <c r="M10" s="6" t="str">
        <f>'30Min'!N10</f>
        <v xml:space="preserve">Wait </v>
      </c>
      <c r="N10" s="6" t="str">
        <f>'15Min'!N10</f>
        <v xml:space="preserve">Wait </v>
      </c>
      <c r="O10" s="6" t="str">
        <f>'5Min'!N10</f>
        <v xml:space="preserve">Wait </v>
      </c>
      <c r="P10" s="13"/>
      <c r="W10" s="13"/>
      <c r="AA10" s="2"/>
      <c r="AB10" s="1"/>
    </row>
    <row r="11" spans="1:28" ht="15.75" x14ac:dyDescent="0.45">
      <c r="A11" s="8" t="s">
        <v>5</v>
      </c>
      <c r="B11" s="14"/>
      <c r="C11" s="6" t="str">
        <f>Daily!L11</f>
        <v>Short</v>
      </c>
      <c r="D11" s="6" t="str">
        <f>'H4'!L11</f>
        <v>Long</v>
      </c>
      <c r="E11" s="6" t="str">
        <f>'1Hr'!L11</f>
        <v xml:space="preserve">Wait </v>
      </c>
      <c r="F11" s="6" t="str">
        <f>'30Min'!L11</f>
        <v>Long</v>
      </c>
      <c r="G11" s="6" t="str">
        <f>'15Min'!L11</f>
        <v>Long</v>
      </c>
      <c r="H11" s="6" t="str">
        <f>'5Min'!L11</f>
        <v>Long</v>
      </c>
      <c r="I11" s="12"/>
      <c r="J11" s="6" t="str">
        <f>Daily!N11</f>
        <v xml:space="preserve">Wait </v>
      </c>
      <c r="K11" s="6" t="str">
        <f>'H4'!N11</f>
        <v xml:space="preserve">Wait </v>
      </c>
      <c r="L11" s="6" t="str">
        <f>'1Hr'!N11</f>
        <v xml:space="preserve">Wait </v>
      </c>
      <c r="M11" s="6" t="str">
        <f>'30Min'!N11</f>
        <v xml:space="preserve">Wait </v>
      </c>
      <c r="N11" s="6" t="str">
        <f>'15Min'!N11</f>
        <v xml:space="preserve">Wait </v>
      </c>
      <c r="O11" s="6" t="str">
        <f>'5Min'!N11</f>
        <v xml:space="preserve">Wait </v>
      </c>
      <c r="P11" s="13"/>
      <c r="W11" s="13"/>
      <c r="AA11" s="2"/>
      <c r="AB11" s="1"/>
    </row>
    <row r="12" spans="1:28" ht="15.75" x14ac:dyDescent="0.45">
      <c r="A12" s="8" t="s">
        <v>6</v>
      </c>
      <c r="B12" s="14"/>
      <c r="C12" s="6" t="str">
        <f>Daily!L12</f>
        <v>Short</v>
      </c>
      <c r="D12" s="6" t="str">
        <f>'H4'!L12</f>
        <v>Short</v>
      </c>
      <c r="E12" s="6" t="str">
        <f>'1Hr'!L12</f>
        <v>Short</v>
      </c>
      <c r="F12" s="6" t="str">
        <f>'30Min'!L12</f>
        <v>Short</v>
      </c>
      <c r="G12" s="6" t="str">
        <f>'15Min'!L12</f>
        <v>Short</v>
      </c>
      <c r="H12" s="6" t="str">
        <f>'5Min'!L12</f>
        <v>Long</v>
      </c>
      <c r="I12" s="12"/>
      <c r="J12" s="6" t="str">
        <f>Daily!N12</f>
        <v xml:space="preserve">Wait </v>
      </c>
      <c r="K12" s="6" t="str">
        <f>'H4'!N12</f>
        <v xml:space="preserve">Wait </v>
      </c>
      <c r="L12" s="6" t="str">
        <f>'1Hr'!N12</f>
        <v xml:space="preserve">Wait </v>
      </c>
      <c r="M12" s="6" t="str">
        <f>'30Min'!N12</f>
        <v xml:space="preserve">Wait </v>
      </c>
      <c r="N12" s="6" t="str">
        <f>'15Min'!N12</f>
        <v>Short</v>
      </c>
      <c r="O12" s="6" t="str">
        <f>'5Min'!N12</f>
        <v xml:space="preserve">Wait </v>
      </c>
      <c r="P12" s="13"/>
      <c r="W12" s="13"/>
      <c r="AA12" s="2"/>
      <c r="AB12" s="1"/>
    </row>
    <row r="13" spans="1:28" ht="15.75" x14ac:dyDescent="0.45">
      <c r="A13" s="8" t="s">
        <v>7</v>
      </c>
      <c r="B13" s="14"/>
      <c r="C13" s="6" t="str">
        <f>Daily!L13</f>
        <v>Long</v>
      </c>
      <c r="D13" s="6" t="str">
        <f>'H4'!L13</f>
        <v>Long</v>
      </c>
      <c r="E13" s="6" t="str">
        <f>'1Hr'!L13</f>
        <v>Long</v>
      </c>
      <c r="F13" s="6" t="str">
        <f>'30Min'!L13</f>
        <v xml:space="preserve">Wait </v>
      </c>
      <c r="G13" s="6" t="str">
        <f>'15Min'!L13</f>
        <v>Short</v>
      </c>
      <c r="H13" s="6" t="str">
        <f>'5Min'!L13</f>
        <v>Short</v>
      </c>
      <c r="I13" s="12"/>
      <c r="J13" s="6" t="str">
        <f>Daily!N13</f>
        <v xml:space="preserve">Wait </v>
      </c>
      <c r="K13" s="6" t="str">
        <f>'H4'!N13</f>
        <v xml:space="preserve">Wait </v>
      </c>
      <c r="L13" s="6" t="str">
        <f>'1Hr'!N13</f>
        <v xml:space="preserve">Wait </v>
      </c>
      <c r="M13" s="6" t="str">
        <f>'30Min'!N13</f>
        <v xml:space="preserve">Wait </v>
      </c>
      <c r="N13" s="6" t="str">
        <f>'15Min'!N13</f>
        <v xml:space="preserve">Wait </v>
      </c>
      <c r="O13" s="6" t="str">
        <f>'5Min'!N13</f>
        <v xml:space="preserve">Wait </v>
      </c>
      <c r="P13" s="13"/>
      <c r="W13" s="13"/>
      <c r="AA13" s="2"/>
      <c r="AB13" s="1"/>
    </row>
    <row r="14" spans="1:28" ht="15.75" x14ac:dyDescent="0.45">
      <c r="A14" s="8" t="s">
        <v>8</v>
      </c>
      <c r="B14" s="14"/>
      <c r="C14" s="6" t="str">
        <f>Daily!L14</f>
        <v>Short</v>
      </c>
      <c r="D14" s="6" t="str">
        <f>'H4'!L14</f>
        <v>Short</v>
      </c>
      <c r="E14" s="6" t="str">
        <f>'1Hr'!L14</f>
        <v>Short</v>
      </c>
      <c r="F14" s="6" t="str">
        <f>'30Min'!L14</f>
        <v>Short</v>
      </c>
      <c r="G14" s="6" t="str">
        <f>'15Min'!L14</f>
        <v>Long</v>
      </c>
      <c r="H14" s="6" t="str">
        <f>'5Min'!L14</f>
        <v xml:space="preserve">Wait </v>
      </c>
      <c r="I14" s="12"/>
      <c r="J14" s="6" t="str">
        <f>Daily!N14</f>
        <v xml:space="preserve">Wait </v>
      </c>
      <c r="K14" s="6" t="str">
        <f>'H4'!N14</f>
        <v xml:space="preserve">Wait </v>
      </c>
      <c r="L14" s="6" t="str">
        <f>'1Hr'!N14</f>
        <v xml:space="preserve">Wait </v>
      </c>
      <c r="M14" s="6" t="str">
        <f>'30Min'!N14</f>
        <v xml:space="preserve">Wait </v>
      </c>
      <c r="N14" s="6" t="str">
        <f>'15Min'!N14</f>
        <v xml:space="preserve">Wait </v>
      </c>
      <c r="O14" s="6" t="str">
        <f>'5Min'!N14</f>
        <v xml:space="preserve">Wait </v>
      </c>
      <c r="P14" s="13"/>
      <c r="W14" s="13"/>
      <c r="AA14" s="2"/>
      <c r="AB14" s="1"/>
    </row>
    <row r="15" spans="1:28" ht="15.75" x14ac:dyDescent="0.45">
      <c r="A15" s="8" t="s">
        <v>9</v>
      </c>
      <c r="B15" s="14"/>
      <c r="C15" s="6" t="str">
        <f>Daily!L15</f>
        <v>Short</v>
      </c>
      <c r="D15" s="6" t="str">
        <f>'H4'!L15</f>
        <v>Short</v>
      </c>
      <c r="E15" s="6" t="str">
        <f>'1Hr'!L15</f>
        <v>Short</v>
      </c>
      <c r="F15" s="6" t="str">
        <f>'30Min'!L15</f>
        <v>Long</v>
      </c>
      <c r="G15" s="6" t="str">
        <f>'15Min'!L15</f>
        <v>Long</v>
      </c>
      <c r="H15" s="6" t="str">
        <f>'5Min'!L15</f>
        <v>Long</v>
      </c>
      <c r="I15" s="12"/>
      <c r="J15" s="6" t="str">
        <f>Daily!N15</f>
        <v xml:space="preserve">Wait </v>
      </c>
      <c r="K15" s="6" t="str">
        <f>'H4'!N15</f>
        <v xml:space="preserve">Wait </v>
      </c>
      <c r="L15" s="6" t="str">
        <f>'1Hr'!N15</f>
        <v xml:space="preserve">Wait </v>
      </c>
      <c r="M15" s="6" t="str">
        <f>'30Min'!N15</f>
        <v xml:space="preserve">Wait </v>
      </c>
      <c r="N15" s="6" t="str">
        <f>'15Min'!N15</f>
        <v>Short</v>
      </c>
      <c r="O15" s="6" t="str">
        <f>'5Min'!N15</f>
        <v xml:space="preserve">Wait </v>
      </c>
      <c r="P15" s="13"/>
      <c r="W15" s="13"/>
      <c r="AA15" s="2"/>
      <c r="AB15" s="1"/>
    </row>
    <row r="16" spans="1:28" ht="15.75" x14ac:dyDescent="0.45">
      <c r="A16" s="8" t="s">
        <v>10</v>
      </c>
      <c r="B16" s="14"/>
      <c r="C16" s="6" t="str">
        <f>Daily!L16</f>
        <v>Short</v>
      </c>
      <c r="D16" s="6" t="str">
        <f>'H4'!L16</f>
        <v>Short</v>
      </c>
      <c r="E16" s="6" t="str">
        <f>'1Hr'!L16</f>
        <v xml:space="preserve">Wait </v>
      </c>
      <c r="F16" s="6" t="str">
        <f>'30Min'!L16</f>
        <v>Long</v>
      </c>
      <c r="G16" s="6" t="str">
        <f>'15Min'!L16</f>
        <v>Long</v>
      </c>
      <c r="H16" s="6" t="str">
        <f>'5Min'!L16</f>
        <v>Short</v>
      </c>
      <c r="I16" s="12"/>
      <c r="J16" s="6" t="str">
        <f>Daily!N16</f>
        <v xml:space="preserve">Wait </v>
      </c>
      <c r="K16" s="6" t="str">
        <f>'H4'!N16</f>
        <v xml:space="preserve">Wait </v>
      </c>
      <c r="L16" s="6" t="str">
        <f>'1Hr'!N16</f>
        <v xml:space="preserve">Wait </v>
      </c>
      <c r="M16" s="6" t="str">
        <f>'30Min'!N16</f>
        <v xml:space="preserve">Wait </v>
      </c>
      <c r="N16" s="6" t="str">
        <f>'15Min'!N16</f>
        <v xml:space="preserve">Wait </v>
      </c>
      <c r="O16" s="6" t="str">
        <f>'5Min'!N16</f>
        <v xml:space="preserve">Wait </v>
      </c>
      <c r="P16" s="13"/>
      <c r="W16" s="13"/>
      <c r="AA16" s="2"/>
      <c r="AB16" s="1"/>
    </row>
    <row r="17" spans="1:28" ht="15.75" x14ac:dyDescent="0.45">
      <c r="A17" s="8" t="s">
        <v>11</v>
      </c>
      <c r="B17" s="14"/>
      <c r="C17" s="6" t="str">
        <f>Daily!L17</f>
        <v>Long</v>
      </c>
      <c r="D17" s="6" t="str">
        <f>'H4'!L17</f>
        <v>Long</v>
      </c>
      <c r="E17" s="6" t="str">
        <f>'1Hr'!L17</f>
        <v>Long</v>
      </c>
      <c r="F17" s="6" t="str">
        <f>'30Min'!L17</f>
        <v>Long</v>
      </c>
      <c r="G17" s="6" t="str">
        <f>'15Min'!L17</f>
        <v>Long</v>
      </c>
      <c r="H17" s="6" t="str">
        <f>'5Min'!L17</f>
        <v>Long</v>
      </c>
      <c r="I17" s="12"/>
      <c r="J17" s="6" t="str">
        <f>Daily!N17</f>
        <v xml:space="preserve">Wait </v>
      </c>
      <c r="K17" s="6" t="str">
        <f>'H4'!N17</f>
        <v xml:space="preserve">Wait </v>
      </c>
      <c r="L17" s="6" t="str">
        <f>'1Hr'!N17</f>
        <v xml:space="preserve">Wait </v>
      </c>
      <c r="M17" s="6" t="str">
        <f>'30Min'!N17</f>
        <v xml:space="preserve">Wait </v>
      </c>
      <c r="N17" s="6" t="str">
        <f>'15Min'!N17</f>
        <v xml:space="preserve">Wait </v>
      </c>
      <c r="O17" s="6" t="str">
        <f>'5Min'!N17</f>
        <v xml:space="preserve">Wait </v>
      </c>
      <c r="P17" s="13"/>
      <c r="W17" s="13"/>
      <c r="AA17" s="2"/>
      <c r="AB17" s="1"/>
    </row>
    <row r="18" spans="1:28" ht="15.75" x14ac:dyDescent="0.45">
      <c r="A18" s="8" t="s">
        <v>12</v>
      </c>
      <c r="B18" s="14"/>
      <c r="C18" s="6" t="str">
        <f>Daily!L18</f>
        <v>Long</v>
      </c>
      <c r="D18" s="6" t="str">
        <f>'H4'!L18</f>
        <v>Long</v>
      </c>
      <c r="E18" s="6" t="str">
        <f>'1Hr'!L18</f>
        <v>Long</v>
      </c>
      <c r="F18" s="6" t="str">
        <f>'30Min'!L18</f>
        <v>Long</v>
      </c>
      <c r="G18" s="6" t="str">
        <f>'15Min'!L18</f>
        <v>Long</v>
      </c>
      <c r="H18" s="6" t="str">
        <f>'5Min'!L18</f>
        <v>Long</v>
      </c>
      <c r="I18" s="12"/>
      <c r="J18" s="6" t="str">
        <f>Daily!N18</f>
        <v xml:space="preserve">Wait </v>
      </c>
      <c r="K18" s="6" t="str">
        <f>'H4'!N18</f>
        <v xml:space="preserve">Wait </v>
      </c>
      <c r="L18" s="6" t="str">
        <f>'1Hr'!N18</f>
        <v>Short</v>
      </c>
      <c r="M18" s="6" t="str">
        <f>'30Min'!N18</f>
        <v>Short</v>
      </c>
      <c r="N18" s="6" t="str">
        <f>'15Min'!N18</f>
        <v xml:space="preserve">Wait </v>
      </c>
      <c r="O18" s="6" t="str">
        <f>'5Min'!N18</f>
        <v xml:space="preserve">Wait </v>
      </c>
      <c r="P18" s="13"/>
      <c r="W18" s="13"/>
      <c r="AA18" s="2"/>
      <c r="AB18" s="1"/>
    </row>
    <row r="19" spans="1:28" ht="15.75" x14ac:dyDescent="0.45">
      <c r="A19" s="8" t="s">
        <v>13</v>
      </c>
      <c r="B19" s="14"/>
      <c r="C19" s="6" t="str">
        <f>Daily!L19</f>
        <v>Long</v>
      </c>
      <c r="D19" s="6" t="str">
        <f>'H4'!L19</f>
        <v xml:space="preserve">Wait </v>
      </c>
      <c r="E19" s="6" t="str">
        <f>'1Hr'!L19</f>
        <v>Long</v>
      </c>
      <c r="F19" s="6" t="str">
        <f>'30Min'!L19</f>
        <v>Long</v>
      </c>
      <c r="G19" s="6" t="str">
        <f>'15Min'!L19</f>
        <v>Long</v>
      </c>
      <c r="H19" s="6" t="str">
        <f>'5Min'!L19</f>
        <v>Long</v>
      </c>
      <c r="I19" s="12"/>
      <c r="J19" s="6" t="str">
        <f>Daily!N19</f>
        <v xml:space="preserve">Wait </v>
      </c>
      <c r="K19" s="6" t="str">
        <f>'H4'!N19</f>
        <v xml:space="preserve">Wait </v>
      </c>
      <c r="L19" s="6" t="str">
        <f>'1Hr'!N19</f>
        <v xml:space="preserve">Wait </v>
      </c>
      <c r="M19" s="6" t="str">
        <f>'30Min'!N19</f>
        <v xml:space="preserve">Wait </v>
      </c>
      <c r="N19" s="6" t="str">
        <f>'15Min'!N19</f>
        <v xml:space="preserve">Wait </v>
      </c>
      <c r="O19" s="6" t="str">
        <f>'5Min'!N19</f>
        <v xml:space="preserve">Wait </v>
      </c>
      <c r="P19" s="13"/>
      <c r="W19" s="13"/>
      <c r="AA19" s="2"/>
      <c r="AB19" s="1"/>
    </row>
    <row r="20" spans="1:28" ht="15.75" x14ac:dyDescent="0.45">
      <c r="A20" s="8" t="s">
        <v>14</v>
      </c>
      <c r="B20" s="14"/>
      <c r="C20" s="6" t="str">
        <f>Daily!L20</f>
        <v>Short</v>
      </c>
      <c r="D20" s="6" t="str">
        <f>'H4'!L20</f>
        <v>Short</v>
      </c>
      <c r="E20" s="6" t="str">
        <f>'1Hr'!L20</f>
        <v>Short</v>
      </c>
      <c r="F20" s="6" t="str">
        <f>'30Min'!L20</f>
        <v>Short</v>
      </c>
      <c r="G20" s="6" t="str">
        <f>'15Min'!L20</f>
        <v>Long</v>
      </c>
      <c r="H20" s="6" t="str">
        <f>'5Min'!L20</f>
        <v>Long</v>
      </c>
      <c r="I20" s="12"/>
      <c r="J20" s="6" t="str">
        <f>Daily!N20</f>
        <v xml:space="preserve">Wait </v>
      </c>
      <c r="K20" s="6" t="str">
        <f>'H4'!N20</f>
        <v xml:space="preserve">Wait </v>
      </c>
      <c r="L20" s="6" t="str">
        <f>'1Hr'!N20</f>
        <v xml:space="preserve">Wait </v>
      </c>
      <c r="M20" s="6" t="str">
        <f>'30Min'!N20</f>
        <v xml:space="preserve">Wait </v>
      </c>
      <c r="N20" s="6" t="str">
        <f>'15Min'!N20</f>
        <v xml:space="preserve">Wait </v>
      </c>
      <c r="O20" s="6" t="str">
        <f>'5Min'!N20</f>
        <v xml:space="preserve">Wait </v>
      </c>
      <c r="P20" s="13"/>
      <c r="W20" s="13"/>
      <c r="AA20" s="2"/>
      <c r="AB20" s="1"/>
    </row>
    <row r="21" spans="1:28" ht="15.75" x14ac:dyDescent="0.45">
      <c r="A21" s="8" t="s">
        <v>15</v>
      </c>
      <c r="B21" s="14"/>
      <c r="C21" s="6" t="str">
        <f>Daily!L21</f>
        <v>Long</v>
      </c>
      <c r="D21" s="6" t="str">
        <f>'H4'!L21</f>
        <v>Long</v>
      </c>
      <c r="E21" s="6" t="str">
        <f>'1Hr'!L21</f>
        <v xml:space="preserve">Wait </v>
      </c>
      <c r="F21" s="6" t="str">
        <f>'30Min'!L21</f>
        <v>Short</v>
      </c>
      <c r="G21" s="6" t="str">
        <f>'15Min'!L21</f>
        <v xml:space="preserve">Wait </v>
      </c>
      <c r="H21" s="6" t="str">
        <f>'5Min'!L21</f>
        <v>Long</v>
      </c>
      <c r="I21" s="12"/>
      <c r="J21" s="6" t="str">
        <f>Daily!N21</f>
        <v xml:space="preserve">Wait </v>
      </c>
      <c r="K21" s="6" t="str">
        <f>'H4'!N21</f>
        <v xml:space="preserve">Wait </v>
      </c>
      <c r="L21" s="6" t="str">
        <f>'1Hr'!N21</f>
        <v xml:space="preserve">Wait </v>
      </c>
      <c r="M21" s="6" t="str">
        <f>'30Min'!N21</f>
        <v xml:space="preserve">Wait </v>
      </c>
      <c r="N21" s="6" t="str">
        <f>'15Min'!N21</f>
        <v xml:space="preserve">Wait </v>
      </c>
      <c r="O21" s="6" t="str">
        <f>'5Min'!N21</f>
        <v xml:space="preserve">Wait </v>
      </c>
      <c r="P21" s="13"/>
      <c r="W21" s="13"/>
      <c r="AA21" s="2"/>
      <c r="AB21" s="1"/>
    </row>
    <row r="22" spans="1:28" ht="15.75" x14ac:dyDescent="0.45">
      <c r="A22" s="8" t="s">
        <v>16</v>
      </c>
      <c r="B22" s="14"/>
      <c r="C22" s="6" t="str">
        <f>Daily!L22</f>
        <v>Long</v>
      </c>
      <c r="D22" s="6" t="str">
        <f>'H4'!L22</f>
        <v>Long</v>
      </c>
      <c r="E22" s="6" t="str">
        <f>'1Hr'!L22</f>
        <v>Long</v>
      </c>
      <c r="F22" s="6" t="str">
        <f>'30Min'!L22</f>
        <v>Long</v>
      </c>
      <c r="G22" s="6" t="str">
        <f>'15Min'!L22</f>
        <v>Long</v>
      </c>
      <c r="H22" s="6" t="str">
        <f>'5Min'!L22</f>
        <v xml:space="preserve">Wait </v>
      </c>
      <c r="I22" s="12"/>
      <c r="J22" s="6" t="str">
        <f>Daily!N22</f>
        <v xml:space="preserve">Wait </v>
      </c>
      <c r="K22" s="6" t="str">
        <f>'H4'!N22</f>
        <v xml:space="preserve">Wait </v>
      </c>
      <c r="L22" s="6" t="str">
        <f>'1Hr'!N22</f>
        <v xml:space="preserve">Wait </v>
      </c>
      <c r="M22" s="6" t="str">
        <f>'30Min'!N22</f>
        <v xml:space="preserve">Wait </v>
      </c>
      <c r="N22" s="6" t="str">
        <f>'15Min'!N22</f>
        <v xml:space="preserve">Wait </v>
      </c>
      <c r="O22" s="6" t="str">
        <f>'5Min'!N22</f>
        <v xml:space="preserve">Wait </v>
      </c>
      <c r="P22" s="13"/>
      <c r="W22" s="13"/>
      <c r="AA22" s="2"/>
      <c r="AB22" s="1"/>
    </row>
    <row r="23" spans="1:28" ht="15.75" x14ac:dyDescent="0.45">
      <c r="A23" s="8" t="s">
        <v>17</v>
      </c>
      <c r="B23" s="14"/>
      <c r="C23" s="6" t="str">
        <f>Daily!L23</f>
        <v>Long</v>
      </c>
      <c r="D23" s="6" t="str">
        <f>'H4'!L23</f>
        <v>Long</v>
      </c>
      <c r="E23" s="6" t="str">
        <f>'1Hr'!L23</f>
        <v>Long</v>
      </c>
      <c r="F23" s="6" t="str">
        <f>'30Min'!L23</f>
        <v>Long</v>
      </c>
      <c r="G23" s="6" t="str">
        <f>'15Min'!L23</f>
        <v>Long</v>
      </c>
      <c r="H23" s="6" t="str">
        <f>'5Min'!L23</f>
        <v>Short</v>
      </c>
      <c r="I23" s="12"/>
      <c r="J23" s="6" t="str">
        <f>Daily!N23</f>
        <v xml:space="preserve">Wait </v>
      </c>
      <c r="K23" s="6" t="str">
        <f>'H4'!N23</f>
        <v xml:space="preserve">Wait </v>
      </c>
      <c r="L23" s="6" t="str">
        <f>'1Hr'!N23</f>
        <v xml:space="preserve">Wait </v>
      </c>
      <c r="M23" s="6" t="str">
        <f>'30Min'!N23</f>
        <v xml:space="preserve">Wait </v>
      </c>
      <c r="N23" s="6" t="str">
        <f>'15Min'!N23</f>
        <v xml:space="preserve">Wait </v>
      </c>
      <c r="O23" s="6" t="str">
        <f>'5Min'!N23</f>
        <v xml:space="preserve">Wait </v>
      </c>
      <c r="P23" s="13"/>
      <c r="W23" s="13"/>
      <c r="AA23" s="2"/>
      <c r="AB23" s="1"/>
    </row>
    <row r="24" spans="1:28" ht="15.75" x14ac:dyDescent="0.45">
      <c r="A24" s="8" t="s">
        <v>18</v>
      </c>
      <c r="B24" s="14"/>
      <c r="C24" s="6" t="str">
        <f>Daily!L24</f>
        <v>Short</v>
      </c>
      <c r="D24" s="6" t="str">
        <f>'H4'!L24</f>
        <v>Short</v>
      </c>
      <c r="E24" s="6" t="str">
        <f>'1Hr'!L24</f>
        <v>Short</v>
      </c>
      <c r="F24" s="6" t="str">
        <f>'30Min'!L24</f>
        <v xml:space="preserve">Wait </v>
      </c>
      <c r="G24" s="6" t="str">
        <f>'15Min'!L24</f>
        <v>Long</v>
      </c>
      <c r="H24" s="6" t="str">
        <f>'5Min'!L24</f>
        <v>Long</v>
      </c>
      <c r="I24" s="12"/>
      <c r="J24" s="6" t="str">
        <f>Daily!N24</f>
        <v>Long</v>
      </c>
      <c r="K24" s="6" t="str">
        <f>'H4'!N24</f>
        <v xml:space="preserve">Wait </v>
      </c>
      <c r="L24" s="6" t="str">
        <f>'1Hr'!N24</f>
        <v xml:space="preserve">Wait </v>
      </c>
      <c r="M24" s="6" t="str">
        <f>'30Min'!N24</f>
        <v xml:space="preserve">Wait </v>
      </c>
      <c r="N24" s="6" t="str">
        <f>'15Min'!N24</f>
        <v>Short</v>
      </c>
      <c r="O24" s="6" t="str">
        <f>'5Min'!N24</f>
        <v xml:space="preserve">Wait </v>
      </c>
      <c r="P24" s="13"/>
      <c r="W24" s="13"/>
      <c r="AA24" s="2"/>
      <c r="AB24" s="1"/>
    </row>
    <row r="25" spans="1:28" ht="15.75" x14ac:dyDescent="0.45">
      <c r="A25" s="8" t="s">
        <v>19</v>
      </c>
      <c r="B25" s="14"/>
      <c r="C25" s="6" t="str">
        <f>Daily!L25</f>
        <v>Long</v>
      </c>
      <c r="D25" s="6" t="str">
        <f>'H4'!L25</f>
        <v>Long</v>
      </c>
      <c r="E25" s="6" t="str">
        <f>'1Hr'!L25</f>
        <v>Long</v>
      </c>
      <c r="F25" s="6" t="str">
        <f>'30Min'!L25</f>
        <v>Long</v>
      </c>
      <c r="G25" s="6" t="str">
        <f>'15Min'!L25</f>
        <v>Long</v>
      </c>
      <c r="H25" s="6" t="str">
        <f>'5Min'!L25</f>
        <v>Short</v>
      </c>
      <c r="I25" s="12"/>
      <c r="J25" s="6" t="str">
        <f>Daily!N25</f>
        <v xml:space="preserve">Wait </v>
      </c>
      <c r="K25" s="6" t="str">
        <f>'H4'!N25</f>
        <v xml:space="preserve">Wait </v>
      </c>
      <c r="L25" s="6" t="str">
        <f>'1Hr'!N25</f>
        <v xml:space="preserve">Wait </v>
      </c>
      <c r="M25" s="6" t="str">
        <f>'30Min'!N25</f>
        <v xml:space="preserve">Wait </v>
      </c>
      <c r="N25" s="6" t="str">
        <f>'15Min'!N25</f>
        <v>Long</v>
      </c>
      <c r="O25" s="6" t="str">
        <f>'5Min'!N25</f>
        <v xml:space="preserve">Wait </v>
      </c>
      <c r="P25" s="13"/>
      <c r="W25" s="13"/>
      <c r="AA25" s="2"/>
      <c r="AB25" s="1"/>
    </row>
    <row r="26" spans="1:28" ht="15.75" x14ac:dyDescent="0.45">
      <c r="A26" s="8" t="s">
        <v>20</v>
      </c>
      <c r="B26" s="14"/>
      <c r="C26" s="6" t="str">
        <f>Daily!L26</f>
        <v>Long</v>
      </c>
      <c r="D26" s="6" t="str">
        <f>'H4'!L26</f>
        <v>Long</v>
      </c>
      <c r="E26" s="6" t="str">
        <f>'1Hr'!L26</f>
        <v>Long</v>
      </c>
      <c r="F26" s="6" t="str">
        <f>'30Min'!L26</f>
        <v>Long</v>
      </c>
      <c r="G26" s="6" t="str">
        <f>'15Min'!L26</f>
        <v>Long</v>
      </c>
      <c r="H26" s="6" t="str">
        <f>'5Min'!L26</f>
        <v>Long</v>
      </c>
      <c r="I26" s="12"/>
      <c r="J26" s="6" t="str">
        <f>Daily!N26</f>
        <v xml:space="preserve">Wait </v>
      </c>
      <c r="K26" s="6" t="str">
        <f>'H4'!N26</f>
        <v xml:space="preserve">Wait </v>
      </c>
      <c r="L26" s="6" t="str">
        <f>'1Hr'!N26</f>
        <v xml:space="preserve">Wait </v>
      </c>
      <c r="M26" s="6" t="str">
        <f>'30Min'!N26</f>
        <v xml:space="preserve">Wait </v>
      </c>
      <c r="N26" s="6" t="str">
        <f>'15Min'!N26</f>
        <v xml:space="preserve">Wait </v>
      </c>
      <c r="O26" s="6" t="str">
        <f>'5Min'!N26</f>
        <v xml:space="preserve">Wait </v>
      </c>
      <c r="P26" s="13"/>
      <c r="W26" s="13"/>
      <c r="AA26" s="2"/>
      <c r="AB26" s="1"/>
    </row>
    <row r="27" spans="1:28" ht="15.75" x14ac:dyDescent="0.45">
      <c r="A27" s="8" t="s">
        <v>21</v>
      </c>
      <c r="B27" s="14"/>
      <c r="C27" s="6" t="str">
        <f>Daily!L27</f>
        <v>Long</v>
      </c>
      <c r="D27" s="6" t="str">
        <f>'H4'!L27</f>
        <v xml:space="preserve">Wait </v>
      </c>
      <c r="E27" s="6" t="str">
        <f>'1Hr'!L27</f>
        <v xml:space="preserve">Wait </v>
      </c>
      <c r="F27" s="6" t="str">
        <f>'30Min'!L27</f>
        <v>Long</v>
      </c>
      <c r="G27" s="6" t="str">
        <f>'15Min'!L27</f>
        <v>Long</v>
      </c>
      <c r="H27" s="6" t="str">
        <f>'5Min'!L27</f>
        <v>Short</v>
      </c>
      <c r="I27" s="12"/>
      <c r="J27" s="6" t="str">
        <f>Daily!N27</f>
        <v xml:space="preserve">Wait </v>
      </c>
      <c r="K27" s="6" t="str">
        <f>'H4'!N27</f>
        <v xml:space="preserve">Wait </v>
      </c>
      <c r="L27" s="6" t="str">
        <f>'1Hr'!N27</f>
        <v xml:space="preserve">Wait </v>
      </c>
      <c r="M27" s="6" t="str">
        <f>'30Min'!N27</f>
        <v xml:space="preserve">Wait </v>
      </c>
      <c r="N27" s="6" t="str">
        <f>'15Min'!N27</f>
        <v xml:space="preserve">Wait </v>
      </c>
      <c r="O27" s="6" t="str">
        <f>'5Min'!N27</f>
        <v>Short Sling</v>
      </c>
      <c r="P27" s="13"/>
      <c r="W27" s="13"/>
      <c r="AA27" s="2"/>
      <c r="AB27" s="1"/>
    </row>
    <row r="28" spans="1:28" ht="15.75" x14ac:dyDescent="0.45">
      <c r="A28" s="8" t="s">
        <v>22</v>
      </c>
      <c r="B28" s="14"/>
      <c r="C28" s="6" t="str">
        <f>Daily!L28</f>
        <v>Short</v>
      </c>
      <c r="D28" s="6" t="str">
        <f>'H4'!L28</f>
        <v>Short</v>
      </c>
      <c r="E28" s="6" t="str">
        <f>'1Hr'!L28</f>
        <v>Short</v>
      </c>
      <c r="F28" s="6" t="str">
        <f>'30Min'!L28</f>
        <v>Short</v>
      </c>
      <c r="G28" s="6" t="str">
        <f>'15Min'!L28</f>
        <v>Short</v>
      </c>
      <c r="H28" s="6" t="str">
        <f>'5Min'!L28</f>
        <v>Short</v>
      </c>
      <c r="I28" s="12"/>
      <c r="J28" s="6" t="str">
        <f>Daily!N28</f>
        <v xml:space="preserve">Wait </v>
      </c>
      <c r="K28" s="6" t="str">
        <f>'H4'!N28</f>
        <v xml:space="preserve">Wait </v>
      </c>
      <c r="L28" s="6" t="str">
        <f>'1Hr'!N28</f>
        <v>Long</v>
      </c>
      <c r="M28" s="6" t="str">
        <f>'30Min'!N28</f>
        <v xml:space="preserve">Wait </v>
      </c>
      <c r="N28" s="6" t="str">
        <f>'15Min'!N28</f>
        <v>Long</v>
      </c>
      <c r="O28" s="6" t="str">
        <f>'5Min'!N28</f>
        <v xml:space="preserve">Wait </v>
      </c>
      <c r="P28" s="13"/>
      <c r="W28" s="13"/>
      <c r="AA28" s="2"/>
      <c r="AB28" s="1"/>
    </row>
    <row r="29" spans="1:28" ht="15.75" x14ac:dyDescent="0.45">
      <c r="A29" s="8" t="s">
        <v>23</v>
      </c>
      <c r="B29" s="14"/>
      <c r="C29" s="6" t="str">
        <f>Daily!L29</f>
        <v>Long</v>
      </c>
      <c r="D29" s="6" t="str">
        <f>'H4'!L29</f>
        <v xml:space="preserve">Wait </v>
      </c>
      <c r="E29" s="6" t="str">
        <f>'1Hr'!L29</f>
        <v>Long</v>
      </c>
      <c r="F29" s="6" t="str">
        <f>'30Min'!L29</f>
        <v>Short</v>
      </c>
      <c r="G29" s="6" t="str">
        <f>'15Min'!L29</f>
        <v>Short</v>
      </c>
      <c r="H29" s="6" t="str">
        <f>'5Min'!L29</f>
        <v>Short</v>
      </c>
      <c r="I29" s="12"/>
      <c r="J29" s="6" t="str">
        <f>Daily!N29</f>
        <v xml:space="preserve">Wait </v>
      </c>
      <c r="K29" s="6" t="str">
        <f>'H4'!N29</f>
        <v xml:space="preserve">Wait </v>
      </c>
      <c r="L29" s="6" t="str">
        <f>'1Hr'!N29</f>
        <v>Long</v>
      </c>
      <c r="M29" s="6" t="str">
        <f>'30Min'!N29</f>
        <v>Long</v>
      </c>
      <c r="N29" s="6" t="str">
        <f>'15Min'!N29</f>
        <v>Long</v>
      </c>
      <c r="O29" s="6" t="str">
        <f>'5Min'!N29</f>
        <v>Long</v>
      </c>
      <c r="P29" s="13"/>
      <c r="W29" s="13"/>
      <c r="AA29" s="2"/>
      <c r="AB29" s="1"/>
    </row>
    <row r="30" spans="1:28" ht="15.75" x14ac:dyDescent="0.45">
      <c r="A30" s="8" t="s">
        <v>24</v>
      </c>
      <c r="B30" s="14"/>
      <c r="C30" s="6" t="str">
        <f>Daily!L30</f>
        <v>Long</v>
      </c>
      <c r="D30" s="6" t="str">
        <f>'H4'!L30</f>
        <v>Long</v>
      </c>
      <c r="E30" s="6" t="str">
        <f>'1Hr'!L30</f>
        <v>Long</v>
      </c>
      <c r="F30" s="6" t="str">
        <f>'30Min'!L30</f>
        <v>Long</v>
      </c>
      <c r="G30" s="6" t="str">
        <f>'15Min'!L30</f>
        <v xml:space="preserve">Wait </v>
      </c>
      <c r="H30" s="6" t="str">
        <f>'5Min'!L30</f>
        <v>Short</v>
      </c>
      <c r="I30" s="12"/>
      <c r="J30" s="6" t="str">
        <f>Daily!N30</f>
        <v xml:space="preserve">Wait </v>
      </c>
      <c r="K30" s="6" t="str">
        <f>'H4'!N30</f>
        <v xml:space="preserve">Wait </v>
      </c>
      <c r="L30" s="6" t="str">
        <f>'1Hr'!N30</f>
        <v xml:space="preserve">Wait </v>
      </c>
      <c r="M30" s="6" t="str">
        <f>'30Min'!N30</f>
        <v xml:space="preserve">Wait </v>
      </c>
      <c r="N30" s="6" t="str">
        <f>'15Min'!N30</f>
        <v>Long</v>
      </c>
      <c r="O30" s="6" t="str">
        <f>'5Min'!N30</f>
        <v xml:space="preserve">Wait </v>
      </c>
      <c r="P30" s="13"/>
      <c r="W30" s="13"/>
      <c r="AA30" s="2"/>
      <c r="AB30" s="1"/>
    </row>
    <row r="31" spans="1:28" ht="15.75" x14ac:dyDescent="0.45">
      <c r="A31" s="8" t="s">
        <v>25</v>
      </c>
      <c r="B31" s="14"/>
      <c r="C31" s="6" t="str">
        <f>Daily!L31</f>
        <v>Long</v>
      </c>
      <c r="D31" s="6" t="str">
        <f>'H4'!L31</f>
        <v>Long</v>
      </c>
      <c r="E31" s="6" t="str">
        <f>'1Hr'!L31</f>
        <v>Long</v>
      </c>
      <c r="F31" s="6" t="str">
        <f>'30Min'!L31</f>
        <v>Long</v>
      </c>
      <c r="G31" s="6" t="str">
        <f>'15Min'!L31</f>
        <v xml:space="preserve">Wait </v>
      </c>
      <c r="H31" s="6" t="str">
        <f>'5Min'!L31</f>
        <v>Short</v>
      </c>
      <c r="I31" s="12"/>
      <c r="J31" s="6" t="str">
        <f>Daily!N31</f>
        <v xml:space="preserve">Wait </v>
      </c>
      <c r="K31" s="6" t="str">
        <f>'H4'!N31</f>
        <v xml:space="preserve">Wait </v>
      </c>
      <c r="L31" s="6" t="str">
        <f>'1Hr'!N31</f>
        <v xml:space="preserve">Wait </v>
      </c>
      <c r="M31" s="6" t="str">
        <f>'30Min'!N31</f>
        <v xml:space="preserve">Wait </v>
      </c>
      <c r="N31" s="6" t="str">
        <f>'15Min'!N31</f>
        <v>Long</v>
      </c>
      <c r="O31" s="6" t="str">
        <f>'5Min'!N31</f>
        <v>Long</v>
      </c>
      <c r="P31" s="13"/>
      <c r="W31" s="13"/>
      <c r="AA31" s="2"/>
      <c r="AB31" s="1"/>
    </row>
    <row r="32" spans="1:28" ht="15.75" x14ac:dyDescent="0.45">
      <c r="A32" s="8" t="s">
        <v>26</v>
      </c>
      <c r="B32" s="14"/>
      <c r="C32" s="6" t="str">
        <f>Daily!L32</f>
        <v>Long</v>
      </c>
      <c r="D32" s="6" t="str">
        <f>'H4'!L32</f>
        <v>Long</v>
      </c>
      <c r="E32" s="6" t="str">
        <f>'1Hr'!L32</f>
        <v>Long</v>
      </c>
      <c r="F32" s="6" t="str">
        <f>'30Min'!L32</f>
        <v>Long</v>
      </c>
      <c r="G32" s="6" t="str">
        <f>'15Min'!L32</f>
        <v>Long</v>
      </c>
      <c r="H32" s="6" t="str">
        <f>'5Min'!L32</f>
        <v xml:space="preserve">Wait </v>
      </c>
      <c r="I32" s="12"/>
      <c r="J32" s="6" t="str">
        <f>Daily!N32</f>
        <v>Short</v>
      </c>
      <c r="K32" s="6" t="str">
        <f>'H4'!N32</f>
        <v xml:space="preserve">Wait </v>
      </c>
      <c r="L32" s="6" t="str">
        <f>'1Hr'!N32</f>
        <v xml:space="preserve">Wait </v>
      </c>
      <c r="M32" s="6" t="str">
        <f>'30Min'!N32</f>
        <v xml:space="preserve">Wait </v>
      </c>
      <c r="N32" s="6" t="str">
        <f>'15Min'!N32</f>
        <v xml:space="preserve">Wait </v>
      </c>
      <c r="O32" s="6" t="str">
        <f>'5Min'!N32</f>
        <v xml:space="preserve">Wait </v>
      </c>
      <c r="P32" s="13"/>
      <c r="W32" s="13"/>
      <c r="AA32" s="2"/>
      <c r="AB32" s="1"/>
    </row>
    <row r="33" spans="1:28" ht="15.75" x14ac:dyDescent="0.45">
      <c r="A33" s="8" t="s">
        <v>27</v>
      </c>
      <c r="B33" s="14"/>
      <c r="C33" s="6" t="str">
        <f>Daily!L33</f>
        <v>Long</v>
      </c>
      <c r="D33" s="6" t="str">
        <f>'H4'!L33</f>
        <v>Long</v>
      </c>
      <c r="E33" s="6" t="str">
        <f>'1Hr'!L33</f>
        <v>Long</v>
      </c>
      <c r="F33" s="6" t="str">
        <f>'30Min'!L33</f>
        <v>Long</v>
      </c>
      <c r="G33" s="6" t="str">
        <f>'15Min'!L33</f>
        <v xml:space="preserve">Wait </v>
      </c>
      <c r="H33" s="6" t="str">
        <f>'5Min'!L33</f>
        <v>Short</v>
      </c>
      <c r="I33" s="12"/>
      <c r="J33" s="6" t="str">
        <f>Daily!N33</f>
        <v>Short</v>
      </c>
      <c r="K33" s="6" t="str">
        <f>'H4'!N33</f>
        <v xml:space="preserve">Wait </v>
      </c>
      <c r="L33" s="6" t="str">
        <f>'1Hr'!N33</f>
        <v xml:space="preserve">Wait </v>
      </c>
      <c r="M33" s="6" t="str">
        <f>'30Min'!N33</f>
        <v xml:space="preserve">Wait </v>
      </c>
      <c r="N33" s="6" t="str">
        <f>'15Min'!N33</f>
        <v>Long</v>
      </c>
      <c r="O33" s="6" t="str">
        <f>'5Min'!N33</f>
        <v xml:space="preserve">Wait </v>
      </c>
      <c r="P33" s="13"/>
      <c r="W33" s="13"/>
      <c r="AA33" s="2"/>
      <c r="AB33" s="1"/>
    </row>
    <row r="34" spans="1:28" ht="15.75" x14ac:dyDescent="0.45">
      <c r="A34" s="8" t="s">
        <v>28</v>
      </c>
      <c r="B34" s="14"/>
      <c r="C34" s="6" t="str">
        <f>Daily!L34</f>
        <v>Short</v>
      </c>
      <c r="D34" s="6" t="str">
        <f>'H4'!L34</f>
        <v>Short</v>
      </c>
      <c r="E34" s="6" t="str">
        <f>'1Hr'!L34</f>
        <v>Short</v>
      </c>
      <c r="F34" s="6" t="str">
        <f>'30Min'!L34</f>
        <v>Short</v>
      </c>
      <c r="G34" s="6" t="str">
        <f>'15Min'!L34</f>
        <v>Short</v>
      </c>
      <c r="H34" s="6" t="str">
        <f>'5Min'!L34</f>
        <v>Long</v>
      </c>
      <c r="I34" s="12"/>
      <c r="J34" s="6" t="str">
        <f>Daily!N34</f>
        <v>Long</v>
      </c>
      <c r="K34" s="6" t="str">
        <f>'H4'!N34</f>
        <v xml:space="preserve">Wait </v>
      </c>
      <c r="L34" s="6" t="str">
        <f>'1Hr'!N34</f>
        <v xml:space="preserve">Wait </v>
      </c>
      <c r="M34" s="6" t="str">
        <f>'30Min'!N34</f>
        <v xml:space="preserve">Wait </v>
      </c>
      <c r="N34" s="6" t="str">
        <f>'15Min'!N34</f>
        <v xml:space="preserve">Wait </v>
      </c>
      <c r="O34" s="6" t="str">
        <f>'5Min'!N34</f>
        <v xml:space="preserve">Wait </v>
      </c>
      <c r="P34" s="13"/>
      <c r="W34" s="13"/>
      <c r="AA34" s="2"/>
      <c r="AB34" s="1"/>
    </row>
    <row r="35" spans="1:28" ht="15.75" x14ac:dyDescent="0.45">
      <c r="A35" s="8" t="s">
        <v>35</v>
      </c>
      <c r="B35" s="13"/>
      <c r="C35" s="6" t="str">
        <f>Daily!L35</f>
        <v>Short</v>
      </c>
      <c r="D35" s="6" t="str">
        <f>'H4'!L35</f>
        <v>Short</v>
      </c>
      <c r="E35" s="6" t="str">
        <f>'1Hr'!L35</f>
        <v xml:space="preserve">Wait </v>
      </c>
      <c r="F35" s="6" t="str">
        <f>'30Min'!L35</f>
        <v>Long</v>
      </c>
      <c r="G35" s="6" t="str">
        <f>'15Min'!L35</f>
        <v>Long</v>
      </c>
      <c r="H35" s="6" t="str">
        <f>'5Min'!L35</f>
        <v>Short</v>
      </c>
      <c r="I35" s="12"/>
      <c r="J35" s="6" t="str">
        <f>Daily!N35</f>
        <v xml:space="preserve">Wait </v>
      </c>
      <c r="K35" s="6" t="str">
        <f>'H4'!N35</f>
        <v xml:space="preserve">Wait </v>
      </c>
      <c r="L35" s="6" t="str">
        <f>'1Hr'!N35</f>
        <v xml:space="preserve">Wait </v>
      </c>
      <c r="M35" s="6" t="str">
        <f>'30Min'!N35</f>
        <v xml:space="preserve">Wait </v>
      </c>
      <c r="N35" s="6" t="str">
        <f>'15Min'!N35</f>
        <v xml:space="preserve">Wait </v>
      </c>
      <c r="O35" s="6" t="str">
        <f>'5Min'!N35</f>
        <v xml:space="preserve">Wait </v>
      </c>
      <c r="P35" s="13"/>
      <c r="W35" s="13"/>
    </row>
    <row r="36" spans="1:28" ht="15.75" x14ac:dyDescent="0.45">
      <c r="A36" s="13"/>
      <c r="B36" s="13"/>
      <c r="C36" s="13"/>
      <c r="D36" s="13"/>
      <c r="E36" s="13"/>
      <c r="F36" s="13"/>
      <c r="G36" s="13"/>
      <c r="H36" s="13"/>
      <c r="I36" s="12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</sheetData>
  <mergeCells count="7">
    <mergeCell ref="C4:H4"/>
    <mergeCell ref="J4:O4"/>
    <mergeCell ref="Q4:V4"/>
    <mergeCell ref="A1:C1"/>
    <mergeCell ref="E1:G1"/>
    <mergeCell ref="I1:J1"/>
    <mergeCell ref="L1:M1"/>
  </mergeCells>
  <conditionalFormatting sqref="C7:C35">
    <cfRule type="cellIs" dxfId="101" priority="24" operator="equal">
      <formula>"Short"</formula>
    </cfRule>
    <cfRule type="cellIs" dxfId="100" priority="26" operator="equal">
      <formula>"Long"</formula>
    </cfRule>
  </conditionalFormatting>
  <conditionalFormatting sqref="C7:C35">
    <cfRule type="cellIs" dxfId="99" priority="25" operator="notEqual">
      <formula>"Long"</formula>
    </cfRule>
  </conditionalFormatting>
  <conditionalFormatting sqref="D7:D35">
    <cfRule type="cellIs" dxfId="98" priority="21" operator="equal">
      <formula>"Short"</formula>
    </cfRule>
    <cfRule type="cellIs" dxfId="97" priority="23" operator="equal">
      <formula>"Long"</formula>
    </cfRule>
  </conditionalFormatting>
  <conditionalFormatting sqref="D7:D35">
    <cfRule type="cellIs" dxfId="96" priority="22" operator="notEqual">
      <formula>"Long"</formula>
    </cfRule>
  </conditionalFormatting>
  <conditionalFormatting sqref="E7:E35">
    <cfRule type="cellIs" dxfId="95" priority="18" operator="equal">
      <formula>"Short"</formula>
    </cfRule>
    <cfRule type="cellIs" dxfId="94" priority="20" operator="equal">
      <formula>"Long"</formula>
    </cfRule>
  </conditionalFormatting>
  <conditionalFormatting sqref="E7:E35">
    <cfRule type="cellIs" dxfId="93" priority="19" operator="notEqual">
      <formula>"Long"</formula>
    </cfRule>
  </conditionalFormatting>
  <conditionalFormatting sqref="F7:F35">
    <cfRule type="cellIs" dxfId="92" priority="15" operator="equal">
      <formula>"Short"</formula>
    </cfRule>
    <cfRule type="cellIs" dxfId="91" priority="17" operator="equal">
      <formula>"Long"</formula>
    </cfRule>
  </conditionalFormatting>
  <conditionalFormatting sqref="F7:F35">
    <cfRule type="cellIs" dxfId="90" priority="16" operator="notEqual">
      <formula>"Long"</formula>
    </cfRule>
  </conditionalFormatting>
  <conditionalFormatting sqref="G7:H35">
    <cfRule type="cellIs" dxfId="89" priority="12" operator="equal">
      <formula>"Short"</formula>
    </cfRule>
    <cfRule type="cellIs" dxfId="88" priority="14" operator="equal">
      <formula>"Long"</formula>
    </cfRule>
  </conditionalFormatting>
  <conditionalFormatting sqref="G7:H35">
    <cfRule type="cellIs" dxfId="87" priority="13" operator="notEqual">
      <formula>"Long"</formula>
    </cfRule>
  </conditionalFormatting>
  <conditionalFormatting sqref="J7:O35">
    <cfRule type="cellIs" dxfId="4" priority="3" operator="equal">
      <formula>"Short"</formula>
    </cfRule>
    <cfRule type="cellIs" dxfId="3" priority="5" operator="equal">
      <formula>"Long"</formula>
    </cfRule>
  </conditionalFormatting>
  <conditionalFormatting sqref="J7:O35">
    <cfRule type="cellIs" dxfId="2" priority="4" operator="notEqual">
      <formula>"Long"</formula>
    </cfRule>
  </conditionalFormatting>
  <conditionalFormatting sqref="J7:O35">
    <cfRule type="cellIs" dxfId="1" priority="1" operator="equal">
      <formula>"Long Sling"</formula>
    </cfRule>
    <cfRule type="cellIs" dxfId="0" priority="2" operator="equal">
      <formula>"Short Sling"</formula>
    </cfRule>
  </conditionalFormatting>
  <dataValidations count="1">
    <dataValidation allowBlank="1" showInputMessage="1" showErrorMessage="1" sqref="A1" xr:uid="{533ABA11-EBAF-48A7-8DAB-1D60E977DFA2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F1965-67DA-4510-9B1B-AA3A9024878E}">
  <dimension ref="A1:AB35"/>
  <sheetViews>
    <sheetView workbookViewId="0">
      <selection activeCell="R13" sqref="R13"/>
    </sheetView>
  </sheetViews>
  <sheetFormatPr defaultRowHeight="14.25" x14ac:dyDescent="0.45"/>
  <cols>
    <col min="1" max="2" width="10.73046875" customWidth="1"/>
    <col min="3" max="3" width="9.86328125" bestFit="1" customWidth="1"/>
    <col min="4" max="4" width="10.265625" customWidth="1"/>
    <col min="5" max="12" width="11.3984375" customWidth="1"/>
    <col min="13" max="13" width="13.3984375" customWidth="1"/>
    <col min="14" max="14" width="13.6640625" customWidth="1"/>
    <col min="15" max="16" width="11.3984375" customWidth="1"/>
    <col min="19" max="19" width="10.59765625" customWidth="1"/>
    <col min="20" max="20" width="11.9296875" customWidth="1"/>
    <col min="35" max="35" width="10.86328125" customWidth="1"/>
    <col min="38" max="38" width="22.59765625" customWidth="1"/>
  </cols>
  <sheetData>
    <row r="1" spans="1:28" ht="56.25" customHeight="1" thickTop="1" thickBot="1" x14ac:dyDescent="0.5">
      <c r="A1" s="27" t="s">
        <v>29</v>
      </c>
      <c r="B1" s="28"/>
      <c r="C1" s="28"/>
      <c r="D1" s="34">
        <v>8249924</v>
      </c>
      <c r="E1" s="29" t="s">
        <v>32</v>
      </c>
      <c r="F1" s="30"/>
      <c r="G1" s="30"/>
      <c r="H1" s="3" t="s">
        <v>0</v>
      </c>
      <c r="I1" s="29" t="s">
        <v>30</v>
      </c>
      <c r="J1" s="30"/>
      <c r="K1" s="3" t="s">
        <v>33</v>
      </c>
      <c r="L1" s="29" t="s">
        <v>31</v>
      </c>
      <c r="M1" s="30"/>
      <c r="N1" s="3">
        <v>0</v>
      </c>
    </row>
    <row r="2" spans="1:28" ht="14.65" thickTop="1" x14ac:dyDescent="0.45">
      <c r="G2">
        <v>3</v>
      </c>
      <c r="H2">
        <v>3</v>
      </c>
      <c r="I2">
        <v>3</v>
      </c>
      <c r="J2">
        <v>3</v>
      </c>
    </row>
    <row r="3" spans="1:28" ht="15.75" x14ac:dyDescent="0.45">
      <c r="G3">
        <v>3</v>
      </c>
      <c r="H3">
        <v>3</v>
      </c>
      <c r="I3">
        <v>3</v>
      </c>
      <c r="J3">
        <v>3</v>
      </c>
      <c r="M3" s="5"/>
    </row>
    <row r="4" spans="1:28" ht="16.149999999999999" thickBot="1" x14ac:dyDescent="0.5">
      <c r="C4" s="5" t="s">
        <v>37</v>
      </c>
      <c r="D4" s="5" t="s">
        <v>37</v>
      </c>
      <c r="E4" s="5" t="s">
        <v>37</v>
      </c>
      <c r="G4" s="5" t="s">
        <v>38</v>
      </c>
      <c r="H4" s="5" t="s">
        <v>39</v>
      </c>
      <c r="I4" s="5" t="s">
        <v>40</v>
      </c>
      <c r="J4" s="5" t="s">
        <v>41</v>
      </c>
      <c r="L4" s="9" t="s">
        <v>42</v>
      </c>
      <c r="M4" s="5"/>
      <c r="N4" s="9" t="s">
        <v>59</v>
      </c>
      <c r="R4" s="24" t="s">
        <v>45</v>
      </c>
      <c r="S4" s="25"/>
      <c r="T4" s="26"/>
    </row>
    <row r="5" spans="1:28" ht="16.5" thickTop="1" thickBot="1" x14ac:dyDescent="0.5">
      <c r="C5" s="4">
        <v>20</v>
      </c>
      <c r="D5" s="4">
        <v>34</v>
      </c>
      <c r="E5" s="4">
        <v>50</v>
      </c>
      <c r="G5" s="4">
        <v>5</v>
      </c>
      <c r="H5" s="4">
        <v>14</v>
      </c>
      <c r="I5" s="4">
        <v>24</v>
      </c>
      <c r="J5" s="4">
        <v>36</v>
      </c>
      <c r="M5" s="5"/>
    </row>
    <row r="6" spans="1:28" ht="16.149999999999999" thickTop="1" x14ac:dyDescent="0.45">
      <c r="G6" s="5" t="s">
        <v>34</v>
      </c>
      <c r="H6" s="5" t="s">
        <v>34</v>
      </c>
      <c r="I6" s="5" t="s">
        <v>34</v>
      </c>
      <c r="J6" s="5" t="s">
        <v>34</v>
      </c>
      <c r="M6" s="5"/>
      <c r="R6" s="9" t="s">
        <v>46</v>
      </c>
      <c r="S6" s="9" t="s">
        <v>47</v>
      </c>
    </row>
    <row r="7" spans="1:28" x14ac:dyDescent="0.45">
      <c r="A7" s="8" t="s">
        <v>1</v>
      </c>
      <c r="B7" s="1"/>
      <c r="C7" s="6">
        <f>RTD("fxbluelabs.excelrtd",,$D$1,CONCATENATE("@ema,",A7,",",$K$1,",",$H$1,",",$C$5,",",$N$1))</f>
        <v>1.1812990000000001</v>
      </c>
      <c r="D7" s="6">
        <f>RTD("fxbluelabs.excelrtd",,$D$1,CONCATENATE("@ema,",A7,",",$K$1,",",$H$1,",",$D$5,",",$N$1))</f>
        <v>1.1796169999999999</v>
      </c>
      <c r="E7" s="6">
        <f>RTD("fxbluelabs.excelrtd",,$D$1,CONCATENATE("@ema,",A7,",",$K$1,",",$H$1,",",$E$5,",",$N$1))</f>
        <v>1.1776770000000001</v>
      </c>
      <c r="G7" s="7">
        <f>RTD("fxbluelabs.excelrtd",,$D$1,CONCATENATE("@stoch,",A7,",",$K$1,",",$G$5,",",$G$2,",",$G$3,",",$N$1))</f>
        <v>69.431892000000005</v>
      </c>
      <c r="H7" s="7">
        <f>RTD("fxbluelabs.excelrtd",,$D$1,CONCATENATE("@stoch,",A7,",",$K$1,",",$H$5,",",$H$2,",",$H$3,",",$N$1))</f>
        <v>81.800042000000005</v>
      </c>
      <c r="I7" s="7">
        <f>RTD("fxbluelabs.excelrtd",,$D$1,CONCATENATE("@stoch,",A7,",",$K$1,",",$I$5,",",$I$2,",",$I$3,",",$N$1))</f>
        <v>81.800042000000005</v>
      </c>
      <c r="J7" s="7">
        <f>RTD("fxbluelabs.excelrtd",,$D$1,CONCATENATE("@stoch,",A7,",",$K$1,",",$J$5,",",$J$2,",",$J$3,",",$N$1))</f>
        <v>81.800042000000005</v>
      </c>
      <c r="L7" s="6" t="str">
        <f t="shared" ref="L7:L35" si="0">IF((AND(C7&gt;D7, D7&gt;E7)), "Long", IF((AND(C7&lt;D7, D7&lt;E7)), "Short", "Wait "))</f>
        <v>Long</v>
      </c>
      <c r="N7" s="6" t="str">
        <f>IF((AND(G7&lt;20, H7&lt;20,I7&lt;20,J7&lt;20)), "Long", IF((AND(G7&gt;80, H7&gt;80,I7&gt;80,J7&gt;80)), "Short", IF((AND(G7&lt;30, H7&gt;70,I7&gt;70,J7&gt;70)), "Long Sling", IF((AND(G7&gt;70, H7&lt;30,I7&lt;30,J7&lt;30)), "Short Sling", "Wait "))))</f>
        <v xml:space="preserve">Wait </v>
      </c>
      <c r="AA7" s="2"/>
      <c r="AB7" s="1"/>
    </row>
    <row r="8" spans="1:28" x14ac:dyDescent="0.45">
      <c r="A8" s="8" t="s">
        <v>2</v>
      </c>
      <c r="B8" s="1"/>
      <c r="C8" s="6">
        <f>RTD("fxbluelabs.excelrtd",,$D$1,CONCATENATE("@ema,",A8,",",$K$1,",",$H$1,",",$C$5,",",$N$1))</f>
        <v>0.89815</v>
      </c>
      <c r="D8" s="6">
        <f>RTD("fxbluelabs.excelrtd",,$D$1,CONCATENATE("@ema,",A8,",",$K$1,",",$H$1,",",$D$5,",",$N$1))</f>
        <v>0.90055099999999999</v>
      </c>
      <c r="E8" s="6">
        <f>RTD("fxbluelabs.excelrtd",,$D$1,CONCATENATE("@ema,",A8,",",$K$1,",",$H$1,",",$E$5,",",$N$1))</f>
        <v>0.90185000000000004</v>
      </c>
      <c r="G8" s="7">
        <f>RTD("fxbluelabs.excelrtd",,$D$1,CONCATENATE("@stoch,",A8,",",$K$1,",",$G$5,",",$G$2,",",$G$3,",",$N$1))</f>
        <v>28.259259</v>
      </c>
      <c r="H8" s="7">
        <f>RTD("fxbluelabs.excelrtd",,$D$1,CONCATENATE("@stoch,",A8,",",$K$1,",",$H$5,",",$H$2,",",$H$3,",",$N$1))</f>
        <v>36.335901999999997</v>
      </c>
      <c r="I8" s="7">
        <f>RTD("fxbluelabs.excelrtd",,$D$1,CONCATENATE("@stoch,",A8,",",$K$1,",",$I$5,",",$I$2,",",$I$3,",",$N$1))</f>
        <v>26.237680999999998</v>
      </c>
      <c r="J8" s="7">
        <f>RTD("fxbluelabs.excelrtd",,$D$1,CONCATENATE("@stoch,",A8,",",$K$1,",",$J$5,",",$J$2,",",$J$3,",",$N$1))</f>
        <v>25.069237000000001</v>
      </c>
      <c r="L8" s="6" t="str">
        <f t="shared" si="0"/>
        <v>Short</v>
      </c>
      <c r="N8" s="6" t="str">
        <f t="shared" ref="N8:N35" si="1">IF((AND(G8&lt;20, H8&lt;20,I8&lt;20,J8&lt;20)), "Long", IF((AND(G8&gt;80, H8&gt;80,I8&gt;80,J8&gt;80)), "Short", IF((AND(G8&lt;30, H8&gt;70,I8&gt;70,J8&gt;70)), "Long Sling", IF((AND(G8&gt;70, H8&lt;30,I8&lt;30,J8&lt;30)), "Short Sling", "Wait "))))</f>
        <v xml:space="preserve">Wait </v>
      </c>
      <c r="AA8" s="2"/>
      <c r="AB8" s="1"/>
    </row>
    <row r="9" spans="1:28" x14ac:dyDescent="0.45">
      <c r="A9" s="8" t="s">
        <v>3</v>
      </c>
      <c r="B9" s="1"/>
      <c r="C9" s="6">
        <f>RTD("fxbluelabs.excelrtd",,$D$1,CONCATENATE("@ema,",A9,",",$K$1,",",$H$1,",",$C$5,",",$N$1))</f>
        <v>123.44175300000001</v>
      </c>
      <c r="D9" s="6">
        <f>RTD("fxbluelabs.excelrtd",,$D$1,CONCATENATE("@ema,",A9,",",$K$1,",",$H$1,",",$D$5,",",$N$1))</f>
        <v>123.54877500000001</v>
      </c>
      <c r="E9" s="6">
        <f>RTD("fxbluelabs.excelrtd",,$D$1,CONCATENATE("@ema,",A9,",",$K$1,",",$H$1,",",$E$5,",",$N$1))</f>
        <v>123.61648</v>
      </c>
      <c r="G9" s="7">
        <f>RTD("fxbluelabs.excelrtd",,$D$1,CONCATENATE("@stoch,",A9,",",$K$1,",",$G$5,",",$G$2,",",$G$3,",",$N$1))</f>
        <v>13.982869000000001</v>
      </c>
      <c r="H9" s="7">
        <f>RTD("fxbluelabs.excelrtd",,$D$1,CONCATENATE("@stoch,",A9,",",$K$1,",",$H$5,",",$H$2,",",$H$3,",",$N$1))</f>
        <v>41.291888999999998</v>
      </c>
      <c r="I9" s="7">
        <f>RTD("fxbluelabs.excelrtd",,$D$1,CONCATENATE("@stoch,",A9,",",$K$1,",",$I$5,",",$I$2,",",$I$3,",",$N$1))</f>
        <v>42.732613000000001</v>
      </c>
      <c r="J9" s="7">
        <f>RTD("fxbluelabs.excelrtd",,$D$1,CONCATENATE("@stoch,",A9,",",$K$1,",",$J$5,",",$J$2,",",$J$3,",",$N$1))</f>
        <v>42.732613000000001</v>
      </c>
      <c r="L9" s="6" t="str">
        <f t="shared" si="0"/>
        <v>Short</v>
      </c>
      <c r="N9" s="6" t="str">
        <f t="shared" si="1"/>
        <v xml:space="preserve">Wait </v>
      </c>
      <c r="AA9" s="2"/>
      <c r="AB9" s="1"/>
    </row>
    <row r="10" spans="1:28" x14ac:dyDescent="0.45">
      <c r="A10" s="8" t="s">
        <v>4</v>
      </c>
      <c r="B10" s="1"/>
      <c r="C10" s="6">
        <f>RTD("fxbluelabs.excelrtd",,$D$1,CONCATENATE("@ema,",A10,",",$K$1,",",$H$1,",",$C$5,",",$N$1))</f>
        <v>1.632571</v>
      </c>
      <c r="D10" s="6">
        <f>RTD("fxbluelabs.excelrtd",,$D$1,CONCATENATE("@ema,",A10,",",$K$1,",",$H$1,",",$D$5,",",$N$1))</f>
        <v>1.6362810000000001</v>
      </c>
      <c r="E10" s="6">
        <f>RTD("fxbluelabs.excelrtd",,$D$1,CONCATENATE("@ema,",A10,",",$K$1,",",$H$1,",",$E$5,",",$N$1))</f>
        <v>1.637931</v>
      </c>
      <c r="G10" s="7">
        <f>RTD("fxbluelabs.excelrtd",,$D$1,CONCATENATE("@stoch,",A10,",",$K$1,",",$G$5,",",$G$2,",",$G$3,",",$N$1))</f>
        <v>50.723045999999997</v>
      </c>
      <c r="H10" s="7">
        <f>RTD("fxbluelabs.excelrtd",,$D$1,CONCATENATE("@stoch,",A10,",",$K$1,",",$H$5,",",$H$2,",",$H$3,",",$N$1))</f>
        <v>22.418879</v>
      </c>
      <c r="I10" s="7">
        <f>RTD("fxbluelabs.excelrtd",,$D$1,CONCATENATE("@stoch,",A10,",",$K$1,",",$I$5,",",$I$2,",",$I$3,",",$N$1))</f>
        <v>15.578331</v>
      </c>
      <c r="J10" s="7">
        <f>RTD("fxbluelabs.excelrtd",,$D$1,CONCATENATE("@stoch,",A10,",",$K$1,",",$J$5,",",$J$2,",",$J$3,",",$N$1))</f>
        <v>15.578331</v>
      </c>
      <c r="L10" s="6" t="str">
        <f t="shared" si="0"/>
        <v>Short</v>
      </c>
      <c r="N10" s="6" t="str">
        <f t="shared" si="1"/>
        <v xml:space="preserve">Wait </v>
      </c>
      <c r="AA10" s="2"/>
      <c r="AB10" s="1"/>
    </row>
    <row r="11" spans="1:28" x14ac:dyDescent="0.45">
      <c r="A11" s="8" t="s">
        <v>5</v>
      </c>
      <c r="B11" s="1"/>
      <c r="C11" s="6">
        <f>RTD("fxbluelabs.excelrtd",,$D$1,CONCATENATE("@ema,",A11,",",$K$1,",",$H$1,",",$C$5,",",$N$1))</f>
        <v>1.549798</v>
      </c>
      <c r="D11" s="6">
        <f>RTD("fxbluelabs.excelrtd",,$D$1,CONCATENATE("@ema,",A11,",",$K$1,",",$H$1,",",$D$5,",",$N$1))</f>
        <v>1.5508660000000001</v>
      </c>
      <c r="E11" s="6">
        <f>RTD("fxbluelabs.excelrtd",,$D$1,CONCATENATE("@ema,",A11,",",$K$1,",",$H$1,",",$E$5,",",$N$1))</f>
        <v>1.551674</v>
      </c>
      <c r="G11" s="7">
        <f>RTD("fxbluelabs.excelrtd",,$D$1,CONCATENATE("@stoch,",A11,",",$K$1,",",$G$5,",",$G$2,",",$G$3,",",$N$1))</f>
        <v>58.539205000000003</v>
      </c>
      <c r="H11" s="7">
        <f>RTD("fxbluelabs.excelrtd",,$D$1,CONCATENATE("@stoch,",A11,",",$K$1,",",$H$5,",",$H$2,",",$H$3,",",$N$1))</f>
        <v>75.897561999999994</v>
      </c>
      <c r="I11" s="7">
        <f>RTD("fxbluelabs.excelrtd",,$D$1,CONCATENATE("@stoch,",A11,",",$K$1,",",$I$5,",",$I$2,",",$I$3,",",$N$1))</f>
        <v>57.996254999999998</v>
      </c>
      <c r="J11" s="7">
        <f>RTD("fxbluelabs.excelrtd",,$D$1,CONCATENATE("@stoch,",A11,",",$K$1,",",$J$5,",",$J$2,",",$J$3,",",$N$1))</f>
        <v>54.457535</v>
      </c>
      <c r="L11" s="6" t="str">
        <f t="shared" si="0"/>
        <v>Short</v>
      </c>
      <c r="N11" s="6" t="str">
        <f t="shared" si="1"/>
        <v xml:space="preserve">Wait </v>
      </c>
      <c r="AA11" s="2"/>
      <c r="AB11" s="1"/>
    </row>
    <row r="12" spans="1:28" x14ac:dyDescent="0.45">
      <c r="A12" s="8" t="s">
        <v>6</v>
      </c>
      <c r="B12" s="1"/>
      <c r="C12" s="6">
        <f>RTD("fxbluelabs.excelrtd",,$D$1,CONCATENATE("@ema,",A12,",",$K$1,",",$H$1,",",$C$5,",",$N$1))</f>
        <v>1.7349570000000001</v>
      </c>
      <c r="D12" s="6">
        <f>RTD("fxbluelabs.excelrtd",,$D$1,CONCATENATE("@ema,",A12,",",$K$1,",",$H$1,",",$D$5,",",$N$1))</f>
        <v>1.745549</v>
      </c>
      <c r="E12" s="6">
        <f>RTD("fxbluelabs.excelrtd",,$D$1,CONCATENATE("@ema,",A12,",",$K$1,",",$H$1,",",$E$5,",",$N$1))</f>
        <v>1.752146</v>
      </c>
      <c r="G12" s="7">
        <f>RTD("fxbluelabs.excelrtd",,$D$1,CONCATENATE("@stoch,",A12,",",$K$1,",",$G$5,",",$G$2,",",$G$3,",",$N$1))</f>
        <v>24.382756000000001</v>
      </c>
      <c r="H12" s="7">
        <f>RTD("fxbluelabs.excelrtd",,$D$1,CONCATENATE("@stoch,",A12,",",$K$1,",",$H$5,",",$H$2,",",$H$3,",",$N$1))</f>
        <v>13.551919</v>
      </c>
      <c r="I12" s="7">
        <f>RTD("fxbluelabs.excelrtd",,$D$1,CONCATENATE("@stoch,",A12,",",$K$1,",",$I$5,",",$I$2,",",$I$3,",",$N$1))</f>
        <v>8.3734749999999991</v>
      </c>
      <c r="J12" s="7">
        <f>RTD("fxbluelabs.excelrtd",,$D$1,CONCATENATE("@stoch,",A12,",",$K$1,",",$J$5,",",$J$2,",",$J$3,",",$N$1))</f>
        <v>8.3734749999999991</v>
      </c>
      <c r="L12" s="6" t="str">
        <f t="shared" si="0"/>
        <v>Short</v>
      </c>
      <c r="N12" s="6" t="str">
        <f t="shared" si="1"/>
        <v xml:space="preserve">Wait </v>
      </c>
      <c r="AA12" s="2"/>
      <c r="AB12" s="1"/>
    </row>
    <row r="13" spans="1:28" x14ac:dyDescent="0.45">
      <c r="A13" s="8" t="s">
        <v>7</v>
      </c>
      <c r="B13" s="1"/>
      <c r="C13" s="6">
        <f>RTD("fxbluelabs.excelrtd",,$D$1,CONCATENATE("@ema,",A13,",",$K$1,",",$H$1,",",$C$5,",",$N$1))</f>
        <v>1.077156</v>
      </c>
      <c r="D13" s="6">
        <f>RTD("fxbluelabs.excelrtd",,$D$1,CONCATENATE("@ema,",A13,",",$K$1,",",$H$1,",",$D$5,",",$N$1))</f>
        <v>1.07622</v>
      </c>
      <c r="E13" s="6">
        <f>RTD("fxbluelabs.excelrtd",,$D$1,CONCATENATE("@ema,",A13,",",$K$1,",",$H$1,",",$E$5,",",$N$1))</f>
        <v>1.0757890000000001</v>
      </c>
      <c r="G13" s="7">
        <f>RTD("fxbluelabs.excelrtd",,$D$1,CONCATENATE("@stoch,",A13,",",$K$1,",",$G$5,",",$G$2,",",$G$3,",",$N$1))</f>
        <v>44.4</v>
      </c>
      <c r="H13" s="7">
        <f>RTD("fxbluelabs.excelrtd",,$D$1,CONCATENATE("@stoch,",A13,",",$K$1,",",$H$5,",",$H$2,",",$H$3,",",$N$1))</f>
        <v>86.177407000000002</v>
      </c>
      <c r="I13" s="7">
        <f>RTD("fxbluelabs.excelrtd",,$D$1,CONCATENATE("@stoch,",A13,",",$K$1,",",$I$5,",",$I$2,",",$I$3,",",$N$1))</f>
        <v>86.177407000000002</v>
      </c>
      <c r="J13" s="7">
        <f>RTD("fxbluelabs.excelrtd",,$D$1,CONCATENATE("@stoch,",A13,",",$K$1,",",$J$5,",",$J$2,",",$J$3,",",$N$1))</f>
        <v>86.177407000000002</v>
      </c>
      <c r="L13" s="6" t="str">
        <f t="shared" si="0"/>
        <v>Long</v>
      </c>
      <c r="N13" s="6" t="str">
        <f t="shared" si="1"/>
        <v xml:space="preserve">Wait </v>
      </c>
      <c r="AA13" s="2"/>
      <c r="AB13" s="1"/>
    </row>
    <row r="14" spans="1:28" x14ac:dyDescent="0.45">
      <c r="A14" s="8" t="s">
        <v>8</v>
      </c>
      <c r="B14" s="1"/>
      <c r="C14" s="6">
        <f>RTD("fxbluelabs.excelrtd",,$D$1,CONCATENATE("@ema,",A14,",",$K$1,",",$H$1,",",$C$5,",",$N$1))</f>
        <v>104.498406</v>
      </c>
      <c r="D14" s="6">
        <f>RTD("fxbluelabs.excelrtd",,$D$1,CONCATENATE("@ema,",A14,",",$K$1,",",$H$1,",",$D$5,",",$N$1))</f>
        <v>104.738517</v>
      </c>
      <c r="E14" s="6">
        <f>RTD("fxbluelabs.excelrtd",,$D$1,CONCATENATE("@ema,",A14,",",$K$1,",",$H$1,",",$E$5,",",$N$1))</f>
        <v>104.97098</v>
      </c>
      <c r="G14" s="7">
        <f>RTD("fxbluelabs.excelrtd",,$D$1,CONCATENATE("@stoch,",A14,",",$K$1,",",$G$5,",",$G$2,",",$G$3,",",$N$1))</f>
        <v>8.6540459999999992</v>
      </c>
      <c r="H14" s="7">
        <f>RTD("fxbluelabs.excelrtd",,$D$1,CONCATENATE("@stoch,",A14,",",$K$1,",",$H$5,",",$H$2,",",$H$3,",",$N$1))</f>
        <v>24.616820000000001</v>
      </c>
      <c r="I14" s="7">
        <f>RTD("fxbluelabs.excelrtd",,$D$1,CONCATENATE("@stoch,",A14,",",$K$1,",",$I$5,",",$I$2,",",$I$3,",",$N$1))</f>
        <v>23.937273000000001</v>
      </c>
      <c r="J14" s="7">
        <f>RTD("fxbluelabs.excelrtd",,$D$1,CONCATENATE("@stoch,",A14,",",$K$1,",",$J$5,",",$J$2,",",$J$3,",",$N$1))</f>
        <v>20.998180999999999</v>
      </c>
      <c r="L14" s="6" t="str">
        <f t="shared" si="0"/>
        <v>Short</v>
      </c>
      <c r="N14" s="6" t="str">
        <f t="shared" si="1"/>
        <v xml:space="preserve">Wait </v>
      </c>
      <c r="AA14" s="2"/>
      <c r="AB14" s="1"/>
    </row>
    <row r="15" spans="1:28" x14ac:dyDescent="0.45">
      <c r="A15" s="8" t="s">
        <v>9</v>
      </c>
      <c r="B15" s="1"/>
      <c r="C15" s="6">
        <f>RTD("fxbluelabs.excelrtd",,$D$1,CONCATENATE("@ema,",A15,",",$K$1,",",$H$1,",",$C$5,",",$N$1))</f>
        <v>1.31203</v>
      </c>
      <c r="D15" s="6">
        <f>RTD("fxbluelabs.excelrtd",,$D$1,CONCATENATE("@ema,",A15,",",$K$1,",",$H$1,",",$D$5,",",$N$1))</f>
        <v>1.314816</v>
      </c>
      <c r="E15" s="6">
        <f>RTD("fxbluelabs.excelrtd",,$D$1,CONCATENATE("@ema,",A15,",",$K$1,",",$H$1,",",$E$5,",",$N$1))</f>
        <v>1.317725</v>
      </c>
      <c r="G15" s="7">
        <f>RTD("fxbluelabs.excelrtd",,$D$1,CONCATENATE("@stoch,",A15,",",$K$1,",",$G$5,",",$G$2,",",$G$3,",",$N$1))</f>
        <v>39.679200999999999</v>
      </c>
      <c r="H15" s="7">
        <f>RTD("fxbluelabs.excelrtd",,$D$1,CONCATENATE("@stoch,",A15,",",$K$1,",",$H$5,",",$H$2,",",$H$3,",",$N$1))</f>
        <v>37.311768000000001</v>
      </c>
      <c r="I15" s="7">
        <f>RTD("fxbluelabs.excelrtd",,$D$1,CONCATENATE("@stoch,",A15,",",$K$1,",",$I$5,",",$I$2,",",$I$3,",",$N$1))</f>
        <v>33.824485000000003</v>
      </c>
      <c r="J15" s="7">
        <f>RTD("fxbluelabs.excelrtd",,$D$1,CONCATENATE("@stoch,",A15,",",$K$1,",",$J$5,",",$J$2,",",$J$3,",",$N$1))</f>
        <v>33.093068000000002</v>
      </c>
      <c r="L15" s="6" t="str">
        <f t="shared" si="0"/>
        <v>Short</v>
      </c>
      <c r="N15" s="6" t="str">
        <f t="shared" si="1"/>
        <v xml:space="preserve">Wait </v>
      </c>
      <c r="AA15" s="2"/>
      <c r="AB15" s="1"/>
    </row>
    <row r="16" spans="1:28" x14ac:dyDescent="0.45">
      <c r="A16" s="8" t="s">
        <v>10</v>
      </c>
      <c r="B16" s="1"/>
      <c r="C16" s="6">
        <f>RTD("fxbluelabs.excelrtd",,$D$1,CONCATENATE("@ema,",A16,",",$K$1,",",$H$1,",",$C$5,",",$N$1))</f>
        <v>0.91184699999999996</v>
      </c>
      <c r="D16" s="6">
        <f>RTD("fxbluelabs.excelrtd",,$D$1,CONCATENATE("@ema,",A16,",",$K$1,",",$H$1,",",$D$5,",",$N$1))</f>
        <v>0.91236499999999998</v>
      </c>
      <c r="E16" s="6">
        <f>RTD("fxbluelabs.excelrtd",,$D$1,CONCATENATE("@ema,",A16,",",$K$1,",",$H$1,",",$E$5,",",$N$1))</f>
        <v>0.91354999999999997</v>
      </c>
      <c r="G16" s="7">
        <f>RTD("fxbluelabs.excelrtd",,$D$1,CONCATENATE("@stoch,",A16,",",$K$1,",",$G$5,",",$G$2,",",$G$3,",",$N$1))</f>
        <v>27.770115000000001</v>
      </c>
      <c r="H16" s="7">
        <f>RTD("fxbluelabs.excelrtd",,$D$1,CONCATENATE("@stoch,",A16,",",$K$1,",",$H$5,",",$H$2,",",$H$3,",",$N$1))</f>
        <v>56.843848999999999</v>
      </c>
      <c r="I16" s="7">
        <f>RTD("fxbluelabs.excelrtd",,$D$1,CONCATENATE("@stoch,",A16,",",$K$1,",",$I$5,",",$I$2,",",$I$3,",",$N$1))</f>
        <v>55.876258</v>
      </c>
      <c r="J16" s="7">
        <f>RTD("fxbluelabs.excelrtd",,$D$1,CONCATENATE("@stoch,",A16,",",$K$1,",",$J$5,",",$J$2,",",$J$3,",",$N$1))</f>
        <v>51.451546999999998</v>
      </c>
      <c r="L16" s="6" t="str">
        <f t="shared" si="0"/>
        <v>Short</v>
      </c>
      <c r="N16" s="6" t="str">
        <f t="shared" si="1"/>
        <v xml:space="preserve">Wait </v>
      </c>
      <c r="AA16" s="2"/>
      <c r="AB16" s="1"/>
    </row>
    <row r="17" spans="1:28" x14ac:dyDescent="0.45">
      <c r="A17" s="8" t="s">
        <v>11</v>
      </c>
      <c r="B17" s="1"/>
      <c r="C17" s="6">
        <f>RTD("fxbluelabs.excelrtd",,$D$1,CONCATENATE("@ema,",A17,",",$K$1,",",$H$1,",",$C$5,",",$N$1))</f>
        <v>1.315253</v>
      </c>
      <c r="D17" s="6">
        <f>RTD("fxbluelabs.excelrtd",,$D$1,CONCATENATE("@ema,",A17,",",$K$1,",",$H$1,",",$D$5,",",$N$1))</f>
        <v>1.309904</v>
      </c>
      <c r="E17" s="6">
        <f>RTD("fxbluelabs.excelrtd",,$D$1,CONCATENATE("@ema,",A17,",",$K$1,",",$H$1,",",$E$5,",",$N$1))</f>
        <v>1.305868</v>
      </c>
      <c r="G17" s="7">
        <f>RTD("fxbluelabs.excelrtd",,$D$1,CONCATENATE("@stoch,",A17,",",$K$1,",",$G$5,",",$G$2,",",$G$3,",",$N$1))</f>
        <v>79.202989000000002</v>
      </c>
      <c r="H17" s="7">
        <f>RTD("fxbluelabs.excelrtd",,$D$1,CONCATENATE("@stoch,",A17,",",$K$1,",",$H$5,",",$H$2,",",$H$3,",",$N$1))</f>
        <v>90.826864</v>
      </c>
      <c r="I17" s="7">
        <f>RTD("fxbluelabs.excelrtd",,$D$1,CONCATENATE("@stoch,",A17,",",$K$1,",",$I$5,",",$I$2,",",$I$3,",",$N$1))</f>
        <v>91.184991999999994</v>
      </c>
      <c r="J17" s="7">
        <f>RTD("fxbluelabs.excelrtd",,$D$1,CONCATENATE("@stoch,",A17,",",$K$1,",",$J$5,",",$J$2,",",$J$3,",",$N$1))</f>
        <v>91.775915999999995</v>
      </c>
      <c r="L17" s="6" t="str">
        <f t="shared" si="0"/>
        <v>Long</v>
      </c>
      <c r="N17" s="6" t="str">
        <f t="shared" si="1"/>
        <v xml:space="preserve">Wait </v>
      </c>
      <c r="AA17" s="2"/>
      <c r="AB17" s="1"/>
    </row>
    <row r="18" spans="1:28" x14ac:dyDescent="0.45">
      <c r="A18" s="8" t="s">
        <v>12</v>
      </c>
      <c r="B18" s="1"/>
      <c r="C18" s="6">
        <f>RTD("fxbluelabs.excelrtd",,$D$1,CONCATENATE("@ema,",A18,",",$K$1,",",$H$1,",",$C$5,",",$N$1))</f>
        <v>1.7255069999999999</v>
      </c>
      <c r="D18" s="6">
        <f>RTD("fxbluelabs.excelrtd",,$D$1,CONCATENATE("@ema,",A18,",",$K$1,",",$H$1,",",$D$5,",",$N$1))</f>
        <v>1.722102</v>
      </c>
      <c r="E18" s="6">
        <f>RTD("fxbluelabs.excelrtd",,$D$1,CONCATENATE("@ema,",A18,",",$K$1,",",$H$1,",",$E$5,",",$N$1))</f>
        <v>1.7205239999999999</v>
      </c>
      <c r="G18" s="7">
        <f>RTD("fxbluelabs.excelrtd",,$D$1,CONCATENATE("@stoch,",A18,",",$K$1,",",$G$5,",",$G$2,",",$G$3,",",$N$1))</f>
        <v>77.363896999999994</v>
      </c>
      <c r="H18" s="7">
        <f>RTD("fxbluelabs.excelrtd",,$D$1,CONCATENATE("@stoch,",A18,",",$K$1,",",$H$5,",",$H$2,",",$H$3,",",$N$1))</f>
        <v>89.232167000000004</v>
      </c>
      <c r="I18" s="7">
        <f>RTD("fxbluelabs.excelrtd",,$D$1,CONCATENATE("@stoch,",A18,",",$K$1,",",$I$5,",",$I$2,",",$I$3,",",$N$1))</f>
        <v>89.559471000000002</v>
      </c>
      <c r="J18" s="7">
        <f>RTD("fxbluelabs.excelrtd",,$D$1,CONCATENATE("@stoch,",A18,",",$K$1,",",$J$5,",",$J$2,",",$J$3,",",$N$1))</f>
        <v>90.667454000000006</v>
      </c>
      <c r="L18" s="6" t="str">
        <f t="shared" si="0"/>
        <v>Long</v>
      </c>
      <c r="N18" s="6" t="str">
        <f t="shared" si="1"/>
        <v xml:space="preserve">Wait </v>
      </c>
      <c r="AA18" s="2"/>
      <c r="AB18" s="1"/>
    </row>
    <row r="19" spans="1:28" x14ac:dyDescent="0.45">
      <c r="A19" s="8" t="s">
        <v>13</v>
      </c>
      <c r="B19" s="1"/>
      <c r="C19" s="6">
        <f>RTD("fxbluelabs.excelrtd",,$D$1,CONCATENATE("@ema,",A19,",",$K$1,",",$H$1,",",$C$5,",",$N$1))</f>
        <v>137.43508</v>
      </c>
      <c r="D19" s="6">
        <f>RTD("fxbluelabs.excelrtd",,$D$1,CONCATENATE("@ema,",A19,",",$K$1,",",$H$1,",",$D$5,",",$N$1))</f>
        <v>137.18910500000001</v>
      </c>
      <c r="E19" s="6">
        <f>RTD("fxbluelabs.excelrtd",,$D$1,CONCATENATE("@ema,",A19,",",$K$1,",",$H$1,",",$E$5,",",$N$1))</f>
        <v>137.06713500000001</v>
      </c>
      <c r="G19" s="7">
        <f>RTD("fxbluelabs.excelrtd",,$D$1,CONCATENATE("@stoch,",A19,",",$K$1,",",$G$5,",",$G$2,",",$G$3,",",$N$1))</f>
        <v>25.815062000000001</v>
      </c>
      <c r="H19" s="7">
        <f>RTD("fxbluelabs.excelrtd",,$D$1,CONCATENATE("@stoch,",A19,",",$K$1,",",$H$5,",",$H$2,",",$H$3,",",$N$1))</f>
        <v>53.840587999999997</v>
      </c>
      <c r="I19" s="7">
        <f>RTD("fxbluelabs.excelrtd",,$D$1,CONCATENATE("@stoch,",A19,",",$K$1,",",$I$5,",",$I$2,",",$I$3,",",$N$1))</f>
        <v>56.826256000000001</v>
      </c>
      <c r="J19" s="7">
        <f>RTD("fxbluelabs.excelrtd",,$D$1,CONCATENATE("@stoch,",A19,",",$K$1,",",$J$5,",",$J$2,",",$J$3,",",$N$1))</f>
        <v>56.826256000000001</v>
      </c>
      <c r="L19" s="6" t="str">
        <f t="shared" si="0"/>
        <v>Long</v>
      </c>
      <c r="N19" s="6" t="str">
        <f t="shared" si="1"/>
        <v xml:space="preserve">Wait </v>
      </c>
      <c r="AA19" s="2"/>
      <c r="AB19" s="1"/>
    </row>
    <row r="20" spans="1:28" x14ac:dyDescent="0.45">
      <c r="A20" s="8" t="s">
        <v>14</v>
      </c>
      <c r="B20" s="1"/>
      <c r="C20" s="6">
        <f>RTD("fxbluelabs.excelrtd",,$D$1,CONCATENATE("@ema,",A20,",",$K$1,",",$H$1,",",$C$5,",",$N$1))</f>
        <v>1.931535</v>
      </c>
      <c r="D20" s="6">
        <f>RTD("fxbluelabs.excelrtd",,$D$1,CONCATENATE("@ema,",A20,",",$K$1,",",$H$1,",",$D$5,",",$N$1))</f>
        <v>1.938121</v>
      </c>
      <c r="E20" s="6">
        <f>RTD("fxbluelabs.excelrtd",,$D$1,CONCATENATE("@ema,",A20,",",$K$1,",",$H$1,",",$E$5,",",$N$1))</f>
        <v>1.942669</v>
      </c>
      <c r="G20" s="7">
        <f>RTD("fxbluelabs.excelrtd",,$D$1,CONCATENATE("@stoch,",A20,",",$K$1,",",$G$5,",",$G$2,",",$G$3,",",$N$1))</f>
        <v>34.937272</v>
      </c>
      <c r="H20" s="7">
        <f>RTD("fxbluelabs.excelrtd",,$D$1,CONCATENATE("@stoch,",A20,",",$K$1,",",$H$5,",",$H$2,",",$H$3,",",$N$1))</f>
        <v>14.487982000000001</v>
      </c>
      <c r="I20" s="7">
        <f>RTD("fxbluelabs.excelrtd",,$D$1,CONCATENATE("@stoch,",A20,",",$K$1,",",$I$5,",",$I$2,",",$I$3,",",$N$1))</f>
        <v>10.360742</v>
      </c>
      <c r="J20" s="7">
        <f>RTD("fxbluelabs.excelrtd",,$D$1,CONCATENATE("@stoch,",A20,",",$K$1,",",$J$5,",",$J$2,",",$J$3,",",$N$1))</f>
        <v>10.360742</v>
      </c>
      <c r="L20" s="6" t="str">
        <f t="shared" si="0"/>
        <v>Short</v>
      </c>
      <c r="N20" s="6" t="str">
        <f t="shared" si="1"/>
        <v xml:space="preserve">Wait </v>
      </c>
      <c r="AA20" s="2"/>
      <c r="AB20" s="1"/>
    </row>
    <row r="21" spans="1:28" x14ac:dyDescent="0.45">
      <c r="A21" s="8" t="s">
        <v>15</v>
      </c>
      <c r="B21" s="1"/>
      <c r="C21" s="6">
        <f>RTD("fxbluelabs.excelrtd",,$D$1,CONCATENATE("@ema,",A21,",",$K$1,",",$H$1,",",$C$5,",",$N$1))</f>
        <v>1.8176289999999999</v>
      </c>
      <c r="D21" s="6">
        <f>RTD("fxbluelabs.excelrtd",,$D$1,CONCATENATE("@ema,",A21,",",$K$1,",",$H$1,",",$D$5,",",$N$1))</f>
        <v>1.816908</v>
      </c>
      <c r="E21" s="6">
        <f>RTD("fxbluelabs.excelrtd",,$D$1,CONCATENATE("@ema,",A21,",",$K$1,",",$H$1,",",$E$5,",",$N$1))</f>
        <v>1.816146</v>
      </c>
      <c r="G21" s="7">
        <f>RTD("fxbluelabs.excelrtd",,$D$1,CONCATENATE("@stoch,",A21,",",$K$1,",",$G$5,",",$G$2,",",$G$3,",",$N$1))</f>
        <v>80.124898000000002</v>
      </c>
      <c r="H21" s="7">
        <f>RTD("fxbluelabs.excelrtd",,$D$1,CONCATENATE("@stoch,",A21,",",$K$1,",",$H$5,",",$H$2,",",$H$3,",",$N$1))</f>
        <v>49.265146000000001</v>
      </c>
      <c r="I21" s="7">
        <f>RTD("fxbluelabs.excelrtd",,$D$1,CONCATENATE("@stoch,",A21,",",$K$1,",",$I$5,",",$I$2,",",$I$3,",",$N$1))</f>
        <v>41.917048999999999</v>
      </c>
      <c r="J21" s="7">
        <f>RTD("fxbluelabs.excelrtd",,$D$1,CONCATENATE("@stoch,",A21,",",$K$1,",",$J$5,",",$J$2,",",$J$3,",",$N$1))</f>
        <v>47.962080999999998</v>
      </c>
      <c r="L21" s="6" t="str">
        <f t="shared" si="0"/>
        <v>Long</v>
      </c>
      <c r="N21" s="6" t="str">
        <f t="shared" si="1"/>
        <v xml:space="preserve">Wait </v>
      </c>
      <c r="AA21" s="2"/>
      <c r="AB21" s="1"/>
    </row>
    <row r="22" spans="1:28" x14ac:dyDescent="0.45">
      <c r="A22" s="8" t="s">
        <v>16</v>
      </c>
      <c r="B22" s="1"/>
      <c r="C22" s="6">
        <f>RTD("fxbluelabs.excelrtd",,$D$1,CONCATENATE("@ema,",A22,",",$K$1,",",$H$1,",",$C$5,",",$N$1))</f>
        <v>1.199255</v>
      </c>
      <c r="D22" s="6">
        <f>RTD("fxbluelabs.excelrtd",,$D$1,CONCATENATE("@ema,",A22,",",$K$1,",",$H$1,",",$D$5,",",$N$1))</f>
        <v>1.195031</v>
      </c>
      <c r="E22" s="6">
        <f>RTD("fxbluelabs.excelrtd",,$D$1,CONCATENATE("@ema,",A22,",",$K$1,",",$H$1,",",$E$5,",",$N$1))</f>
        <v>1.192836</v>
      </c>
      <c r="G22" s="7">
        <f>RTD("fxbluelabs.excelrtd",,$D$1,CONCATENATE("@stoch,",A22,",",$K$1,",",$G$5,",",$G$2,",",$G$3,",",$N$1))</f>
        <v>73.229922000000002</v>
      </c>
      <c r="H22" s="7">
        <f>RTD("fxbluelabs.excelrtd",,$D$1,CONCATENATE("@stoch,",A22,",",$K$1,",",$H$5,",",$H$2,",",$H$3,",",$N$1))</f>
        <v>72.235732999999996</v>
      </c>
      <c r="I22" s="7">
        <f>RTD("fxbluelabs.excelrtd",,$D$1,CONCATENATE("@stoch,",A22,",",$K$1,",",$I$5,",",$I$2,",",$I$3,",",$N$1))</f>
        <v>76.279521000000003</v>
      </c>
      <c r="J22" s="7">
        <f>RTD("fxbluelabs.excelrtd",,$D$1,CONCATENATE("@stoch,",A22,",",$K$1,",",$J$5,",",$J$2,",",$J$3,",",$N$1))</f>
        <v>76.279521000000003</v>
      </c>
      <c r="L22" s="6" t="str">
        <f t="shared" si="0"/>
        <v>Long</v>
      </c>
      <c r="N22" s="6" t="str">
        <f t="shared" si="1"/>
        <v xml:space="preserve">Wait </v>
      </c>
      <c r="AA22" s="2"/>
      <c r="AB22" s="1"/>
    </row>
    <row r="23" spans="1:28" x14ac:dyDescent="0.45">
      <c r="A23" s="8" t="s">
        <v>17</v>
      </c>
      <c r="B23" s="1"/>
      <c r="C23" s="6">
        <f>RTD("fxbluelabs.excelrtd",,$D$1,CONCATENATE("@ema,",A23,",",$K$1,",",$H$1,",",$C$5,",",$N$1))</f>
        <v>0.72359899999999999</v>
      </c>
      <c r="D23" s="6">
        <f>RTD("fxbluelabs.excelrtd",,$D$1,CONCATENATE("@ema,",A23,",",$K$1,",",$H$1,",",$D$5,",",$N$1))</f>
        <v>0.72094599999999998</v>
      </c>
      <c r="E23" s="6">
        <f>RTD("fxbluelabs.excelrtd",,$D$1,CONCATENATE("@ema,",A23,",",$K$1,",",$H$1,",",$E$5,",",$N$1))</f>
        <v>0.71904900000000005</v>
      </c>
      <c r="G23" s="7">
        <f>RTD("fxbluelabs.excelrtd",,$D$1,CONCATENATE("@stoch,",A23,",",$K$1,",",$G$5,",",$G$2,",",$G$3,",",$N$1))</f>
        <v>61.722636999999999</v>
      </c>
      <c r="H23" s="7">
        <f>RTD("fxbluelabs.excelrtd",,$D$1,CONCATENATE("@stoch,",A23,",",$K$1,",",$H$5,",",$H$2,",",$H$3,",",$N$1))</f>
        <v>87.745194999999995</v>
      </c>
      <c r="I23" s="7">
        <f>RTD("fxbluelabs.excelrtd",,$D$1,CONCATENATE("@stoch,",A23,",",$K$1,",",$I$5,",",$I$2,",",$I$3,",",$N$1))</f>
        <v>88.175127000000003</v>
      </c>
      <c r="J23" s="7">
        <f>RTD("fxbluelabs.excelrtd",,$D$1,CONCATENATE("@stoch,",A23,",",$K$1,",",$J$5,",",$J$2,",",$J$3,",",$N$1))</f>
        <v>88.175127000000003</v>
      </c>
      <c r="L23" s="6" t="str">
        <f t="shared" si="0"/>
        <v>Long</v>
      </c>
      <c r="N23" s="6" t="str">
        <f t="shared" si="1"/>
        <v xml:space="preserve">Wait </v>
      </c>
      <c r="AA23" s="2"/>
      <c r="AB23" s="1"/>
    </row>
    <row r="24" spans="1:28" x14ac:dyDescent="0.45">
      <c r="A24" s="8" t="s">
        <v>18</v>
      </c>
      <c r="B24" s="1"/>
      <c r="C24" s="6">
        <f>RTD("fxbluelabs.excelrtd",,$D$1,CONCATENATE("@ema,",A24,",",$K$1,",",$H$1,",",$C$5,",",$N$1))</f>
        <v>1.0626519999999999</v>
      </c>
      <c r="D24" s="6">
        <f>RTD("fxbluelabs.excelrtd",,$D$1,CONCATENATE("@ema,",A24,",",$K$1,",",$H$1,",",$D$5,",",$N$1))</f>
        <v>1.0667180000000001</v>
      </c>
      <c r="E24" s="6">
        <f>RTD("fxbluelabs.excelrtd",,$D$1,CONCATENATE("@ema,",A24,",",$K$1,",",$H$1,",",$E$5,",",$N$1))</f>
        <v>1.0696840000000001</v>
      </c>
      <c r="G24" s="7">
        <f>RTD("fxbluelabs.excelrtd",,$D$1,CONCATENATE("@stoch,",A24,",",$K$1,",",$G$5,",",$G$2,",",$G$3,",",$N$1))</f>
        <v>11.592314999999999</v>
      </c>
      <c r="H24" s="7">
        <f>RTD("fxbluelabs.excelrtd",,$D$1,CONCATENATE("@stoch,",A24,",",$K$1,",",$H$5,",",$H$2,",",$H$3,",",$N$1))</f>
        <v>5.0632910000000004</v>
      </c>
      <c r="I24" s="7">
        <f>RTD("fxbluelabs.excelrtd",,$D$1,CONCATENATE("@stoch,",A24,",",$K$1,",",$I$5,",",$I$2,",",$I$3,",",$N$1))</f>
        <v>5.0632910000000004</v>
      </c>
      <c r="J24" s="7">
        <f>RTD("fxbluelabs.excelrtd",,$D$1,CONCATENATE("@stoch,",A24,",",$K$1,",",$J$5,",",$J$2,",",$J$3,",",$N$1))</f>
        <v>3.2293180000000001</v>
      </c>
      <c r="L24" s="6" t="str">
        <f t="shared" si="0"/>
        <v>Short</v>
      </c>
      <c r="N24" s="6" t="str">
        <f t="shared" si="1"/>
        <v>Long</v>
      </c>
      <c r="AA24" s="2"/>
      <c r="AB24" s="1"/>
    </row>
    <row r="25" spans="1:28" x14ac:dyDescent="0.45">
      <c r="A25" s="8" t="s">
        <v>19</v>
      </c>
      <c r="B25" s="1"/>
      <c r="C25" s="6">
        <f>RTD("fxbluelabs.excelrtd",,$D$1,CONCATENATE("@ema,",A25,",",$K$1,",",$H$1,",",$C$5,",",$N$1))</f>
        <v>0.65980000000000005</v>
      </c>
      <c r="D25" s="6">
        <f>RTD("fxbluelabs.excelrtd",,$D$1,CONCATENATE("@ema,",A25,",",$K$1,",",$H$1,",",$D$5,",",$N$1))</f>
        <v>0.65774299999999997</v>
      </c>
      <c r="E25" s="6">
        <f>RTD("fxbluelabs.excelrtd",,$D$1,CONCATENATE("@ema,",A25,",",$K$1,",",$H$1,",",$E$5,",",$N$1))</f>
        <v>0.65682200000000002</v>
      </c>
      <c r="G25" s="7">
        <f>RTD("fxbluelabs.excelrtd",,$D$1,CONCATENATE("@stoch,",A25,",",$K$1,",",$G$5,",",$G$2,",",$G$3,",",$N$1))</f>
        <v>51.284322000000003</v>
      </c>
      <c r="H25" s="7">
        <f>RTD("fxbluelabs.excelrtd",,$D$1,CONCATENATE("@stoch,",A25,",",$K$1,",",$H$5,",",$H$2,",",$H$3,",",$N$1))</f>
        <v>80.528817000000004</v>
      </c>
      <c r="I25" s="7">
        <f>RTD("fxbluelabs.excelrtd",,$D$1,CONCATENATE("@stoch,",A25,",",$K$1,",",$I$5,",",$I$2,",",$I$3,",",$N$1))</f>
        <v>83.838997000000006</v>
      </c>
      <c r="J25" s="7">
        <f>RTD("fxbluelabs.excelrtd",,$D$1,CONCATENATE("@stoch,",A25,",",$K$1,",",$J$5,",",$J$2,",",$J$3,",",$N$1))</f>
        <v>83.838997000000006</v>
      </c>
      <c r="L25" s="6" t="str">
        <f t="shared" si="0"/>
        <v>Long</v>
      </c>
      <c r="N25" s="6" t="str">
        <f t="shared" si="1"/>
        <v xml:space="preserve">Wait </v>
      </c>
      <c r="AA25" s="2"/>
      <c r="AB25" s="1"/>
    </row>
    <row r="26" spans="1:28" x14ac:dyDescent="0.45">
      <c r="A26" s="8" t="s">
        <v>20</v>
      </c>
      <c r="B26" s="1"/>
      <c r="C26" s="6">
        <f>RTD("fxbluelabs.excelrtd",,$D$1,CONCATENATE("@ema,",A26,",",$K$1,",",$H$1,",",$C$5,",",$N$1))</f>
        <v>0.949291</v>
      </c>
      <c r="D26" s="6">
        <f>RTD("fxbluelabs.excelrtd",,$D$1,CONCATENATE("@ema,",A26,",",$K$1,",",$H$1,",",$D$5,",",$N$1))</f>
        <v>0.94780200000000003</v>
      </c>
      <c r="E26" s="6">
        <f>RTD("fxbluelabs.excelrtd",,$D$1,CONCATENATE("@ema,",A26,",",$K$1,",",$H$1,",",$E$5,",",$N$1))</f>
        <v>0.947349</v>
      </c>
      <c r="G26" s="7">
        <f>RTD("fxbluelabs.excelrtd",,$D$1,CONCATENATE("@stoch,",A26,",",$K$1,",",$G$5,",",$G$2,",",$G$3,",",$N$1))</f>
        <v>56.356800999999997</v>
      </c>
      <c r="H26" s="7">
        <f>RTD("fxbluelabs.excelrtd",,$D$1,CONCATENATE("@stoch,",A26,",",$K$1,",",$H$5,",",$H$2,",",$H$3,",",$N$1))</f>
        <v>85.427364999999995</v>
      </c>
      <c r="I26" s="7">
        <f>RTD("fxbluelabs.excelrtd",,$D$1,CONCATENATE("@stoch,",A26,",",$K$1,",",$I$5,",",$I$2,",",$I$3,",",$N$1))</f>
        <v>87.651098000000005</v>
      </c>
      <c r="J26" s="7">
        <f>RTD("fxbluelabs.excelrtd",,$D$1,CONCATENATE("@stoch,",A26,",",$K$1,",",$J$5,",",$J$2,",",$J$3,",",$N$1))</f>
        <v>87.651098000000005</v>
      </c>
      <c r="L26" s="6" t="str">
        <f t="shared" si="0"/>
        <v>Long</v>
      </c>
      <c r="N26" s="6" t="str">
        <f t="shared" si="1"/>
        <v xml:space="preserve">Wait </v>
      </c>
      <c r="AA26" s="2"/>
      <c r="AB26" s="1"/>
    </row>
    <row r="27" spans="1:28" x14ac:dyDescent="0.45">
      <c r="A27" s="8" t="s">
        <v>21</v>
      </c>
      <c r="B27" s="1"/>
      <c r="C27" s="6">
        <f>RTD("fxbluelabs.excelrtd",,$D$1,CONCATENATE("@ema,",A27,",",$K$1,",",$H$1,",",$C$5,",",$N$1))</f>
        <v>75.612278000000003</v>
      </c>
      <c r="D27" s="6">
        <f>RTD("fxbluelabs.excelrtd",,$D$1,CONCATENATE("@ema,",A27,",",$K$1,",",$H$1,",",$D$5,",",$N$1))</f>
        <v>75.507665000000003</v>
      </c>
      <c r="E27" s="6">
        <f>RTD("fxbluelabs.excelrtd",,$D$1,CONCATENATE("@ema,",A27,",",$K$1,",",$H$1,",",$E$5,",",$N$1))</f>
        <v>75.474309000000005</v>
      </c>
      <c r="G27" s="7">
        <f>RTD("fxbluelabs.excelrtd",,$D$1,CONCATENATE("@stoch,",A27,",",$K$1,",",$G$5,",",$G$2,",",$G$3,",",$N$1))</f>
        <v>19.560155000000002</v>
      </c>
      <c r="H27" s="7">
        <f>RTD("fxbluelabs.excelrtd",,$D$1,CONCATENATE("@stoch,",A27,",",$K$1,",",$H$5,",",$H$2,",",$H$3,",",$N$1))</f>
        <v>64.463610000000003</v>
      </c>
      <c r="I27" s="7">
        <f>RTD("fxbluelabs.excelrtd",,$D$1,CONCATENATE("@stoch,",A27,",",$K$1,",",$I$5,",",$I$2,",",$I$3,",",$N$1))</f>
        <v>66.018681999999998</v>
      </c>
      <c r="J27" s="7">
        <f>RTD("fxbluelabs.excelrtd",,$D$1,CONCATENATE("@stoch,",A27,",",$K$1,",",$J$5,",",$J$2,",",$J$3,",",$N$1))</f>
        <v>66.018681999999998</v>
      </c>
      <c r="L27" s="6" t="str">
        <f t="shared" si="0"/>
        <v>Long</v>
      </c>
      <c r="N27" s="6" t="str">
        <f t="shared" si="1"/>
        <v xml:space="preserve">Wait </v>
      </c>
      <c r="AA27" s="2"/>
      <c r="AB27" s="1"/>
    </row>
    <row r="28" spans="1:28" x14ac:dyDescent="0.45">
      <c r="A28" s="8" t="s">
        <v>22</v>
      </c>
      <c r="B28" s="1"/>
      <c r="C28" s="6">
        <f>RTD("fxbluelabs.excelrtd",,$D$1,CONCATENATE("@ema,",A28,",",$K$1,",",$H$1,",",$C$5,",",$N$1))</f>
        <v>79.642698999999993</v>
      </c>
      <c r="D28" s="6">
        <f>RTD("fxbluelabs.excelrtd",,$D$1,CONCATENATE("@ema,",A28,",",$K$1,",",$H$1,",",$D$5,",",$N$1))</f>
        <v>79.657218</v>
      </c>
      <c r="E28" s="6">
        <f>RTD("fxbluelabs.excelrtd",,$D$1,CONCATENATE("@ema,",A28,",",$K$1,",",$H$1,",",$E$5,",",$N$1))</f>
        <v>79.659222</v>
      </c>
      <c r="G28" s="7">
        <f>RTD("fxbluelabs.excelrtd",,$D$1,CONCATENATE("@stoch,",A28,",",$K$1,",",$G$5,",",$G$2,",",$G$3,",",$N$1))</f>
        <v>6.8687950000000004</v>
      </c>
      <c r="H28" s="7">
        <f>RTD("fxbluelabs.excelrtd",,$D$1,CONCATENATE("@stoch,",A28,",",$K$1,",",$H$5,",",$H$2,",",$H$3,",",$N$1))</f>
        <v>30.695889999999999</v>
      </c>
      <c r="I28" s="7">
        <f>RTD("fxbluelabs.excelrtd",,$D$1,CONCATENATE("@stoch,",A28,",",$K$1,",",$I$5,",",$I$2,",",$I$3,",",$N$1))</f>
        <v>39.977221</v>
      </c>
      <c r="J28" s="7">
        <f>RTD("fxbluelabs.excelrtd",,$D$1,CONCATENATE("@stoch,",A28,",",$K$1,",",$J$5,",",$J$2,",",$J$3,",",$N$1))</f>
        <v>39.977221</v>
      </c>
      <c r="L28" s="6" t="str">
        <f t="shared" si="0"/>
        <v>Short</v>
      </c>
      <c r="N28" s="6" t="str">
        <f t="shared" si="1"/>
        <v xml:space="preserve">Wait </v>
      </c>
      <c r="AA28" s="2"/>
      <c r="AB28" s="1"/>
    </row>
    <row r="29" spans="1:28" x14ac:dyDescent="0.45">
      <c r="A29" s="8" t="s">
        <v>23</v>
      </c>
      <c r="B29" s="1"/>
      <c r="C29" s="6">
        <f>RTD("fxbluelabs.excelrtd",,$D$1,CONCATENATE("@ema,",A29,",",$K$1,",",$H$1,",",$C$5,",",$N$1))</f>
        <v>0.69494699999999998</v>
      </c>
      <c r="D29" s="6">
        <f>RTD("fxbluelabs.excelrtd",,$D$1,CONCATENATE("@ema,",A29,",",$K$1,",",$H$1,",",$D$5,",",$N$1))</f>
        <v>0.69387299999999996</v>
      </c>
      <c r="E29" s="6">
        <f>RTD("fxbluelabs.excelrtd",,$D$1,CONCATENATE("@ema,",A29,",",$K$1,",",$H$1,",",$E$5,",",$N$1))</f>
        <v>0.693241</v>
      </c>
      <c r="G29" s="7">
        <f>RTD("fxbluelabs.excelrtd",,$D$1,CONCATENATE("@stoch,",A29,",",$K$1,",",$G$5,",",$G$2,",",$G$3,",",$N$1))</f>
        <v>39.577464999999997</v>
      </c>
      <c r="H29" s="7">
        <f>RTD("fxbluelabs.excelrtd",,$D$1,CONCATENATE("@stoch,",A29,",",$K$1,",",$H$5,",",$H$2,",",$H$3,",",$N$1))</f>
        <v>51.826768999999999</v>
      </c>
      <c r="I29" s="7">
        <f>RTD("fxbluelabs.excelrtd",,$D$1,CONCATENATE("@stoch,",A29,",",$K$1,",",$I$5,",",$I$2,",",$I$3,",",$N$1))</f>
        <v>61.263972000000003</v>
      </c>
      <c r="J29" s="7">
        <f>RTD("fxbluelabs.excelrtd",,$D$1,CONCATENATE("@stoch,",A29,",",$K$1,",",$J$5,",",$J$2,",",$J$3,",",$N$1))</f>
        <v>61.263972000000003</v>
      </c>
      <c r="L29" s="6" t="str">
        <f t="shared" si="0"/>
        <v>Long</v>
      </c>
      <c r="N29" s="6" t="str">
        <f t="shared" si="1"/>
        <v xml:space="preserve">Wait </v>
      </c>
      <c r="AA29" s="2"/>
      <c r="AB29" s="1"/>
    </row>
    <row r="30" spans="1:28" x14ac:dyDescent="0.45">
      <c r="A30" s="8" t="s">
        <v>24</v>
      </c>
      <c r="B30" s="1"/>
      <c r="C30" s="6">
        <f>RTD("fxbluelabs.excelrtd",,$D$1,CONCATENATE("@ema,",A30,",",$K$1,",",$H$1,",",$C$5,",",$N$1))</f>
        <v>71.148477999999997</v>
      </c>
      <c r="D30" s="6">
        <f>RTD("fxbluelabs.excelrtd",,$D$1,CONCATENATE("@ema,",A30,",",$K$1,",",$H$1,",",$D$5,",",$N$1))</f>
        <v>70.780173000000005</v>
      </c>
      <c r="E30" s="6">
        <f>RTD("fxbluelabs.excelrtd",,$D$1,CONCATENATE("@ema,",A30,",",$K$1,",",$H$1,",",$E$5,",",$N$1))</f>
        <v>70.551917000000003</v>
      </c>
      <c r="G30" s="7">
        <f>RTD("fxbluelabs.excelrtd",,$D$1,CONCATENATE("@stoch,",A30,",",$K$1,",",$G$5,",",$G$2,",",$G$3,",",$N$1))</f>
        <v>38.332763999999997</v>
      </c>
      <c r="H30" s="7">
        <f>RTD("fxbluelabs.excelrtd",,$D$1,CONCATENATE("@stoch,",A30,",",$K$1,",",$H$5,",",$H$2,",",$H$3,",",$N$1))</f>
        <v>75.475032999999996</v>
      </c>
      <c r="I30" s="7">
        <f>RTD("fxbluelabs.excelrtd",,$D$1,CONCATENATE("@stoch,",A30,",",$K$1,",",$I$5,",",$I$2,",",$I$3,",",$N$1))</f>
        <v>76.421105999999995</v>
      </c>
      <c r="J30" s="7">
        <f>RTD("fxbluelabs.excelrtd",,$D$1,CONCATENATE("@stoch,",A30,",",$K$1,",",$J$5,",",$J$2,",",$J$3,",",$N$1))</f>
        <v>76.421105999999995</v>
      </c>
      <c r="L30" s="6" t="str">
        <f t="shared" si="0"/>
        <v>Long</v>
      </c>
      <c r="N30" s="6" t="str">
        <f t="shared" si="1"/>
        <v xml:space="preserve">Wait </v>
      </c>
      <c r="AA30" s="2"/>
      <c r="AB30" s="1"/>
    </row>
    <row r="31" spans="1:28" x14ac:dyDescent="0.45">
      <c r="A31" s="8" t="s">
        <v>25</v>
      </c>
      <c r="B31" s="1"/>
      <c r="C31" s="6">
        <f>RTD("fxbluelabs.excelrtd",,$D$1,CONCATENATE("@ema,",A31,",",$K$1,",",$H$1,",",$C$5,",",$N$1))</f>
        <v>0.62084799999999996</v>
      </c>
      <c r="D31" s="6">
        <f>RTD("fxbluelabs.excelrtd",,$D$1,CONCATENATE("@ema,",A31,",",$K$1,",",$H$1,",",$D$5,",",$N$1))</f>
        <v>0.61657399999999996</v>
      </c>
      <c r="E31" s="6">
        <f>RTD("fxbluelabs.excelrtd",,$D$1,CONCATENATE("@ema,",A31,",",$K$1,",",$H$1,",",$E$5,",",$N$1))</f>
        <v>0.61400600000000005</v>
      </c>
      <c r="G31" s="7">
        <f>RTD("fxbluelabs.excelrtd",,$D$1,CONCATENATE("@stoch,",A31,",",$K$1,",",$G$5,",",$G$2,",",$G$3,",",$N$1))</f>
        <v>75.893483000000003</v>
      </c>
      <c r="H31" s="7">
        <f>RTD("fxbluelabs.excelrtd",,$D$1,CONCATENATE("@stoch,",A31,",",$K$1,",",$H$5,",",$H$2,",",$H$3,",",$N$1))</f>
        <v>90.277940999999998</v>
      </c>
      <c r="I31" s="7">
        <f>RTD("fxbluelabs.excelrtd",,$D$1,CONCATENATE("@stoch,",A31,",",$K$1,",",$I$5,",",$I$2,",",$I$3,",",$N$1))</f>
        <v>92.823132000000001</v>
      </c>
      <c r="J31" s="7">
        <f>RTD("fxbluelabs.excelrtd",,$D$1,CONCATENATE("@stoch,",A31,",",$K$1,",",$J$5,",",$J$2,",",$J$3,",",$N$1))</f>
        <v>92.823132000000001</v>
      </c>
      <c r="L31" s="6" t="str">
        <f t="shared" si="0"/>
        <v>Long</v>
      </c>
      <c r="N31" s="6" t="str">
        <f t="shared" si="1"/>
        <v xml:space="preserve">Wait </v>
      </c>
      <c r="AA31" s="2"/>
      <c r="AB31" s="1"/>
    </row>
    <row r="32" spans="1:28" x14ac:dyDescent="0.45">
      <c r="A32" s="8" t="s">
        <v>26</v>
      </c>
      <c r="B32" s="1"/>
      <c r="C32" s="6">
        <f>RTD("fxbluelabs.excelrtd",,$D$1,CONCATENATE("@ema,",A32,",",$K$1,",",$H$1,",",$C$5,",",$N$1))</f>
        <v>0.89325299999999996</v>
      </c>
      <c r="D32" s="6">
        <f>RTD("fxbluelabs.excelrtd",,$D$1,CONCATENATE("@ema,",A32,",",$K$1,",",$H$1,",",$D$5,",",$N$1))</f>
        <v>0.88846999999999998</v>
      </c>
      <c r="E32" s="6">
        <f>RTD("fxbluelabs.excelrtd",,$D$1,CONCATENATE("@ema,",A32,",",$K$1,",",$H$1,",",$E$5,",",$N$1))</f>
        <v>0.88558199999999998</v>
      </c>
      <c r="G32" s="7">
        <f>RTD("fxbluelabs.excelrtd",,$D$1,CONCATENATE("@stoch,",A32,",",$K$1,",",$G$5,",",$G$2,",",$G$3,",",$N$1))</f>
        <v>86.052481</v>
      </c>
      <c r="H32" s="7">
        <f>RTD("fxbluelabs.excelrtd",,$D$1,CONCATENATE("@stoch,",A32,",",$K$1,",",$H$5,",",$H$2,",",$H$3,",",$N$1))</f>
        <v>95.065092000000007</v>
      </c>
      <c r="I32" s="7">
        <f>RTD("fxbluelabs.excelrtd",,$D$1,CONCATENATE("@stoch,",A32,",",$K$1,",",$I$5,",",$I$2,",",$I$3,",",$N$1))</f>
        <v>96.362419000000003</v>
      </c>
      <c r="J32" s="7">
        <f>RTD("fxbluelabs.excelrtd",,$D$1,CONCATENATE("@stoch,",A32,",",$K$1,",",$J$5,",",$J$2,",",$J$3,",",$N$1))</f>
        <v>96.362419000000003</v>
      </c>
      <c r="L32" s="6" t="str">
        <f t="shared" si="0"/>
        <v>Long</v>
      </c>
      <c r="N32" s="6" t="str">
        <f t="shared" si="1"/>
        <v>Short</v>
      </c>
      <c r="AA32" s="2"/>
      <c r="AB32" s="1"/>
    </row>
    <row r="33" spans="1:28" x14ac:dyDescent="0.45">
      <c r="A33" s="8" t="s">
        <v>27</v>
      </c>
      <c r="B33" s="1"/>
      <c r="C33" s="6">
        <f>RTD("fxbluelabs.excelrtd",,$D$1,CONCATENATE("@ema,",A33,",",$K$1,",",$H$1,",",$C$5,",",$N$1))</f>
        <v>0.68092699999999995</v>
      </c>
      <c r="D33" s="6">
        <f>RTD("fxbluelabs.excelrtd",,$D$1,CONCATENATE("@ema,",A33,",",$K$1,",",$H$1,",",$D$5,",",$N$1))</f>
        <v>0.67586199999999996</v>
      </c>
      <c r="E33" s="6">
        <f>RTD("fxbluelabs.excelrtd",,$D$1,CONCATENATE("@ema,",A33,",",$K$1,",",$H$1,",",$E$5,",",$N$1))</f>
        <v>0.67220999999999997</v>
      </c>
      <c r="G33" s="7">
        <f>RTD("fxbluelabs.excelrtd",,$D$1,CONCATENATE("@stoch,",A33,",",$K$1,",",$G$5,",",$G$2,",",$G$3,",",$N$1))</f>
        <v>82.128777999999997</v>
      </c>
      <c r="H33" s="7">
        <f>RTD("fxbluelabs.excelrtd",,$D$1,CONCATENATE("@stoch,",A33,",",$K$1,",",$H$5,",",$H$2,",",$H$3,",",$N$1))</f>
        <v>93.521958999999995</v>
      </c>
      <c r="I33" s="7">
        <f>RTD("fxbluelabs.excelrtd",,$D$1,CONCATENATE("@stoch,",A33,",",$K$1,",",$I$5,",",$I$2,",",$I$3,",",$N$1))</f>
        <v>94.249471</v>
      </c>
      <c r="J33" s="7">
        <f>RTD("fxbluelabs.excelrtd",,$D$1,CONCATENATE("@stoch,",A33,",",$K$1,",",$J$5,",",$J$2,",",$J$3,",",$N$1))</f>
        <v>94.334277999999998</v>
      </c>
      <c r="L33" s="6" t="str">
        <f t="shared" si="0"/>
        <v>Long</v>
      </c>
      <c r="N33" s="6" t="str">
        <f t="shared" si="1"/>
        <v>Short</v>
      </c>
      <c r="AA33" s="2"/>
      <c r="AB33" s="1"/>
    </row>
    <row r="34" spans="1:28" x14ac:dyDescent="0.45">
      <c r="A34" s="8" t="s">
        <v>28</v>
      </c>
      <c r="B34" s="1"/>
      <c r="C34" s="6">
        <f>RTD("fxbluelabs.excelrtd",,$D$1,CONCATENATE("@ema,",A34,",",$K$1,",",$H$1,",",$C$5,",",$N$1))</f>
        <v>114.59068600000001</v>
      </c>
      <c r="D34" s="6">
        <f>RTD("fxbluelabs.excelrtd",,$D$1,CONCATENATE("@ema,",A34,",",$K$1,",",$H$1,",",$D$5,",",$N$1))</f>
        <v>114.789258</v>
      </c>
      <c r="E34" s="6">
        <f>RTD("fxbluelabs.excelrtd",,$D$1,CONCATENATE("@ema,",A34,",",$K$1,",",$H$1,",",$E$5,",",$N$1))</f>
        <v>114.897188</v>
      </c>
      <c r="G34" s="7">
        <f>RTD("fxbluelabs.excelrtd",,$D$1,CONCATENATE("@stoch,",A34,",",$K$1,",",$G$5,",",$G$2,",",$G$3,",",$N$1))</f>
        <v>11.541325000000001</v>
      </c>
      <c r="H34" s="7">
        <f>RTD("fxbluelabs.excelrtd",,$D$1,CONCATENATE("@stoch,",A34,",",$K$1,",",$H$5,",",$H$2,",",$H$3,",",$N$1))</f>
        <v>7.2337379999999998</v>
      </c>
      <c r="I34" s="7">
        <f>RTD("fxbluelabs.excelrtd",,$D$1,CONCATENATE("@stoch,",A34,",",$K$1,",",$I$5,",",$I$2,",",$I$3,",",$N$1))</f>
        <v>5.9924210000000002</v>
      </c>
      <c r="J34" s="7">
        <f>RTD("fxbluelabs.excelrtd",,$D$1,CONCATENATE("@stoch,",A34,",",$K$1,",",$J$5,",",$J$2,",",$J$3,",",$N$1))</f>
        <v>5.9924210000000002</v>
      </c>
      <c r="L34" s="6" t="str">
        <f t="shared" si="0"/>
        <v>Short</v>
      </c>
      <c r="N34" s="6" t="str">
        <f t="shared" si="1"/>
        <v>Long</v>
      </c>
      <c r="AA34" s="2"/>
      <c r="AB34" s="1"/>
    </row>
    <row r="35" spans="1:28" x14ac:dyDescent="0.45">
      <c r="A35" s="8" t="s">
        <v>35</v>
      </c>
      <c r="C35" s="6">
        <f>RTD("fxbluelabs.excelrtd",,$D$1,CONCATENATE("@ema,",A35,",",$K$1,",",$H$1,",",$C$5,",",$N$1))</f>
        <v>1887.2885900000001</v>
      </c>
      <c r="D35" s="6">
        <f>RTD("fxbluelabs.excelrtd",,$D$1,CONCATENATE("@ema,",A35,",",$K$1,",",$H$1,",",$D$5,",",$N$1))</f>
        <v>1893.5355520000001</v>
      </c>
      <c r="E35" s="6">
        <f>RTD("fxbluelabs.excelrtd",,$D$1,CONCATENATE("@ema,",A35,",",$K$1,",",$H$1,",",$E$5,",",$N$1))</f>
        <v>1895.9641160000001</v>
      </c>
      <c r="G35" s="7">
        <f>RTD("fxbluelabs.excelrtd",,$D$1,CONCATENATE("@stoch,",A35,",",$K$1,",",$G$5,",",$G$2,",",$G$3,",",$N$1))</f>
        <v>31.864984</v>
      </c>
      <c r="H35" s="7">
        <f>RTD("fxbluelabs.excelrtd",,$D$1,CONCATENATE("@stoch,",A35,",",$K$1,",",$H$5,",",$H$2,",",$H$3,",",$N$1))</f>
        <v>16.742028999999999</v>
      </c>
      <c r="I35" s="7">
        <f>RTD("fxbluelabs.excelrtd",,$D$1,CONCATENATE("@stoch,",A35,",",$K$1,",",$I$5,",",$I$2,",",$I$3,",",$N$1))</f>
        <v>16.742028999999999</v>
      </c>
      <c r="J35" s="7">
        <f>RTD("fxbluelabs.excelrtd",,$D$1,CONCATENATE("@stoch,",A35,",",$K$1,",",$J$5,",",$J$2,",",$J$3,",",$N$1))</f>
        <v>16.742028999999999</v>
      </c>
      <c r="L35" s="6" t="str">
        <f t="shared" si="0"/>
        <v>Short</v>
      </c>
      <c r="N35" s="6" t="str">
        <f t="shared" si="1"/>
        <v xml:space="preserve">Wait </v>
      </c>
    </row>
  </sheetData>
  <mergeCells count="5">
    <mergeCell ref="R4:T4"/>
    <mergeCell ref="A1:C1"/>
    <mergeCell ref="E1:G1"/>
    <mergeCell ref="I1:J1"/>
    <mergeCell ref="L1:M1"/>
  </mergeCells>
  <phoneticPr fontId="6" type="noConversion"/>
  <conditionalFormatting sqref="L7">
    <cfRule type="cellIs" dxfId="86" priority="12" operator="equal">
      <formula>"Short"</formula>
    </cfRule>
    <cfRule type="cellIs" dxfId="85" priority="14" operator="equal">
      <formula>"Long"</formula>
    </cfRule>
  </conditionalFormatting>
  <conditionalFormatting sqref="L7">
    <cfRule type="cellIs" dxfId="84" priority="13" operator="notEqual">
      <formula>"Long"</formula>
    </cfRule>
  </conditionalFormatting>
  <conditionalFormatting sqref="L8:L35">
    <cfRule type="cellIs" dxfId="83" priority="9" operator="equal">
      <formula>"Short"</formula>
    </cfRule>
    <cfRule type="cellIs" dxfId="82" priority="11" operator="equal">
      <formula>"Long"</formula>
    </cfRule>
  </conditionalFormatting>
  <conditionalFormatting sqref="L8:L35">
    <cfRule type="cellIs" dxfId="81" priority="10" operator="notEqual">
      <formula>"Long"</formula>
    </cfRule>
  </conditionalFormatting>
  <conditionalFormatting sqref="N7:N35">
    <cfRule type="cellIs" dxfId="9" priority="3" operator="equal">
      <formula>"Short"</formula>
    </cfRule>
    <cfRule type="cellIs" dxfId="8" priority="5" operator="equal">
      <formula>"Long"</formula>
    </cfRule>
  </conditionalFormatting>
  <conditionalFormatting sqref="N7:N35">
    <cfRule type="cellIs" dxfId="7" priority="4" operator="notEqual">
      <formula>"Long"</formula>
    </cfRule>
  </conditionalFormatting>
  <conditionalFormatting sqref="N7:N35">
    <cfRule type="cellIs" dxfId="6" priority="1" operator="equal">
      <formula>"Long Sling"</formula>
    </cfRule>
    <cfRule type="cellIs" dxfId="5" priority="2" operator="equal">
      <formula>"Short Sling"</formula>
    </cfRule>
  </conditionalFormatting>
  <dataValidations disablePrompts="1" count="1">
    <dataValidation allowBlank="1" showInputMessage="1" showErrorMessage="1" sqref="A1" xr:uid="{E7844BCF-9141-43D4-890C-67CD9F53878F}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40D6C-9028-43C3-BECD-A3CC89EC63D2}">
  <dimension ref="A1:AB35"/>
  <sheetViews>
    <sheetView workbookViewId="0">
      <selection activeCell="O4" sqref="O4:P5"/>
    </sheetView>
  </sheetViews>
  <sheetFormatPr defaultRowHeight="14.25" x14ac:dyDescent="0.45"/>
  <cols>
    <col min="1" max="2" width="10.73046875" customWidth="1"/>
    <col min="3" max="3" width="9.86328125" bestFit="1" customWidth="1"/>
    <col min="4" max="4" width="10.265625" customWidth="1"/>
    <col min="5" max="12" width="11.3984375" customWidth="1"/>
    <col min="13" max="13" width="13.3984375" customWidth="1"/>
    <col min="14" max="16" width="11.3984375" customWidth="1"/>
    <col min="19" max="19" width="10.59765625" customWidth="1"/>
    <col min="20" max="20" width="11.9296875" customWidth="1"/>
    <col min="35" max="35" width="10.86328125" customWidth="1"/>
    <col min="38" max="38" width="22.59765625" customWidth="1"/>
  </cols>
  <sheetData>
    <row r="1" spans="1:28" ht="56.25" customHeight="1" thickTop="1" thickBot="1" x14ac:dyDescent="0.5">
      <c r="A1" s="27" t="s">
        <v>29</v>
      </c>
      <c r="B1" s="28"/>
      <c r="C1" s="28"/>
      <c r="D1" s="34">
        <v>8249924</v>
      </c>
      <c r="E1" s="29" t="s">
        <v>32</v>
      </c>
      <c r="F1" s="30"/>
      <c r="G1" s="30"/>
      <c r="H1" s="3" t="s">
        <v>0</v>
      </c>
      <c r="I1" s="29" t="s">
        <v>30</v>
      </c>
      <c r="J1" s="30"/>
      <c r="K1" s="3" t="s">
        <v>36</v>
      </c>
      <c r="L1" s="29" t="s">
        <v>31</v>
      </c>
      <c r="M1" s="30"/>
      <c r="N1" s="3">
        <v>0</v>
      </c>
    </row>
    <row r="2" spans="1:28" ht="14.65" thickTop="1" x14ac:dyDescent="0.45">
      <c r="G2">
        <v>3</v>
      </c>
      <c r="H2">
        <v>3</v>
      </c>
      <c r="I2">
        <v>3</v>
      </c>
      <c r="J2">
        <v>3</v>
      </c>
    </row>
    <row r="3" spans="1:28" ht="15.75" x14ac:dyDescent="0.45">
      <c r="G3">
        <v>3</v>
      </c>
      <c r="H3">
        <v>3</v>
      </c>
      <c r="I3">
        <v>3</v>
      </c>
      <c r="J3">
        <v>3</v>
      </c>
      <c r="M3" s="5"/>
    </row>
    <row r="4" spans="1:28" ht="16.149999999999999" thickBot="1" x14ac:dyDescent="0.5">
      <c r="C4" s="5" t="s">
        <v>37</v>
      </c>
      <c r="D4" s="5" t="s">
        <v>37</v>
      </c>
      <c r="E4" s="5" t="s">
        <v>37</v>
      </c>
      <c r="G4" s="5" t="s">
        <v>38</v>
      </c>
      <c r="H4" s="5" t="s">
        <v>39</v>
      </c>
      <c r="I4" s="5" t="s">
        <v>40</v>
      </c>
      <c r="J4" s="5" t="s">
        <v>41</v>
      </c>
      <c r="L4" s="9" t="s">
        <v>42</v>
      </c>
      <c r="N4" s="9" t="s">
        <v>59</v>
      </c>
      <c r="R4" s="31" t="s">
        <v>45</v>
      </c>
      <c r="S4" s="32"/>
      <c r="T4" s="33"/>
    </row>
    <row r="5" spans="1:28" ht="16.5" thickTop="1" thickBot="1" x14ac:dyDescent="0.5">
      <c r="C5" s="4">
        <v>20</v>
      </c>
      <c r="D5" s="4">
        <v>34</v>
      </c>
      <c r="E5" s="4">
        <v>50</v>
      </c>
      <c r="G5" s="4">
        <v>5</v>
      </c>
      <c r="H5" s="4">
        <v>14</v>
      </c>
      <c r="I5" s="4">
        <v>24</v>
      </c>
      <c r="J5" s="4">
        <v>36</v>
      </c>
    </row>
    <row r="6" spans="1:28" ht="16.149999999999999" thickTop="1" x14ac:dyDescent="0.45">
      <c r="G6" s="5" t="s">
        <v>34</v>
      </c>
      <c r="H6" s="5" t="s">
        <v>34</v>
      </c>
      <c r="I6" s="5" t="s">
        <v>34</v>
      </c>
      <c r="J6" s="5" t="s">
        <v>34</v>
      </c>
      <c r="R6" s="9" t="s">
        <v>46</v>
      </c>
      <c r="S6" s="9" t="s">
        <v>47</v>
      </c>
    </row>
    <row r="7" spans="1:28" x14ac:dyDescent="0.45">
      <c r="A7" s="8" t="s">
        <v>1</v>
      </c>
      <c r="B7" s="1"/>
      <c r="C7" s="6">
        <f>RTD("fxbluelabs.excelrtd",,$D$1,CONCATENATE("@ema,",A7,",",$K$1,",",$H$1,",",$C$5,",",$N$1))</f>
        <v>1.185738</v>
      </c>
      <c r="D7" s="6">
        <f>RTD("fxbluelabs.excelrtd",,$D$1,CONCATENATE("@ema,",A7,",",$K$1,",",$H$1,",",$D$5,",",$N$1))</f>
        <v>1.1849780000000001</v>
      </c>
      <c r="E7" s="6">
        <f>RTD("fxbluelabs.excelrtd",,$D$1,CONCATENATE("@ema,",A7,",",$K$1,",",$H$1,",",$E$5,",",$N$1))</f>
        <v>1.1840090000000001</v>
      </c>
      <c r="G7" s="7">
        <f>RTD("fxbluelabs.excelrtd",,$D$1,CONCATENATE("@stoch,",A7,",",$K$1,",",$G$5,",",$G$2,",",$G$3,",",$N$1))</f>
        <v>27.804106999999998</v>
      </c>
      <c r="H7" s="7">
        <f>RTD("fxbluelabs.excelrtd",,$D$1,CONCATENATE("@stoch,",A7,",",$K$1,",",$H$5,",",$H$2,",",$H$3,",",$N$1))</f>
        <v>59.107143000000001</v>
      </c>
      <c r="I7" s="7">
        <f>RTD("fxbluelabs.excelrtd",,$D$1,CONCATENATE("@stoch,",A7,",",$K$1,",",$I$5,",",$I$2,",",$I$3,",",$N$1))</f>
        <v>56.872852000000002</v>
      </c>
      <c r="J7" s="7">
        <f>RTD("fxbluelabs.excelrtd",,$D$1,CONCATENATE("@stoch,",A7,",",$K$1,",",$J$5,",",$J$2,",",$J$3,",",$N$1))</f>
        <v>66.455061999999998</v>
      </c>
      <c r="L7" s="6" t="str">
        <f>IF((AND(C7&gt;D7, D7&gt;E7)), "Long", IF((AND(C7&lt;D7, D7&lt;E7)), "Short", "Wait "))</f>
        <v>Long</v>
      </c>
      <c r="N7" s="6" t="str">
        <f>IF((AND(G7&lt;20, H7&lt;20,I7&lt;20,J7&lt;20)), "Long", IF((AND(G7&gt;80, H7&gt;80,I7&gt;80,J7&gt;80)), "Short", IF((AND(G7&lt;30, H7&gt;70,I7&gt;70,J7&gt;70)), "Long Sling", IF((AND(G7&gt;70, H7&lt;30,I7&lt;30,J7&lt;30)), "Short Sling", "Wait "))))</f>
        <v xml:space="preserve">Wait </v>
      </c>
      <c r="AA7" s="2"/>
      <c r="AB7" s="1"/>
    </row>
    <row r="8" spans="1:28" x14ac:dyDescent="0.45">
      <c r="A8" s="8" t="s">
        <v>2</v>
      </c>
      <c r="B8" s="1"/>
      <c r="C8" s="6">
        <f>RTD("fxbluelabs.excelrtd",,$D$1,CONCATENATE("@ema,",A8,",",$K$1,",",$H$1,",",$C$5,",",$N$1))</f>
        <v>0.89453899999999997</v>
      </c>
      <c r="D8" s="6">
        <f>RTD("fxbluelabs.excelrtd",,$D$1,CONCATENATE("@ema,",A8,",",$K$1,",",$H$1,",",$D$5,",",$N$1))</f>
        <v>0.89512700000000001</v>
      </c>
      <c r="E8" s="6">
        <f>RTD("fxbluelabs.excelrtd",,$D$1,CONCATENATE("@ema,",A8,",",$K$1,",",$H$1,",",$E$5,",",$N$1))</f>
        <v>0.89578800000000003</v>
      </c>
      <c r="G8" s="7">
        <f>RTD("fxbluelabs.excelrtd",,$D$1,CONCATENATE("@stoch,",A8,",",$K$1,",",$G$5,",",$G$2,",",$G$3,",",$N$1))</f>
        <v>26.502058000000002</v>
      </c>
      <c r="H8" s="7">
        <f>RTD("fxbluelabs.excelrtd",,$D$1,CONCATENATE("@stoch,",A8,",",$K$1,",",$H$5,",",$H$2,",",$H$3,",",$N$1))</f>
        <v>32.991802999999997</v>
      </c>
      <c r="I8" s="7">
        <f>RTD("fxbluelabs.excelrtd",,$D$1,CONCATENATE("@stoch,",A8,",",$K$1,",",$I$5,",",$I$2,",",$I$3,",",$N$1))</f>
        <v>22.591207000000001</v>
      </c>
      <c r="J8" s="7">
        <f>RTD("fxbluelabs.excelrtd",,$D$1,CONCATENATE("@stoch,",A8,",",$K$1,",",$J$5,",",$J$2,",",$J$3,",",$N$1))</f>
        <v>18.069585</v>
      </c>
      <c r="L8" s="6" t="str">
        <f t="shared" ref="L8:L35" si="0">IF((AND(C8&gt;D8, D8&gt;E8)), "Long", IF((AND(C8&lt;D8, D8&lt;E8)), "Short", "Wait "))</f>
        <v>Short</v>
      </c>
      <c r="N8" s="6" t="str">
        <f t="shared" ref="N8:N35" si="1">IF((AND(G8&lt;20, H8&lt;20,I8&lt;20,J8&lt;20)), "Long", IF((AND(G8&gt;80, H8&gt;80,I8&gt;80,J8&gt;80)), "Short", IF((AND(G8&lt;30, H8&gt;70,I8&gt;70,J8&gt;70)), "Long Sling", IF((AND(G8&gt;70, H8&lt;30,I8&lt;30,J8&lt;30)), "Short Sling", "Wait "))))</f>
        <v xml:space="preserve">Wait </v>
      </c>
      <c r="AA8" s="2"/>
      <c r="AB8" s="1"/>
    </row>
    <row r="9" spans="1:28" x14ac:dyDescent="0.45">
      <c r="A9" s="8" t="s">
        <v>3</v>
      </c>
      <c r="B9" s="1"/>
      <c r="C9" s="6">
        <f>RTD("fxbluelabs.excelrtd",,$D$1,CONCATENATE("@ema,",A9,",",$K$1,",",$H$1,",",$C$5,",",$N$1))</f>
        <v>123.279689</v>
      </c>
      <c r="D9" s="6">
        <f>RTD("fxbluelabs.excelrtd",,$D$1,CONCATENATE("@ema,",A9,",",$K$1,",",$H$1,",",$D$5,",",$N$1))</f>
        <v>123.39351000000001</v>
      </c>
      <c r="E9" s="6">
        <f>RTD("fxbluelabs.excelrtd",,$D$1,CONCATENATE("@ema,",A9,",",$K$1,",",$H$1,",",$E$5,",",$N$1))</f>
        <v>123.434842</v>
      </c>
      <c r="G9" s="7">
        <f>RTD("fxbluelabs.excelrtd",,$D$1,CONCATENATE("@stoch,",A9,",",$K$1,",",$G$5,",",$G$2,",",$G$3,",",$N$1))</f>
        <v>27.762238</v>
      </c>
      <c r="H9" s="7">
        <f>RTD("fxbluelabs.excelrtd",,$D$1,CONCATENATE("@stoch,",A9,",",$K$1,",",$H$5,",",$H$2,",",$H$3,",",$N$1))</f>
        <v>42.871141999999999</v>
      </c>
      <c r="I9" s="7">
        <f>RTD("fxbluelabs.excelrtd",,$D$1,CONCATENATE("@stoch,",A9,",",$K$1,",",$I$5,",",$I$2,",",$I$3,",",$N$1))</f>
        <v>24.717514000000001</v>
      </c>
      <c r="J9" s="7">
        <f>RTD("fxbluelabs.excelrtd",,$D$1,CONCATENATE("@stoch,",A9,",",$K$1,",",$J$5,",",$J$2,",",$J$3,",",$N$1))</f>
        <v>18.320771000000001</v>
      </c>
      <c r="L9" s="6" t="str">
        <f t="shared" si="0"/>
        <v>Short</v>
      </c>
      <c r="N9" s="6" t="str">
        <f t="shared" si="1"/>
        <v xml:space="preserve">Wait </v>
      </c>
      <c r="AA9" s="2"/>
      <c r="AB9" s="1"/>
    </row>
    <row r="10" spans="1:28" x14ac:dyDescent="0.45">
      <c r="A10" s="8" t="s">
        <v>4</v>
      </c>
      <c r="B10" s="1"/>
      <c r="C10" s="6">
        <f>RTD("fxbluelabs.excelrtd",,$D$1,CONCATENATE("@ema,",A10,",",$K$1,",",$H$1,",",$C$5,",",$N$1))</f>
        <v>1.625407</v>
      </c>
      <c r="D10" s="6">
        <f>RTD("fxbluelabs.excelrtd",,$D$1,CONCATENATE("@ema,",A10,",",$K$1,",",$H$1,",",$D$5,",",$N$1))</f>
        <v>1.625559</v>
      </c>
      <c r="E10" s="6">
        <f>RTD("fxbluelabs.excelrtd",,$D$1,CONCATENATE("@ema,",A10,",",$K$1,",",$H$1,",",$E$5,",",$N$1))</f>
        <v>1.6266370000000001</v>
      </c>
      <c r="G10" s="7">
        <f>RTD("fxbluelabs.excelrtd",,$D$1,CONCATENATE("@stoch,",A10,",",$K$1,",",$G$5,",",$G$2,",",$G$3,",",$N$1))</f>
        <v>14.876989999999999</v>
      </c>
      <c r="H10" s="7">
        <f>RTD("fxbluelabs.excelrtd",,$D$1,CONCATENATE("@stoch,",A10,",",$K$1,",",$H$5,",",$H$2,",",$H$3,",",$N$1))</f>
        <v>27.884177000000001</v>
      </c>
      <c r="I10" s="7">
        <f>RTD("fxbluelabs.excelrtd",,$D$1,CONCATENATE("@stoch,",A10,",",$K$1,",",$I$5,",",$I$2,",",$I$3,",",$N$1))</f>
        <v>35.593564999999998</v>
      </c>
      <c r="J10" s="7">
        <f>RTD("fxbluelabs.excelrtd",,$D$1,CONCATENATE("@stoch,",A10,",",$K$1,",",$J$5,",",$J$2,",",$J$3,",",$N$1))</f>
        <v>38.069512000000003</v>
      </c>
      <c r="L10" s="6" t="str">
        <f t="shared" si="0"/>
        <v>Short</v>
      </c>
      <c r="N10" s="6" t="str">
        <f t="shared" si="1"/>
        <v xml:space="preserve">Wait </v>
      </c>
      <c r="AA10" s="2"/>
      <c r="AB10" s="1"/>
    </row>
    <row r="11" spans="1:28" x14ac:dyDescent="0.45">
      <c r="A11" s="8" t="s">
        <v>5</v>
      </c>
      <c r="B11" s="1"/>
      <c r="C11" s="6">
        <f>RTD("fxbluelabs.excelrtd",,$D$1,CONCATENATE("@ema,",A11,",",$K$1,",",$H$1,",",$C$5,",",$N$1))</f>
        <v>1.5511410000000001</v>
      </c>
      <c r="D11" s="6">
        <f>RTD("fxbluelabs.excelrtd",,$D$1,CONCATENATE("@ema,",A11,",",$K$1,",",$H$1,",",$D$5,",",$N$1))</f>
        <v>1.5505199999999999</v>
      </c>
      <c r="E11" s="6">
        <f>RTD("fxbluelabs.excelrtd",,$D$1,CONCATENATE("@ema,",A11,",",$K$1,",",$H$1,",",$E$5,",",$N$1))</f>
        <v>1.549811</v>
      </c>
      <c r="G11" s="7">
        <f>RTD("fxbluelabs.excelrtd",,$D$1,CONCATENATE("@stoch,",A11,",",$K$1,",",$G$5,",",$G$2,",",$G$3,",",$N$1))</f>
        <v>56.256571999999998</v>
      </c>
      <c r="H11" s="7">
        <f>RTD("fxbluelabs.excelrtd",,$D$1,CONCATENATE("@stoch,",A11,",",$K$1,",",$H$5,",",$H$2,",",$H$3,",",$N$1))</f>
        <v>55.588864999999998</v>
      </c>
      <c r="I11" s="7">
        <f>RTD("fxbluelabs.excelrtd",,$D$1,CONCATENATE("@stoch,",A11,",",$K$1,",",$I$5,",",$I$2,",",$I$3,",",$N$1))</f>
        <v>37.369754999999998</v>
      </c>
      <c r="J11" s="7">
        <f>RTD("fxbluelabs.excelrtd",,$D$1,CONCATENATE("@stoch,",A11,",",$K$1,",",$J$5,",",$J$2,",",$J$3,",",$N$1))</f>
        <v>40.053908</v>
      </c>
      <c r="L11" s="6" t="str">
        <f t="shared" si="0"/>
        <v>Long</v>
      </c>
      <c r="N11" s="6" t="str">
        <f t="shared" si="1"/>
        <v xml:space="preserve">Wait </v>
      </c>
      <c r="AA11" s="2"/>
      <c r="AB11" s="1"/>
    </row>
    <row r="12" spans="1:28" x14ac:dyDescent="0.45">
      <c r="A12" s="8" t="s">
        <v>6</v>
      </c>
      <c r="B12" s="1"/>
      <c r="C12" s="6">
        <f>RTD("fxbluelabs.excelrtd",,$D$1,CONCATENATE("@ema,",A12,",",$K$1,",",$H$1,",",$C$5,",",$N$1))</f>
        <v>1.714834</v>
      </c>
      <c r="D12" s="6">
        <f>RTD("fxbluelabs.excelrtd",,$D$1,CONCATENATE("@ema,",A12,",",$K$1,",",$H$1,",",$D$5,",",$N$1))</f>
        <v>1.7177560000000001</v>
      </c>
      <c r="E12" s="6">
        <f>RTD("fxbluelabs.excelrtd",,$D$1,CONCATENATE("@ema,",A12,",",$K$1,",",$H$1,",",$E$5,",",$N$1))</f>
        <v>1.7214240000000001</v>
      </c>
      <c r="G12" s="7">
        <f>RTD("fxbluelabs.excelrtd",,$D$1,CONCATENATE("@stoch,",A12,",",$K$1,",",$G$5,",",$G$2,",",$G$3,",",$N$1))</f>
        <v>23.058053999999998</v>
      </c>
      <c r="H12" s="7">
        <f>RTD("fxbluelabs.excelrtd",,$D$1,CONCATENATE("@stoch,",A12,",",$K$1,",",$H$5,",",$H$2,",",$H$3,",",$N$1))</f>
        <v>20.583942</v>
      </c>
      <c r="I12" s="7">
        <f>RTD("fxbluelabs.excelrtd",,$D$1,CONCATENATE("@stoch,",A12,",",$K$1,",",$I$5,",",$I$2,",",$I$3,",",$N$1))</f>
        <v>13.579454</v>
      </c>
      <c r="J12" s="7">
        <f>RTD("fxbluelabs.excelrtd",,$D$1,CONCATENATE("@stoch,",A12,",",$K$1,",",$J$5,",",$J$2,",",$J$3,",",$N$1))</f>
        <v>10.200144999999999</v>
      </c>
      <c r="L12" s="6" t="str">
        <f t="shared" si="0"/>
        <v>Short</v>
      </c>
      <c r="N12" s="6" t="str">
        <f t="shared" si="1"/>
        <v xml:space="preserve">Wait </v>
      </c>
      <c r="AA12" s="2"/>
      <c r="AB12" s="1"/>
    </row>
    <row r="13" spans="1:28" x14ac:dyDescent="0.45">
      <c r="A13" s="8" t="s">
        <v>7</v>
      </c>
      <c r="B13" s="1"/>
      <c r="C13" s="6">
        <f>RTD("fxbluelabs.excelrtd",,$D$1,CONCATENATE("@ema,",A13,",",$K$1,",",$H$1,",",$C$5,",",$N$1))</f>
        <v>1.0805039999999999</v>
      </c>
      <c r="D13" s="6">
        <f>RTD("fxbluelabs.excelrtd",,$D$1,CONCATENATE("@ema,",A13,",",$K$1,",",$H$1,",",$D$5,",",$N$1))</f>
        <v>1.0801080000000001</v>
      </c>
      <c r="E13" s="6">
        <f>RTD("fxbluelabs.excelrtd",,$D$1,CONCATENATE("@ema,",A13,",",$K$1,",",$H$1,",",$E$5,",",$N$1))</f>
        <v>1.079345</v>
      </c>
      <c r="G13" s="7">
        <f>RTD("fxbluelabs.excelrtd",,$D$1,CONCATENATE("@stoch,",A13,",",$K$1,",",$G$5,",",$G$2,",",$G$3,",",$N$1))</f>
        <v>38.078704000000002</v>
      </c>
      <c r="H13" s="7">
        <f>RTD("fxbluelabs.excelrtd",,$D$1,CONCATENATE("@stoch,",A13,",",$K$1,",",$H$5,",",$H$2,",",$H$3,",",$N$1))</f>
        <v>45.804541</v>
      </c>
      <c r="I13" s="7">
        <f>RTD("fxbluelabs.excelrtd",,$D$1,CONCATENATE("@stoch,",A13,",",$K$1,",",$I$5,",",$I$2,",",$I$3,",",$N$1))</f>
        <v>44.572526000000003</v>
      </c>
      <c r="J13" s="7">
        <f>RTD("fxbluelabs.excelrtd",,$D$1,CONCATENATE("@stoch,",A13,",",$K$1,",",$J$5,",",$J$2,",",$J$3,",",$N$1))</f>
        <v>46.128768999999998</v>
      </c>
      <c r="L13" s="6" t="str">
        <f t="shared" si="0"/>
        <v>Long</v>
      </c>
      <c r="N13" s="6" t="str">
        <f t="shared" si="1"/>
        <v xml:space="preserve">Wait </v>
      </c>
      <c r="AA13" s="2"/>
      <c r="AB13" s="1"/>
    </row>
    <row r="14" spans="1:28" x14ac:dyDescent="0.45">
      <c r="A14" s="8" t="s">
        <v>8</v>
      </c>
      <c r="B14" s="1"/>
      <c r="C14" s="6">
        <f>RTD("fxbluelabs.excelrtd",,$D$1,CONCATENATE("@ema,",A14,",",$K$1,",",$H$1,",",$C$5,",",$N$1))</f>
        <v>103.96890500000001</v>
      </c>
      <c r="D14" s="6">
        <f>RTD("fxbluelabs.excelrtd",,$D$1,CONCATENATE("@ema,",A14,",",$K$1,",",$H$1,",",$D$5,",",$N$1))</f>
        <v>104.132147</v>
      </c>
      <c r="E14" s="6">
        <f>RTD("fxbluelabs.excelrtd",,$D$1,CONCATENATE("@ema,",A14,",",$K$1,",",$H$1,",",$E$5,",",$N$1))</f>
        <v>104.252751</v>
      </c>
      <c r="G14" s="7">
        <f>RTD("fxbluelabs.excelrtd",,$D$1,CONCATENATE("@stoch,",A14,",",$K$1,",",$G$5,",",$G$2,",",$G$3,",",$N$1))</f>
        <v>55.798318999999999</v>
      </c>
      <c r="H14" s="7">
        <f>RTD("fxbluelabs.excelrtd",,$D$1,CONCATENATE("@stoch,",A14,",",$K$1,",",$H$5,",",$H$2,",",$H$3,",",$N$1))</f>
        <v>30.023641000000001</v>
      </c>
      <c r="I14" s="7">
        <f>RTD("fxbluelabs.excelrtd",,$D$1,CONCATENATE("@stoch,",A14,",",$K$1,",",$I$5,",",$I$2,",",$I$3,",",$N$1))</f>
        <v>16.350176999999999</v>
      </c>
      <c r="J14" s="7">
        <f>RTD("fxbluelabs.excelrtd",,$D$1,CONCATENATE("@stoch,",A14,",",$K$1,",",$J$5,",",$J$2,",",$J$3,",",$N$1))</f>
        <v>10.797024</v>
      </c>
      <c r="L14" s="6" t="str">
        <f t="shared" si="0"/>
        <v>Short</v>
      </c>
      <c r="N14" s="6" t="str">
        <f t="shared" si="1"/>
        <v xml:space="preserve">Wait </v>
      </c>
      <c r="AA14" s="2"/>
      <c r="AB14" s="1"/>
    </row>
    <row r="15" spans="1:28" x14ac:dyDescent="0.45">
      <c r="A15" s="8" t="s">
        <v>9</v>
      </c>
      <c r="B15" s="1"/>
      <c r="C15" s="6">
        <f>RTD("fxbluelabs.excelrtd",,$D$1,CONCATENATE("@ema,",A15,",",$K$1,",",$H$1,",",$C$5,",",$N$1))</f>
        <v>1.3082180000000001</v>
      </c>
      <c r="D15" s="6">
        <f>RTD("fxbluelabs.excelrtd",,$D$1,CONCATENATE("@ema,",A15,",",$K$1,",",$H$1,",",$D$5,",",$N$1))</f>
        <v>1.308527</v>
      </c>
      <c r="E15" s="6">
        <f>RTD("fxbluelabs.excelrtd",,$D$1,CONCATENATE("@ema,",A15,",",$K$1,",",$H$1,",",$E$5,",",$N$1))</f>
        <v>1.3090040000000001</v>
      </c>
      <c r="G15" s="7">
        <f>RTD("fxbluelabs.excelrtd",,$D$1,CONCATENATE("@stoch,",A15,",",$K$1,",",$G$5,",",$G$2,",",$G$3,",",$N$1))</f>
        <v>71.928666000000007</v>
      </c>
      <c r="H15" s="7">
        <f>RTD("fxbluelabs.excelrtd",,$D$1,CONCATENATE("@stoch,",A15,",",$K$1,",",$H$5,",",$H$2,",",$H$3,",",$N$1))</f>
        <v>49.272115999999997</v>
      </c>
      <c r="I15" s="7">
        <f>RTD("fxbluelabs.excelrtd",,$D$1,CONCATENATE("@stoch,",A15,",",$K$1,",",$I$5,",",$I$2,",",$I$3,",",$N$1))</f>
        <v>49.272115999999997</v>
      </c>
      <c r="J15" s="7">
        <f>RTD("fxbluelabs.excelrtd",,$D$1,CONCATENATE("@stoch,",A15,",",$K$1,",",$J$5,",",$J$2,",",$J$3,",",$N$1))</f>
        <v>31.814895</v>
      </c>
      <c r="L15" s="6" t="str">
        <f t="shared" si="0"/>
        <v>Short</v>
      </c>
      <c r="N15" s="6" t="str">
        <f t="shared" si="1"/>
        <v xml:space="preserve">Wait </v>
      </c>
      <c r="AA15" s="2"/>
      <c r="AB15" s="1"/>
    </row>
    <row r="16" spans="1:28" x14ac:dyDescent="0.45">
      <c r="A16" s="8" t="s">
        <v>10</v>
      </c>
      <c r="B16" s="1"/>
      <c r="C16" s="6">
        <f>RTD("fxbluelabs.excelrtd",,$D$1,CONCATENATE("@ema,",A16,",",$K$1,",",$H$1,",",$C$5,",",$N$1))</f>
        <v>0.91125800000000001</v>
      </c>
      <c r="D16" s="6">
        <f>RTD("fxbluelabs.excelrtd",,$D$1,CONCATENATE("@ema,",A16,",",$K$1,",",$H$1,",",$D$5,",",$N$1))</f>
        <v>0.91150699999999996</v>
      </c>
      <c r="E16" s="6">
        <f>RTD("fxbluelabs.excelrtd",,$D$1,CONCATENATE("@ema,",A16,",",$K$1,",",$H$1,",",$E$5,",",$N$1))</f>
        <v>0.91161099999999995</v>
      </c>
      <c r="G16" s="7">
        <f>RTD("fxbluelabs.excelrtd",,$D$1,CONCATENATE("@stoch,",A16,",",$K$1,",",$G$5,",",$G$2,",",$G$3,",",$N$1))</f>
        <v>60.272537</v>
      </c>
      <c r="H16" s="7">
        <f>RTD("fxbluelabs.excelrtd",,$D$1,CONCATENATE("@stoch,",A16,",",$K$1,",",$H$5,",",$H$2,",",$H$3,",",$N$1))</f>
        <v>39.930556000000003</v>
      </c>
      <c r="I16" s="7">
        <f>RTD("fxbluelabs.excelrtd",,$D$1,CONCATENATE("@stoch,",A16,",",$K$1,",",$I$5,",",$I$2,",",$I$3,",",$N$1))</f>
        <v>42.286071</v>
      </c>
      <c r="J16" s="7">
        <f>RTD("fxbluelabs.excelrtd",,$D$1,CONCATENATE("@stoch,",A16,",",$K$1,",",$J$5,",",$J$2,",",$J$3,",",$N$1))</f>
        <v>31.739333999999999</v>
      </c>
      <c r="L16" s="6" t="str">
        <f t="shared" si="0"/>
        <v>Short</v>
      </c>
      <c r="N16" s="6" t="str">
        <f t="shared" si="1"/>
        <v xml:space="preserve">Wait </v>
      </c>
      <c r="AA16" s="2"/>
      <c r="AB16" s="1"/>
    </row>
    <row r="17" spans="1:28" x14ac:dyDescent="0.45">
      <c r="A17" s="8" t="s">
        <v>11</v>
      </c>
      <c r="B17" s="1"/>
      <c r="C17" s="6">
        <f>RTD("fxbluelabs.excelrtd",,$D$1,CONCATENATE("@ema,",A17,",",$K$1,",",$H$1,",",$C$5,",",$N$1))</f>
        <v>1.3254779999999999</v>
      </c>
      <c r="D17" s="6">
        <f>RTD("fxbluelabs.excelrtd",,$D$1,CONCATENATE("@ema,",A17,",",$K$1,",",$H$1,",",$D$5,",",$N$1))</f>
        <v>1.3237699999999999</v>
      </c>
      <c r="E17" s="6">
        <f>RTD("fxbluelabs.excelrtd",,$D$1,CONCATENATE("@ema,",A17,",",$K$1,",",$H$1,",",$E$5,",",$N$1))</f>
        <v>1.3217220000000001</v>
      </c>
      <c r="G17" s="7">
        <f>RTD("fxbluelabs.excelrtd",,$D$1,CONCATENATE("@stoch,",A17,",",$K$1,",",$G$5,",",$G$2,",",$G$3,",",$N$1))</f>
        <v>68.929016000000004</v>
      </c>
      <c r="H17" s="7">
        <f>RTD("fxbluelabs.excelrtd",,$D$1,CONCATENATE("@stoch,",A17,",",$K$1,",",$H$5,",",$H$2,",",$H$3,",",$N$1))</f>
        <v>71.640938000000006</v>
      </c>
      <c r="I17" s="7">
        <f>RTD("fxbluelabs.excelrtd",,$D$1,CONCATENATE("@stoch,",A17,",",$K$1,",",$I$5,",",$I$2,",",$I$3,",",$N$1))</f>
        <v>74.898785000000004</v>
      </c>
      <c r="J17" s="7">
        <f>RTD("fxbluelabs.excelrtd",,$D$1,CONCATENATE("@stoch,",A17,",",$K$1,",",$J$5,",",$J$2,",",$J$3,",",$N$1))</f>
        <v>83.869918999999996</v>
      </c>
      <c r="L17" s="6" t="str">
        <f t="shared" si="0"/>
        <v>Long</v>
      </c>
      <c r="N17" s="6" t="str">
        <f t="shared" si="1"/>
        <v xml:space="preserve">Wait </v>
      </c>
      <c r="AA17" s="2"/>
      <c r="AB17" s="1"/>
    </row>
    <row r="18" spans="1:28" x14ac:dyDescent="0.45">
      <c r="A18" s="8" t="s">
        <v>12</v>
      </c>
      <c r="B18" s="1"/>
      <c r="C18" s="6">
        <f>RTD("fxbluelabs.excelrtd",,$D$1,CONCATENATE("@ema,",A18,",",$K$1,",",$H$1,",",$C$5,",",$N$1))</f>
        <v>1.733973</v>
      </c>
      <c r="D18" s="6">
        <f>RTD("fxbluelabs.excelrtd",,$D$1,CONCATENATE("@ema,",A18,",",$K$1,",",$H$1,",",$D$5,",",$N$1))</f>
        <v>1.7321439999999999</v>
      </c>
      <c r="E18" s="6">
        <f>RTD("fxbluelabs.excelrtd",,$D$1,CONCATENATE("@ema,",A18,",",$K$1,",",$H$1,",",$E$5,",",$N$1))</f>
        <v>1.730083</v>
      </c>
      <c r="G18" s="7">
        <f>RTD("fxbluelabs.excelrtd",,$D$1,CONCATENATE("@stoch,",A18,",",$K$1,",",$G$5,",",$G$2,",",$G$3,",",$N$1))</f>
        <v>74.198988</v>
      </c>
      <c r="H18" s="7">
        <f>RTD("fxbluelabs.excelrtd",,$D$1,CONCATENATE("@stoch,",A18,",",$K$1,",",$H$5,",",$H$2,",",$H$3,",",$N$1))</f>
        <v>62.755763000000002</v>
      </c>
      <c r="I18" s="7">
        <f>RTD("fxbluelabs.excelrtd",,$D$1,CONCATENATE("@stoch,",A18,",",$K$1,",",$I$5,",",$I$2,",",$I$3,",",$N$1))</f>
        <v>73.658179000000004</v>
      </c>
      <c r="J18" s="7">
        <f>RTD("fxbluelabs.excelrtd",,$D$1,CONCATENATE("@stoch,",A18,",",$K$1,",",$J$5,",",$J$2,",",$J$3,",",$N$1))</f>
        <v>76.735156000000003</v>
      </c>
      <c r="L18" s="6" t="str">
        <f t="shared" si="0"/>
        <v>Long</v>
      </c>
      <c r="N18" s="6" t="str">
        <f t="shared" si="1"/>
        <v xml:space="preserve">Wait </v>
      </c>
      <c r="AA18" s="2"/>
      <c r="AB18" s="1"/>
    </row>
    <row r="19" spans="1:28" x14ac:dyDescent="0.45">
      <c r="A19" s="8" t="s">
        <v>13</v>
      </c>
      <c r="B19" s="1"/>
      <c r="C19" s="6">
        <f>RTD("fxbluelabs.excelrtd",,$D$1,CONCATENATE("@ema,",A19,",",$K$1,",",$H$1,",",$C$5,",",$N$1))</f>
        <v>137.80494999999999</v>
      </c>
      <c r="D19" s="6">
        <f>RTD("fxbluelabs.excelrtd",,$D$1,CONCATENATE("@ema,",A19,",",$K$1,",",$H$1,",",$D$5,",",$N$1))</f>
        <v>137.84328400000001</v>
      </c>
      <c r="E19" s="6">
        <f>RTD("fxbluelabs.excelrtd",,$D$1,CONCATENATE("@ema,",A19,",",$K$1,",",$H$1,",",$E$5,",",$N$1))</f>
        <v>137.789343</v>
      </c>
      <c r="G19" s="7">
        <f>RTD("fxbluelabs.excelrtd",,$D$1,CONCATENATE("@stoch,",A19,",",$K$1,",",$G$5,",",$G$2,",",$G$3,",",$N$1))</f>
        <v>71.090908999999996</v>
      </c>
      <c r="H19" s="7">
        <f>RTD("fxbluelabs.excelrtd",,$D$1,CONCATENATE("@stoch,",A19,",",$K$1,",",$H$5,",",$H$2,",",$H$3,",",$N$1))</f>
        <v>68.818680999999998</v>
      </c>
      <c r="I19" s="7">
        <f>RTD("fxbluelabs.excelrtd",,$D$1,CONCATENATE("@stoch,",A19,",",$K$1,",",$I$5,",",$I$2,",",$I$3,",",$N$1))</f>
        <v>57.388316000000003</v>
      </c>
      <c r="J19" s="7">
        <f>RTD("fxbluelabs.excelrtd",,$D$1,CONCATENATE("@stoch,",A19,",",$K$1,",",$J$5,",",$J$2,",",$J$3,",",$N$1))</f>
        <v>39.856802000000002</v>
      </c>
      <c r="L19" s="6" t="str">
        <f t="shared" si="0"/>
        <v xml:space="preserve">Wait </v>
      </c>
      <c r="N19" s="6" t="str">
        <f t="shared" si="1"/>
        <v xml:space="preserve">Wait </v>
      </c>
      <c r="AA19" s="2"/>
      <c r="AB19" s="1"/>
    </row>
    <row r="20" spans="1:28" x14ac:dyDescent="0.45">
      <c r="A20" s="8" t="s">
        <v>14</v>
      </c>
      <c r="B20" s="1"/>
      <c r="C20" s="6">
        <f>RTD("fxbluelabs.excelrtd",,$D$1,CONCATENATE("@ema,",A20,",",$K$1,",",$H$1,",",$C$5,",",$N$1))</f>
        <v>1.9169039999999999</v>
      </c>
      <c r="D20" s="6">
        <f>RTD("fxbluelabs.excelrtd",,$D$1,CONCATENATE("@ema,",A20,",",$K$1,",",$H$1,",",$D$5,",",$N$1))</f>
        <v>1.9188959999999999</v>
      </c>
      <c r="E20" s="6">
        <f>RTD("fxbluelabs.excelrtd",,$D$1,CONCATENATE("@ema,",A20,",",$K$1,",",$H$1,",",$E$5,",",$N$1))</f>
        <v>1.921559</v>
      </c>
      <c r="G20" s="7">
        <f>RTD("fxbluelabs.excelrtd",,$D$1,CONCATENATE("@stoch,",A20,",",$K$1,",",$G$5,",",$G$2,",",$G$3,",",$N$1))</f>
        <v>48.598820000000003</v>
      </c>
      <c r="H20" s="7">
        <f>RTD("fxbluelabs.excelrtd",,$D$1,CONCATENATE("@stoch,",A20,",",$K$1,",",$H$5,",",$H$2,",",$H$3,",",$N$1))</f>
        <v>30.153282999999998</v>
      </c>
      <c r="I20" s="7">
        <f>RTD("fxbluelabs.excelrtd",,$D$1,CONCATENATE("@stoch,",A20,",",$K$1,",",$I$5,",",$I$2,",",$I$3,",",$N$1))</f>
        <v>24.783649</v>
      </c>
      <c r="J20" s="7">
        <f>RTD("fxbluelabs.excelrtd",,$D$1,CONCATENATE("@stoch,",A20,",",$K$1,",",$J$5,",",$J$2,",",$J$3,",",$N$1))</f>
        <v>20.919129000000002</v>
      </c>
      <c r="L20" s="6" t="str">
        <f t="shared" si="0"/>
        <v>Short</v>
      </c>
      <c r="N20" s="6" t="str">
        <f t="shared" si="1"/>
        <v xml:space="preserve">Wait </v>
      </c>
      <c r="AA20" s="2"/>
      <c r="AB20" s="1"/>
    </row>
    <row r="21" spans="1:28" x14ac:dyDescent="0.45">
      <c r="A21" s="8" t="s">
        <v>15</v>
      </c>
      <c r="B21" s="1"/>
      <c r="C21" s="6">
        <f>RTD("fxbluelabs.excelrtd",,$D$1,CONCATENATE("@ema,",A21,",",$K$1,",",$H$1,",",$C$5,",",$N$1))</f>
        <v>1.816981</v>
      </c>
      <c r="D21" s="6">
        <f>RTD("fxbluelabs.excelrtd",,$D$1,CONCATENATE("@ema,",A21,",",$K$1,",",$H$1,",",$D$5,",",$N$1))</f>
        <v>1.8159479999999999</v>
      </c>
      <c r="E21" s="6">
        <f>RTD("fxbluelabs.excelrtd",,$D$1,CONCATENATE("@ema,",A21,",",$K$1,",",$H$1,",",$E$5,",",$N$1))</f>
        <v>1.815804</v>
      </c>
      <c r="G21" s="7">
        <f>RTD("fxbluelabs.excelrtd",,$D$1,CONCATENATE("@stoch,",A21,",",$K$1,",",$G$5,",",$G$2,",",$G$3,",",$N$1))</f>
        <v>32.710636999999998</v>
      </c>
      <c r="H21" s="7">
        <f>RTD("fxbluelabs.excelrtd",,$D$1,CONCATENATE("@stoch,",A21,",",$K$1,",",$H$5,",",$H$2,",",$H$3,",",$N$1))</f>
        <v>42.454394999999998</v>
      </c>
      <c r="I21" s="7">
        <f>RTD("fxbluelabs.excelrtd",,$D$1,CONCATENATE("@stoch,",A21,",",$K$1,",",$I$5,",",$I$2,",",$I$3,",",$N$1))</f>
        <v>70.770742999999996</v>
      </c>
      <c r="J21" s="7">
        <f>RTD("fxbluelabs.excelrtd",,$D$1,CONCATENATE("@stoch,",A21,",",$K$1,",",$J$5,",",$J$2,",",$J$3,",",$N$1))</f>
        <v>72.580008000000007</v>
      </c>
      <c r="L21" s="6" t="str">
        <f t="shared" si="0"/>
        <v>Long</v>
      </c>
      <c r="N21" s="6" t="str">
        <f t="shared" si="1"/>
        <v xml:space="preserve">Wait </v>
      </c>
      <c r="AA21" s="2"/>
      <c r="AB21" s="1"/>
    </row>
    <row r="22" spans="1:28" x14ac:dyDescent="0.45">
      <c r="A22" s="8" t="s">
        <v>16</v>
      </c>
      <c r="B22" s="1"/>
      <c r="C22" s="6">
        <f>RTD("fxbluelabs.excelrtd",,$D$1,CONCATENATE("@ema,",A22,",",$K$1,",",$H$1,",",$C$5,",",$N$1))</f>
        <v>1.2078139999999999</v>
      </c>
      <c r="D22" s="6">
        <f>RTD("fxbluelabs.excelrtd",,$D$1,CONCATENATE("@ema,",A22,",",$K$1,",",$H$1,",",$D$5,",",$N$1))</f>
        <v>1.2065840000000001</v>
      </c>
      <c r="E22" s="6">
        <f>RTD("fxbluelabs.excelrtd",,$D$1,CONCATENATE("@ema,",A22,",",$K$1,",",$H$1,",",$E$5,",",$N$1))</f>
        <v>1.2048540000000001</v>
      </c>
      <c r="G22" s="7">
        <f>RTD("fxbluelabs.excelrtd",,$D$1,CONCATENATE("@stoch,",A22,",",$K$1,",",$G$5,",",$G$2,",",$G$3,",",$N$1))</f>
        <v>67.650103999999999</v>
      </c>
      <c r="H22" s="7">
        <f>RTD("fxbluelabs.excelrtd",,$D$1,CONCATENATE("@stoch,",A22,",",$K$1,",",$H$5,",",$H$2,",",$H$3,",",$N$1))</f>
        <v>69.382132999999996</v>
      </c>
      <c r="I22" s="7">
        <f>RTD("fxbluelabs.excelrtd",,$D$1,CONCATENATE("@stoch,",A22,",",$K$1,",",$I$5,",",$I$2,",",$I$3,",",$N$1))</f>
        <v>73.528411000000006</v>
      </c>
      <c r="J22" s="7">
        <f>RTD("fxbluelabs.excelrtd",,$D$1,CONCATENATE("@stoch,",A22,",",$K$1,",",$J$5,",",$J$2,",",$J$3,",",$N$1))</f>
        <v>80.747339999999994</v>
      </c>
      <c r="L22" s="6" t="str">
        <f t="shared" si="0"/>
        <v>Long</v>
      </c>
      <c r="N22" s="6" t="str">
        <f t="shared" si="1"/>
        <v xml:space="preserve">Wait </v>
      </c>
      <c r="AA22" s="2"/>
      <c r="AB22" s="1"/>
    </row>
    <row r="23" spans="1:28" x14ac:dyDescent="0.45">
      <c r="A23" s="8" t="s">
        <v>17</v>
      </c>
      <c r="B23" s="1"/>
      <c r="C23" s="6">
        <f>RTD("fxbluelabs.excelrtd",,$D$1,CONCATENATE("@ema,",A23,",",$K$1,",",$H$1,",",$C$5,",",$N$1))</f>
        <v>0.72946599999999995</v>
      </c>
      <c r="D23" s="6">
        <f>RTD("fxbluelabs.excelrtd",,$D$1,CONCATENATE("@ema,",A23,",",$K$1,",",$H$1,",",$D$5,",",$N$1))</f>
        <v>0.72894300000000001</v>
      </c>
      <c r="E23" s="6">
        <f>RTD("fxbluelabs.excelrtd",,$D$1,CONCATENATE("@ema,",A23,",",$K$1,",",$H$1,",",$E$5,",",$N$1))</f>
        <v>0.727881</v>
      </c>
      <c r="G23" s="7">
        <f>RTD("fxbluelabs.excelrtd",,$D$1,CONCATENATE("@stoch,",A23,",",$K$1,",",$G$5,",",$G$2,",",$G$3,",",$N$1))</f>
        <v>73.016904999999994</v>
      </c>
      <c r="H23" s="7">
        <f>RTD("fxbluelabs.excelrtd",,$D$1,CONCATENATE("@stoch,",A23,",",$K$1,",",$H$5,",",$H$2,",",$H$3,",",$N$1))</f>
        <v>69.200524000000001</v>
      </c>
      <c r="I23" s="7">
        <f>RTD("fxbluelabs.excelrtd",,$D$1,CONCATENATE("@stoch,",A23,",",$K$1,",",$I$5,",",$I$2,",",$I$3,",",$N$1))</f>
        <v>61.971831000000002</v>
      </c>
      <c r="J23" s="7">
        <f>RTD("fxbluelabs.excelrtd",,$D$1,CONCATENATE("@stoch,",A23,",",$K$1,",",$J$5,",",$J$2,",",$J$3,",",$N$1))</f>
        <v>72.588831999999996</v>
      </c>
      <c r="L23" s="6" t="str">
        <f t="shared" si="0"/>
        <v>Long</v>
      </c>
      <c r="N23" s="6" t="str">
        <f t="shared" si="1"/>
        <v xml:space="preserve">Wait </v>
      </c>
      <c r="AA23" s="2"/>
      <c r="AB23" s="1"/>
    </row>
    <row r="24" spans="1:28" x14ac:dyDescent="0.45">
      <c r="A24" s="8" t="s">
        <v>18</v>
      </c>
      <c r="B24" s="1"/>
      <c r="C24" s="6">
        <f>RTD("fxbluelabs.excelrtd",,$D$1,CONCATENATE("@ema,",A24,",",$K$1,",",$H$1,",",$C$5,",",$N$1))</f>
        <v>1.054994</v>
      </c>
      <c r="D24" s="6">
        <f>RTD("fxbluelabs.excelrtd",,$D$1,CONCATENATE("@ema,",A24,",",$K$1,",",$H$1,",",$D$5,",",$N$1))</f>
        <v>1.056692</v>
      </c>
      <c r="E24" s="6">
        <f>RTD("fxbluelabs.excelrtd",,$D$1,CONCATENATE("@ema,",A24,",",$K$1,",",$H$1,",",$E$5,",",$N$1))</f>
        <v>1.0582419999999999</v>
      </c>
      <c r="G24" s="7">
        <f>RTD("fxbluelabs.excelrtd",,$D$1,CONCATENATE("@stoch,",A24,",",$K$1,",",$G$5,",",$G$2,",",$G$3,",",$N$1))</f>
        <v>76.236429000000001</v>
      </c>
      <c r="H24" s="7">
        <f>RTD("fxbluelabs.excelrtd",,$D$1,CONCATENATE("@stoch,",A24,",",$K$1,",",$H$5,",",$H$2,",",$H$3,",",$N$1))</f>
        <v>33.368532000000002</v>
      </c>
      <c r="I24" s="7">
        <f>RTD("fxbluelabs.excelrtd",,$D$1,CONCATENATE("@stoch,",A24,",",$K$1,",",$I$5,",",$I$2,",",$I$3,",",$N$1))</f>
        <v>18.098510999999998</v>
      </c>
      <c r="J24" s="7">
        <f>RTD("fxbluelabs.excelrtd",,$D$1,CONCATENATE("@stoch,",A24,",",$K$1,",",$J$5,",",$J$2,",",$J$3,",",$N$1))</f>
        <v>17.643774000000001</v>
      </c>
      <c r="L24" s="6" t="str">
        <f t="shared" si="0"/>
        <v>Short</v>
      </c>
      <c r="N24" s="6" t="str">
        <f t="shared" si="1"/>
        <v xml:space="preserve">Wait </v>
      </c>
      <c r="AA24" s="2"/>
      <c r="AB24" s="1"/>
    </row>
    <row r="25" spans="1:28" x14ac:dyDescent="0.45">
      <c r="A25" s="8" t="s">
        <v>19</v>
      </c>
      <c r="B25" s="1"/>
      <c r="C25" s="6">
        <f>RTD("fxbluelabs.excelrtd",,$D$1,CONCATENATE("@ema,",A25,",",$K$1,",",$H$1,",",$C$5,",",$N$1))</f>
        <v>0.66470899999999999</v>
      </c>
      <c r="D25" s="6">
        <f>RTD("fxbluelabs.excelrtd",,$D$1,CONCATENATE("@ema,",A25,",",$K$1,",",$H$1,",",$D$5,",",$N$1))</f>
        <v>0.66441300000000003</v>
      </c>
      <c r="E25" s="6">
        <f>RTD("fxbluelabs.excelrtd",,$D$1,CONCATENATE("@ema,",A25,",",$K$1,",",$H$1,",",$E$5,",",$N$1))</f>
        <v>0.66351800000000005</v>
      </c>
      <c r="G25" s="7">
        <f>RTD("fxbluelabs.excelrtd",,$D$1,CONCATENATE("@stoch,",A25,",",$K$1,",",$G$5,",",$G$2,",",$G$3,",",$N$1))</f>
        <v>76.815641999999997</v>
      </c>
      <c r="H25" s="7">
        <f>RTD("fxbluelabs.excelrtd",,$D$1,CONCATENATE("@stoch,",A25,",",$K$1,",",$H$5,",",$H$2,",",$H$3,",",$N$1))</f>
        <v>74.303797000000003</v>
      </c>
      <c r="I25" s="7">
        <f>RTD("fxbluelabs.excelrtd",,$D$1,CONCATENATE("@stoch,",A25,",",$K$1,",",$I$5,",",$I$2,",",$I$3,",",$N$1))</f>
        <v>58.935743000000002</v>
      </c>
      <c r="J25" s="7">
        <f>RTD("fxbluelabs.excelrtd",,$D$1,CONCATENATE("@stoch,",A25,",",$K$1,",",$J$5,",",$J$2,",",$J$3,",",$N$1))</f>
        <v>65.788373000000007</v>
      </c>
      <c r="L25" s="6" t="str">
        <f t="shared" si="0"/>
        <v>Long</v>
      </c>
      <c r="N25" s="6" t="str">
        <f t="shared" si="1"/>
        <v xml:space="preserve">Wait </v>
      </c>
      <c r="AA25" s="2"/>
      <c r="AB25" s="1"/>
    </row>
    <row r="26" spans="1:28" x14ac:dyDescent="0.45">
      <c r="A26" s="8" t="s">
        <v>20</v>
      </c>
      <c r="B26" s="1"/>
      <c r="C26" s="6">
        <f>RTD("fxbluelabs.excelrtd",,$D$1,CONCATENATE("@ema,",A26,",",$K$1,",",$H$1,",",$C$5,",",$N$1))</f>
        <v>0.95426999999999995</v>
      </c>
      <c r="D26" s="6">
        <f>RTD("fxbluelabs.excelrtd",,$D$1,CONCATENATE("@ema,",A26,",",$K$1,",",$H$1,",",$D$5,",",$N$1))</f>
        <v>0.95380900000000002</v>
      </c>
      <c r="E26" s="6">
        <f>RTD("fxbluelabs.excelrtd",,$D$1,CONCATENATE("@ema,",A26,",",$K$1,",",$H$1,",",$E$5,",",$N$1))</f>
        <v>0.95275500000000002</v>
      </c>
      <c r="G26" s="7">
        <f>RTD("fxbluelabs.excelrtd",,$D$1,CONCATENATE("@stoch,",A26,",",$K$1,",",$G$5,",",$G$2,",",$G$3,",",$N$1))</f>
        <v>85.928809999999999</v>
      </c>
      <c r="H26" s="7">
        <f>RTD("fxbluelabs.excelrtd",,$D$1,CONCATENATE("@stoch,",A26,",",$K$1,",",$H$5,",",$H$2,",",$H$3,",",$N$1))</f>
        <v>72.371222000000003</v>
      </c>
      <c r="I26" s="7">
        <f>RTD("fxbluelabs.excelrtd",,$D$1,CONCATENATE("@stoch,",A26,",",$K$1,",",$I$5,",",$I$2,",",$I$3,",",$N$1))</f>
        <v>61.195104000000001</v>
      </c>
      <c r="J26" s="7">
        <f>RTD("fxbluelabs.excelrtd",,$D$1,CONCATENATE("@stoch,",A26,",",$K$1,",",$J$5,",",$J$2,",",$J$3,",",$N$1))</f>
        <v>63.457627000000002</v>
      </c>
      <c r="L26" s="6" t="str">
        <f t="shared" si="0"/>
        <v>Long</v>
      </c>
      <c r="N26" s="6" t="str">
        <f t="shared" si="1"/>
        <v xml:space="preserve">Wait </v>
      </c>
      <c r="AA26" s="2"/>
      <c r="AB26" s="1"/>
    </row>
    <row r="27" spans="1:28" x14ac:dyDescent="0.45">
      <c r="A27" s="8" t="s">
        <v>21</v>
      </c>
      <c r="B27" s="1"/>
      <c r="C27" s="6">
        <f>RTD("fxbluelabs.excelrtd",,$D$1,CONCATENATE("@ema,",A27,",",$K$1,",",$H$1,",",$C$5,",",$N$1))</f>
        <v>75.840682000000001</v>
      </c>
      <c r="D27" s="6">
        <f>RTD("fxbluelabs.excelrtd",,$D$1,CONCATENATE("@ema,",A27,",",$K$1,",",$H$1,",",$D$5,",",$N$1))</f>
        <v>75.905097999999995</v>
      </c>
      <c r="E27" s="6">
        <f>RTD("fxbluelabs.excelrtd",,$D$1,CONCATENATE("@ema,",A27,",",$K$1,",",$H$1,",",$E$5,",",$N$1))</f>
        <v>75.881929999999997</v>
      </c>
      <c r="G27" s="7">
        <f>RTD("fxbluelabs.excelrtd",,$D$1,CONCATENATE("@stoch,",A27,",",$K$1,",",$G$5,",",$G$2,",",$G$3,",",$N$1))</f>
        <v>80.200669000000005</v>
      </c>
      <c r="H27" s="7">
        <f>RTD("fxbluelabs.excelrtd",,$D$1,CONCATENATE("@stoch,",A27,",",$K$1,",",$H$5,",",$H$2,",",$H$3,",",$N$1))</f>
        <v>63.045454999999997</v>
      </c>
      <c r="I27" s="7">
        <f>RTD("fxbluelabs.excelrtd",,$D$1,CONCATENATE("@stoch,",A27,",",$K$1,",",$I$5,",",$I$2,",",$I$3,",",$N$1))</f>
        <v>39.037433</v>
      </c>
      <c r="J27" s="7">
        <f>RTD("fxbluelabs.excelrtd",,$D$1,CONCATENATE("@stoch,",A27,",",$K$1,",",$J$5,",",$J$2,",",$J$3,",",$N$1))</f>
        <v>33.746958999999997</v>
      </c>
      <c r="L27" s="6" t="str">
        <f t="shared" si="0"/>
        <v xml:space="preserve">Wait </v>
      </c>
      <c r="N27" s="6" t="str">
        <f t="shared" si="1"/>
        <v xml:space="preserve">Wait </v>
      </c>
      <c r="AA27" s="2"/>
      <c r="AB27" s="1"/>
    </row>
    <row r="28" spans="1:28" x14ac:dyDescent="0.45">
      <c r="A28" s="8" t="s">
        <v>22</v>
      </c>
      <c r="B28" s="1"/>
      <c r="C28" s="6">
        <f>RTD("fxbluelabs.excelrtd",,$D$1,CONCATENATE("@ema,",A28,",",$K$1,",",$H$1,",",$C$5,",",$N$1))</f>
        <v>79.469811000000007</v>
      </c>
      <c r="D28" s="6">
        <f>RTD("fxbluelabs.excelrtd",,$D$1,CONCATENATE("@ema,",A28,",",$K$1,",",$H$1,",",$D$5,",",$N$1))</f>
        <v>79.576408999999998</v>
      </c>
      <c r="E28" s="6">
        <f>RTD("fxbluelabs.excelrtd",,$D$1,CONCATENATE("@ema,",A28,",",$K$1,",",$H$1,",",$E$5,",",$N$1))</f>
        <v>79.640174000000002</v>
      </c>
      <c r="G28" s="7">
        <f>RTD("fxbluelabs.excelrtd",,$D$1,CONCATENATE("@stoch,",A28,",",$K$1,",",$G$5,",",$G$2,",",$G$3,",",$N$1))</f>
        <v>29.816514000000002</v>
      </c>
      <c r="H28" s="7">
        <f>RTD("fxbluelabs.excelrtd",,$D$1,CONCATENATE("@stoch,",A28,",",$K$1,",",$H$5,",",$H$2,",",$H$3,",",$N$1))</f>
        <v>34.474885999999998</v>
      </c>
      <c r="I28" s="7">
        <f>RTD("fxbluelabs.excelrtd",,$D$1,CONCATENATE("@stoch,",A28,",",$K$1,",",$I$5,",",$I$2,",",$I$3,",",$N$1))</f>
        <v>18.474715</v>
      </c>
      <c r="J28" s="7">
        <f>RTD("fxbluelabs.excelrtd",,$D$1,CONCATENATE("@stoch,",A28,",",$K$1,",",$J$5,",",$J$2,",",$J$3,",",$N$1))</f>
        <v>13.366775000000001</v>
      </c>
      <c r="L28" s="6" t="str">
        <f t="shared" si="0"/>
        <v>Short</v>
      </c>
      <c r="N28" s="6" t="str">
        <f t="shared" si="1"/>
        <v xml:space="preserve">Wait </v>
      </c>
      <c r="AA28" s="2"/>
      <c r="AB28" s="1"/>
    </row>
    <row r="29" spans="1:28" x14ac:dyDescent="0.45">
      <c r="A29" s="8" t="s">
        <v>23</v>
      </c>
      <c r="B29" s="1"/>
      <c r="C29" s="6">
        <f>RTD("fxbluelabs.excelrtd",,$D$1,CONCATENATE("@ema,",A29,",",$K$1,",",$H$1,",",$C$5,",",$N$1))</f>
        <v>0.69651399999999997</v>
      </c>
      <c r="D29" s="6">
        <f>RTD("fxbluelabs.excelrtd",,$D$1,CONCATENATE("@ema,",A29,",",$K$1,",",$H$1,",",$D$5,",",$N$1))</f>
        <v>0.69654700000000003</v>
      </c>
      <c r="E29" s="6">
        <f>RTD("fxbluelabs.excelrtd",,$D$1,CONCATENATE("@ema,",A29,",",$K$1,",",$H$1,",",$E$5,",",$N$1))</f>
        <v>0.69637800000000005</v>
      </c>
      <c r="G29" s="7">
        <f>RTD("fxbluelabs.excelrtd",,$D$1,CONCATENATE("@stoch,",A29,",",$K$1,",",$G$5,",",$G$2,",",$G$3,",",$N$1))</f>
        <v>31.089744</v>
      </c>
      <c r="H29" s="7">
        <f>RTD("fxbluelabs.excelrtd",,$D$1,CONCATENATE("@stoch,",A29,",",$K$1,",",$H$5,",",$H$2,",",$H$3,",",$N$1))</f>
        <v>36.702649999999998</v>
      </c>
      <c r="I29" s="7">
        <f>RTD("fxbluelabs.excelrtd",,$D$1,CONCATENATE("@stoch,",A29,",",$K$1,",",$I$5,",",$I$2,",",$I$3,",",$N$1))</f>
        <v>58.650843000000002</v>
      </c>
      <c r="J29" s="7">
        <f>RTD("fxbluelabs.excelrtd",,$D$1,CONCATENATE("@stoch,",A29,",",$K$1,",",$J$5,",",$J$2,",",$J$3,",",$N$1))</f>
        <v>54.100946</v>
      </c>
      <c r="L29" s="6" t="str">
        <f t="shared" si="0"/>
        <v xml:space="preserve">Wait </v>
      </c>
      <c r="N29" s="6" t="str">
        <f t="shared" si="1"/>
        <v xml:space="preserve">Wait </v>
      </c>
      <c r="AA29" s="2"/>
      <c r="AB29" s="1"/>
    </row>
    <row r="30" spans="1:28" x14ac:dyDescent="0.45">
      <c r="A30" s="8" t="s">
        <v>24</v>
      </c>
      <c r="B30" s="1"/>
      <c r="C30" s="6">
        <f>RTD("fxbluelabs.excelrtd",,$D$1,CONCATENATE("@ema,",A30,",",$K$1,",",$H$1,",",$C$5,",",$N$1))</f>
        <v>71.879372000000004</v>
      </c>
      <c r="D30" s="6">
        <f>RTD("fxbluelabs.excelrtd",,$D$1,CONCATENATE("@ema,",A30,",",$K$1,",",$H$1,",",$D$5,",",$N$1))</f>
        <v>71.825856000000002</v>
      </c>
      <c r="E30" s="6">
        <f>RTD("fxbluelabs.excelrtd",,$D$1,CONCATENATE("@ema,",A30,",",$K$1,",",$H$1,",",$E$5,",",$N$1))</f>
        <v>71.700072000000006</v>
      </c>
      <c r="G30" s="7">
        <f>RTD("fxbluelabs.excelrtd",,$D$1,CONCATENATE("@stoch,",A30,",",$K$1,",",$G$5,",",$G$2,",",$G$3,",",$N$1))</f>
        <v>68.463218999999995</v>
      </c>
      <c r="H30" s="7">
        <f>RTD("fxbluelabs.excelrtd",,$D$1,CONCATENATE("@stoch,",A30,",",$K$1,",",$H$5,",",$H$2,",",$H$3,",",$N$1))</f>
        <v>77.576385000000002</v>
      </c>
      <c r="I30" s="7">
        <f>RTD("fxbluelabs.excelrtd",,$D$1,CONCATENATE("@stoch,",A30,",",$K$1,",",$I$5,",",$I$2,",",$I$3,",",$N$1))</f>
        <v>66.400709000000006</v>
      </c>
      <c r="J30" s="7">
        <f>RTD("fxbluelabs.excelrtd",,$D$1,CONCATENATE("@stoch,",A30,",",$K$1,",",$J$5,",",$J$2,",",$J$3,",",$N$1))</f>
        <v>63.661309000000003</v>
      </c>
      <c r="L30" s="6" t="str">
        <f t="shared" si="0"/>
        <v>Long</v>
      </c>
      <c r="N30" s="6" t="str">
        <f t="shared" si="1"/>
        <v xml:space="preserve">Wait </v>
      </c>
      <c r="AA30" s="2"/>
      <c r="AB30" s="1"/>
    </row>
    <row r="31" spans="1:28" x14ac:dyDescent="0.45">
      <c r="A31" s="8" t="s">
        <v>25</v>
      </c>
      <c r="B31" s="1"/>
      <c r="C31" s="6">
        <f>RTD("fxbluelabs.excelrtd",,$D$1,CONCATENATE("@ema,",A31,",",$K$1,",",$H$1,",",$C$5,",",$N$1))</f>
        <v>0.62998699999999996</v>
      </c>
      <c r="D31" s="6">
        <f>RTD("fxbluelabs.excelrtd",,$D$1,CONCATENATE("@ema,",A31,",",$K$1,",",$H$1,",",$D$5,",",$N$1))</f>
        <v>0.62870700000000002</v>
      </c>
      <c r="E31" s="6">
        <f>RTD("fxbluelabs.excelrtd",,$D$1,CONCATENATE("@ema,",A31,",",$K$1,",",$H$1,",",$E$5,",",$N$1))</f>
        <v>0.62695500000000004</v>
      </c>
      <c r="G31" s="7">
        <f>RTD("fxbluelabs.excelrtd",,$D$1,CONCATENATE("@stoch,",A31,",",$K$1,",",$G$5,",",$G$2,",",$G$3,",",$N$1))</f>
        <v>66.691175999999999</v>
      </c>
      <c r="H31" s="7">
        <f>RTD("fxbluelabs.excelrtd",,$D$1,CONCATENATE("@stoch,",A31,",",$K$1,",",$H$5,",",$H$2,",",$H$3,",",$N$1))</f>
        <v>73.616772999999995</v>
      </c>
      <c r="I31" s="7">
        <f>RTD("fxbluelabs.excelrtd",,$D$1,CONCATENATE("@stoch,",A31,",",$K$1,",",$I$5,",",$I$2,",",$I$3,",",$N$1))</f>
        <v>81.164241000000004</v>
      </c>
      <c r="J31" s="7">
        <f>RTD("fxbluelabs.excelrtd",,$D$1,CONCATENATE("@stoch,",A31,",",$K$1,",",$J$5,",",$J$2,",",$J$3,",",$N$1))</f>
        <v>85.545629000000005</v>
      </c>
      <c r="L31" s="6" t="str">
        <f t="shared" si="0"/>
        <v>Long</v>
      </c>
      <c r="N31" s="6" t="str">
        <f t="shared" si="1"/>
        <v xml:space="preserve">Wait </v>
      </c>
      <c r="AA31" s="2"/>
      <c r="AB31" s="1"/>
    </row>
    <row r="32" spans="1:28" x14ac:dyDescent="0.45">
      <c r="A32" s="8" t="s">
        <v>26</v>
      </c>
      <c r="B32" s="1"/>
      <c r="C32" s="6">
        <f>RTD("fxbluelabs.excelrtd",,$D$1,CONCATENATE("@ema,",A32,",",$K$1,",",$H$1,",",$C$5,",",$N$1))</f>
        <v>0.90441700000000003</v>
      </c>
      <c r="D32" s="6">
        <f>RTD("fxbluelabs.excelrtd",,$D$1,CONCATENATE("@ema,",A32,",",$K$1,",",$H$1,",",$D$5,",",$N$1))</f>
        <v>0.90254400000000001</v>
      </c>
      <c r="E32" s="6">
        <f>RTD("fxbluelabs.excelrtd",,$D$1,CONCATENATE("@ema,",A32,",",$K$1,",",$H$1,",",$E$5,",",$N$1))</f>
        <v>0.90024300000000002</v>
      </c>
      <c r="G32" s="7">
        <f>RTD("fxbluelabs.excelrtd",,$D$1,CONCATENATE("@stoch,",A32,",",$K$1,",",$G$5,",",$G$2,",",$G$3,",",$N$1))</f>
        <v>76.178504000000004</v>
      </c>
      <c r="H32" s="7">
        <f>RTD("fxbluelabs.excelrtd",,$D$1,CONCATENATE("@stoch,",A32,",",$K$1,",",$H$5,",",$H$2,",",$H$3,",",$N$1))</f>
        <v>80.321911</v>
      </c>
      <c r="I32" s="7">
        <f>RTD("fxbluelabs.excelrtd",,$D$1,CONCATENATE("@stoch,",A32,",",$K$1,",",$I$5,",",$I$2,",",$I$3,",",$N$1))</f>
        <v>85.166341000000003</v>
      </c>
      <c r="J32" s="7">
        <f>RTD("fxbluelabs.excelrtd",,$D$1,CONCATENATE("@stoch,",A32,",",$K$1,",",$J$5,",",$J$2,",",$J$3,",",$N$1))</f>
        <v>90.710784000000004</v>
      </c>
      <c r="L32" s="6" t="str">
        <f t="shared" si="0"/>
        <v>Long</v>
      </c>
      <c r="N32" s="6" t="str">
        <f t="shared" si="1"/>
        <v xml:space="preserve">Wait </v>
      </c>
      <c r="AA32" s="2"/>
      <c r="AB32" s="1"/>
    </row>
    <row r="33" spans="1:28" x14ac:dyDescent="0.45">
      <c r="A33" s="8" t="s">
        <v>27</v>
      </c>
      <c r="B33" s="1"/>
      <c r="C33" s="6">
        <f>RTD("fxbluelabs.excelrtd",,$D$1,CONCATENATE("@ema,",A33,",",$K$1,",",$H$1,",",$C$5,",",$N$1))</f>
        <v>0.69138699999999997</v>
      </c>
      <c r="D33" s="6">
        <f>RTD("fxbluelabs.excelrtd",,$D$1,CONCATENATE("@ema,",A33,",",$K$1,",",$H$1,",",$D$5,",",$N$1))</f>
        <v>0.68979299999999999</v>
      </c>
      <c r="E33" s="6">
        <f>RTD("fxbluelabs.excelrtd",,$D$1,CONCATENATE("@ema,",A33,",",$K$1,",",$H$1,",",$E$5,",",$N$1))</f>
        <v>0.68779199999999996</v>
      </c>
      <c r="G33" s="7">
        <f>RTD("fxbluelabs.excelrtd",,$D$1,CONCATENATE("@stoch,",A33,",",$K$1,",",$G$5,",",$G$2,",",$G$3,",",$N$1))</f>
        <v>69.925372999999993</v>
      </c>
      <c r="H33" s="7">
        <f>RTD("fxbluelabs.excelrtd",,$D$1,CONCATENATE("@stoch,",A33,",",$K$1,",",$H$5,",",$H$2,",",$H$3,",",$N$1))</f>
        <v>81.325300999999996</v>
      </c>
      <c r="I33" s="7">
        <f>RTD("fxbluelabs.excelrtd",,$D$1,CONCATENATE("@stoch,",A33,",",$K$1,",",$I$5,",",$I$2,",",$I$3,",",$N$1))</f>
        <v>82.309043000000003</v>
      </c>
      <c r="J33" s="7">
        <f>RTD("fxbluelabs.excelrtd",,$D$1,CONCATENATE("@stoch,",A33,",",$K$1,",",$J$5,",",$J$2,",",$J$3,",",$N$1))</f>
        <v>90.407045999999994</v>
      </c>
      <c r="L33" s="6" t="str">
        <f t="shared" si="0"/>
        <v>Long</v>
      </c>
      <c r="N33" s="6" t="str">
        <f t="shared" si="1"/>
        <v xml:space="preserve">Wait </v>
      </c>
      <c r="AA33" s="2"/>
      <c r="AB33" s="1"/>
    </row>
    <row r="34" spans="1:28" x14ac:dyDescent="0.45">
      <c r="A34" s="8" t="s">
        <v>28</v>
      </c>
      <c r="B34" s="1"/>
      <c r="C34" s="6">
        <f>RTD("fxbluelabs.excelrtd",,$D$1,CONCATENATE("@ema,",A34,",",$K$1,",",$H$1,",",$C$5,",",$N$1))</f>
        <v>114.089152</v>
      </c>
      <c r="D34" s="6">
        <f>RTD("fxbluelabs.excelrtd",,$D$1,CONCATENATE("@ema,",A34,",",$K$1,",",$H$1,",",$D$5,",",$N$1))</f>
        <v>114.236795</v>
      </c>
      <c r="E34" s="6">
        <f>RTD("fxbluelabs.excelrtd",,$D$1,CONCATENATE("@ema,",A34,",",$K$1,",",$H$1,",",$E$5,",",$N$1))</f>
        <v>114.35597799999999</v>
      </c>
      <c r="G34" s="7">
        <f>RTD("fxbluelabs.excelrtd",,$D$1,CONCATENATE("@stoch,",A34,",",$K$1,",",$G$5,",",$G$2,",",$G$3,",",$N$1))</f>
        <v>41.181165</v>
      </c>
      <c r="H34" s="7">
        <f>RTD("fxbluelabs.excelrtd",,$D$1,CONCATENATE("@stoch,",A34,",",$K$1,",",$H$5,",",$H$2,",",$H$3,",",$N$1))</f>
        <v>41.526718000000002</v>
      </c>
      <c r="I34" s="7">
        <f>RTD("fxbluelabs.excelrtd",,$D$1,CONCATENATE("@stoch,",A34,",",$K$1,",",$I$5,",",$I$2,",",$I$3,",",$N$1))</f>
        <v>20.051603</v>
      </c>
      <c r="J34" s="7">
        <f>RTD("fxbluelabs.excelrtd",,$D$1,CONCATENATE("@stoch,",A34,",",$K$1,",",$J$5,",",$J$2,",",$J$3,",",$N$1))</f>
        <v>13.941568</v>
      </c>
      <c r="L34" s="6" t="str">
        <f t="shared" si="0"/>
        <v>Short</v>
      </c>
      <c r="N34" s="6" t="str">
        <f t="shared" si="1"/>
        <v xml:space="preserve">Wait </v>
      </c>
      <c r="AA34" s="2"/>
      <c r="AB34" s="1"/>
    </row>
    <row r="35" spans="1:28" x14ac:dyDescent="0.45">
      <c r="A35" s="8" t="s">
        <v>35</v>
      </c>
      <c r="C35" s="6">
        <f>RTD("fxbluelabs.excelrtd",,$D$1,CONCATENATE("@ema,",A35,",",$K$1,",",$H$1,",",$C$5,",",$N$1))</f>
        <v>1871.6571510000001</v>
      </c>
      <c r="D35" s="6">
        <f>RTD("fxbluelabs.excelrtd",,$D$1,CONCATENATE("@ema,",A35,",",$K$1,",",$H$1,",",$D$5,",",$N$1))</f>
        <v>1875.657921</v>
      </c>
      <c r="E35" s="6">
        <f>RTD("fxbluelabs.excelrtd",,$D$1,CONCATENATE("@ema,",A35,",",$K$1,",",$H$1,",",$E$5,",",$N$1))</f>
        <v>1879.4646729999999</v>
      </c>
      <c r="G35" s="7">
        <f>RTD("fxbluelabs.excelrtd",,$D$1,CONCATENATE("@stoch,",A35,",",$K$1,",",$G$5,",",$G$2,",",$G$3,",",$N$1))</f>
        <v>60.034269000000002</v>
      </c>
      <c r="H35" s="7">
        <f>RTD("fxbluelabs.excelrtd",,$D$1,CONCATENATE("@stoch,",A35,",",$K$1,",",$H$5,",",$H$2,",",$H$3,",",$N$1))</f>
        <v>54.40887</v>
      </c>
      <c r="I35" s="7">
        <f>RTD("fxbluelabs.excelrtd",,$D$1,CONCATENATE("@stoch,",A35,",",$K$1,",",$I$5,",",$I$2,",",$I$3,",",$N$1))</f>
        <v>42.055101999999998</v>
      </c>
      <c r="J35" s="7">
        <f>RTD("fxbluelabs.excelrtd",,$D$1,CONCATENATE("@stoch,",A35,",",$K$1,",",$J$5,",",$J$2,",",$J$3,",",$N$1))</f>
        <v>37.738968</v>
      </c>
      <c r="L35" s="6" t="str">
        <f t="shared" si="0"/>
        <v>Short</v>
      </c>
      <c r="N35" s="6" t="str">
        <f t="shared" si="1"/>
        <v xml:space="preserve">Wait </v>
      </c>
    </row>
  </sheetData>
  <mergeCells count="5">
    <mergeCell ref="R4:T4"/>
    <mergeCell ref="A1:C1"/>
    <mergeCell ref="E1:G1"/>
    <mergeCell ref="I1:J1"/>
    <mergeCell ref="L1:M1"/>
  </mergeCells>
  <conditionalFormatting sqref="L7:L35">
    <cfRule type="cellIs" dxfId="77" priority="9" operator="equal">
      <formula>"Short"</formula>
    </cfRule>
    <cfRule type="cellIs" dxfId="76" priority="11" operator="equal">
      <formula>"Long"</formula>
    </cfRule>
  </conditionalFormatting>
  <conditionalFormatting sqref="L7:L35">
    <cfRule type="cellIs" dxfId="75" priority="10" operator="notEqual">
      <formula>"Long"</formula>
    </cfRule>
  </conditionalFormatting>
  <conditionalFormatting sqref="N7:N35">
    <cfRule type="cellIs" dxfId="14" priority="3" operator="equal">
      <formula>"Short"</formula>
    </cfRule>
    <cfRule type="cellIs" dxfId="13" priority="5" operator="equal">
      <formula>"Long"</formula>
    </cfRule>
  </conditionalFormatting>
  <conditionalFormatting sqref="N7:N35">
    <cfRule type="cellIs" dxfId="12" priority="4" operator="notEqual">
      <formula>"Long"</formula>
    </cfRule>
  </conditionalFormatting>
  <conditionalFormatting sqref="N7:N35">
    <cfRule type="cellIs" dxfId="11" priority="1" operator="equal">
      <formula>"Long Sling"</formula>
    </cfRule>
    <cfRule type="cellIs" dxfId="10" priority="2" operator="equal">
      <formula>"Short Sling"</formula>
    </cfRule>
  </conditionalFormatting>
  <dataValidations count="1">
    <dataValidation allowBlank="1" showInputMessage="1" showErrorMessage="1" sqref="A1" xr:uid="{5A5B38B9-A58A-4611-B69F-94E8348C7028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DD5B1-5F23-4C6B-AE03-55C71D3D29AB}">
  <dimension ref="A1:AB35"/>
  <sheetViews>
    <sheetView workbookViewId="0">
      <selection activeCell="O4" sqref="O4:P4"/>
    </sheetView>
  </sheetViews>
  <sheetFormatPr defaultRowHeight="14.25" x14ac:dyDescent="0.45"/>
  <cols>
    <col min="1" max="2" width="10.73046875" customWidth="1"/>
    <col min="3" max="3" width="9.86328125" bestFit="1" customWidth="1"/>
    <col min="4" max="4" width="10.265625" customWidth="1"/>
    <col min="5" max="12" width="11.3984375" customWidth="1"/>
    <col min="13" max="13" width="13.3984375" customWidth="1"/>
    <col min="14" max="16" width="11.3984375" customWidth="1"/>
    <col min="19" max="19" width="10.59765625" customWidth="1"/>
    <col min="20" max="20" width="11.9296875" customWidth="1"/>
    <col min="35" max="35" width="10.86328125" customWidth="1"/>
    <col min="38" max="38" width="22.59765625" customWidth="1"/>
  </cols>
  <sheetData>
    <row r="1" spans="1:28" ht="56.25" customHeight="1" thickTop="1" thickBot="1" x14ac:dyDescent="0.5">
      <c r="A1" s="27" t="s">
        <v>29</v>
      </c>
      <c r="B1" s="28"/>
      <c r="C1" s="28"/>
      <c r="D1" s="34">
        <v>8249924</v>
      </c>
      <c r="E1" s="29" t="s">
        <v>32</v>
      </c>
      <c r="F1" s="30"/>
      <c r="G1" s="30"/>
      <c r="H1" s="3" t="s">
        <v>0</v>
      </c>
      <c r="I1" s="29" t="s">
        <v>30</v>
      </c>
      <c r="J1" s="30"/>
      <c r="K1" s="3" t="s">
        <v>43</v>
      </c>
      <c r="L1" s="29" t="s">
        <v>31</v>
      </c>
      <c r="M1" s="30"/>
      <c r="N1" s="3">
        <v>0</v>
      </c>
    </row>
    <row r="2" spans="1:28" ht="14.65" thickTop="1" x14ac:dyDescent="0.45">
      <c r="G2">
        <v>3</v>
      </c>
      <c r="H2">
        <v>3</v>
      </c>
      <c r="I2">
        <v>3</v>
      </c>
      <c r="J2">
        <v>3</v>
      </c>
    </row>
    <row r="3" spans="1:28" ht="15.75" x14ac:dyDescent="0.45">
      <c r="G3">
        <v>3</v>
      </c>
      <c r="H3">
        <v>3</v>
      </c>
      <c r="I3">
        <v>3</v>
      </c>
      <c r="J3">
        <v>3</v>
      </c>
      <c r="M3" s="5"/>
    </row>
    <row r="4" spans="1:28" ht="16.149999999999999" thickBot="1" x14ac:dyDescent="0.5">
      <c r="C4" s="5" t="s">
        <v>37</v>
      </c>
      <c r="D4" s="5" t="s">
        <v>37</v>
      </c>
      <c r="E4" s="5" t="s">
        <v>37</v>
      </c>
      <c r="G4" s="5" t="s">
        <v>38</v>
      </c>
      <c r="H4" s="5" t="s">
        <v>39</v>
      </c>
      <c r="I4" s="5" t="s">
        <v>40</v>
      </c>
      <c r="J4" s="5" t="s">
        <v>41</v>
      </c>
      <c r="L4" s="9" t="s">
        <v>42</v>
      </c>
      <c r="N4" s="9" t="s">
        <v>59</v>
      </c>
      <c r="R4" s="31" t="s">
        <v>45</v>
      </c>
      <c r="S4" s="32"/>
      <c r="T4" s="33"/>
    </row>
    <row r="5" spans="1:28" ht="16.5" thickTop="1" thickBot="1" x14ac:dyDescent="0.5">
      <c r="C5" s="4">
        <v>20</v>
      </c>
      <c r="D5" s="4">
        <v>34</v>
      </c>
      <c r="E5" s="4">
        <v>50</v>
      </c>
      <c r="G5" s="4">
        <v>5</v>
      </c>
      <c r="H5" s="4">
        <v>14</v>
      </c>
      <c r="I5" s="4">
        <v>24</v>
      </c>
      <c r="J5" s="4">
        <v>36</v>
      </c>
    </row>
    <row r="6" spans="1:28" ht="16.149999999999999" thickTop="1" x14ac:dyDescent="0.45">
      <c r="G6" s="5" t="s">
        <v>34</v>
      </c>
      <c r="H6" s="5" t="s">
        <v>34</v>
      </c>
      <c r="I6" s="5" t="s">
        <v>34</v>
      </c>
      <c r="J6" s="5" t="s">
        <v>34</v>
      </c>
      <c r="R6" s="9" t="s">
        <v>46</v>
      </c>
      <c r="S6" s="9" t="s">
        <v>47</v>
      </c>
    </row>
    <row r="7" spans="1:28" x14ac:dyDescent="0.45">
      <c r="A7" s="8" t="s">
        <v>1</v>
      </c>
      <c r="B7" s="1"/>
      <c r="C7" s="6">
        <f>RTD("fxbluelabs.excelrtd",,$D$1,CONCATENATE("@ema,",A7,",",$K$1,",",$H$1,",",$C$5,",",$N$1))</f>
        <v>1.186232</v>
      </c>
      <c r="D7" s="6">
        <f>RTD("fxbluelabs.excelrtd",,$D$1,CONCATENATE("@ema,",A7,",",$K$1,",",$H$1,",",$D$5,",",$N$1))</f>
        <v>1.1861919999999999</v>
      </c>
      <c r="E7" s="6">
        <f>RTD("fxbluelabs.excelrtd",,$D$1,CONCATENATE("@ema,",A7,",",$K$1,",",$H$1,",",$E$5,",",$N$1))</f>
        <v>1.1860809999999999</v>
      </c>
      <c r="G7" s="7">
        <f>RTD("fxbluelabs.excelrtd",,$D$1,CONCATENATE("@stoch,",A7,",",$K$1,",",$G$5,",",$G$2,",",$G$3,",",$N$1))</f>
        <v>51.750973000000002</v>
      </c>
      <c r="H7" s="7">
        <f>RTD("fxbluelabs.excelrtd",,$D$1,CONCATENATE("@stoch,",A7,",",$K$1,",",$H$5,",",$H$2,",",$H$3,",",$N$1))</f>
        <v>25.527830999999999</v>
      </c>
      <c r="I7" s="7">
        <f>RTD("fxbluelabs.excelrtd",,$D$1,CONCATENATE("@stoch,",A7,",",$K$1,",",$I$5,",",$I$2,",",$I$3,",",$N$1))</f>
        <v>21.521035999999999</v>
      </c>
      <c r="J7" s="7">
        <f>RTD("fxbluelabs.excelrtd",,$D$1,CONCATENATE("@stoch,",A7,",",$K$1,",",$J$5,",",$J$2,",",$J$3,",",$N$1))</f>
        <v>56.657730000000001</v>
      </c>
      <c r="L7" s="6" t="str">
        <f>IF((AND(C7&gt;D7, D7&gt;E7)), "Long", IF((AND(C7&lt;D7, D7&lt;E7)), "Short", "Wait "))</f>
        <v>Long</v>
      </c>
      <c r="N7" s="6" t="str">
        <f>IF((AND(G7&lt;20, H7&lt;20,I7&lt;20,J7&lt;20)), "Long", IF((AND(G7&gt;80, H7&gt;80,I7&gt;80,J7&gt;80)), "Short", IF((AND(G7&lt;30, H7&gt;70,I7&gt;70,J7&gt;70)), "Long Sling", IF((AND(G7&gt;70, H7&lt;30,I7&lt;30,J7&lt;30)), "Short Sling", "Wait "))))</f>
        <v xml:space="preserve">Wait </v>
      </c>
      <c r="AA7" s="2"/>
      <c r="AB7" s="1"/>
    </row>
    <row r="8" spans="1:28" x14ac:dyDescent="0.45">
      <c r="A8" s="8" t="s">
        <v>2</v>
      </c>
      <c r="B8" s="1"/>
      <c r="C8" s="6">
        <f>RTD("fxbluelabs.excelrtd",,$D$1,CONCATENATE("@ema,",A8,",",$K$1,",",$H$1,",",$C$5,",",$N$1))</f>
        <v>0.89349900000000004</v>
      </c>
      <c r="D8" s="6">
        <f>RTD("fxbluelabs.excelrtd",,$D$1,CONCATENATE("@ema,",A8,",",$K$1,",",$H$1,",",$D$5,",",$N$1))</f>
        <v>0.89392799999999994</v>
      </c>
      <c r="E8" s="6">
        <f>RTD("fxbluelabs.excelrtd",,$D$1,CONCATENATE("@ema,",A8,",",$K$1,",",$H$1,",",$E$5,",",$N$1))</f>
        <v>0.89421099999999998</v>
      </c>
      <c r="G8" s="7">
        <f>RTD("fxbluelabs.excelrtd",,$D$1,CONCATENATE("@stoch,",A8,",",$K$1,",",$G$5,",",$G$2,",",$G$3,",",$N$1))</f>
        <v>29.391304000000002</v>
      </c>
      <c r="H8" s="7">
        <f>RTD("fxbluelabs.excelrtd",,$D$1,CONCATENATE("@stoch,",A8,",",$K$1,",",$H$5,",",$H$2,",",$H$3,",",$N$1))</f>
        <v>13.943894</v>
      </c>
      <c r="I8" s="7">
        <f>RTD("fxbluelabs.excelrtd",,$D$1,CONCATENATE("@stoch,",A8,",",$K$1,",",$I$5,",",$I$2,",",$I$3,",",$N$1))</f>
        <v>13.192818000000001</v>
      </c>
      <c r="J8" s="7">
        <f>RTD("fxbluelabs.excelrtd",,$D$1,CONCATENATE("@stoch,",A8,",",$K$1,",",$J$5,",",$J$2,",",$J$3,",",$N$1))</f>
        <v>12.435613999999999</v>
      </c>
      <c r="L8" s="6" t="str">
        <f t="shared" ref="L8:L35" si="0">IF((AND(C8&gt;D8, D8&gt;E8)), "Long", IF((AND(C8&lt;D8, D8&lt;E8)), "Short", "Wait "))</f>
        <v>Short</v>
      </c>
      <c r="N8" s="6" t="str">
        <f t="shared" ref="N8:N35" si="1">IF((AND(G8&lt;20, H8&lt;20,I8&lt;20,J8&lt;20)), "Long", IF((AND(G8&gt;80, H8&gt;80,I8&gt;80,J8&gt;80)), "Short", IF((AND(G8&lt;30, H8&gt;70,I8&gt;70,J8&gt;70)), "Long Sling", IF((AND(G8&gt;70, H8&lt;30,I8&lt;30,J8&lt;30)), "Short Sling", "Wait "))))</f>
        <v xml:space="preserve">Wait </v>
      </c>
      <c r="AA8" s="2"/>
      <c r="AB8" s="1"/>
    </row>
    <row r="9" spans="1:28" x14ac:dyDescent="0.45">
      <c r="A9" s="8" t="s">
        <v>3</v>
      </c>
      <c r="B9" s="1"/>
      <c r="C9" s="6">
        <f>RTD("fxbluelabs.excelrtd",,$D$1,CONCATENATE("@ema,",A9,",",$K$1,",",$H$1,",",$C$5,",",$N$1))</f>
        <v>123.156935</v>
      </c>
      <c r="D9" s="6">
        <f>RTD("fxbluelabs.excelrtd",,$D$1,CONCATENATE("@ema,",A9,",",$K$1,",",$H$1,",",$D$5,",",$N$1))</f>
        <v>123.172613</v>
      </c>
      <c r="E9" s="6">
        <f>RTD("fxbluelabs.excelrtd",,$D$1,CONCATENATE("@ema,",A9,",",$K$1,",",$H$1,",",$E$5,",",$N$1))</f>
        <v>123.20468099999999</v>
      </c>
      <c r="G9" s="7">
        <f>RTD("fxbluelabs.excelrtd",,$D$1,CONCATENATE("@stoch,",A9,",",$K$1,",",$G$5,",",$G$2,",",$G$3,",",$N$1))</f>
        <v>60.280374000000002</v>
      </c>
      <c r="H9" s="7">
        <f>RTD("fxbluelabs.excelrtd",,$D$1,CONCATENATE("@stoch,",A9,",",$K$1,",",$H$5,",",$H$2,",",$H$3,",",$N$1))</f>
        <v>32.375478999999999</v>
      </c>
      <c r="I9" s="7">
        <f>RTD("fxbluelabs.excelrtd",,$D$1,CONCATENATE("@stoch,",A9,",",$K$1,",",$I$5,",",$I$2,",",$I$3,",",$N$1))</f>
        <v>23.920736000000002</v>
      </c>
      <c r="J9" s="7">
        <f>RTD("fxbluelabs.excelrtd",,$D$1,CONCATENATE("@stoch,",A9,",",$K$1,",",$J$5,",",$J$2,",",$J$3,",",$N$1))</f>
        <v>38.676554000000003</v>
      </c>
      <c r="L9" s="6" t="str">
        <f t="shared" si="0"/>
        <v>Short</v>
      </c>
      <c r="N9" s="6" t="str">
        <f t="shared" si="1"/>
        <v xml:space="preserve">Wait </v>
      </c>
      <c r="AA9" s="2"/>
      <c r="AB9" s="1"/>
    </row>
    <row r="10" spans="1:28" x14ac:dyDescent="0.45">
      <c r="A10" s="8" t="s">
        <v>4</v>
      </c>
      <c r="B10" s="1"/>
      <c r="C10" s="6">
        <f>RTD("fxbluelabs.excelrtd",,$D$1,CONCATENATE("@ema,",A10,",",$K$1,",",$H$1,",",$C$5,",",$N$1))</f>
        <v>1.6243890000000001</v>
      </c>
      <c r="D10" s="6">
        <f>RTD("fxbluelabs.excelrtd",,$D$1,CONCATENATE("@ema,",A10,",",$K$1,",",$H$1,",",$D$5,",",$N$1))</f>
        <v>1.6252340000000001</v>
      </c>
      <c r="E10" s="6">
        <f>RTD("fxbluelabs.excelrtd",,$D$1,CONCATENATE("@ema,",A10,",",$K$1,",",$H$1,",",$E$5,",",$N$1))</f>
        <v>1.6254580000000001</v>
      </c>
      <c r="G10" s="7">
        <f>RTD("fxbluelabs.excelrtd",,$D$1,CONCATENATE("@stoch,",A10,",",$K$1,",",$G$5,",",$G$2,",",$G$3,",",$N$1))</f>
        <v>51.902439000000001</v>
      </c>
      <c r="H10" s="7">
        <f>RTD("fxbluelabs.excelrtd",,$D$1,CONCATENATE("@stoch,",A10,",",$K$1,",",$H$5,",",$H$2,",",$H$3,",",$N$1))</f>
        <v>18.627451000000001</v>
      </c>
      <c r="I10" s="7">
        <f>RTD("fxbluelabs.excelrtd",,$D$1,CONCATENATE("@stoch,",A10,",",$K$1,",",$I$5,",",$I$2,",",$I$3,",",$N$1))</f>
        <v>13.725490000000001</v>
      </c>
      <c r="J10" s="7">
        <f>RTD("fxbluelabs.excelrtd",,$D$1,CONCATENATE("@stoch,",A10,",",$K$1,",",$J$5,",",$J$2,",",$J$3,",",$N$1))</f>
        <v>13.725490000000001</v>
      </c>
      <c r="L10" s="6" t="str">
        <f t="shared" si="0"/>
        <v>Short</v>
      </c>
      <c r="N10" s="6" t="str">
        <f t="shared" si="1"/>
        <v xml:space="preserve">Wait </v>
      </c>
      <c r="AA10" s="2"/>
      <c r="AB10" s="1"/>
    </row>
    <row r="11" spans="1:28" x14ac:dyDescent="0.45">
      <c r="A11" s="8" t="s">
        <v>5</v>
      </c>
      <c r="B11" s="1"/>
      <c r="C11" s="6">
        <f>RTD("fxbluelabs.excelrtd",,$D$1,CONCATENATE("@ema,",A11,",",$K$1,",",$H$1,",",$C$5,",",$N$1))</f>
        <v>1.551045</v>
      </c>
      <c r="D11" s="6">
        <f>RTD("fxbluelabs.excelrtd",,$D$1,CONCATENATE("@ema,",A11,",",$K$1,",",$H$1,",",$D$5,",",$N$1))</f>
        <v>1.5510269999999999</v>
      </c>
      <c r="E11" s="6">
        <f>RTD("fxbluelabs.excelrtd",,$D$1,CONCATENATE("@ema,",A11,",",$K$1,",",$H$1,",",$E$5,",",$N$1))</f>
        <v>1.551075</v>
      </c>
      <c r="G11" s="7">
        <f>RTD("fxbluelabs.excelrtd",,$D$1,CONCATENATE("@stoch,",A11,",",$K$1,",",$G$5,",",$G$2,",",$G$3,",",$N$1))</f>
        <v>81.606606999999997</v>
      </c>
      <c r="H11" s="7">
        <f>RTD("fxbluelabs.excelrtd",,$D$1,CONCATENATE("@stoch,",A11,",",$K$1,",",$H$5,",",$H$2,",",$H$3,",",$N$1))</f>
        <v>81.052632000000003</v>
      </c>
      <c r="I11" s="7">
        <f>RTD("fxbluelabs.excelrtd",,$D$1,CONCATENATE("@stoch,",A11,",",$K$1,",",$I$5,",",$I$2,",",$I$3,",",$N$1))</f>
        <v>76.919032999999999</v>
      </c>
      <c r="J11" s="7">
        <f>RTD("fxbluelabs.excelrtd",,$D$1,CONCATENATE("@stoch,",A11,",",$K$1,",",$J$5,",",$J$2,",",$J$3,",",$N$1))</f>
        <v>76.919032999999999</v>
      </c>
      <c r="L11" s="6" t="str">
        <f t="shared" si="0"/>
        <v xml:space="preserve">Wait </v>
      </c>
      <c r="N11" s="6" t="str">
        <f t="shared" si="1"/>
        <v xml:space="preserve">Wait </v>
      </c>
      <c r="AA11" s="2"/>
      <c r="AB11" s="1"/>
    </row>
    <row r="12" spans="1:28" x14ac:dyDescent="0.45">
      <c r="A12" s="8" t="s">
        <v>6</v>
      </c>
      <c r="B12" s="1"/>
      <c r="C12" s="6">
        <f>RTD("fxbluelabs.excelrtd",,$D$1,CONCATENATE("@ema,",A12,",",$K$1,",",$H$1,",",$C$5,",",$N$1))</f>
        <v>1.710518</v>
      </c>
      <c r="D12" s="6">
        <f>RTD("fxbluelabs.excelrtd",,$D$1,CONCATENATE("@ema,",A12,",",$K$1,",",$H$1,",",$D$5,",",$N$1))</f>
        <v>1.7119930000000001</v>
      </c>
      <c r="E12" s="6">
        <f>RTD("fxbluelabs.excelrtd",,$D$1,CONCATENATE("@ema,",A12,",",$K$1,",",$H$1,",",$E$5,",",$N$1))</f>
        <v>1.713184</v>
      </c>
      <c r="G12" s="7">
        <f>RTD("fxbluelabs.excelrtd",,$D$1,CONCATENATE("@stoch,",A12,",",$K$1,",",$G$5,",",$G$2,",",$G$3,",",$N$1))</f>
        <v>65.266105999999994</v>
      </c>
      <c r="H12" s="7">
        <f>RTD("fxbluelabs.excelrtd",,$D$1,CONCATENATE("@stoch,",A12,",",$K$1,",",$H$5,",",$H$2,",",$H$3,",",$N$1))</f>
        <v>31.972556000000001</v>
      </c>
      <c r="I12" s="7">
        <f>RTD("fxbluelabs.excelrtd",,$D$1,CONCATENATE("@stoch,",A12,",",$K$1,",",$I$5,",",$I$2,",",$I$3,",",$N$1))</f>
        <v>23.411203</v>
      </c>
      <c r="J12" s="7">
        <f>RTD("fxbluelabs.excelrtd",,$D$1,CONCATENATE("@stoch,",A12,",",$K$1,",",$J$5,",",$J$2,",",$J$3,",",$N$1))</f>
        <v>23.411203</v>
      </c>
      <c r="L12" s="6" t="str">
        <f t="shared" si="0"/>
        <v>Short</v>
      </c>
      <c r="N12" s="6" t="str">
        <f t="shared" si="1"/>
        <v xml:space="preserve">Wait </v>
      </c>
      <c r="AA12" s="2"/>
      <c r="AB12" s="1"/>
    </row>
    <row r="13" spans="1:28" x14ac:dyDescent="0.45">
      <c r="A13" s="8" t="s">
        <v>7</v>
      </c>
      <c r="B13" s="1"/>
      <c r="C13" s="6">
        <f>RTD("fxbluelabs.excelrtd",,$D$1,CONCATENATE("@ema,",A13,",",$K$1,",",$H$1,",",$C$5,",",$N$1))</f>
        <v>1.08074</v>
      </c>
      <c r="D13" s="6">
        <f>RTD("fxbluelabs.excelrtd",,$D$1,CONCATENATE("@ema,",A13,",",$K$1,",",$H$1,",",$D$5,",",$N$1))</f>
        <v>1.0807040000000001</v>
      </c>
      <c r="E13" s="6">
        <f>RTD("fxbluelabs.excelrtd",,$D$1,CONCATENATE("@ema,",A13,",",$K$1,",",$H$1,",",$E$5,",",$N$1))</f>
        <v>1.0806640000000001</v>
      </c>
      <c r="G13" s="7">
        <f>RTD("fxbluelabs.excelrtd",,$D$1,CONCATENATE("@stoch,",A13,",",$K$1,",",$G$5,",",$G$2,",",$G$3,",",$N$1))</f>
        <v>35.317459999999997</v>
      </c>
      <c r="H13" s="7">
        <f>RTD("fxbluelabs.excelrtd",,$D$1,CONCATENATE("@stoch,",A13,",",$K$1,",",$H$5,",",$H$2,",",$H$3,",",$N$1))</f>
        <v>37.037036999999998</v>
      </c>
      <c r="I13" s="7">
        <f>RTD("fxbluelabs.excelrtd",,$D$1,CONCATENATE("@stoch,",A13,",",$K$1,",",$I$5,",",$I$2,",",$I$3,",",$N$1))</f>
        <v>37.037036999999998</v>
      </c>
      <c r="J13" s="7">
        <f>RTD("fxbluelabs.excelrtd",,$D$1,CONCATENATE("@stoch,",A13,",",$K$1,",",$J$5,",",$J$2,",",$J$3,",",$N$1))</f>
        <v>43.333333000000003</v>
      </c>
      <c r="L13" s="6" t="str">
        <f t="shared" si="0"/>
        <v>Long</v>
      </c>
      <c r="N13" s="6" t="str">
        <f t="shared" si="1"/>
        <v xml:space="preserve">Wait </v>
      </c>
      <c r="AA13" s="2"/>
      <c r="AB13" s="1"/>
    </row>
    <row r="14" spans="1:28" x14ac:dyDescent="0.45">
      <c r="A14" s="8" t="s">
        <v>8</v>
      </c>
      <c r="B14" s="1"/>
      <c r="C14" s="6">
        <f>RTD("fxbluelabs.excelrtd",,$D$1,CONCATENATE("@ema,",A14,",",$K$1,",",$H$1,",",$C$5,",",$N$1))</f>
        <v>103.82044</v>
      </c>
      <c r="D14" s="6">
        <f>RTD("fxbluelabs.excelrtd",,$D$1,CONCATENATE("@ema,",A14,",",$K$1,",",$H$1,",",$D$5,",",$N$1))</f>
        <v>103.836921</v>
      </c>
      <c r="E14" s="6">
        <f>RTD("fxbluelabs.excelrtd",,$D$1,CONCATENATE("@ema,",A14,",",$K$1,",",$H$1,",",$E$5,",",$N$1))</f>
        <v>103.873715</v>
      </c>
      <c r="G14" s="7">
        <f>RTD("fxbluelabs.excelrtd",,$D$1,CONCATENATE("@stoch,",A14,",",$K$1,",",$G$5,",",$G$2,",",$G$3,",",$N$1))</f>
        <v>63.117871000000001</v>
      </c>
      <c r="H14" s="7">
        <f>RTD("fxbluelabs.excelrtd",,$D$1,CONCATENATE("@stoch,",A14,",",$K$1,",",$H$5,",",$H$2,",",$H$3,",",$N$1))</f>
        <v>66.666667000000004</v>
      </c>
      <c r="I14" s="7">
        <f>RTD("fxbluelabs.excelrtd",,$D$1,CONCATENATE("@stoch,",A14,",",$K$1,",",$I$5,",",$I$2,",",$I$3,",",$N$1))</f>
        <v>59.615385000000003</v>
      </c>
      <c r="J14" s="7">
        <f>RTD("fxbluelabs.excelrtd",,$D$1,CONCATENATE("@stoch,",A14,",",$K$1,",",$J$5,",",$J$2,",",$J$3,",",$N$1))</f>
        <v>24.077670000000001</v>
      </c>
      <c r="L14" s="6" t="str">
        <f t="shared" si="0"/>
        <v>Short</v>
      </c>
      <c r="N14" s="6" t="str">
        <f t="shared" si="1"/>
        <v xml:space="preserve">Wait </v>
      </c>
      <c r="AA14" s="2"/>
      <c r="AB14" s="1"/>
    </row>
    <row r="15" spans="1:28" x14ac:dyDescent="0.45">
      <c r="A15" s="8" t="s">
        <v>9</v>
      </c>
      <c r="B15" s="1"/>
      <c r="C15" s="6">
        <f>RTD("fxbluelabs.excelrtd",,$D$1,CONCATENATE("@ema,",A15,",",$K$1,",",$H$1,",",$C$5,",",$N$1))</f>
        <v>1.307588</v>
      </c>
      <c r="D15" s="6">
        <f>RTD("fxbluelabs.excelrtd",,$D$1,CONCATENATE("@ema,",A15,",",$K$1,",",$H$1,",",$D$5,",",$N$1))</f>
        <v>1.3076099999999999</v>
      </c>
      <c r="E15" s="6">
        <f>RTD("fxbluelabs.excelrtd",,$D$1,CONCATENATE("@ema,",A15,",",$K$1,",",$H$1,",",$E$5,",",$N$1))</f>
        <v>1.307769</v>
      </c>
      <c r="G15" s="7">
        <f>RTD("fxbluelabs.excelrtd",,$D$1,CONCATENATE("@stoch,",A15,",",$K$1,",",$G$5,",",$G$2,",",$G$3,",",$N$1))</f>
        <v>85.576076999999998</v>
      </c>
      <c r="H15" s="7">
        <f>RTD("fxbluelabs.excelrtd",,$D$1,CONCATENATE("@stoch,",A15,",",$K$1,",",$H$5,",",$H$2,",",$H$3,",",$N$1))</f>
        <v>90.520230999999995</v>
      </c>
      <c r="I15" s="7">
        <f>RTD("fxbluelabs.excelrtd",,$D$1,CONCATENATE("@stoch,",A15,",",$K$1,",",$I$5,",",$I$2,",",$I$3,",",$N$1))</f>
        <v>90.520230999999995</v>
      </c>
      <c r="J15" s="7">
        <f>RTD("fxbluelabs.excelrtd",,$D$1,CONCATENATE("@stoch,",A15,",",$K$1,",",$J$5,",",$J$2,",",$J$3,",",$N$1))</f>
        <v>61.848340999999998</v>
      </c>
      <c r="L15" s="6" t="str">
        <f t="shared" si="0"/>
        <v>Short</v>
      </c>
      <c r="N15" s="6" t="str">
        <f t="shared" si="1"/>
        <v xml:space="preserve">Wait </v>
      </c>
      <c r="AA15" s="2"/>
      <c r="AB15" s="1"/>
    </row>
    <row r="16" spans="1:28" x14ac:dyDescent="0.45">
      <c r="A16" s="8" t="s">
        <v>10</v>
      </c>
      <c r="B16" s="1"/>
      <c r="C16" s="6">
        <f>RTD("fxbluelabs.excelrtd",,$D$1,CONCATENATE("@ema,",A16,",",$K$1,",",$H$1,",",$C$5,",",$N$1))</f>
        <v>0.91107899999999997</v>
      </c>
      <c r="D16" s="6">
        <f>RTD("fxbluelabs.excelrtd",,$D$1,CONCATENATE("@ema,",A16,",",$K$1,",",$H$1,",",$D$5,",",$N$1))</f>
        <v>0.91107700000000003</v>
      </c>
      <c r="E16" s="6">
        <f>RTD("fxbluelabs.excelrtd",,$D$1,CONCATENATE("@ema,",A16,",",$K$1,",",$H$1,",",$E$5,",",$N$1))</f>
        <v>0.91112700000000002</v>
      </c>
      <c r="G16" s="7">
        <f>RTD("fxbluelabs.excelrtd",,$D$1,CONCATENATE("@stoch,",A16,",",$K$1,",",$G$5,",",$G$2,",",$G$3,",",$N$1))</f>
        <v>42.619543</v>
      </c>
      <c r="H16" s="7">
        <f>RTD("fxbluelabs.excelrtd",,$D$1,CONCATENATE("@stoch,",A16,",",$K$1,",",$H$5,",",$H$2,",",$H$3,",",$N$1))</f>
        <v>64.465408999999994</v>
      </c>
      <c r="I16" s="7">
        <f>RTD("fxbluelabs.excelrtd",,$D$1,CONCATENATE("@stoch,",A16,",",$K$1,",",$I$5,",",$I$2,",",$I$3,",",$N$1))</f>
        <v>64.465408999999994</v>
      </c>
      <c r="J16" s="7">
        <f>RTD("fxbluelabs.excelrtd",,$D$1,CONCATENATE("@stoch,",A16,",",$K$1,",",$J$5,",",$J$2,",",$J$3,",",$N$1))</f>
        <v>42.708333000000003</v>
      </c>
      <c r="L16" s="6" t="str">
        <f t="shared" si="0"/>
        <v xml:space="preserve">Wait </v>
      </c>
      <c r="N16" s="6" t="str">
        <f t="shared" si="1"/>
        <v xml:space="preserve">Wait </v>
      </c>
      <c r="AA16" s="2"/>
      <c r="AB16" s="1"/>
    </row>
    <row r="17" spans="1:28" x14ac:dyDescent="0.45">
      <c r="A17" s="8" t="s">
        <v>11</v>
      </c>
      <c r="B17" s="1"/>
      <c r="C17" s="6">
        <f>RTD("fxbluelabs.excelrtd",,$D$1,CONCATENATE("@ema,",A17,",",$K$1,",",$H$1,",",$C$5,",",$N$1))</f>
        <v>1.3275779999999999</v>
      </c>
      <c r="D17" s="6">
        <f>RTD("fxbluelabs.excelrtd",,$D$1,CONCATENATE("@ema,",A17,",",$K$1,",",$H$1,",",$D$5,",",$N$1))</f>
        <v>1.3268960000000001</v>
      </c>
      <c r="E17" s="6">
        <f>RTD("fxbluelabs.excelrtd",,$D$1,CONCATENATE("@ema,",A17,",",$K$1,",",$H$1,",",$E$5,",",$N$1))</f>
        <v>1.3263529999999999</v>
      </c>
      <c r="G17" s="7">
        <f>RTD("fxbluelabs.excelrtd",,$D$1,CONCATENATE("@stoch,",A17,",",$K$1,",",$G$5,",",$G$2,",",$G$3,",",$N$1))</f>
        <v>69.51567</v>
      </c>
      <c r="H17" s="7">
        <f>RTD("fxbluelabs.excelrtd",,$D$1,CONCATENATE("@stoch,",A17,",",$K$1,",",$H$5,",",$H$2,",",$H$3,",",$N$1))</f>
        <v>78.207739000000004</v>
      </c>
      <c r="I17" s="7">
        <f>RTD("fxbluelabs.excelrtd",,$D$1,CONCATENATE("@stoch,",A17,",",$K$1,",",$I$5,",",$I$2,",",$I$3,",",$N$1))</f>
        <v>79.962547000000001</v>
      </c>
      <c r="J17" s="7">
        <f>RTD("fxbluelabs.excelrtd",,$D$1,CONCATENATE("@stoch,",A17,",",$K$1,",",$J$5,",",$J$2,",",$J$3,",",$N$1))</f>
        <v>89.560975999999997</v>
      </c>
      <c r="L17" s="6" t="str">
        <f t="shared" si="0"/>
        <v>Long</v>
      </c>
      <c r="N17" s="6" t="str">
        <f t="shared" si="1"/>
        <v xml:space="preserve">Wait </v>
      </c>
      <c r="AA17" s="2"/>
      <c r="AB17" s="1"/>
    </row>
    <row r="18" spans="1:28" x14ac:dyDescent="0.45">
      <c r="A18" s="8" t="s">
        <v>12</v>
      </c>
      <c r="B18" s="1"/>
      <c r="C18" s="6">
        <f>RTD("fxbluelabs.excelrtd",,$D$1,CONCATENATE("@ema,",A18,",",$K$1,",",$H$1,",",$C$5,",",$N$1))</f>
        <v>1.7358880000000001</v>
      </c>
      <c r="D18" s="6">
        <f>RTD("fxbluelabs.excelrtd",,$D$1,CONCATENATE("@ema,",A18,",",$K$1,",",$H$1,",",$D$5,",",$N$1))</f>
        <v>1.7350289999999999</v>
      </c>
      <c r="E18" s="6">
        <f>RTD("fxbluelabs.excelrtd",,$D$1,CONCATENATE("@ema,",A18,",",$K$1,",",$H$1,",",$E$5,",",$N$1))</f>
        <v>1.734531</v>
      </c>
      <c r="G18" s="7">
        <f>RTD("fxbluelabs.excelrtd",,$D$1,CONCATENATE("@stoch,",A18,",",$K$1,",",$G$5,",",$G$2,",",$G$3,",",$N$1))</f>
        <v>84.022662999999994</v>
      </c>
      <c r="H18" s="7">
        <f>RTD("fxbluelabs.excelrtd",,$D$1,CONCATENATE("@stoch,",A18,",",$K$1,",",$H$5,",",$H$2,",",$H$3,",",$N$1))</f>
        <v>90.014163999999994</v>
      </c>
      <c r="I18" s="7">
        <f>RTD("fxbluelabs.excelrtd",,$D$1,CONCATENATE("@stoch,",A18,",",$K$1,",",$I$5,",",$I$2,",",$I$3,",",$N$1))</f>
        <v>90.014163999999994</v>
      </c>
      <c r="J18" s="7">
        <f>RTD("fxbluelabs.excelrtd",,$D$1,CONCATENATE("@stoch,",A18,",",$K$1,",",$J$5,",",$J$2,",",$J$3,",",$N$1))</f>
        <v>92.042889000000002</v>
      </c>
      <c r="L18" s="6" t="str">
        <f t="shared" si="0"/>
        <v>Long</v>
      </c>
      <c r="N18" s="6" t="str">
        <f t="shared" si="1"/>
        <v>Short</v>
      </c>
      <c r="AA18" s="2"/>
      <c r="AB18" s="1"/>
    </row>
    <row r="19" spans="1:28" x14ac:dyDescent="0.45">
      <c r="A19" s="8" t="s">
        <v>13</v>
      </c>
      <c r="B19" s="1"/>
      <c r="C19" s="6">
        <f>RTD("fxbluelabs.excelrtd",,$D$1,CONCATENATE("@ema,",A19,",",$K$1,",",$H$1,",",$C$5,",",$N$1))</f>
        <v>137.82710700000001</v>
      </c>
      <c r="D19" s="6">
        <f>RTD("fxbluelabs.excelrtd",,$D$1,CONCATENATE("@ema,",A19,",",$K$1,",",$H$1,",",$D$5,",",$N$1))</f>
        <v>137.77887200000001</v>
      </c>
      <c r="E19" s="6">
        <f>RTD("fxbluelabs.excelrtd",,$D$1,CONCATENATE("@ema,",A19,",",$K$1,",",$H$1,",",$E$5,",",$N$1))</f>
        <v>137.77139</v>
      </c>
      <c r="G19" s="7">
        <f>RTD("fxbluelabs.excelrtd",,$D$1,CONCATENATE("@stoch,",A19,",",$K$1,",",$G$5,",",$G$2,",",$G$3,",",$N$1))</f>
        <v>68.089431000000005</v>
      </c>
      <c r="H19" s="7">
        <f>RTD("fxbluelabs.excelrtd",,$D$1,CONCATENATE("@stoch,",A19,",",$K$1,",",$H$5,",",$H$2,",",$H$3,",",$N$1))</f>
        <v>76.894775999999993</v>
      </c>
      <c r="I19" s="7">
        <f>RTD("fxbluelabs.excelrtd",,$D$1,CONCATENATE("@stoch,",A19,",",$K$1,",",$I$5,",",$I$2,",",$I$3,",",$N$1))</f>
        <v>83.847736999999995</v>
      </c>
      <c r="J19" s="7">
        <f>RTD("fxbluelabs.excelrtd",,$D$1,CONCATENATE("@stoch,",A19,",",$K$1,",",$J$5,",",$J$2,",",$J$3,",",$N$1))</f>
        <v>87.204564000000005</v>
      </c>
      <c r="L19" s="6" t="str">
        <f t="shared" si="0"/>
        <v>Long</v>
      </c>
      <c r="N19" s="6" t="str">
        <f t="shared" si="1"/>
        <v xml:space="preserve">Wait </v>
      </c>
      <c r="AA19" s="2"/>
      <c r="AB19" s="1"/>
    </row>
    <row r="20" spans="1:28" x14ac:dyDescent="0.45">
      <c r="A20" s="8" t="s">
        <v>14</v>
      </c>
      <c r="B20" s="1"/>
      <c r="C20" s="6">
        <f>RTD("fxbluelabs.excelrtd",,$D$1,CONCATENATE("@ema,",A20,",",$K$1,",",$H$1,",",$C$5,",",$N$1))</f>
        <v>1.914323</v>
      </c>
      <c r="D20" s="6">
        <f>RTD("fxbluelabs.excelrtd",,$D$1,CONCATENATE("@ema,",A20,",",$K$1,",",$H$1,",",$D$5,",",$N$1))</f>
        <v>1.9150339999999999</v>
      </c>
      <c r="E20" s="6">
        <f>RTD("fxbluelabs.excelrtd",,$D$1,CONCATENATE("@ema,",A20,",",$K$1,",",$H$1,",",$E$5,",",$N$1))</f>
        <v>1.915748</v>
      </c>
      <c r="G20" s="7">
        <f>RTD("fxbluelabs.excelrtd",,$D$1,CONCATENATE("@stoch,",A20,",",$K$1,",",$G$5,",",$G$2,",",$G$3,",",$N$1))</f>
        <v>76.335877999999994</v>
      </c>
      <c r="H20" s="7">
        <f>RTD("fxbluelabs.excelrtd",,$D$1,CONCATENATE("@stoch,",A20,",",$K$1,",",$H$5,",",$H$2,",",$H$3,",",$N$1))</f>
        <v>61.479785999999997</v>
      </c>
      <c r="I20" s="7">
        <f>RTD("fxbluelabs.excelrtd",,$D$1,CONCATENATE("@stoch,",A20,",",$K$1,",",$I$5,",",$I$2,",",$I$3,",",$N$1))</f>
        <v>59.177680000000002</v>
      </c>
      <c r="J20" s="7">
        <f>RTD("fxbluelabs.excelrtd",,$D$1,CONCATENATE("@stoch,",A20,",",$K$1,",",$J$5,",",$J$2,",",$J$3,",",$N$1))</f>
        <v>36.879432999999999</v>
      </c>
      <c r="L20" s="6" t="str">
        <f t="shared" si="0"/>
        <v>Short</v>
      </c>
      <c r="N20" s="6" t="str">
        <f t="shared" si="1"/>
        <v xml:space="preserve">Wait </v>
      </c>
      <c r="AA20" s="2"/>
      <c r="AB20" s="1"/>
    </row>
    <row r="21" spans="1:28" x14ac:dyDescent="0.45">
      <c r="A21" s="8" t="s">
        <v>15</v>
      </c>
      <c r="B21" s="1"/>
      <c r="C21" s="6">
        <f>RTD("fxbluelabs.excelrtd",,$D$1,CONCATENATE("@ema,",A21,",",$K$1,",",$H$1,",",$C$5,",",$N$1))</f>
        <v>1.817966</v>
      </c>
      <c r="D21" s="6">
        <f>RTD("fxbluelabs.excelrtd",,$D$1,CONCATENATE("@ema,",A21,",",$K$1,",",$H$1,",",$D$5,",",$N$1))</f>
        <v>1.8180229999999999</v>
      </c>
      <c r="E21" s="6">
        <f>RTD("fxbluelabs.excelrtd",,$D$1,CONCATENATE("@ema,",A21,",",$K$1,",",$H$1,",",$E$5,",",$N$1))</f>
        <v>1.81769</v>
      </c>
      <c r="G21" s="7">
        <f>RTD("fxbluelabs.excelrtd",,$D$1,CONCATENATE("@stoch,",A21,",",$K$1,",",$G$5,",",$G$2,",",$G$3,",",$N$1))</f>
        <v>67.227564000000001</v>
      </c>
      <c r="H21" s="7">
        <f>RTD("fxbluelabs.excelrtd",,$D$1,CONCATENATE("@stoch,",A21,",",$K$1,",",$H$5,",",$H$2,",",$H$3,",",$N$1))</f>
        <v>43.464810999999997</v>
      </c>
      <c r="I21" s="7">
        <f>RTD("fxbluelabs.excelrtd",,$D$1,CONCATENATE("@stoch,",A21,",",$K$1,",",$I$5,",",$I$2,",",$I$3,",",$N$1))</f>
        <v>41.491325000000003</v>
      </c>
      <c r="J21" s="7">
        <f>RTD("fxbluelabs.excelrtd",,$D$1,CONCATENATE("@stoch,",A21,",",$K$1,",",$J$5,",",$J$2,",",$J$3,",",$N$1))</f>
        <v>37.987338000000001</v>
      </c>
      <c r="L21" s="6" t="str">
        <f t="shared" si="0"/>
        <v xml:space="preserve">Wait </v>
      </c>
      <c r="N21" s="6" t="str">
        <f t="shared" si="1"/>
        <v xml:space="preserve">Wait </v>
      </c>
      <c r="AA21" s="2"/>
      <c r="AB21" s="1"/>
    </row>
    <row r="22" spans="1:28" x14ac:dyDescent="0.45">
      <c r="A22" s="8" t="s">
        <v>16</v>
      </c>
      <c r="B22" s="1"/>
      <c r="C22" s="6">
        <f>RTD("fxbluelabs.excelrtd",,$D$1,CONCATENATE("@ema,",A22,",",$K$1,",",$H$1,",",$C$5,",",$N$1))</f>
        <v>1.2094929999999999</v>
      </c>
      <c r="D22" s="6">
        <f>RTD("fxbluelabs.excelrtd",,$D$1,CONCATENATE("@ema,",A22,",",$K$1,",",$H$1,",",$D$5,",",$N$1))</f>
        <v>1.208869</v>
      </c>
      <c r="E22" s="6">
        <f>RTD("fxbluelabs.excelrtd",,$D$1,CONCATENATE("@ema,",A22,",",$K$1,",",$H$1,",",$E$5,",",$N$1))</f>
        <v>1.20844</v>
      </c>
      <c r="G22" s="7">
        <f>RTD("fxbluelabs.excelrtd",,$D$1,CONCATENATE("@stoch,",A22,",",$K$1,",",$G$5,",",$G$2,",",$G$3,",",$N$1))</f>
        <v>57.618026</v>
      </c>
      <c r="H22" s="7">
        <f>RTD("fxbluelabs.excelrtd",,$D$1,CONCATENATE("@stoch,",A22,",",$K$1,",",$H$5,",",$H$2,",",$H$3,",",$N$1))</f>
        <v>80.050505000000001</v>
      </c>
      <c r="I22" s="7">
        <f>RTD("fxbluelabs.excelrtd",,$D$1,CONCATENATE("@stoch,",A22,",",$K$1,",",$I$5,",",$I$2,",",$I$3,",",$N$1))</f>
        <v>80.050505000000001</v>
      </c>
      <c r="J22" s="7">
        <f>RTD("fxbluelabs.excelrtd",,$D$1,CONCATENATE("@stoch,",A22,",",$K$1,",",$J$5,",",$J$2,",",$J$3,",",$N$1))</f>
        <v>81.679034999999999</v>
      </c>
      <c r="L22" s="6" t="str">
        <f t="shared" si="0"/>
        <v>Long</v>
      </c>
      <c r="N22" s="6" t="str">
        <f t="shared" si="1"/>
        <v xml:space="preserve">Wait </v>
      </c>
      <c r="AA22" s="2"/>
      <c r="AB22" s="1"/>
    </row>
    <row r="23" spans="1:28" x14ac:dyDescent="0.45">
      <c r="A23" s="8" t="s">
        <v>17</v>
      </c>
      <c r="B23" s="1"/>
      <c r="C23" s="6">
        <f>RTD("fxbluelabs.excelrtd",,$D$1,CONCATENATE("@ema,",A23,",",$K$1,",",$H$1,",",$C$5,",",$N$1))</f>
        <v>0.73022799999999999</v>
      </c>
      <c r="D23" s="6">
        <f>RTD("fxbluelabs.excelrtd",,$D$1,CONCATENATE("@ema,",A23,",",$K$1,",",$H$1,",",$D$5,",",$N$1))</f>
        <v>0.72982800000000003</v>
      </c>
      <c r="E23" s="6">
        <f>RTD("fxbluelabs.excelrtd",,$D$1,CONCATENATE("@ema,",A23,",",$K$1,",",$H$1,",",$E$5,",",$N$1))</f>
        <v>0.72966200000000003</v>
      </c>
      <c r="G23" s="7">
        <f>RTD("fxbluelabs.excelrtd",,$D$1,CONCATENATE("@stoch,",A23,",",$K$1,",",$G$5,",",$G$2,",",$G$3,",",$N$1))</f>
        <v>34.447301000000003</v>
      </c>
      <c r="H23" s="7">
        <f>RTD("fxbluelabs.excelrtd",,$D$1,CONCATENATE("@stoch,",A23,",",$K$1,",",$H$5,",",$H$2,",",$H$3,",",$N$1))</f>
        <v>64.241001999999995</v>
      </c>
      <c r="I23" s="7">
        <f>RTD("fxbluelabs.excelrtd",,$D$1,CONCATENATE("@stoch,",A23,",",$K$1,",",$I$5,",",$I$2,",",$I$3,",",$N$1))</f>
        <v>73.825888000000006</v>
      </c>
      <c r="J23" s="7">
        <f>RTD("fxbluelabs.excelrtd",,$D$1,CONCATENATE("@stoch,",A23,",",$K$1,",",$J$5,",",$J$2,",",$J$3,",",$N$1))</f>
        <v>78.113027000000002</v>
      </c>
      <c r="L23" s="6" t="str">
        <f t="shared" si="0"/>
        <v>Long</v>
      </c>
      <c r="N23" s="6" t="str">
        <f t="shared" si="1"/>
        <v xml:space="preserve">Wait </v>
      </c>
      <c r="AA23" s="2"/>
      <c r="AB23" s="1"/>
    </row>
    <row r="24" spans="1:28" x14ac:dyDescent="0.45">
      <c r="A24" s="8" t="s">
        <v>18</v>
      </c>
      <c r="B24" s="1"/>
      <c r="C24" s="6">
        <f>RTD("fxbluelabs.excelrtd",,$D$1,CONCATENATE("@ema,",A24,",",$K$1,",",$H$1,",",$C$5,",",$N$1))</f>
        <v>1.0529999999999999</v>
      </c>
      <c r="D24" s="6">
        <f>RTD("fxbluelabs.excelrtd",,$D$1,CONCATENATE("@ema,",A24,",",$K$1,",",$H$1,",",$D$5,",",$N$1))</f>
        <v>1.053356</v>
      </c>
      <c r="E24" s="6">
        <f>RTD("fxbluelabs.excelrtd",,$D$1,CONCATENATE("@ema,",A24,",",$K$1,",",$H$1,",",$E$5,",",$N$1))</f>
        <v>1.0539419999999999</v>
      </c>
      <c r="G24" s="7">
        <f>RTD("fxbluelabs.excelrtd",,$D$1,CONCATENATE("@stoch,",A24,",",$K$1,",",$G$5,",",$G$2,",",$G$3,",",$N$1))</f>
        <v>76.923077000000006</v>
      </c>
      <c r="H24" s="7">
        <f>RTD("fxbluelabs.excelrtd",,$D$1,CONCATENATE("@stoch,",A24,",",$K$1,",",$H$5,",",$H$2,",",$H$3,",",$N$1))</f>
        <v>81.963189999999997</v>
      </c>
      <c r="I24" s="7">
        <f>RTD("fxbluelabs.excelrtd",,$D$1,CONCATENATE("@stoch,",A24,",",$K$1,",",$I$5,",",$I$2,",",$I$3,",",$N$1))</f>
        <v>80.579010999999994</v>
      </c>
      <c r="J24" s="7">
        <f>RTD("fxbluelabs.excelrtd",,$D$1,CONCATENATE("@stoch,",A24,",",$K$1,",",$J$5,",",$J$2,",",$J$3,",",$N$1))</f>
        <v>45.973846999999999</v>
      </c>
      <c r="L24" s="6" t="str">
        <f t="shared" si="0"/>
        <v>Short</v>
      </c>
      <c r="N24" s="6" t="str">
        <f t="shared" si="1"/>
        <v xml:space="preserve">Wait </v>
      </c>
      <c r="AA24" s="2"/>
      <c r="AB24" s="1"/>
    </row>
    <row r="25" spans="1:28" x14ac:dyDescent="0.45">
      <c r="A25" s="8" t="s">
        <v>19</v>
      </c>
      <c r="B25" s="1"/>
      <c r="C25" s="6">
        <f>RTD("fxbluelabs.excelrtd",,$D$1,CONCATENATE("@ema,",A25,",",$K$1,",",$H$1,",",$C$5,",",$N$1))</f>
        <v>0.66527000000000003</v>
      </c>
      <c r="D25" s="6">
        <f>RTD("fxbluelabs.excelrtd",,$D$1,CONCATENATE("@ema,",A25,",",$K$1,",",$H$1,",",$D$5,",",$N$1))</f>
        <v>0.664906</v>
      </c>
      <c r="E25" s="6">
        <f>RTD("fxbluelabs.excelrtd",,$D$1,CONCATENATE("@ema,",A25,",",$K$1,",",$H$1,",",$E$5,",",$N$1))</f>
        <v>0.66479200000000005</v>
      </c>
      <c r="G25" s="7">
        <f>RTD("fxbluelabs.excelrtd",,$D$1,CONCATENATE("@stoch,",A25,",",$K$1,",",$G$5,",",$G$2,",",$G$3,",",$N$1))</f>
        <v>39.958159000000002</v>
      </c>
      <c r="H25" s="7">
        <f>RTD("fxbluelabs.excelrtd",,$D$1,CONCATENATE("@stoch,",A25,",",$K$1,",",$H$5,",",$H$2,",",$H$3,",",$N$1))</f>
        <v>78.158294999999995</v>
      </c>
      <c r="I25" s="7">
        <f>RTD("fxbluelabs.excelrtd",,$D$1,CONCATENATE("@stoch,",A25,",",$K$1,",",$I$5,",",$I$2,",",$I$3,",",$N$1))</f>
        <v>81.315104000000005</v>
      </c>
      <c r="J25" s="7">
        <f>RTD("fxbluelabs.excelrtd",,$D$1,CONCATENATE("@stoch,",A25,",",$K$1,",",$J$5,",",$J$2,",",$J$3,",",$N$1))</f>
        <v>81.315104000000005</v>
      </c>
      <c r="L25" s="6" t="str">
        <f t="shared" si="0"/>
        <v>Long</v>
      </c>
      <c r="N25" s="6" t="str">
        <f t="shared" si="1"/>
        <v xml:space="preserve">Wait </v>
      </c>
      <c r="AA25" s="2"/>
      <c r="AB25" s="1"/>
    </row>
    <row r="26" spans="1:28" x14ac:dyDescent="0.45">
      <c r="A26" s="8" t="s">
        <v>20</v>
      </c>
      <c r="B26" s="1"/>
      <c r="C26" s="6">
        <f>RTD("fxbluelabs.excelrtd",,$D$1,CONCATENATE("@ema,",A26,",",$K$1,",",$H$1,",",$C$5,",",$N$1))</f>
        <v>0.95481000000000005</v>
      </c>
      <c r="D26" s="6">
        <f>RTD("fxbluelabs.excelrtd",,$D$1,CONCATENATE("@ema,",A26,",",$K$1,",",$H$1,",",$D$5,",",$N$1))</f>
        <v>0.95430599999999999</v>
      </c>
      <c r="E26" s="6">
        <f>RTD("fxbluelabs.excelrtd",,$D$1,CONCATENATE("@ema,",A26,",",$K$1,",",$H$1,",",$E$5,",",$N$1))</f>
        <v>0.954206</v>
      </c>
      <c r="G26" s="7">
        <f>RTD("fxbluelabs.excelrtd",,$D$1,CONCATENATE("@stoch,",A26,",",$K$1,",",$G$5,",",$G$2,",",$G$3,",",$N$1))</f>
        <v>74.631936999999994</v>
      </c>
      <c r="H26" s="7">
        <f>RTD("fxbluelabs.excelrtd",,$D$1,CONCATENATE("@stoch,",A26,",",$K$1,",",$H$5,",",$H$2,",",$H$3,",",$N$1))</f>
        <v>87.658401999999995</v>
      </c>
      <c r="I26" s="7">
        <f>RTD("fxbluelabs.excelrtd",,$D$1,CONCATENATE("@stoch,",A26,",",$K$1,",",$I$5,",",$I$2,",",$I$3,",",$N$1))</f>
        <v>90.136504000000002</v>
      </c>
      <c r="J26" s="7">
        <f>RTD("fxbluelabs.excelrtd",,$D$1,CONCATENATE("@stoch,",A26,",",$K$1,",",$J$5,",",$J$2,",",$J$3,",",$N$1))</f>
        <v>90.149516000000006</v>
      </c>
      <c r="L26" s="6" t="str">
        <f t="shared" si="0"/>
        <v>Long</v>
      </c>
      <c r="N26" s="6" t="str">
        <f t="shared" si="1"/>
        <v xml:space="preserve">Wait </v>
      </c>
      <c r="AA26" s="2"/>
      <c r="AB26" s="1"/>
    </row>
    <row r="27" spans="1:28" x14ac:dyDescent="0.45">
      <c r="A27" s="8" t="s">
        <v>21</v>
      </c>
      <c r="B27" s="1"/>
      <c r="C27" s="6">
        <f>RTD("fxbluelabs.excelrtd",,$D$1,CONCATENATE("@ema,",A27,",",$K$1,",",$H$1,",",$C$5,",",$N$1))</f>
        <v>75.811462000000006</v>
      </c>
      <c r="D27" s="6">
        <f>RTD("fxbluelabs.excelrtd",,$D$1,CONCATENATE("@ema,",A27,",",$K$1,",",$H$1,",",$D$5,",",$N$1))</f>
        <v>75.782323000000005</v>
      </c>
      <c r="E27" s="6">
        <f>RTD("fxbluelabs.excelrtd",,$D$1,CONCATENATE("@ema,",A27,",",$K$1,",",$H$1,",",$E$5,",",$N$1))</f>
        <v>75.79204</v>
      </c>
      <c r="G27" s="7">
        <f>RTD("fxbluelabs.excelrtd",,$D$1,CONCATENATE("@stoch,",A27,",",$K$1,",",$G$5,",",$G$2,",",$G$3,",",$N$1))</f>
        <v>48.387096999999997</v>
      </c>
      <c r="H27" s="7">
        <f>RTD("fxbluelabs.excelrtd",,$D$1,CONCATENATE("@stoch,",A27,",",$K$1,",",$H$5,",",$H$2,",",$H$3,",",$N$1))</f>
        <v>73.708920000000006</v>
      </c>
      <c r="I27" s="7">
        <f>RTD("fxbluelabs.excelrtd",,$D$1,CONCATENATE("@stoch,",A27,",",$K$1,",",$I$5,",",$I$2,",",$I$3,",",$N$1))</f>
        <v>83.768116000000006</v>
      </c>
      <c r="J27" s="7">
        <f>RTD("fxbluelabs.excelrtd",,$D$1,CONCATENATE("@stoch,",A27,",",$K$1,",",$J$5,",",$J$2,",",$J$3,",",$N$1))</f>
        <v>83.768116000000006</v>
      </c>
      <c r="L27" s="6" t="str">
        <f t="shared" si="0"/>
        <v xml:space="preserve">Wait </v>
      </c>
      <c r="N27" s="6" t="str">
        <f t="shared" si="1"/>
        <v xml:space="preserve">Wait </v>
      </c>
      <c r="AA27" s="2"/>
      <c r="AB27" s="1"/>
    </row>
    <row r="28" spans="1:28" x14ac:dyDescent="0.45">
      <c r="A28" s="8" t="s">
        <v>22</v>
      </c>
      <c r="B28" s="1"/>
      <c r="C28" s="6">
        <f>RTD("fxbluelabs.excelrtd",,$D$1,CONCATENATE("@ema,",A28,",",$K$1,",",$H$1,",",$C$5,",",$N$1))</f>
        <v>79.394388000000006</v>
      </c>
      <c r="D28" s="6">
        <f>RTD("fxbluelabs.excelrtd",,$D$1,CONCATENATE("@ema,",A28,",",$K$1,",",$H$1,",",$D$5,",",$N$1))</f>
        <v>79.406024000000002</v>
      </c>
      <c r="E28" s="6">
        <f>RTD("fxbluelabs.excelrtd",,$D$1,CONCATENATE("@ema,",A28,",",$K$1,",",$H$1,",",$E$5,",",$N$1))</f>
        <v>79.424564000000004</v>
      </c>
      <c r="G28" s="7">
        <f>RTD("fxbluelabs.excelrtd",,$D$1,CONCATENATE("@stoch,",A28,",",$K$1,",",$G$5,",",$G$2,",",$G$3,",",$N$1))</f>
        <v>15.58642</v>
      </c>
      <c r="H28" s="7">
        <f>RTD("fxbluelabs.excelrtd",,$D$1,CONCATENATE("@stoch,",A28,",",$K$1,",",$H$5,",",$H$2,",",$H$3,",",$N$1))</f>
        <v>10.699153000000001</v>
      </c>
      <c r="I28" s="7">
        <f>RTD("fxbluelabs.excelrtd",,$D$1,CONCATENATE("@stoch,",A28,",",$K$1,",",$I$5,",",$I$2,",",$I$3,",",$N$1))</f>
        <v>10.699153000000001</v>
      </c>
      <c r="J28" s="7">
        <f>RTD("fxbluelabs.excelrtd",,$D$1,CONCATENATE("@stoch,",A28,",",$K$1,",",$J$5,",",$J$2,",",$J$3,",",$N$1))</f>
        <v>17.433888</v>
      </c>
      <c r="L28" s="6" t="str">
        <f t="shared" si="0"/>
        <v>Short</v>
      </c>
      <c r="N28" s="6" t="str">
        <f t="shared" si="1"/>
        <v>Long</v>
      </c>
      <c r="AA28" s="2"/>
      <c r="AB28" s="1"/>
    </row>
    <row r="29" spans="1:28" x14ac:dyDescent="0.45">
      <c r="A29" s="8" t="s">
        <v>23</v>
      </c>
      <c r="B29" s="1"/>
      <c r="C29" s="6">
        <f>RTD("fxbluelabs.excelrtd",,$D$1,CONCATENATE("@ema,",A29,",",$K$1,",",$H$1,",",$C$5,",",$N$1))</f>
        <v>0.69671300000000003</v>
      </c>
      <c r="D29" s="6">
        <f>RTD("fxbluelabs.excelrtd",,$D$1,CONCATENATE("@ema,",A29,",",$K$1,",",$H$1,",",$D$5,",",$N$1))</f>
        <v>0.69670399999999999</v>
      </c>
      <c r="E29" s="6">
        <f>RTD("fxbluelabs.excelrtd",,$D$1,CONCATENATE("@ema,",A29,",",$K$1,",",$H$1,",",$E$5,",",$N$1))</f>
        <v>0.696658</v>
      </c>
      <c r="G29" s="7">
        <f>RTD("fxbluelabs.excelrtd",,$D$1,CONCATENATE("@stoch,",A29,",",$K$1,",",$G$5,",",$G$2,",",$G$3,",",$N$1))</f>
        <v>10.051993</v>
      </c>
      <c r="H29" s="7">
        <f>RTD("fxbluelabs.excelrtd",,$D$1,CONCATENATE("@stoch,",A29,",",$K$1,",",$H$5,",",$H$2,",",$H$3,",",$N$1))</f>
        <v>12.072649999999999</v>
      </c>
      <c r="I29" s="7">
        <f>RTD("fxbluelabs.excelrtd",,$D$1,CONCATENATE("@stoch,",A29,",",$K$1,",",$I$5,",",$I$2,",",$I$3,",",$N$1))</f>
        <v>12.072649999999999</v>
      </c>
      <c r="J29" s="7">
        <f>RTD("fxbluelabs.excelrtd",,$D$1,CONCATENATE("@stoch,",A29,",",$K$1,",",$J$5,",",$J$2,",",$J$3,",",$N$1))</f>
        <v>14.270833</v>
      </c>
      <c r="L29" s="6" t="str">
        <f t="shared" si="0"/>
        <v>Long</v>
      </c>
      <c r="N29" s="6" t="str">
        <f t="shared" si="1"/>
        <v>Long</v>
      </c>
      <c r="AA29" s="2"/>
      <c r="AB29" s="1"/>
    </row>
    <row r="30" spans="1:28" x14ac:dyDescent="0.45">
      <c r="A30" s="8" t="s">
        <v>24</v>
      </c>
      <c r="B30" s="1"/>
      <c r="C30" s="6">
        <f>RTD("fxbluelabs.excelrtd",,$D$1,CONCATENATE("@ema,",A30,",",$K$1,",",$H$1,",",$C$5,",",$N$1))</f>
        <v>71.988061999999999</v>
      </c>
      <c r="D30" s="6">
        <f>RTD("fxbluelabs.excelrtd",,$D$1,CONCATENATE("@ema,",A30,",",$K$1,",",$H$1,",",$D$5,",",$N$1))</f>
        <v>71.936368000000002</v>
      </c>
      <c r="E30" s="6">
        <f>RTD("fxbluelabs.excelrtd",,$D$1,CONCATENATE("@ema,",A30,",",$K$1,",",$H$1,",",$E$5,",",$N$1))</f>
        <v>71.905687</v>
      </c>
      <c r="G30" s="7">
        <f>RTD("fxbluelabs.excelrtd",,$D$1,CONCATENATE("@stoch,",A30,",",$K$1,",",$G$5,",",$G$2,",",$G$3,",",$N$1))</f>
        <v>28.057554</v>
      </c>
      <c r="H30" s="7">
        <f>RTD("fxbluelabs.excelrtd",,$D$1,CONCATENATE("@stoch,",A30,",",$K$1,",",$H$5,",",$H$2,",",$H$3,",",$N$1))</f>
        <v>55.483871000000001</v>
      </c>
      <c r="I30" s="7">
        <f>RTD("fxbluelabs.excelrtd",,$D$1,CONCATENATE("@stoch,",A30,",",$K$1,",",$I$5,",",$I$2,",",$I$3,",",$N$1))</f>
        <v>72.177419</v>
      </c>
      <c r="J30" s="7">
        <f>RTD("fxbluelabs.excelrtd",,$D$1,CONCATENATE("@stoch,",A30,",",$K$1,",",$J$5,",",$J$2,",",$J$3,",",$N$1))</f>
        <v>77.633712000000003</v>
      </c>
      <c r="L30" s="6" t="str">
        <f t="shared" si="0"/>
        <v>Long</v>
      </c>
      <c r="N30" s="6" t="str">
        <f t="shared" si="1"/>
        <v xml:space="preserve">Wait </v>
      </c>
      <c r="AA30" s="2"/>
      <c r="AB30" s="1"/>
    </row>
    <row r="31" spans="1:28" x14ac:dyDescent="0.45">
      <c r="A31" s="8" t="s">
        <v>25</v>
      </c>
      <c r="B31" s="1"/>
      <c r="C31" s="6">
        <f>RTD("fxbluelabs.excelrtd",,$D$1,CONCATENATE("@ema,",A31,",",$K$1,",",$H$1,",",$C$5,",",$N$1))</f>
        <v>0.63171600000000006</v>
      </c>
      <c r="D31" s="6">
        <f>RTD("fxbluelabs.excelrtd",,$D$1,CONCATENATE("@ema,",A31,",",$K$1,",",$H$1,",",$D$5,",",$N$1))</f>
        <v>0.63116099999999997</v>
      </c>
      <c r="E31" s="6">
        <f>RTD("fxbluelabs.excelrtd",,$D$1,CONCATENATE("@ema,",A31,",",$K$1,",",$H$1,",",$E$5,",",$N$1))</f>
        <v>0.63070300000000001</v>
      </c>
      <c r="G31" s="7">
        <f>RTD("fxbluelabs.excelrtd",,$D$1,CONCATENATE("@stoch,",A31,",",$K$1,",",$G$5,",",$G$2,",",$G$3,",",$N$1))</f>
        <v>29.575163</v>
      </c>
      <c r="H31" s="7">
        <f>RTD("fxbluelabs.excelrtd",,$D$1,CONCATENATE("@stoch,",A31,",",$K$1,",",$H$5,",",$H$2,",",$H$3,",",$N$1))</f>
        <v>64.959350000000001</v>
      </c>
      <c r="I31" s="7">
        <f>RTD("fxbluelabs.excelrtd",,$D$1,CONCATENATE("@stoch,",A31,",",$K$1,",",$I$5,",",$I$2,",",$I$3,",",$N$1))</f>
        <v>69.626497999999998</v>
      </c>
      <c r="J31" s="7">
        <f>RTD("fxbluelabs.excelrtd",,$D$1,CONCATENATE("@stoch,",A31,",",$K$1,",",$J$5,",",$J$2,",",$J$3,",",$N$1))</f>
        <v>73.831208000000004</v>
      </c>
      <c r="L31" s="6" t="str">
        <f t="shared" si="0"/>
        <v>Long</v>
      </c>
      <c r="N31" s="6" t="str">
        <f t="shared" si="1"/>
        <v xml:space="preserve">Wait </v>
      </c>
      <c r="AA31" s="2"/>
      <c r="AB31" s="1"/>
    </row>
    <row r="32" spans="1:28" x14ac:dyDescent="0.45">
      <c r="A32" s="8" t="s">
        <v>26</v>
      </c>
      <c r="B32" s="1"/>
      <c r="C32" s="6">
        <f>RTD("fxbluelabs.excelrtd",,$D$1,CONCATENATE("@ema,",A32,",",$K$1,",",$H$1,",",$C$5,",",$N$1))</f>
        <v>0.90664</v>
      </c>
      <c r="D32" s="6">
        <f>RTD("fxbluelabs.excelrtd",,$D$1,CONCATENATE("@ema,",A32,",",$K$1,",",$H$1,",",$D$5,",",$N$1))</f>
        <v>0.90585899999999997</v>
      </c>
      <c r="E32" s="6">
        <f>RTD("fxbluelabs.excelrtd",,$D$1,CONCATENATE("@ema,",A32,",",$K$1,",",$H$1,",",$E$5,",",$N$1))</f>
        <v>0.90526200000000001</v>
      </c>
      <c r="G32" s="7">
        <f>RTD("fxbluelabs.excelrtd",,$D$1,CONCATENATE("@stoch,",A32,",",$K$1,",",$G$5,",",$G$2,",",$G$3,",",$N$1))</f>
        <v>59.800249999999998</v>
      </c>
      <c r="H32" s="7">
        <f>RTD("fxbluelabs.excelrtd",,$D$1,CONCATENATE("@stoch,",A32,",",$K$1,",",$H$5,",",$H$2,",",$H$3,",",$N$1))</f>
        <v>77.307963000000001</v>
      </c>
      <c r="I32" s="7">
        <f>RTD("fxbluelabs.excelrtd",,$D$1,CONCATENATE("@stoch,",A32,",",$K$1,",",$I$5,",",$I$2,",",$I$3,",",$N$1))</f>
        <v>83.436214000000007</v>
      </c>
      <c r="J32" s="7">
        <f>RTD("fxbluelabs.excelrtd",,$D$1,CONCATENATE("@stoch,",A32,",",$K$1,",",$J$5,",",$J$2,",",$J$3,",",$N$1))</f>
        <v>85.174954</v>
      </c>
      <c r="L32" s="6" t="str">
        <f t="shared" si="0"/>
        <v>Long</v>
      </c>
      <c r="N32" s="6" t="str">
        <f t="shared" si="1"/>
        <v xml:space="preserve">Wait </v>
      </c>
      <c r="AA32" s="2"/>
      <c r="AB32" s="1"/>
    </row>
    <row r="33" spans="1:28" x14ac:dyDescent="0.45">
      <c r="A33" s="8" t="s">
        <v>27</v>
      </c>
      <c r="B33" s="1"/>
      <c r="C33" s="6">
        <f>RTD("fxbluelabs.excelrtd",,$D$1,CONCATENATE("@ema,",A33,",",$K$1,",",$H$1,",",$C$5,",",$N$1))</f>
        <v>0.69342199999999998</v>
      </c>
      <c r="D33" s="6">
        <f>RTD("fxbluelabs.excelrtd",,$D$1,CONCATENATE("@ema,",A33,",",$K$1,",",$H$1,",",$D$5,",",$N$1))</f>
        <v>0.69281000000000004</v>
      </c>
      <c r="E33" s="6">
        <f>RTD("fxbluelabs.excelrtd",,$D$1,CONCATENATE("@ema,",A33,",",$K$1,",",$H$1,",",$E$5,",",$N$1))</f>
        <v>0.69226799999999999</v>
      </c>
      <c r="G33" s="7">
        <f>RTD("fxbluelabs.excelrtd",,$D$1,CONCATENATE("@stoch,",A33,",",$K$1,",",$G$5,",",$G$2,",",$G$3,",",$N$1))</f>
        <v>23.742455</v>
      </c>
      <c r="H33" s="7">
        <f>RTD("fxbluelabs.excelrtd",,$D$1,CONCATENATE("@stoch,",A33,",",$K$1,",",$H$5,",",$H$2,",",$H$3,",",$N$1))</f>
        <v>60.147213000000001</v>
      </c>
      <c r="I33" s="7">
        <f>RTD("fxbluelabs.excelrtd",,$D$1,CONCATENATE("@stoch,",A33,",",$K$1,",",$I$5,",",$I$2,",",$I$3,",",$N$1))</f>
        <v>72.947894000000005</v>
      </c>
      <c r="J33" s="7">
        <f>RTD("fxbluelabs.excelrtd",,$D$1,CONCATENATE("@stoch,",A33,",",$K$1,",",$J$5,",",$J$2,",",$J$3,",",$N$1))</f>
        <v>82.453704000000002</v>
      </c>
      <c r="L33" s="6" t="str">
        <f t="shared" si="0"/>
        <v>Long</v>
      </c>
      <c r="N33" s="6" t="str">
        <f t="shared" si="1"/>
        <v xml:space="preserve">Wait </v>
      </c>
      <c r="AA33" s="2"/>
      <c r="AB33" s="1"/>
    </row>
    <row r="34" spans="1:28" x14ac:dyDescent="0.45">
      <c r="A34" s="8" t="s">
        <v>28</v>
      </c>
      <c r="B34" s="1"/>
      <c r="C34" s="6">
        <f>RTD("fxbluelabs.excelrtd",,$D$1,CONCATENATE("@ema,",A34,",",$K$1,",",$H$1,",",$C$5,",",$N$1))</f>
        <v>113.94945199999999</v>
      </c>
      <c r="D34" s="6">
        <f>RTD("fxbluelabs.excelrtd",,$D$1,CONCATENATE("@ema,",A34,",",$K$1,",",$H$1,",",$D$5,",",$N$1))</f>
        <v>113.96756000000001</v>
      </c>
      <c r="E34" s="6">
        <f>RTD("fxbluelabs.excelrtd",,$D$1,CONCATENATE("@ema,",A34,",",$K$1,",",$H$1,",",$E$5,",",$N$1))</f>
        <v>114.00138200000001</v>
      </c>
      <c r="G34" s="7">
        <f>RTD("fxbluelabs.excelrtd",,$D$1,CONCATENATE("@stoch,",A34,",",$K$1,",",$G$5,",",$G$2,",",$G$3,",",$N$1))</f>
        <v>60.224719</v>
      </c>
      <c r="H34" s="7">
        <f>RTD("fxbluelabs.excelrtd",,$D$1,CONCATENATE("@stoch,",A34,",",$K$1,",",$H$5,",",$H$2,",",$H$3,",",$N$1))</f>
        <v>35.802469000000002</v>
      </c>
      <c r="I34" s="7">
        <f>RTD("fxbluelabs.excelrtd",,$D$1,CONCATENATE("@stoch,",A34,",",$K$1,",",$I$5,",",$I$2,",",$I$3,",",$N$1))</f>
        <v>38.679245000000002</v>
      </c>
      <c r="J34" s="7">
        <f>RTD("fxbluelabs.excelrtd",,$D$1,CONCATENATE("@stoch,",A34,",",$K$1,",",$J$5,",",$J$2,",",$J$3,",",$N$1))</f>
        <v>38.823529000000001</v>
      </c>
      <c r="L34" s="6" t="str">
        <f t="shared" si="0"/>
        <v>Short</v>
      </c>
      <c r="N34" s="6" t="str">
        <f t="shared" si="1"/>
        <v xml:space="preserve">Wait </v>
      </c>
      <c r="AA34" s="2"/>
      <c r="AB34" s="1"/>
    </row>
    <row r="35" spans="1:28" x14ac:dyDescent="0.45">
      <c r="A35" s="8" t="s">
        <v>35</v>
      </c>
      <c r="C35" s="6">
        <f>RTD("fxbluelabs.excelrtd",,$D$1,CONCATENATE("@ema,",A35,",",$K$1,",",$H$1,",",$C$5,",",$N$1))</f>
        <v>1869.905929</v>
      </c>
      <c r="D35" s="6">
        <f>RTD("fxbluelabs.excelrtd",,$D$1,CONCATENATE("@ema,",A35,",",$K$1,",",$H$1,",",$D$5,",",$N$1))</f>
        <v>1869.185309</v>
      </c>
      <c r="E35" s="6">
        <f>RTD("fxbluelabs.excelrtd",,$D$1,CONCATENATE("@ema,",A35,",",$K$1,",",$H$1,",",$E$5,",",$N$1))</f>
        <v>1869.807904</v>
      </c>
      <c r="G35" s="7">
        <f>RTD("fxbluelabs.excelrtd",,$D$1,CONCATENATE("@stoch,",A35,",",$K$1,",",$G$5,",",$G$2,",",$G$3,",",$N$1))</f>
        <v>28.612385</v>
      </c>
      <c r="H35" s="7">
        <f>RTD("fxbluelabs.excelrtd",,$D$1,CONCATENATE("@stoch,",A35,",",$K$1,",",$H$5,",",$H$2,",",$H$3,",",$N$1))</f>
        <v>59.774366999999998</v>
      </c>
      <c r="I35" s="7">
        <f>RTD("fxbluelabs.excelrtd",,$D$1,CONCATENATE("@stoch,",A35,",",$K$1,",",$I$5,",",$I$2,",",$I$3,",",$N$1))</f>
        <v>61.599575999999999</v>
      </c>
      <c r="J35" s="7">
        <f>RTD("fxbluelabs.excelrtd",,$D$1,CONCATENATE("@stoch,",A35,",",$K$1,",",$J$5,",",$J$2,",",$J$3,",",$N$1))</f>
        <v>73.187870000000004</v>
      </c>
      <c r="L35" s="6" t="str">
        <f t="shared" si="0"/>
        <v xml:space="preserve">Wait </v>
      </c>
      <c r="N35" s="6" t="str">
        <f t="shared" si="1"/>
        <v xml:space="preserve">Wait </v>
      </c>
    </row>
  </sheetData>
  <mergeCells count="5">
    <mergeCell ref="R4:T4"/>
    <mergeCell ref="A1:C1"/>
    <mergeCell ref="E1:G1"/>
    <mergeCell ref="I1:J1"/>
    <mergeCell ref="L1:M1"/>
  </mergeCells>
  <conditionalFormatting sqref="L7:L35">
    <cfRule type="cellIs" dxfId="74" priority="9" operator="equal">
      <formula>"Short"</formula>
    </cfRule>
    <cfRule type="cellIs" dxfId="73" priority="11" operator="equal">
      <formula>"Long"</formula>
    </cfRule>
  </conditionalFormatting>
  <conditionalFormatting sqref="L7:L35">
    <cfRule type="cellIs" dxfId="72" priority="10" operator="notEqual">
      <formula>"Long"</formula>
    </cfRule>
  </conditionalFormatting>
  <conditionalFormatting sqref="N7:N35">
    <cfRule type="cellIs" dxfId="19" priority="3" operator="equal">
      <formula>"Short"</formula>
    </cfRule>
    <cfRule type="cellIs" dxfId="18" priority="5" operator="equal">
      <formula>"Long"</formula>
    </cfRule>
  </conditionalFormatting>
  <conditionalFormatting sqref="N7:N35">
    <cfRule type="cellIs" dxfId="17" priority="4" operator="notEqual">
      <formula>"Long"</formula>
    </cfRule>
  </conditionalFormatting>
  <conditionalFormatting sqref="N7:N35">
    <cfRule type="cellIs" dxfId="16" priority="1" operator="equal">
      <formula>"Long Sling"</formula>
    </cfRule>
    <cfRule type="cellIs" dxfId="15" priority="2" operator="equal">
      <formula>"Short Sling"</formula>
    </cfRule>
  </conditionalFormatting>
  <dataValidations count="1">
    <dataValidation allowBlank="1" showInputMessage="1" showErrorMessage="1" sqref="A1" xr:uid="{8A7FC91F-B49A-4B88-ADF7-34B515034D0B}"/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AE71-10B8-4530-943D-9665E11901F3}">
  <dimension ref="A1:AB35"/>
  <sheetViews>
    <sheetView workbookViewId="0">
      <selection activeCell="O3" sqref="O3:P4"/>
    </sheetView>
  </sheetViews>
  <sheetFormatPr defaultRowHeight="14.25" x14ac:dyDescent="0.45"/>
  <cols>
    <col min="1" max="2" width="10.73046875" customWidth="1"/>
    <col min="3" max="3" width="9.86328125" bestFit="1" customWidth="1"/>
    <col min="4" max="4" width="10.265625" customWidth="1"/>
    <col min="5" max="12" width="11.3984375" customWidth="1"/>
    <col min="13" max="13" width="13.3984375" customWidth="1"/>
    <col min="14" max="16" width="11.3984375" customWidth="1"/>
    <col min="19" max="19" width="10.59765625" customWidth="1"/>
    <col min="20" max="20" width="11.9296875" customWidth="1"/>
    <col min="35" max="35" width="10.86328125" customWidth="1"/>
    <col min="38" max="38" width="22.59765625" customWidth="1"/>
  </cols>
  <sheetData>
    <row r="1" spans="1:28" ht="56.25" customHeight="1" thickTop="1" thickBot="1" x14ac:dyDescent="0.5">
      <c r="A1" s="27" t="s">
        <v>29</v>
      </c>
      <c r="B1" s="28"/>
      <c r="C1" s="28"/>
      <c r="D1" s="34">
        <v>8249924</v>
      </c>
      <c r="E1" s="29" t="s">
        <v>32</v>
      </c>
      <c r="F1" s="30"/>
      <c r="G1" s="30"/>
      <c r="H1" s="3" t="s">
        <v>0</v>
      </c>
      <c r="I1" s="29" t="s">
        <v>30</v>
      </c>
      <c r="J1" s="30"/>
      <c r="K1" s="3" t="s">
        <v>58</v>
      </c>
      <c r="L1" s="29" t="s">
        <v>31</v>
      </c>
      <c r="M1" s="30"/>
      <c r="N1" s="3">
        <v>0</v>
      </c>
    </row>
    <row r="2" spans="1:28" ht="14.65" thickTop="1" x14ac:dyDescent="0.45">
      <c r="G2">
        <v>3</v>
      </c>
      <c r="H2">
        <v>3</v>
      </c>
      <c r="I2">
        <v>3</v>
      </c>
      <c r="J2">
        <v>3</v>
      </c>
    </row>
    <row r="3" spans="1:28" ht="15.75" x14ac:dyDescent="0.45">
      <c r="G3">
        <v>3</v>
      </c>
      <c r="H3">
        <v>3</v>
      </c>
      <c r="I3">
        <v>3</v>
      </c>
      <c r="J3">
        <v>3</v>
      </c>
      <c r="M3" s="5"/>
    </row>
    <row r="4" spans="1:28" ht="16.149999999999999" thickBot="1" x14ac:dyDescent="0.5">
      <c r="C4" s="5" t="s">
        <v>37</v>
      </c>
      <c r="D4" s="5" t="s">
        <v>37</v>
      </c>
      <c r="E4" s="5" t="s">
        <v>37</v>
      </c>
      <c r="G4" s="5" t="s">
        <v>38</v>
      </c>
      <c r="H4" s="5" t="s">
        <v>39</v>
      </c>
      <c r="I4" s="5" t="s">
        <v>40</v>
      </c>
      <c r="J4" s="5" t="s">
        <v>41</v>
      </c>
      <c r="L4" s="9" t="s">
        <v>42</v>
      </c>
      <c r="N4" s="9" t="s">
        <v>59</v>
      </c>
      <c r="R4" s="31" t="s">
        <v>45</v>
      </c>
      <c r="S4" s="32"/>
      <c r="T4" s="33"/>
    </row>
    <row r="5" spans="1:28" ht="16.5" thickTop="1" thickBot="1" x14ac:dyDescent="0.5">
      <c r="C5" s="4">
        <v>20</v>
      </c>
      <c r="D5" s="4">
        <v>34</v>
      </c>
      <c r="E5" s="4">
        <v>50</v>
      </c>
      <c r="G5" s="4">
        <v>5</v>
      </c>
      <c r="H5" s="4">
        <v>14</v>
      </c>
      <c r="I5" s="4">
        <v>24</v>
      </c>
      <c r="J5" s="4">
        <v>36</v>
      </c>
    </row>
    <row r="6" spans="1:28" ht="16.149999999999999" thickTop="1" x14ac:dyDescent="0.45">
      <c r="G6" s="5" t="s">
        <v>34</v>
      </c>
      <c r="H6" s="5" t="s">
        <v>34</v>
      </c>
      <c r="I6" s="5" t="s">
        <v>34</v>
      </c>
      <c r="J6" s="5" t="s">
        <v>34</v>
      </c>
      <c r="R6" s="9" t="s">
        <v>46</v>
      </c>
      <c r="S6" s="9" t="s">
        <v>47</v>
      </c>
    </row>
    <row r="7" spans="1:28" x14ac:dyDescent="0.45">
      <c r="A7" s="8" t="s">
        <v>1</v>
      </c>
      <c r="B7" s="1"/>
      <c r="C7" s="6">
        <f>RTD("fxbluelabs.excelrtd",,$D$1,CONCATENATE("@ema,",A7,",",$K$1,",",$H$1,",",$C$5,",",$N$1))</f>
        <v>1.1860440000000001</v>
      </c>
      <c r="D7" s="6">
        <f>RTD("fxbluelabs.excelrtd",,$D$1,CONCATENATE("@ema,",A7,",",$K$1,",",$H$1,",",$D$5,",",$N$1))</f>
        <v>1.1861980000000001</v>
      </c>
      <c r="E7" s="6">
        <f>RTD("fxbluelabs.excelrtd",,$D$1,CONCATENATE("@ema,",A7,",",$K$1,",",$H$1,",",$E$5,",",$N$1))</f>
        <v>1.186212</v>
      </c>
      <c r="G7" s="7">
        <f>RTD("fxbluelabs.excelrtd",,$D$1,CONCATENATE("@stoch,",A7,",",$K$1,",",$G$5,",",$G$2,",",$G$3,",",$N$1))</f>
        <v>52.631579000000002</v>
      </c>
      <c r="H7" s="7">
        <f>RTD("fxbluelabs.excelrtd",,$D$1,CONCATENATE("@stoch,",A7,",",$K$1,",",$H$5,",",$H$2,",",$H$3,",",$N$1))</f>
        <v>35.332464000000002</v>
      </c>
      <c r="I7" s="7">
        <f>RTD("fxbluelabs.excelrtd",,$D$1,CONCATENATE("@stoch,",A7,",",$K$1,",",$I$5,",",$I$2,",",$I$3,",",$N$1))</f>
        <v>31.585082</v>
      </c>
      <c r="J7" s="7">
        <f>RTD("fxbluelabs.excelrtd",,$D$1,CONCATENATE("@stoch,",A7,",",$K$1,",",$J$5,",",$J$2,",",$J$3,",",$N$1))</f>
        <v>21.925566</v>
      </c>
      <c r="L7" s="6" t="str">
        <f>IF((AND(C7&gt;D7, D7&gt;E7)), "Long", IF((AND(C7&lt;D7, D7&lt;E7)), "Short", "Wait "))</f>
        <v>Short</v>
      </c>
      <c r="N7" s="6" t="str">
        <f>IF((AND(G7&lt;20, H7&lt;20,I7&lt;20,J7&lt;20)), "Long", IF((AND(G7&gt;80, H7&gt;80,I7&gt;80,J7&gt;80)), "Short", IF((AND(G7&lt;30, H7&gt;70,I7&gt;70,J7&gt;70)), "Long Sling", IF((AND(G7&gt;70, H7&lt;30,I7&lt;30,J7&lt;30)), "Short Sling", "Wait "))))</f>
        <v xml:space="preserve">Wait </v>
      </c>
      <c r="AA7" s="2"/>
      <c r="AB7" s="1"/>
    </row>
    <row r="8" spans="1:28" x14ac:dyDescent="0.45">
      <c r="A8" s="8" t="s">
        <v>2</v>
      </c>
      <c r="B8" s="1"/>
      <c r="C8" s="6">
        <f>RTD("fxbluelabs.excelrtd",,$D$1,CONCATENATE("@ema,",A8,",",$K$1,",",$H$1,",",$C$5,",",$N$1))</f>
        <v>0.89291900000000002</v>
      </c>
      <c r="D8" s="6">
        <f>RTD("fxbluelabs.excelrtd",,$D$1,CONCATENATE("@ema,",A8,",",$K$1,",",$H$1,",",$D$5,",",$N$1))</f>
        <v>0.89335600000000004</v>
      </c>
      <c r="E8" s="6">
        <f>RTD("fxbluelabs.excelrtd",,$D$1,CONCATENATE("@ema,",A8,",",$K$1,",",$H$1,",",$E$5,",",$N$1))</f>
        <v>0.89368199999999998</v>
      </c>
      <c r="G8" s="7">
        <f>RTD("fxbluelabs.excelrtd",,$D$1,CONCATENATE("@stoch,",A8,",",$K$1,",",$G$5,",",$G$2,",",$G$3,",",$N$1))</f>
        <v>21.375921000000002</v>
      </c>
      <c r="H8" s="7">
        <f>RTD("fxbluelabs.excelrtd",,$D$1,CONCATENATE("@stoch,",A8,",",$K$1,",",$H$5,",",$H$2,",",$H$3,",",$N$1))</f>
        <v>16.465257000000001</v>
      </c>
      <c r="I8" s="7">
        <f>RTD("fxbluelabs.excelrtd",,$D$1,CONCATENATE("@stoch,",A8,",",$K$1,",",$I$5,",",$I$2,",",$I$3,",",$N$1))</f>
        <v>12.718786</v>
      </c>
      <c r="J8" s="7">
        <f>RTD("fxbluelabs.excelrtd",,$D$1,CONCATENATE("@stoch,",A8,",",$K$1,",",$J$5,",",$J$2,",",$J$3,",",$N$1))</f>
        <v>8.9933990000000001</v>
      </c>
      <c r="L8" s="6" t="str">
        <f t="shared" ref="L8:L35" si="0">IF((AND(C8&gt;D8, D8&gt;E8)), "Long", IF((AND(C8&lt;D8, D8&lt;E8)), "Short", "Wait "))</f>
        <v>Short</v>
      </c>
      <c r="N8" s="6" t="str">
        <f t="shared" ref="N8:N35" si="1">IF((AND(G8&lt;20, H8&lt;20,I8&lt;20,J8&lt;20)), "Long", IF((AND(G8&gt;80, H8&gt;80,I8&gt;80,J8&gt;80)), "Short", IF((AND(G8&lt;30, H8&gt;70,I8&gt;70,J8&gt;70)), "Long Sling", IF((AND(G8&gt;70, H8&lt;30,I8&lt;30,J8&lt;30)), "Short Sling", "Wait "))))</f>
        <v xml:space="preserve">Wait </v>
      </c>
      <c r="AA8" s="2"/>
      <c r="AB8" s="1"/>
    </row>
    <row r="9" spans="1:28" x14ac:dyDescent="0.45">
      <c r="A9" s="8" t="s">
        <v>3</v>
      </c>
      <c r="B9" s="1"/>
      <c r="C9" s="6">
        <f>RTD("fxbluelabs.excelrtd",,$D$1,CONCATENATE("@ema,",A9,",",$K$1,",",$H$1,",",$C$5,",",$N$1))</f>
        <v>123.13436900000001</v>
      </c>
      <c r="D9" s="6">
        <f>RTD("fxbluelabs.excelrtd",,$D$1,CONCATENATE("@ema,",A9,",",$K$1,",",$H$1,",",$D$5,",",$N$1))</f>
        <v>123.15215499999999</v>
      </c>
      <c r="E9" s="6">
        <f>RTD("fxbluelabs.excelrtd",,$D$1,CONCATENATE("@ema,",A9,",",$K$1,",",$H$1,",",$E$5,",",$N$1))</f>
        <v>123.16180199999999</v>
      </c>
      <c r="G9" s="7">
        <f>RTD("fxbluelabs.excelrtd",,$D$1,CONCATENATE("@stoch,",A9,",",$K$1,",",$G$5,",",$G$2,",",$G$3,",",$N$1))</f>
        <v>43.478261000000003</v>
      </c>
      <c r="H9" s="7">
        <f>RTD("fxbluelabs.excelrtd",,$D$1,CONCATENATE("@stoch,",A9,",",$K$1,",",$H$5,",",$H$2,",",$H$3,",",$N$1))</f>
        <v>53.957996999999999</v>
      </c>
      <c r="I9" s="7">
        <f>RTD("fxbluelabs.excelrtd",,$D$1,CONCATENATE("@stoch,",A9,",",$K$1,",",$I$5,",",$I$2,",",$I$3,",",$N$1))</f>
        <v>41.697878000000003</v>
      </c>
      <c r="J9" s="7">
        <f>RTD("fxbluelabs.excelrtd",,$D$1,CONCATENATE("@stoch,",A9,",",$K$1,",",$J$5,",",$J$2,",",$J$3,",",$N$1))</f>
        <v>23.637650000000001</v>
      </c>
      <c r="L9" s="6" t="str">
        <f t="shared" si="0"/>
        <v>Short</v>
      </c>
      <c r="N9" s="6" t="str">
        <f t="shared" si="1"/>
        <v xml:space="preserve">Wait </v>
      </c>
      <c r="AA9" s="2"/>
      <c r="AB9" s="1"/>
    </row>
    <row r="10" spans="1:28" x14ac:dyDescent="0.45">
      <c r="A10" s="8" t="s">
        <v>4</v>
      </c>
      <c r="B10" s="1"/>
      <c r="C10" s="6">
        <f>RTD("fxbluelabs.excelrtd",,$D$1,CONCATENATE("@ema,",A10,",",$K$1,",",$H$1,",",$C$5,",",$N$1))</f>
        <v>1.623086</v>
      </c>
      <c r="D10" s="6">
        <f>RTD("fxbluelabs.excelrtd",,$D$1,CONCATENATE("@ema,",A10,",",$K$1,",",$H$1,",",$D$5,",",$N$1))</f>
        <v>1.624099</v>
      </c>
      <c r="E10" s="6">
        <f>RTD("fxbluelabs.excelrtd",,$D$1,CONCATENATE("@ema,",A10,",",$K$1,",",$H$1,",",$E$5,",",$N$1))</f>
        <v>1.6248450000000001</v>
      </c>
      <c r="G10" s="7">
        <f>RTD("fxbluelabs.excelrtd",,$D$1,CONCATENATE("@stoch,",A10,",",$K$1,",",$G$5,",",$G$2,",",$G$3,",",$N$1))</f>
        <v>64.558824000000001</v>
      </c>
      <c r="H10" s="7">
        <f>RTD("fxbluelabs.excelrtd",,$D$1,CONCATENATE("@stoch,",A10,",",$K$1,",",$H$5,",",$H$2,",",$H$3,",",$N$1))</f>
        <v>61.367521000000004</v>
      </c>
      <c r="I10" s="7">
        <f>RTD("fxbluelabs.excelrtd",,$D$1,CONCATENATE("@stoch,",A10,",",$K$1,",",$I$5,",",$I$2,",",$I$3,",",$N$1))</f>
        <v>32.740538000000001</v>
      </c>
      <c r="J10" s="7">
        <f>RTD("fxbluelabs.excelrtd",,$D$1,CONCATENATE("@stoch,",A10,",",$K$1,",",$J$5,",",$J$2,",",$J$3,",",$N$1))</f>
        <v>24.716007000000001</v>
      </c>
      <c r="L10" s="6" t="str">
        <f t="shared" si="0"/>
        <v>Short</v>
      </c>
      <c r="N10" s="6" t="str">
        <f t="shared" si="1"/>
        <v xml:space="preserve">Wait </v>
      </c>
      <c r="AA10" s="2"/>
      <c r="AB10" s="1"/>
    </row>
    <row r="11" spans="1:28" x14ac:dyDescent="0.45">
      <c r="A11" s="8" t="s">
        <v>5</v>
      </c>
      <c r="B11" s="1"/>
      <c r="C11" s="6">
        <f>RTD("fxbluelabs.excelrtd",,$D$1,CONCATENATE("@ema,",A11,",",$K$1,",",$H$1,",",$C$5,",",$N$1))</f>
        <v>1.551145</v>
      </c>
      <c r="D11" s="6">
        <f>RTD("fxbluelabs.excelrtd",,$D$1,CONCATENATE("@ema,",A11,",",$K$1,",",$H$1,",",$D$5,",",$N$1))</f>
        <v>1.5509280000000001</v>
      </c>
      <c r="E11" s="6">
        <f>RTD("fxbluelabs.excelrtd",,$D$1,CONCATENATE("@ema,",A11,",",$K$1,",",$H$1,",",$E$5,",",$N$1))</f>
        <v>1.5508850000000001</v>
      </c>
      <c r="G11" s="7">
        <f>RTD("fxbluelabs.excelrtd",,$D$1,CONCATENATE("@stoch,",A11,",",$K$1,",",$G$5,",",$G$2,",",$G$3,",",$N$1))</f>
        <v>56.065573999999998</v>
      </c>
      <c r="H11" s="7">
        <f>RTD("fxbluelabs.excelrtd",,$D$1,CONCATENATE("@stoch,",A11,",",$K$1,",",$H$5,",",$H$2,",",$H$3,",",$N$1))</f>
        <v>81.879648000000003</v>
      </c>
      <c r="I11" s="7">
        <f>RTD("fxbluelabs.excelrtd",,$D$1,CONCATENATE("@stoch,",A11,",",$K$1,",",$I$5,",",$I$2,",",$I$3,",",$N$1))</f>
        <v>84.345793999999998</v>
      </c>
      <c r="J11" s="7">
        <f>RTD("fxbluelabs.excelrtd",,$D$1,CONCATENATE("@stoch,",A11,",",$K$1,",",$J$5,",",$J$2,",",$J$3,",",$N$1))</f>
        <v>75.920084000000003</v>
      </c>
      <c r="L11" s="6" t="str">
        <f t="shared" si="0"/>
        <v>Long</v>
      </c>
      <c r="N11" s="6" t="str">
        <f t="shared" si="1"/>
        <v xml:space="preserve">Wait </v>
      </c>
      <c r="AA11" s="2"/>
      <c r="AB11" s="1"/>
    </row>
    <row r="12" spans="1:28" x14ac:dyDescent="0.45">
      <c r="A12" s="8" t="s">
        <v>6</v>
      </c>
      <c r="B12" s="1"/>
      <c r="C12" s="6">
        <f>RTD("fxbluelabs.excelrtd",,$D$1,CONCATENATE("@ema,",A12,",",$K$1,",",$H$1,",",$C$5,",",$N$1))</f>
        <v>1.7091479999999999</v>
      </c>
      <c r="D12" s="6">
        <f>RTD("fxbluelabs.excelrtd",,$D$1,CONCATENATE("@ema,",A12,",",$K$1,",",$H$1,",",$D$5,",",$N$1))</f>
        <v>1.710148</v>
      </c>
      <c r="E12" s="6">
        <f>RTD("fxbluelabs.excelrtd",,$D$1,CONCATENATE("@ema,",A12,",",$K$1,",",$H$1,",",$E$5,",",$N$1))</f>
        <v>1.7111510000000001</v>
      </c>
      <c r="G12" s="7">
        <f>RTD("fxbluelabs.excelrtd",,$D$1,CONCATENATE("@stoch,",A12,",",$K$1,",",$G$5,",",$G$2,",",$G$3,",",$N$1))</f>
        <v>77.5</v>
      </c>
      <c r="H12" s="7">
        <f>RTD("fxbluelabs.excelrtd",,$D$1,CONCATENATE("@stoch,",A12,",",$K$1,",",$H$5,",",$H$2,",",$H$3,",",$N$1))</f>
        <v>78.024852999999993</v>
      </c>
      <c r="I12" s="7">
        <f>RTD("fxbluelabs.excelrtd",,$D$1,CONCATENATE("@stoch,",A12,",",$K$1,",",$I$5,",",$I$2,",",$I$3,",",$N$1))</f>
        <v>64.591228999999998</v>
      </c>
      <c r="J12" s="7">
        <f>RTD("fxbluelabs.excelrtd",,$D$1,CONCATENATE("@stoch,",A12,",",$K$1,",",$J$5,",",$J$2,",",$J$3,",",$N$1))</f>
        <v>36.129618000000001</v>
      </c>
      <c r="L12" s="6" t="str">
        <f t="shared" si="0"/>
        <v>Short</v>
      </c>
      <c r="N12" s="6" t="str">
        <f t="shared" si="1"/>
        <v xml:space="preserve">Wait </v>
      </c>
      <c r="AA12" s="2"/>
      <c r="AB12" s="1"/>
    </row>
    <row r="13" spans="1:28" x14ac:dyDescent="0.45">
      <c r="A13" s="8" t="s">
        <v>7</v>
      </c>
      <c r="B13" s="1"/>
      <c r="C13" s="6">
        <f>RTD("fxbluelabs.excelrtd",,$D$1,CONCATENATE("@ema,",A13,",",$K$1,",",$H$1,",",$C$5,",",$N$1))</f>
        <v>1.080692</v>
      </c>
      <c r="D13" s="6">
        <f>RTD("fxbluelabs.excelrtd",,$D$1,CONCATENATE("@ema,",A13,",",$K$1,",",$H$1,",",$D$5,",",$N$1))</f>
        <v>1.0807420000000001</v>
      </c>
      <c r="E13" s="6">
        <f>RTD("fxbluelabs.excelrtd",,$D$1,CONCATENATE("@ema,",A13,",",$K$1,",",$H$1,",",$E$5,",",$N$1))</f>
        <v>1.080732</v>
      </c>
      <c r="G13" s="7">
        <f>RTD("fxbluelabs.excelrtd",,$D$1,CONCATENATE("@stoch,",A13,",",$K$1,",",$G$5,",",$G$2,",",$G$3,",",$N$1))</f>
        <v>10.945274</v>
      </c>
      <c r="H13" s="7">
        <f>RTD("fxbluelabs.excelrtd",,$D$1,CONCATENATE("@stoch,",A13,",",$K$1,",",$H$5,",",$H$2,",",$H$3,",",$N$1))</f>
        <v>24.295774999999999</v>
      </c>
      <c r="I13" s="7">
        <f>RTD("fxbluelabs.excelrtd",,$D$1,CONCATENATE("@stoch,",A13,",",$K$1,",",$I$5,",",$I$2,",",$I$3,",",$N$1))</f>
        <v>15.937941</v>
      </c>
      <c r="J13" s="7">
        <f>RTD("fxbluelabs.excelrtd",,$D$1,CONCATENATE("@stoch,",A13,",",$K$1,",",$J$5,",",$J$2,",",$J$3,",",$N$1))</f>
        <v>31.018519000000001</v>
      </c>
      <c r="L13" s="6" t="str">
        <f t="shared" si="0"/>
        <v xml:space="preserve">Wait </v>
      </c>
      <c r="N13" s="6" t="str">
        <f t="shared" si="1"/>
        <v xml:space="preserve">Wait </v>
      </c>
      <c r="AA13" s="2"/>
      <c r="AB13" s="1"/>
    </row>
    <row r="14" spans="1:28" x14ac:dyDescent="0.45">
      <c r="A14" s="8" t="s">
        <v>8</v>
      </c>
      <c r="B14" s="1"/>
      <c r="C14" s="6">
        <f>RTD("fxbluelabs.excelrtd",,$D$1,CONCATENATE("@ema,",A14,",",$K$1,",",$H$1,",",$C$5,",",$N$1))</f>
        <v>103.81795200000001</v>
      </c>
      <c r="D14" s="6">
        <f>RTD("fxbluelabs.excelrtd",,$D$1,CONCATENATE("@ema,",A14,",",$K$1,",",$H$1,",",$D$5,",",$N$1))</f>
        <v>103.819247</v>
      </c>
      <c r="E14" s="6">
        <f>RTD("fxbluelabs.excelrtd",,$D$1,CONCATENATE("@ema,",A14,",",$K$1,",",$H$1,",",$E$5,",",$N$1))</f>
        <v>103.82604600000001</v>
      </c>
      <c r="G14" s="7">
        <f>RTD("fxbluelabs.excelrtd",,$D$1,CONCATENATE("@stoch,",A14,",",$K$1,",",$G$5,",",$G$2,",",$G$3,",",$N$1))</f>
        <v>40</v>
      </c>
      <c r="H14" s="7">
        <f>RTD("fxbluelabs.excelrtd",,$D$1,CONCATENATE("@stoch,",A14,",",$K$1,",",$H$5,",",$H$2,",",$H$3,",",$N$1))</f>
        <v>77.021276999999998</v>
      </c>
      <c r="I14" s="7">
        <f>RTD("fxbluelabs.excelrtd",,$D$1,CONCATENATE("@stoch,",A14,",",$K$1,",",$I$5,",",$I$2,",",$I$3,",",$N$1))</f>
        <v>74.691357999999994</v>
      </c>
      <c r="J14" s="7">
        <f>RTD("fxbluelabs.excelrtd",,$D$1,CONCATENATE("@stoch,",A14,",",$K$1,",",$J$5,",",$J$2,",",$J$3,",",$N$1))</f>
        <v>65.053763000000004</v>
      </c>
      <c r="L14" s="6" t="str">
        <f t="shared" si="0"/>
        <v>Short</v>
      </c>
      <c r="N14" s="6" t="str">
        <f t="shared" si="1"/>
        <v xml:space="preserve">Wait </v>
      </c>
      <c r="AA14" s="2"/>
      <c r="AB14" s="1"/>
    </row>
    <row r="15" spans="1:28" x14ac:dyDescent="0.45">
      <c r="A15" s="8" t="s">
        <v>9</v>
      </c>
      <c r="B15" s="1"/>
      <c r="C15" s="6">
        <f>RTD("fxbluelabs.excelrtd",,$D$1,CONCATENATE("@ema,",A15,",",$K$1,",",$H$1,",",$C$5,",",$N$1))</f>
        <v>1.307879</v>
      </c>
      <c r="D15" s="6">
        <f>RTD("fxbluelabs.excelrtd",,$D$1,CONCATENATE("@ema,",A15,",",$K$1,",",$H$1,",",$D$5,",",$N$1))</f>
        <v>1.3075190000000001</v>
      </c>
      <c r="E15" s="6">
        <f>RTD("fxbluelabs.excelrtd",,$D$1,CONCATENATE("@ema,",A15,",",$K$1,",",$H$1,",",$E$5,",",$N$1))</f>
        <v>1.307463</v>
      </c>
      <c r="G15" s="7">
        <f>RTD("fxbluelabs.excelrtd",,$D$1,CONCATENATE("@stoch,",A15,",",$K$1,",",$G$5,",",$G$2,",",$G$3,",",$N$1))</f>
        <v>58.296942999999999</v>
      </c>
      <c r="H15" s="7">
        <f>RTD("fxbluelabs.excelrtd",,$D$1,CONCATENATE("@stoch,",A15,",",$K$1,",",$H$5,",",$H$2,",",$H$3,",",$N$1))</f>
        <v>88.296569000000005</v>
      </c>
      <c r="I15" s="7">
        <f>RTD("fxbluelabs.excelrtd",,$D$1,CONCATENATE("@stoch,",A15,",",$K$1,",",$I$5,",",$I$2,",",$I$3,",",$N$1))</f>
        <v>88.978650000000002</v>
      </c>
      <c r="J15" s="7">
        <f>RTD("fxbluelabs.excelrtd",,$D$1,CONCATENATE("@stoch,",A15,",",$K$1,",",$J$5,",",$J$2,",",$J$3,",",$N$1))</f>
        <v>88.978650000000002</v>
      </c>
      <c r="L15" s="6" t="str">
        <f t="shared" si="0"/>
        <v>Long</v>
      </c>
      <c r="N15" s="6" t="str">
        <f t="shared" si="1"/>
        <v xml:space="preserve">Wait </v>
      </c>
      <c r="AA15" s="2"/>
      <c r="AB15" s="1"/>
    </row>
    <row r="16" spans="1:28" x14ac:dyDescent="0.45">
      <c r="A16" s="8" t="s">
        <v>10</v>
      </c>
      <c r="B16" s="1"/>
      <c r="C16" s="6">
        <f>RTD("fxbluelabs.excelrtd",,$D$1,CONCATENATE("@ema,",A16,",",$K$1,",",$H$1,",",$C$5,",",$N$1))</f>
        <v>0.91117999999999999</v>
      </c>
      <c r="D16" s="6">
        <f>RTD("fxbluelabs.excelrtd",,$D$1,CONCATENATE("@ema,",A16,",",$K$1,",",$H$1,",",$D$5,",",$N$1))</f>
        <v>0.91110100000000005</v>
      </c>
      <c r="E16" s="6">
        <f>RTD("fxbluelabs.excelrtd",,$D$1,CONCATENATE("@ema,",A16,",",$K$1,",",$H$1,",",$E$5,",",$N$1))</f>
        <v>0.91108100000000003</v>
      </c>
      <c r="G16" s="7">
        <f>RTD("fxbluelabs.excelrtd",,$D$1,CONCATENATE("@stoch,",A16,",",$K$1,",",$G$5,",",$G$2,",",$G$3,",",$N$1))</f>
        <v>16.037735999999999</v>
      </c>
      <c r="H16" s="7">
        <f>RTD("fxbluelabs.excelrtd",,$D$1,CONCATENATE("@stoch,",A16,",",$K$1,",",$H$5,",",$H$2,",",$H$3,",",$N$1))</f>
        <v>54.798330999999997</v>
      </c>
      <c r="I16" s="7">
        <f>RTD("fxbluelabs.excelrtd",,$D$1,CONCATENATE("@stoch,",A16,",",$K$1,",",$I$5,",",$I$2,",",$I$3,",",$N$1))</f>
        <v>51.920693999999997</v>
      </c>
      <c r="J16" s="7">
        <f>RTD("fxbluelabs.excelrtd",,$D$1,CONCATENATE("@stoch,",A16,",",$K$1,",",$J$5,",",$J$2,",",$J$3,",",$N$1))</f>
        <v>59.329140000000002</v>
      </c>
      <c r="L16" s="6" t="str">
        <f t="shared" si="0"/>
        <v>Long</v>
      </c>
      <c r="N16" s="6" t="str">
        <f t="shared" si="1"/>
        <v xml:space="preserve">Wait </v>
      </c>
      <c r="AA16" s="2"/>
      <c r="AB16" s="1"/>
    </row>
    <row r="17" spans="1:28" x14ac:dyDescent="0.45">
      <c r="A17" s="8" t="s">
        <v>11</v>
      </c>
      <c r="B17" s="1"/>
      <c r="C17" s="6">
        <f>RTD("fxbluelabs.excelrtd",,$D$1,CONCATENATE("@ema,",A17,",",$K$1,",",$H$1,",",$C$5,",",$N$1))</f>
        <v>1.32823</v>
      </c>
      <c r="D17" s="6">
        <f>RTD("fxbluelabs.excelrtd",,$D$1,CONCATENATE("@ema,",A17,",",$K$1,",",$H$1,",",$D$5,",",$N$1))</f>
        <v>1.3277540000000001</v>
      </c>
      <c r="E17" s="6">
        <f>RTD("fxbluelabs.excelrtd",,$D$1,CONCATENATE("@ema,",A17,",",$K$1,",",$H$1,",",$E$5,",",$N$1))</f>
        <v>1.327285</v>
      </c>
      <c r="G17" s="7">
        <f>RTD("fxbluelabs.excelrtd",,$D$1,CONCATENATE("@stoch,",A17,",",$K$1,",",$G$5,",",$G$2,",",$G$3,",",$N$1))</f>
        <v>76.827585999999997</v>
      </c>
      <c r="H17" s="7">
        <f>RTD("fxbluelabs.excelrtd",,$D$1,CONCATENATE("@stoch,",A17,",",$K$1,",",$H$5,",",$H$2,",",$H$3,",",$N$1))</f>
        <v>78.727445000000003</v>
      </c>
      <c r="I17" s="7">
        <f>RTD("fxbluelabs.excelrtd",,$D$1,CONCATENATE("@stoch,",A17,",",$K$1,",",$I$5,",",$I$2,",",$I$3,",",$N$1))</f>
        <v>81.654381999999998</v>
      </c>
      <c r="J17" s="7">
        <f>RTD("fxbluelabs.excelrtd",,$D$1,CONCATENATE("@stoch,",A17,",",$K$1,",",$J$5,",",$J$2,",",$J$3,",",$N$1))</f>
        <v>84.792940000000002</v>
      </c>
      <c r="L17" s="6" t="str">
        <f t="shared" si="0"/>
        <v>Long</v>
      </c>
      <c r="N17" s="6" t="str">
        <f t="shared" si="1"/>
        <v xml:space="preserve">Wait </v>
      </c>
      <c r="AA17" s="2"/>
      <c r="AB17" s="1"/>
    </row>
    <row r="18" spans="1:28" x14ac:dyDescent="0.45">
      <c r="A18" s="8" t="s">
        <v>12</v>
      </c>
      <c r="B18" s="1"/>
      <c r="C18" s="6">
        <f>RTD("fxbluelabs.excelrtd",,$D$1,CONCATENATE("@ema,",A18,",",$K$1,",",$H$1,",",$C$5,",",$N$1))</f>
        <v>1.737128</v>
      </c>
      <c r="D18" s="6">
        <f>RTD("fxbluelabs.excelrtd",,$D$1,CONCATENATE("@ema,",A18,",",$K$1,",",$H$1,",",$D$5,",",$N$1))</f>
        <v>1.736032</v>
      </c>
      <c r="E18" s="6">
        <f>RTD("fxbluelabs.excelrtd",,$D$1,CONCATENATE("@ema,",A18,",",$K$1,",",$H$1,",",$E$5,",",$N$1))</f>
        <v>1.7353479999999999</v>
      </c>
      <c r="G18" s="7">
        <f>RTD("fxbluelabs.excelrtd",,$D$1,CONCATENATE("@stoch,",A18,",",$K$1,",",$G$5,",",$G$2,",",$G$3,",",$N$1))</f>
        <v>82.892056999999994</v>
      </c>
      <c r="H18" s="7">
        <f>RTD("fxbluelabs.excelrtd",,$D$1,CONCATENATE("@stoch,",A18,",",$K$1,",",$H$5,",",$H$2,",",$H$3,",",$N$1))</f>
        <v>92.304457999999997</v>
      </c>
      <c r="I18" s="7">
        <f>RTD("fxbluelabs.excelrtd",,$D$1,CONCATENATE("@stoch,",A18,",",$K$1,",",$I$5,",",$I$2,",",$I$3,",",$N$1))</f>
        <v>93.519829999999999</v>
      </c>
      <c r="J18" s="7">
        <f>RTD("fxbluelabs.excelrtd",,$D$1,CONCATENATE("@stoch,",A18,",",$K$1,",",$J$5,",",$J$2,",",$J$3,",",$N$1))</f>
        <v>93.519829999999999</v>
      </c>
      <c r="L18" s="6" t="str">
        <f t="shared" si="0"/>
        <v>Long</v>
      </c>
      <c r="N18" s="6" t="str">
        <f t="shared" si="1"/>
        <v>Short</v>
      </c>
      <c r="AA18" s="2"/>
      <c r="AB18" s="1"/>
    </row>
    <row r="19" spans="1:28" x14ac:dyDescent="0.45">
      <c r="A19" s="8" t="s">
        <v>13</v>
      </c>
      <c r="B19" s="1"/>
      <c r="C19" s="6">
        <f>RTD("fxbluelabs.excelrtd",,$D$1,CONCATENATE("@ema,",A19,",",$K$1,",",$H$1,",",$C$5,",",$N$1))</f>
        <v>137.89145199999999</v>
      </c>
      <c r="D19" s="6">
        <f>RTD("fxbluelabs.excelrtd",,$D$1,CONCATENATE("@ema,",A19,",",$K$1,",",$H$1,",",$D$5,",",$N$1))</f>
        <v>137.844449</v>
      </c>
      <c r="E19" s="6">
        <f>RTD("fxbluelabs.excelrtd",,$D$1,CONCATENATE("@ema,",A19,",",$K$1,",",$H$1,",",$E$5,",",$N$1))</f>
        <v>137.805116</v>
      </c>
      <c r="G19" s="7">
        <f>RTD("fxbluelabs.excelrtd",,$D$1,CONCATENATE("@stoch,",A19,",",$K$1,",",$G$5,",",$G$2,",",$G$3,",",$N$1))</f>
        <v>74.786325000000005</v>
      </c>
      <c r="H19" s="7">
        <f>RTD("fxbluelabs.excelrtd",,$D$1,CONCATENATE("@stoch,",A19,",",$K$1,",",$H$5,",",$H$2,",",$H$3,",",$N$1))</f>
        <v>77.337397999999993</v>
      </c>
      <c r="I19" s="7">
        <f>RTD("fxbluelabs.excelrtd",,$D$1,CONCATENATE("@stoch,",A19,",",$K$1,",",$I$5,",",$I$2,",",$I$3,",",$N$1))</f>
        <v>81.493775999999997</v>
      </c>
      <c r="J19" s="7">
        <f>RTD("fxbluelabs.excelrtd",,$D$1,CONCATENATE("@stoch,",A19,",",$K$1,",",$J$5,",",$J$2,",",$J$3,",",$N$1))</f>
        <v>83.590875999999994</v>
      </c>
      <c r="L19" s="6" t="str">
        <f t="shared" si="0"/>
        <v>Long</v>
      </c>
      <c r="N19" s="6" t="str">
        <f t="shared" si="1"/>
        <v xml:space="preserve">Wait </v>
      </c>
      <c r="AA19" s="2"/>
      <c r="AB19" s="1"/>
    </row>
    <row r="20" spans="1:28" x14ac:dyDescent="0.45">
      <c r="A20" s="8" t="s">
        <v>14</v>
      </c>
      <c r="B20" s="1"/>
      <c r="C20" s="6">
        <f>RTD("fxbluelabs.excelrtd",,$D$1,CONCATENATE("@ema,",A20,",",$K$1,",",$H$1,",",$C$5,",",$N$1))</f>
        <v>1.9140429999999999</v>
      </c>
      <c r="D20" s="6">
        <f>RTD("fxbluelabs.excelrtd",,$D$1,CONCATENATE("@ema,",A20,",",$K$1,",",$H$1,",",$D$5,",",$N$1))</f>
        <v>1.914209</v>
      </c>
      <c r="E20" s="6">
        <f>RTD("fxbluelabs.excelrtd",,$D$1,CONCATENATE("@ema,",A20,",",$K$1,",",$H$1,",",$E$5,",",$N$1))</f>
        <v>1.9146209999999999</v>
      </c>
      <c r="G20" s="7">
        <f>RTD("fxbluelabs.excelrtd",,$D$1,CONCATENATE("@stoch,",A20,",",$K$1,",",$G$5,",",$G$2,",",$G$3,",",$N$1))</f>
        <v>89.84375</v>
      </c>
      <c r="H20" s="7">
        <f>RTD("fxbluelabs.excelrtd",,$D$1,CONCATENATE("@stoch,",A20,",",$K$1,",",$H$5,",",$H$2,",",$H$3,",",$N$1))</f>
        <v>91.693291000000002</v>
      </c>
      <c r="I20" s="7">
        <f>RTD("fxbluelabs.excelrtd",,$D$1,CONCATENATE("@stoch,",A20,",",$K$1,",",$I$5,",",$I$2,",",$I$3,",",$N$1))</f>
        <v>90.763052000000002</v>
      </c>
      <c r="J20" s="7">
        <f>RTD("fxbluelabs.excelrtd",,$D$1,CONCATENATE("@stoch,",A20,",",$K$1,",",$J$5,",",$J$2,",",$J$3,",",$N$1))</f>
        <v>75.669642999999994</v>
      </c>
      <c r="L20" s="6" t="str">
        <f t="shared" si="0"/>
        <v>Short</v>
      </c>
      <c r="N20" s="6" t="str">
        <f t="shared" si="1"/>
        <v xml:space="preserve">Wait </v>
      </c>
      <c r="AA20" s="2"/>
      <c r="AB20" s="1"/>
    </row>
    <row r="21" spans="1:28" x14ac:dyDescent="0.45">
      <c r="A21" s="8" t="s">
        <v>15</v>
      </c>
      <c r="B21" s="1"/>
      <c r="C21" s="6">
        <f>RTD("fxbluelabs.excelrtd",,$D$1,CONCATENATE("@ema,",A21,",",$K$1,",",$H$1,",",$C$5,",",$N$1))</f>
        <v>1.817693</v>
      </c>
      <c r="D21" s="6">
        <f>RTD("fxbluelabs.excelrtd",,$D$1,CONCATENATE("@ema,",A21,",",$K$1,",",$H$1,",",$D$5,",",$N$1))</f>
        <v>1.81792</v>
      </c>
      <c r="E21" s="6">
        <f>RTD("fxbluelabs.excelrtd",,$D$1,CONCATENATE("@ema,",A21,",",$K$1,",",$H$1,",",$E$5,",",$N$1))</f>
        <v>1.8180810000000001</v>
      </c>
      <c r="G21" s="7">
        <f>RTD("fxbluelabs.excelrtd",,$D$1,CONCATENATE("@stoch,",A21,",",$K$1,",",$G$5,",",$G$2,",",$G$3,",",$N$1))</f>
        <v>88.699551999999997</v>
      </c>
      <c r="H21" s="7">
        <f>RTD("fxbluelabs.excelrtd",,$D$1,CONCATENATE("@stoch,",A21,",",$K$1,",",$H$5,",",$H$2,",",$H$3,",",$N$1))</f>
        <v>91.549295999999998</v>
      </c>
      <c r="I21" s="7">
        <f>RTD("fxbluelabs.excelrtd",,$D$1,CONCATENATE("@stoch,",A21,",",$K$1,",",$I$5,",",$I$2,",",$I$3,",",$N$1))</f>
        <v>56.831451999999999</v>
      </c>
      <c r="J21" s="7">
        <f>RTD("fxbluelabs.excelrtd",,$D$1,CONCATENATE("@stoch,",A21,",",$K$1,",",$J$5,",",$J$2,",",$J$3,",",$N$1))</f>
        <v>56.457850000000001</v>
      </c>
      <c r="L21" s="6" t="str">
        <f t="shared" si="0"/>
        <v>Short</v>
      </c>
      <c r="N21" s="6" t="str">
        <f t="shared" si="1"/>
        <v xml:space="preserve">Wait </v>
      </c>
      <c r="AA21" s="2"/>
      <c r="AB21" s="1"/>
    </row>
    <row r="22" spans="1:28" x14ac:dyDescent="0.45">
      <c r="A22" s="8" t="s">
        <v>16</v>
      </c>
      <c r="B22" s="1"/>
      <c r="C22" s="6">
        <f>RTD("fxbluelabs.excelrtd",,$D$1,CONCATENATE("@ema,",A22,",",$K$1,",",$H$1,",",$C$5,",",$N$1))</f>
        <v>1.2102219999999999</v>
      </c>
      <c r="D22" s="6">
        <f>RTD("fxbluelabs.excelrtd",,$D$1,CONCATENATE("@ema,",A22,",",$K$1,",",$H$1,",",$D$5,",",$N$1))</f>
        <v>1.2096849999999999</v>
      </c>
      <c r="E22" s="6">
        <f>RTD("fxbluelabs.excelrtd",,$D$1,CONCATENATE("@ema,",A22,",",$K$1,",",$H$1,",",$E$5,",",$N$1))</f>
        <v>1.2092320000000001</v>
      </c>
      <c r="G22" s="7">
        <f>RTD("fxbluelabs.excelrtd",,$D$1,CONCATENATE("@stoch,",A22,",",$K$1,",",$G$5,",",$G$2,",",$G$3,",",$N$1))</f>
        <v>61.538462000000003</v>
      </c>
      <c r="H22" s="7">
        <f>RTD("fxbluelabs.excelrtd",,$D$1,CONCATENATE("@stoch,",A22,",",$K$1,",",$H$5,",",$H$2,",",$H$3,",",$N$1))</f>
        <v>66.210046000000006</v>
      </c>
      <c r="I22" s="7">
        <f>RTD("fxbluelabs.excelrtd",,$D$1,CONCATENATE("@stoch,",A22,",",$K$1,",",$I$5,",",$I$2,",",$I$3,",",$N$1))</f>
        <v>70.820188999999999</v>
      </c>
      <c r="J22" s="7">
        <f>RTD("fxbluelabs.excelrtd",,$D$1,CONCATENATE("@stoch,",A22,",",$K$1,",",$J$5,",",$J$2,",",$J$3,",",$N$1))</f>
        <v>81.313130999999998</v>
      </c>
      <c r="L22" s="6" t="str">
        <f t="shared" si="0"/>
        <v>Long</v>
      </c>
      <c r="N22" s="6" t="str">
        <f t="shared" si="1"/>
        <v xml:space="preserve">Wait </v>
      </c>
      <c r="AA22" s="2"/>
      <c r="AB22" s="1"/>
    </row>
    <row r="23" spans="1:28" x14ac:dyDescent="0.45">
      <c r="A23" s="8" t="s">
        <v>17</v>
      </c>
      <c r="B23" s="1"/>
      <c r="C23" s="6">
        <f>RTD("fxbluelabs.excelrtd",,$D$1,CONCATENATE("@ema,",A23,",",$K$1,",",$H$1,",",$C$5,",",$N$1))</f>
        <v>0.73069700000000004</v>
      </c>
      <c r="D23" s="6">
        <f>RTD("fxbluelabs.excelrtd",,$D$1,CONCATENATE("@ema,",A23,",",$K$1,",",$H$1,",",$D$5,",",$N$1))</f>
        <v>0.73034399999999999</v>
      </c>
      <c r="E23" s="6">
        <f>RTD("fxbluelabs.excelrtd",,$D$1,CONCATENATE("@ema,",A23,",",$K$1,",",$H$1,",",$E$5,",",$N$1))</f>
        <v>0.73002</v>
      </c>
      <c r="G23" s="7">
        <f>RTD("fxbluelabs.excelrtd",,$D$1,CONCATENATE("@stoch,",A23,",",$K$1,",",$G$5,",",$G$2,",",$G$3,",",$N$1))</f>
        <v>27.304964999999999</v>
      </c>
      <c r="H23" s="7">
        <f>RTD("fxbluelabs.excelrtd",,$D$1,CONCATENATE("@stoch,",A23,",",$K$1,",",$H$5,",",$H$2,",",$H$3,",",$N$1))</f>
        <v>14.956522</v>
      </c>
      <c r="I23" s="7">
        <f>RTD("fxbluelabs.excelrtd",,$D$1,CONCATENATE("@stoch,",A23,",",$K$1,",",$I$5,",",$I$2,",",$I$3,",",$N$1))</f>
        <v>53.819741999999998</v>
      </c>
      <c r="J23" s="7">
        <f>RTD("fxbluelabs.excelrtd",,$D$1,CONCATENATE("@stoch,",A23,",",$K$1,",",$J$5,",",$J$2,",",$J$3,",",$N$1))</f>
        <v>58.001561000000002</v>
      </c>
      <c r="L23" s="6" t="str">
        <f t="shared" si="0"/>
        <v>Long</v>
      </c>
      <c r="N23" s="6" t="str">
        <f t="shared" si="1"/>
        <v xml:space="preserve">Wait </v>
      </c>
      <c r="AA23" s="2"/>
      <c r="AB23" s="1"/>
    </row>
    <row r="24" spans="1:28" x14ac:dyDescent="0.45">
      <c r="A24" s="8" t="s">
        <v>18</v>
      </c>
      <c r="B24" s="1"/>
      <c r="C24" s="6">
        <f>RTD("fxbluelabs.excelrtd",,$D$1,CONCATENATE("@ema,",A24,",",$K$1,",",$H$1,",",$C$5,",",$N$1))</f>
        <v>1.0530090000000001</v>
      </c>
      <c r="D24" s="6">
        <f>RTD("fxbluelabs.excelrtd",,$D$1,CONCATENATE("@ema,",A24,",",$K$1,",",$H$1,",",$D$5,",",$N$1))</f>
        <v>1.052964</v>
      </c>
      <c r="E24" s="6">
        <f>RTD("fxbluelabs.excelrtd",,$D$1,CONCATENATE("@ema,",A24,",",$K$1,",",$H$1,",",$E$5,",",$N$1))</f>
        <v>1.0530949999999999</v>
      </c>
      <c r="G24" s="7">
        <f>RTD("fxbluelabs.excelrtd",,$D$1,CONCATENATE("@stoch,",A24,",",$K$1,",",$G$5,",",$G$2,",",$G$3,",",$N$1))</f>
        <v>90.780141999999998</v>
      </c>
      <c r="H24" s="7">
        <f>RTD("fxbluelabs.excelrtd",,$D$1,CONCATENATE("@stoch,",A24,",",$K$1,",",$H$5,",",$H$2,",",$H$3,",",$N$1))</f>
        <v>78.224101000000005</v>
      </c>
      <c r="I24" s="7">
        <f>RTD("fxbluelabs.excelrtd",,$D$1,CONCATENATE("@stoch,",A24,",",$K$1,",",$I$5,",",$I$2,",",$I$3,",",$N$1))</f>
        <v>87.361963000000003</v>
      </c>
      <c r="J24" s="7">
        <f>RTD("fxbluelabs.excelrtd",,$D$1,CONCATENATE("@stoch,",A24,",",$K$1,",",$J$5,",",$J$2,",",$J$3,",",$N$1))</f>
        <v>87.361963000000003</v>
      </c>
      <c r="L24" s="6" t="str">
        <f t="shared" si="0"/>
        <v xml:space="preserve">Wait </v>
      </c>
      <c r="N24" s="6" t="str">
        <f t="shared" si="1"/>
        <v xml:space="preserve">Wait </v>
      </c>
      <c r="AA24" s="2"/>
      <c r="AB24" s="1"/>
    </row>
    <row r="25" spans="1:28" x14ac:dyDescent="0.45">
      <c r="A25" s="8" t="s">
        <v>19</v>
      </c>
      <c r="B25" s="1"/>
      <c r="C25" s="6">
        <f>RTD("fxbluelabs.excelrtd",,$D$1,CONCATENATE("@ema,",A25,",",$K$1,",",$H$1,",",$C$5,",",$N$1))</f>
        <v>0.66577299999999995</v>
      </c>
      <c r="D25" s="6">
        <f>RTD("fxbluelabs.excelrtd",,$D$1,CONCATENATE("@ema,",A25,",",$K$1,",",$H$1,",",$D$5,",",$N$1))</f>
        <v>0.66539400000000004</v>
      </c>
      <c r="E25" s="6">
        <f>RTD("fxbluelabs.excelrtd",,$D$1,CONCATENATE("@ema,",A25,",",$K$1,",",$H$1,",",$E$5,",",$N$1))</f>
        <v>0.66508400000000001</v>
      </c>
      <c r="G25" s="7">
        <f>RTD("fxbluelabs.excelrtd",,$D$1,CONCATENATE("@stoch,",A25,",",$K$1,",",$G$5,",",$G$2,",",$G$3,",",$N$1))</f>
        <v>18.805969999999999</v>
      </c>
      <c r="H25" s="7">
        <f>RTD("fxbluelabs.excelrtd",,$D$1,CONCATENATE("@stoch,",A25,",",$K$1,",",$H$5,",",$H$2,",",$H$3,",",$N$1))</f>
        <v>26.887661000000001</v>
      </c>
      <c r="I25" s="7">
        <f>RTD("fxbluelabs.excelrtd",,$D$1,CONCATENATE("@stoch,",A25,",",$K$1,",",$I$5,",",$I$2,",",$I$3,",",$N$1))</f>
        <v>60.100503000000003</v>
      </c>
      <c r="J25" s="7">
        <f>RTD("fxbluelabs.excelrtd",,$D$1,CONCATENATE("@stoch,",A25,",",$K$1,",",$J$5,",",$J$2,",",$J$3,",",$N$1))</f>
        <v>69.786910000000006</v>
      </c>
      <c r="L25" s="6" t="str">
        <f t="shared" si="0"/>
        <v>Long</v>
      </c>
      <c r="N25" s="6" t="str">
        <f t="shared" si="1"/>
        <v xml:space="preserve">Wait </v>
      </c>
      <c r="AA25" s="2"/>
      <c r="AB25" s="1"/>
    </row>
    <row r="26" spans="1:28" x14ac:dyDescent="0.45">
      <c r="A26" s="8" t="s">
        <v>20</v>
      </c>
      <c r="B26" s="1"/>
      <c r="C26" s="6">
        <f>RTD("fxbluelabs.excelrtd",,$D$1,CONCATENATE("@ema,",A26,",",$K$1,",",$H$1,",",$C$5,",",$N$1))</f>
        <v>0.95563799999999999</v>
      </c>
      <c r="D26" s="6">
        <f>RTD("fxbluelabs.excelrtd",,$D$1,CONCATENATE("@ema,",A26,",",$K$1,",",$H$1,",",$D$5,",",$N$1))</f>
        <v>0.95491499999999996</v>
      </c>
      <c r="E26" s="6">
        <f>RTD("fxbluelabs.excelrtd",,$D$1,CONCATENATE("@ema,",A26,",",$K$1,",",$H$1,",",$E$5,",",$N$1))</f>
        <v>0.95445199999999997</v>
      </c>
      <c r="G26" s="7">
        <f>RTD("fxbluelabs.excelrtd",,$D$1,CONCATENATE("@stoch,",A26,",",$K$1,",",$G$5,",",$G$2,",",$G$3,",",$N$1))</f>
        <v>23.178808</v>
      </c>
      <c r="H26" s="7">
        <f>RTD("fxbluelabs.excelrtd",,$D$1,CONCATENATE("@stoch,",A26,",",$K$1,",",$H$5,",",$H$2,",",$H$3,",",$N$1))</f>
        <v>69.712794000000002</v>
      </c>
      <c r="I26" s="7">
        <f>RTD("fxbluelabs.excelrtd",,$D$1,CONCATENATE("@stoch,",A26,",",$K$1,",",$I$5,",",$I$2,",",$I$3,",",$N$1))</f>
        <v>80.720222000000007</v>
      </c>
      <c r="J26" s="7">
        <f>RTD("fxbluelabs.excelrtd",,$D$1,CONCATENATE("@stoch,",A26,",",$K$1,",",$J$5,",",$J$2,",",$J$3,",",$N$1))</f>
        <v>80.826446000000004</v>
      </c>
      <c r="L26" s="6" t="str">
        <f t="shared" si="0"/>
        <v>Long</v>
      </c>
      <c r="N26" s="6" t="str">
        <f t="shared" si="1"/>
        <v xml:space="preserve">Wait </v>
      </c>
      <c r="AA26" s="2"/>
      <c r="AB26" s="1"/>
    </row>
    <row r="27" spans="1:28" x14ac:dyDescent="0.45">
      <c r="A27" s="8" t="s">
        <v>21</v>
      </c>
      <c r="B27" s="1"/>
      <c r="C27" s="6">
        <f>RTD("fxbluelabs.excelrtd",,$D$1,CONCATENATE("@ema,",A27,",",$K$1,",",$H$1,",",$C$5,",",$N$1))</f>
        <v>75.858740999999995</v>
      </c>
      <c r="D27" s="6">
        <f>RTD("fxbluelabs.excelrtd",,$D$1,CONCATENATE("@ema,",A27,",",$K$1,",",$H$1,",",$D$5,",",$N$1))</f>
        <v>75.823143000000002</v>
      </c>
      <c r="E27" s="6">
        <f>RTD("fxbluelabs.excelrtd",,$D$1,CONCATENATE("@ema,",A27,",",$K$1,",",$H$1,",",$E$5,",",$N$1))</f>
        <v>75.794556999999998</v>
      </c>
      <c r="G27" s="7">
        <f>RTD("fxbluelabs.excelrtd",,$D$1,CONCATENATE("@stoch,",A27,",",$K$1,",",$G$5,",",$G$2,",",$G$3,",",$N$1))</f>
        <v>29.431438</v>
      </c>
      <c r="H27" s="7">
        <f>RTD("fxbluelabs.excelrtd",,$D$1,CONCATENATE("@stoch,",A27,",",$K$1,",",$H$5,",",$H$2,",",$H$3,",",$N$1))</f>
        <v>33.587786000000001</v>
      </c>
      <c r="I27" s="7">
        <f>RTD("fxbluelabs.excelrtd",,$D$1,CONCATENATE("@stoch,",A27,",",$K$1,",",$I$5,",",$I$2,",",$I$3,",",$N$1))</f>
        <v>65.160075000000006</v>
      </c>
      <c r="J27" s="7">
        <f>RTD("fxbluelabs.excelrtd",,$D$1,CONCATENATE("@stoch,",A27,",",$K$1,",",$J$5,",",$J$2,",",$J$3,",",$N$1))</f>
        <v>65.772433000000007</v>
      </c>
      <c r="L27" s="6" t="str">
        <f t="shared" si="0"/>
        <v>Long</v>
      </c>
      <c r="N27" s="6" t="str">
        <f t="shared" si="1"/>
        <v xml:space="preserve">Wait </v>
      </c>
      <c r="AA27" s="2"/>
      <c r="AB27" s="1"/>
    </row>
    <row r="28" spans="1:28" x14ac:dyDescent="0.45">
      <c r="A28" s="8" t="s">
        <v>22</v>
      </c>
      <c r="B28" s="1"/>
      <c r="C28" s="6">
        <f>RTD("fxbluelabs.excelrtd",,$D$1,CONCATENATE("@ema,",A28,",",$K$1,",",$H$1,",",$C$5,",",$N$1))</f>
        <v>79.374938999999998</v>
      </c>
      <c r="D28" s="6">
        <f>RTD("fxbluelabs.excelrtd",,$D$1,CONCATENATE("@ema,",A28,",",$K$1,",",$H$1,",",$D$5,",",$N$1))</f>
        <v>79.398210000000006</v>
      </c>
      <c r="E28" s="6">
        <f>RTD("fxbluelabs.excelrtd",,$D$1,CONCATENATE("@ema,",A28,",",$K$1,",",$H$1,",",$E$5,",",$N$1))</f>
        <v>79.406833000000006</v>
      </c>
      <c r="G28" s="7">
        <f>RTD("fxbluelabs.excelrtd",,$D$1,CONCATENATE("@stoch,",A28,",",$K$1,",",$G$5,",",$G$2,",",$G$3,",",$N$1))</f>
        <v>37.113402000000001</v>
      </c>
      <c r="H28" s="7">
        <f>RTD("fxbluelabs.excelrtd",,$D$1,CONCATENATE("@stoch,",A28,",",$K$1,",",$H$5,",",$H$2,",",$H$3,",",$N$1))</f>
        <v>12.543554</v>
      </c>
      <c r="I28" s="7">
        <f>RTD("fxbluelabs.excelrtd",,$D$1,CONCATENATE("@stoch,",A28,",",$K$1,",",$I$5,",",$I$2,",",$I$3,",",$N$1))</f>
        <v>11.440678</v>
      </c>
      <c r="J28" s="7">
        <f>RTD("fxbluelabs.excelrtd",,$D$1,CONCATENATE("@stoch,",A28,",",$K$1,",",$J$5,",",$J$2,",",$J$3,",",$N$1))</f>
        <v>11.440678</v>
      </c>
      <c r="L28" s="6" t="str">
        <f t="shared" si="0"/>
        <v>Short</v>
      </c>
      <c r="N28" s="6" t="str">
        <f t="shared" si="1"/>
        <v xml:space="preserve">Wait </v>
      </c>
      <c r="AA28" s="2"/>
      <c r="AB28" s="1"/>
    </row>
    <row r="29" spans="1:28" x14ac:dyDescent="0.45">
      <c r="A29" s="8" t="s">
        <v>23</v>
      </c>
      <c r="B29" s="1"/>
      <c r="C29" s="6">
        <f>RTD("fxbluelabs.excelrtd",,$D$1,CONCATENATE("@ema,",A29,",",$K$1,",",$H$1,",",$C$5,",",$N$1))</f>
        <v>0.69663299999999995</v>
      </c>
      <c r="D29" s="6">
        <f>RTD("fxbluelabs.excelrtd",,$D$1,CONCATENATE("@ema,",A29,",",$K$1,",",$H$1,",",$D$5,",",$N$1))</f>
        <v>0.69677</v>
      </c>
      <c r="E29" s="6">
        <f>RTD("fxbluelabs.excelrtd",,$D$1,CONCATENATE("@ema,",A29,",",$K$1,",",$H$1,",",$E$5,",",$N$1))</f>
        <v>0.69678600000000002</v>
      </c>
      <c r="G29" s="7">
        <f>RTD("fxbluelabs.excelrtd",,$D$1,CONCATENATE("@stoch,",A29,",",$K$1,",",$G$5,",",$G$2,",",$G$3,",",$N$1))</f>
        <v>18.874172000000002</v>
      </c>
      <c r="H29" s="7">
        <f>RTD("fxbluelabs.excelrtd",,$D$1,CONCATENATE("@stoch,",A29,",",$K$1,",",$H$5,",",$H$2,",",$H$3,",",$N$1))</f>
        <v>8.9905360000000005</v>
      </c>
      <c r="I29" s="7">
        <f>RTD("fxbluelabs.excelrtd",,$D$1,CONCATENATE("@stoch,",A29,",",$K$1,",",$I$5,",",$I$2,",",$I$3,",",$N$1))</f>
        <v>6.2637359999999997</v>
      </c>
      <c r="J29" s="7">
        <f>RTD("fxbluelabs.excelrtd",,$D$1,CONCATENATE("@stoch,",A29,",",$K$1,",",$J$5,",",$J$2,",",$J$3,",",$N$1))</f>
        <v>8.867521</v>
      </c>
      <c r="L29" s="6" t="str">
        <f t="shared" si="0"/>
        <v>Short</v>
      </c>
      <c r="N29" s="6" t="str">
        <f t="shared" si="1"/>
        <v>Long</v>
      </c>
      <c r="AA29" s="2"/>
      <c r="AB29" s="1"/>
    </row>
    <row r="30" spans="1:28" x14ac:dyDescent="0.45">
      <c r="A30" s="8" t="s">
        <v>24</v>
      </c>
      <c r="B30" s="1"/>
      <c r="C30" s="6">
        <f>RTD("fxbluelabs.excelrtd",,$D$1,CONCATENATE("@ema,",A30,",",$K$1,",",$H$1,",",$C$5,",",$N$1))</f>
        <v>72.032668999999999</v>
      </c>
      <c r="D30" s="6">
        <f>RTD("fxbluelabs.excelrtd",,$D$1,CONCATENATE("@ema,",A30,",",$K$1,",",$H$1,",",$D$5,",",$N$1))</f>
        <v>72.002297999999996</v>
      </c>
      <c r="E30" s="6">
        <f>RTD("fxbluelabs.excelrtd",,$D$1,CONCATENATE("@ema,",A30,",",$K$1,",",$H$1,",",$E$5,",",$N$1))</f>
        <v>71.966275999999993</v>
      </c>
      <c r="G30" s="7">
        <f>RTD("fxbluelabs.excelrtd",,$D$1,CONCATENATE("@stoch,",A30,",",$K$1,",",$G$5,",",$G$2,",",$G$3,",",$N$1))</f>
        <v>14.516128999999999</v>
      </c>
      <c r="H30" s="7">
        <f>RTD("fxbluelabs.excelrtd",,$D$1,CONCATENATE("@stoch,",A30,",",$K$1,",",$H$5,",",$H$2,",",$H$3,",",$N$1))</f>
        <v>14.169381</v>
      </c>
      <c r="I30" s="7">
        <f>RTD("fxbluelabs.excelrtd",,$D$1,CONCATENATE("@stoch,",A30,",",$K$1,",",$I$5,",",$I$2,",",$I$3,",",$N$1))</f>
        <v>30.106100999999999</v>
      </c>
      <c r="J30" s="7">
        <f>RTD("fxbluelabs.excelrtd",,$D$1,CONCATENATE("@stoch,",A30,",",$K$1,",",$J$5,",",$J$2,",",$J$3,",",$N$1))</f>
        <v>52.047316000000002</v>
      </c>
      <c r="L30" s="6" t="str">
        <f t="shared" si="0"/>
        <v>Long</v>
      </c>
      <c r="N30" s="6" t="str">
        <f t="shared" si="1"/>
        <v xml:space="preserve">Wait </v>
      </c>
      <c r="AA30" s="2"/>
      <c r="AB30" s="1"/>
    </row>
    <row r="31" spans="1:28" x14ac:dyDescent="0.45">
      <c r="A31" s="8" t="s">
        <v>25</v>
      </c>
      <c r="B31" s="1"/>
      <c r="C31" s="6">
        <f>RTD("fxbluelabs.excelrtd",,$D$1,CONCATENATE("@ema,",A31,",",$K$1,",",$H$1,",",$C$5,",",$N$1))</f>
        <v>0.63218799999999997</v>
      </c>
      <c r="D31" s="6">
        <f>RTD("fxbluelabs.excelrtd",,$D$1,CONCATENATE("@ema,",A31,",",$K$1,",",$H$1,",",$D$5,",",$N$1))</f>
        <v>0.63186100000000001</v>
      </c>
      <c r="E31" s="6">
        <f>RTD("fxbluelabs.excelrtd",,$D$1,CONCATENATE("@ema,",A31,",",$K$1,",",$H$1,",",$E$5,",",$N$1))</f>
        <v>0.63149</v>
      </c>
      <c r="G31" s="7">
        <f>RTD("fxbluelabs.excelrtd",,$D$1,CONCATENATE("@stoch,",A31,",",$K$1,",",$G$5,",",$G$2,",",$G$3,",",$N$1))</f>
        <v>11.904762</v>
      </c>
      <c r="H31" s="7">
        <f>RTD("fxbluelabs.excelrtd",,$D$1,CONCATENATE("@stoch,",A31,",",$K$1,",",$H$5,",",$H$2,",",$H$3,",",$N$1))</f>
        <v>16.268657000000001</v>
      </c>
      <c r="I31" s="7">
        <f>RTD("fxbluelabs.excelrtd",,$D$1,CONCATENATE("@stoch,",A31,",",$K$1,",",$I$5,",",$I$2,",",$I$3,",",$N$1))</f>
        <v>28.443878000000002</v>
      </c>
      <c r="J31" s="7">
        <f>RTD("fxbluelabs.excelrtd",,$D$1,CONCATENATE("@stoch,",A31,",",$K$1,",",$J$5,",",$J$2,",",$J$3,",",$N$1))</f>
        <v>54.574899000000002</v>
      </c>
      <c r="L31" s="6" t="str">
        <f t="shared" si="0"/>
        <v>Long</v>
      </c>
      <c r="N31" s="6" t="str">
        <f t="shared" si="1"/>
        <v xml:space="preserve">Wait </v>
      </c>
      <c r="AA31" s="2"/>
      <c r="AB31" s="1"/>
    </row>
    <row r="32" spans="1:28" x14ac:dyDescent="0.45">
      <c r="A32" s="8" t="s">
        <v>26</v>
      </c>
      <c r="B32" s="1"/>
      <c r="C32" s="6">
        <f>RTD("fxbluelabs.excelrtd",,$D$1,CONCATENATE("@ema,",A32,",",$K$1,",",$H$1,",",$C$5,",",$N$1))</f>
        <v>0.90742400000000001</v>
      </c>
      <c r="D32" s="6">
        <f>RTD("fxbluelabs.excelrtd",,$D$1,CONCATENATE("@ema,",A32,",",$K$1,",",$H$1,",",$D$5,",",$N$1))</f>
        <v>0.90678000000000003</v>
      </c>
      <c r="E32" s="6">
        <f>RTD("fxbluelabs.excelrtd",,$D$1,CONCATENATE("@ema,",A32,",",$K$1,",",$H$1,",",$E$5,",",$N$1))</f>
        <v>0.90622800000000003</v>
      </c>
      <c r="G32" s="7">
        <f>RTD("fxbluelabs.excelrtd",,$D$1,CONCATENATE("@stoch,",A32,",",$K$1,",",$G$5,",",$G$2,",",$G$3,",",$N$1))</f>
        <v>6.0903729999999996</v>
      </c>
      <c r="H32" s="7">
        <f>RTD("fxbluelabs.excelrtd",,$D$1,CONCATENATE("@stoch,",A32,",",$K$1,",",$H$5,",",$H$2,",",$H$3,",",$N$1))</f>
        <v>57.091562000000003</v>
      </c>
      <c r="I32" s="7">
        <f>RTD("fxbluelabs.excelrtd",,$D$1,CONCATENATE("@stoch,",A32,",",$K$1,",",$I$5,",",$I$2,",",$I$3,",",$N$1))</f>
        <v>63.399693999999997</v>
      </c>
      <c r="J32" s="7">
        <f>RTD("fxbluelabs.excelrtd",,$D$1,CONCATENATE("@stoch,",A32,",",$K$1,",",$J$5,",",$J$2,",",$J$3,",",$N$1))</f>
        <v>67.394270000000006</v>
      </c>
      <c r="L32" s="6" t="str">
        <f t="shared" si="0"/>
        <v>Long</v>
      </c>
      <c r="N32" s="6" t="str">
        <f t="shared" si="1"/>
        <v xml:space="preserve">Wait </v>
      </c>
      <c r="AA32" s="2"/>
      <c r="AB32" s="1"/>
    </row>
    <row r="33" spans="1:28" x14ac:dyDescent="0.45">
      <c r="A33" s="8" t="s">
        <v>27</v>
      </c>
      <c r="B33" s="1"/>
      <c r="C33" s="6">
        <f>RTD("fxbluelabs.excelrtd",,$D$1,CONCATENATE("@ema,",A33,",",$K$1,",",$H$1,",",$C$5,",",$N$1))</f>
        <v>0.69386599999999998</v>
      </c>
      <c r="D33" s="6">
        <f>RTD("fxbluelabs.excelrtd",,$D$1,CONCATENATE("@ema,",A33,",",$K$1,",",$H$1,",",$D$5,",",$N$1))</f>
        <v>0.69356099999999998</v>
      </c>
      <c r="E33" s="6">
        <f>RTD("fxbluelabs.excelrtd",,$D$1,CONCATENATE("@ema,",A33,",",$K$1,",",$H$1,",",$E$5,",",$N$1))</f>
        <v>0.69316699999999998</v>
      </c>
      <c r="G33" s="7">
        <f>RTD("fxbluelabs.excelrtd",,$D$1,CONCATENATE("@stoch,",A33,",",$K$1,",",$G$5,",",$G$2,",",$G$3,",",$N$1))</f>
        <v>16.959064000000001</v>
      </c>
      <c r="H33" s="7">
        <f>RTD("fxbluelabs.excelrtd",,$D$1,CONCATENATE("@stoch,",A33,",",$K$1,",",$H$5,",",$H$2,",",$H$3,",",$N$1))</f>
        <v>10.701107</v>
      </c>
      <c r="I33" s="7">
        <f>RTD("fxbluelabs.excelrtd",,$D$1,CONCATENATE("@stoch,",A33,",",$K$1,",",$I$5,",",$I$2,",",$I$3,",",$N$1))</f>
        <v>27.108433999999999</v>
      </c>
      <c r="J33" s="7">
        <f>RTD("fxbluelabs.excelrtd",,$D$1,CONCATENATE("@stoch,",A33,",",$K$1,",",$J$5,",",$J$2,",",$J$3,",",$N$1))</f>
        <v>52.964042999999997</v>
      </c>
      <c r="L33" s="6" t="str">
        <f t="shared" si="0"/>
        <v>Long</v>
      </c>
      <c r="N33" s="6" t="str">
        <f t="shared" si="1"/>
        <v xml:space="preserve">Wait </v>
      </c>
      <c r="AA33" s="2"/>
      <c r="AB33" s="1"/>
    </row>
    <row r="34" spans="1:28" x14ac:dyDescent="0.45">
      <c r="A34" s="8" t="s">
        <v>28</v>
      </c>
      <c r="B34" s="1"/>
      <c r="C34" s="6">
        <f>RTD("fxbluelabs.excelrtd",,$D$1,CONCATENATE("@ema,",A34,",",$K$1,",",$H$1,",",$C$5,",",$N$1))</f>
        <v>113.93471099999999</v>
      </c>
      <c r="D34" s="6">
        <f>RTD("fxbluelabs.excelrtd",,$D$1,CONCATENATE("@ema,",A34,",",$K$1,",",$H$1,",",$D$5,",",$N$1))</f>
        <v>113.946198</v>
      </c>
      <c r="E34" s="6">
        <f>RTD("fxbluelabs.excelrtd",,$D$1,CONCATENATE("@ema,",A34,",",$K$1,",",$H$1,",",$E$5,",",$N$1))</f>
        <v>113.955975</v>
      </c>
      <c r="G34" s="7">
        <f>RTD("fxbluelabs.excelrtd",,$D$1,CONCATENATE("@stoch,",A34,",",$K$1,",",$G$5,",",$G$2,",",$G$3,",",$N$1))</f>
        <v>82.959641000000005</v>
      </c>
      <c r="H34" s="7">
        <f>RTD("fxbluelabs.excelrtd",,$D$1,CONCATENATE("@stoch,",A34,",",$K$1,",",$H$5,",",$H$2,",",$H$3,",",$N$1))</f>
        <v>57.710652000000003</v>
      </c>
      <c r="I34" s="7">
        <f>RTD("fxbluelabs.excelrtd",,$D$1,CONCATENATE("@stoch,",A34,",",$K$1,",",$I$5,",",$I$2,",",$I$3,",",$N$1))</f>
        <v>60.902256000000001</v>
      </c>
      <c r="J34" s="7">
        <f>RTD("fxbluelabs.excelrtd",,$D$1,CONCATENATE("@stoch,",A34,",",$K$1,",",$J$5,",",$J$2,",",$J$3,",",$N$1))</f>
        <v>40</v>
      </c>
      <c r="L34" s="6" t="str">
        <f t="shared" si="0"/>
        <v>Short</v>
      </c>
      <c r="N34" s="6" t="str">
        <f t="shared" si="1"/>
        <v xml:space="preserve">Wait </v>
      </c>
      <c r="AA34" s="2"/>
      <c r="AB34" s="1"/>
    </row>
    <row r="35" spans="1:28" x14ac:dyDescent="0.45">
      <c r="A35" s="8" t="s">
        <v>35</v>
      </c>
      <c r="C35" s="6">
        <f>RTD("fxbluelabs.excelrtd",,$D$1,CONCATENATE("@ema,",A35,",",$K$1,",",$H$1,",",$C$5,",",$N$1))</f>
        <v>1871.7550630000001</v>
      </c>
      <c r="D35" s="6">
        <f>RTD("fxbluelabs.excelrtd",,$D$1,CONCATENATE("@ema,",A35,",",$K$1,",",$H$1,",",$D$5,",",$N$1))</f>
        <v>1870.5145219999999</v>
      </c>
      <c r="E35" s="6">
        <f>RTD("fxbluelabs.excelrtd",,$D$1,CONCATENATE("@ema,",A35,",",$K$1,",",$H$1,",",$E$5,",",$N$1))</f>
        <v>1869.6233549999999</v>
      </c>
      <c r="G35" s="7">
        <f>RTD("fxbluelabs.excelrtd",,$D$1,CONCATENATE("@stoch,",A35,",",$K$1,",",$G$5,",",$G$2,",",$G$3,",",$N$1))</f>
        <v>20.617761000000002</v>
      </c>
      <c r="H35" s="7">
        <f>RTD("fxbluelabs.excelrtd",,$D$1,CONCATENATE("@stoch,",A35,",",$K$1,",",$H$5,",",$H$2,",",$H$3,",",$N$1))</f>
        <v>22.818999999999999</v>
      </c>
      <c r="I35" s="7">
        <f>RTD("fxbluelabs.excelrtd",,$D$1,CONCATENATE("@stoch,",A35,",",$K$1,",",$I$5,",",$I$2,",",$I$3,",",$N$1))</f>
        <v>49.192723999999998</v>
      </c>
      <c r="J35" s="7">
        <f>RTD("fxbluelabs.excelrtd",,$D$1,CONCATENATE("@stoch,",A35,",",$K$1,",",$J$5,",",$J$2,",",$J$3,",",$N$1))</f>
        <v>56.108756999999997</v>
      </c>
      <c r="L35" s="6" t="str">
        <f t="shared" si="0"/>
        <v>Long</v>
      </c>
      <c r="N35" s="6" t="str">
        <f t="shared" si="1"/>
        <v xml:space="preserve">Wait </v>
      </c>
    </row>
  </sheetData>
  <mergeCells count="5">
    <mergeCell ref="R4:T4"/>
    <mergeCell ref="A1:C1"/>
    <mergeCell ref="E1:G1"/>
    <mergeCell ref="I1:J1"/>
    <mergeCell ref="L1:M1"/>
  </mergeCells>
  <conditionalFormatting sqref="L7:L35">
    <cfRule type="cellIs" dxfId="71" priority="9" operator="equal">
      <formula>"Short"</formula>
    </cfRule>
    <cfRule type="cellIs" dxfId="70" priority="11" operator="equal">
      <formula>"Long"</formula>
    </cfRule>
  </conditionalFormatting>
  <conditionalFormatting sqref="L7:L35">
    <cfRule type="cellIs" dxfId="69" priority="10" operator="notEqual">
      <formula>"Long"</formula>
    </cfRule>
  </conditionalFormatting>
  <conditionalFormatting sqref="N7:N35">
    <cfRule type="cellIs" dxfId="24" priority="3" operator="equal">
      <formula>"Short"</formula>
    </cfRule>
    <cfRule type="cellIs" dxfId="23" priority="5" operator="equal">
      <formula>"Long"</formula>
    </cfRule>
  </conditionalFormatting>
  <conditionalFormatting sqref="N7:N35">
    <cfRule type="cellIs" dxfId="22" priority="4" operator="notEqual">
      <formula>"Long"</formula>
    </cfRule>
  </conditionalFormatting>
  <conditionalFormatting sqref="N7:N35">
    <cfRule type="cellIs" dxfId="21" priority="1" operator="equal">
      <formula>"Long Sling"</formula>
    </cfRule>
    <cfRule type="cellIs" dxfId="20" priority="2" operator="equal">
      <formula>"Short Sling"</formula>
    </cfRule>
  </conditionalFormatting>
  <dataValidations count="1">
    <dataValidation allowBlank="1" showInputMessage="1" showErrorMessage="1" sqref="A1" xr:uid="{37826287-2199-474E-9D71-A424784630BA}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13970-5C49-40F4-82BD-CD68D9AEDD09}">
  <dimension ref="A1:AB35"/>
  <sheetViews>
    <sheetView workbookViewId="0">
      <selection activeCell="P14" sqref="P14"/>
    </sheetView>
  </sheetViews>
  <sheetFormatPr defaultRowHeight="14.25" x14ac:dyDescent="0.45"/>
  <cols>
    <col min="1" max="2" width="10.73046875" customWidth="1"/>
    <col min="3" max="3" width="9.86328125" bestFit="1" customWidth="1"/>
    <col min="4" max="4" width="10.265625" customWidth="1"/>
    <col min="5" max="12" width="11.3984375" customWidth="1"/>
    <col min="13" max="13" width="13.3984375" customWidth="1"/>
    <col min="14" max="16" width="11.3984375" customWidth="1"/>
    <col min="19" max="19" width="10.59765625" customWidth="1"/>
    <col min="20" max="20" width="11.9296875" customWidth="1"/>
    <col min="35" max="35" width="10.86328125" customWidth="1"/>
    <col min="38" max="38" width="22.59765625" customWidth="1"/>
  </cols>
  <sheetData>
    <row r="1" spans="1:28" ht="56.25" customHeight="1" thickTop="1" thickBot="1" x14ac:dyDescent="0.5">
      <c r="A1" s="27" t="s">
        <v>29</v>
      </c>
      <c r="B1" s="28"/>
      <c r="C1" s="28"/>
      <c r="D1" s="34">
        <v>8249924</v>
      </c>
      <c r="E1" s="29" t="s">
        <v>32</v>
      </c>
      <c r="F1" s="30"/>
      <c r="G1" s="30"/>
      <c r="H1" s="3" t="s">
        <v>0</v>
      </c>
      <c r="I1" s="29" t="s">
        <v>30</v>
      </c>
      <c r="J1" s="30"/>
      <c r="K1" s="3" t="s">
        <v>44</v>
      </c>
      <c r="L1" s="29" t="s">
        <v>31</v>
      </c>
      <c r="M1" s="30"/>
      <c r="N1" s="3">
        <v>0</v>
      </c>
    </row>
    <row r="2" spans="1:28" ht="14.65" thickTop="1" x14ac:dyDescent="0.45">
      <c r="G2">
        <v>3</v>
      </c>
      <c r="H2">
        <v>3</v>
      </c>
      <c r="I2">
        <v>3</v>
      </c>
      <c r="J2">
        <v>3</v>
      </c>
    </row>
    <row r="3" spans="1:28" ht="15.75" x14ac:dyDescent="0.45">
      <c r="G3">
        <v>3</v>
      </c>
      <c r="H3">
        <v>3</v>
      </c>
      <c r="I3">
        <v>3</v>
      </c>
      <c r="J3">
        <v>3</v>
      </c>
      <c r="M3" s="5"/>
    </row>
    <row r="4" spans="1:28" ht="16.149999999999999" thickBot="1" x14ac:dyDescent="0.5">
      <c r="C4" s="5" t="s">
        <v>37</v>
      </c>
      <c r="D4" s="5" t="s">
        <v>37</v>
      </c>
      <c r="E4" s="5" t="s">
        <v>37</v>
      </c>
      <c r="G4" s="5" t="s">
        <v>38</v>
      </c>
      <c r="H4" s="5" t="s">
        <v>39</v>
      </c>
      <c r="I4" s="5" t="s">
        <v>40</v>
      </c>
      <c r="J4" s="5" t="s">
        <v>41</v>
      </c>
      <c r="L4" s="9" t="s">
        <v>42</v>
      </c>
      <c r="N4" s="9" t="s">
        <v>59</v>
      </c>
      <c r="R4" s="31" t="s">
        <v>45</v>
      </c>
      <c r="S4" s="32"/>
      <c r="T4" s="33"/>
    </row>
    <row r="5" spans="1:28" ht="16.5" thickTop="1" thickBot="1" x14ac:dyDescent="0.5">
      <c r="C5" s="4">
        <v>20</v>
      </c>
      <c r="D5" s="4">
        <v>34</v>
      </c>
      <c r="E5" s="4">
        <v>50</v>
      </c>
      <c r="G5" s="4">
        <v>5</v>
      </c>
      <c r="H5" s="4">
        <v>14</v>
      </c>
      <c r="I5" s="4">
        <v>24</v>
      </c>
      <c r="J5" s="4">
        <v>36</v>
      </c>
    </row>
    <row r="6" spans="1:28" ht="16.149999999999999" thickTop="1" x14ac:dyDescent="0.45">
      <c r="G6" s="5" t="s">
        <v>34</v>
      </c>
      <c r="H6" s="5" t="s">
        <v>34</v>
      </c>
      <c r="I6" s="5" t="s">
        <v>34</v>
      </c>
      <c r="J6" s="5" t="s">
        <v>34</v>
      </c>
      <c r="R6" s="9" t="s">
        <v>46</v>
      </c>
      <c r="S6" s="9" t="s">
        <v>47</v>
      </c>
    </row>
    <row r="7" spans="1:28" x14ac:dyDescent="0.45">
      <c r="A7" s="8" t="s">
        <v>1</v>
      </c>
      <c r="B7" s="1"/>
      <c r="C7" s="6">
        <f>RTD("fxbluelabs.excelrtd",,$D$1,CONCATENATE("@ema,",A7,",",$K$1,",",$H$1,",",$C$5,",",$N$1))</f>
        <v>1.1858949999999999</v>
      </c>
      <c r="D7" s="6">
        <f>RTD("fxbluelabs.excelrtd",,$D$1,CONCATENATE("@ema,",A7,",",$K$1,",",$H$1,",",$D$5,",",$N$1))</f>
        <v>1.1860120000000001</v>
      </c>
      <c r="E7" s="6">
        <f>RTD("fxbluelabs.excelrtd",,$D$1,CONCATENATE("@ema,",A7,",",$K$1,",",$H$1,",",$E$5,",",$N$1))</f>
        <v>1.186142</v>
      </c>
      <c r="G7" s="7">
        <f>RTD("fxbluelabs.excelrtd",,$D$1,CONCATENATE("@stoch,",A7,",",$K$1,",",$G$5,",",$G$2,",",$G$3,",",$N$1))</f>
        <v>52.469135999999999</v>
      </c>
      <c r="H7" s="7">
        <f>RTD("fxbluelabs.excelrtd",,$D$1,CONCATENATE("@stoch,",A7,",",$K$1,",",$H$5,",",$H$2,",",$H$3,",",$N$1))</f>
        <v>77.286135999999999</v>
      </c>
      <c r="I7" s="7">
        <f>RTD("fxbluelabs.excelrtd",,$D$1,CONCATENATE("@stoch,",A7,",",$K$1,",",$I$5,",",$I$2,",",$I$3,",",$N$1))</f>
        <v>64.024389999999997</v>
      </c>
      <c r="J7" s="7">
        <f>RTD("fxbluelabs.excelrtd",,$D$1,CONCATENATE("@stoch,",A7,",",$K$1,",",$J$5,",",$J$2,",",$J$3,",",$N$1))</f>
        <v>39.923954000000002</v>
      </c>
      <c r="L7" s="6" t="str">
        <f>IF((AND(C7&gt;D7, D7&gt;E7)), "Long", IF((AND(C7&lt;D7, D7&lt;E7)), "Short", "Wait "))</f>
        <v>Short</v>
      </c>
      <c r="N7" s="6" t="str">
        <f>IF((AND(G7&lt;20, H7&lt;20,I7&lt;20,J7&lt;20)), "Long", IF((AND(G7&gt;80, H7&gt;80,I7&gt;80,J7&gt;80)), "Short", IF((AND(G7&lt;30, H7&gt;70,I7&gt;70,J7&gt;70)), "Long Sling", IF((AND(G7&gt;70, H7&lt;30,I7&lt;30,J7&lt;30)), "Short Sling", "Wait "))))</f>
        <v xml:space="preserve">Wait </v>
      </c>
      <c r="AA7" s="2"/>
      <c r="AB7" s="1"/>
    </row>
    <row r="8" spans="1:28" x14ac:dyDescent="0.45">
      <c r="A8" s="8" t="s">
        <v>2</v>
      </c>
      <c r="B8" s="1"/>
      <c r="C8" s="6">
        <f>RTD("fxbluelabs.excelrtd",,$D$1,CONCATENATE("@ema,",A8,",",$K$1,",",$H$1,",",$C$5,",",$N$1))</f>
        <v>0.892652</v>
      </c>
      <c r="D8" s="6">
        <f>RTD("fxbluelabs.excelrtd",,$D$1,CONCATENATE("@ema,",A8,",",$K$1,",",$H$1,",",$D$5,",",$N$1))</f>
        <v>0.89288400000000001</v>
      </c>
      <c r="E8" s="6">
        <f>RTD("fxbluelabs.excelrtd",,$D$1,CONCATENATE("@ema,",A8,",",$K$1,",",$H$1,",",$E$5,",",$N$1))</f>
        <v>0.89315199999999995</v>
      </c>
      <c r="G8" s="7">
        <f>RTD("fxbluelabs.excelrtd",,$D$1,CONCATENATE("@stoch,",A8,",",$K$1,",",$G$5,",",$G$2,",",$G$3,",",$N$1))</f>
        <v>53.684210999999998</v>
      </c>
      <c r="H8" s="7">
        <f>RTD("fxbluelabs.excelrtd",,$D$1,CONCATENATE("@stoch,",A8,",",$K$1,",",$H$5,",",$H$2,",",$H$3,",",$N$1))</f>
        <v>33.155079999999998</v>
      </c>
      <c r="I8" s="7">
        <f>RTD("fxbluelabs.excelrtd",,$D$1,CONCATENATE("@stoch,",A8,",",$K$1,",",$I$5,",",$I$2,",",$I$3,",",$N$1))</f>
        <v>33.155079999999998</v>
      </c>
      <c r="J8" s="7">
        <f>RTD("fxbluelabs.excelrtd",,$D$1,CONCATENATE("@stoch,",A8,",",$K$1,",",$J$5,",",$J$2,",",$J$3,",",$N$1))</f>
        <v>23.019801999999999</v>
      </c>
      <c r="L8" s="6" t="str">
        <f t="shared" ref="L8:L35" si="0">IF((AND(C8&gt;D8, D8&gt;E8)), "Long", IF((AND(C8&lt;D8, D8&lt;E8)), "Short", "Wait "))</f>
        <v>Short</v>
      </c>
      <c r="N8" s="6" t="str">
        <f t="shared" ref="N8:N35" si="1">IF((AND(G8&lt;20, H8&lt;20,I8&lt;20,J8&lt;20)), "Long", IF((AND(G8&gt;80, H8&gt;80,I8&gt;80,J8&gt;80)), "Short", IF((AND(G8&lt;30, H8&gt;70,I8&gt;70,J8&gt;70)), "Long Sling", IF((AND(G8&gt;70, H8&lt;30,I8&lt;30,J8&lt;30)), "Short Sling", "Wait "))))</f>
        <v xml:space="preserve">Wait </v>
      </c>
      <c r="AA8" s="2"/>
      <c r="AB8" s="1"/>
    </row>
    <row r="9" spans="1:28" x14ac:dyDescent="0.45">
      <c r="A9" s="8" t="s">
        <v>3</v>
      </c>
      <c r="B9" s="1"/>
      <c r="C9" s="6">
        <f>RTD("fxbluelabs.excelrtd",,$D$1,CONCATENATE("@ema,",A9,",",$K$1,",",$H$1,",",$C$5,",",$N$1))</f>
        <v>123.122367</v>
      </c>
      <c r="D9" s="6">
        <f>RTD("fxbluelabs.excelrtd",,$D$1,CONCATENATE("@ema,",A9,",",$K$1,",",$H$1,",",$D$5,",",$N$1))</f>
        <v>123.13189800000001</v>
      </c>
      <c r="E9" s="6">
        <f>RTD("fxbluelabs.excelrtd",,$D$1,CONCATENATE("@ema,",A9,",",$K$1,",",$H$1,",",$E$5,",",$N$1))</f>
        <v>123.144733</v>
      </c>
      <c r="G9" s="7">
        <f>RTD("fxbluelabs.excelrtd",,$D$1,CONCATENATE("@stoch,",A9,",",$K$1,",",$G$5,",",$G$2,",",$G$3,",",$N$1))</f>
        <v>51.546391999999997</v>
      </c>
      <c r="H9" s="7">
        <f>RTD("fxbluelabs.excelrtd",,$D$1,CONCATENATE("@stoch,",A9,",",$K$1,",",$H$5,",",$H$2,",",$H$3,",",$N$1))</f>
        <v>66.901408000000004</v>
      </c>
      <c r="I9" s="7">
        <f>RTD("fxbluelabs.excelrtd",,$D$1,CONCATENATE("@stoch,",A9,",",$K$1,",",$I$5,",",$I$2,",",$I$3,",",$N$1))</f>
        <v>71.868132000000003</v>
      </c>
      <c r="J9" s="7">
        <f>RTD("fxbluelabs.excelrtd",,$D$1,CONCATENATE("@stoch,",A9,",",$K$1,",",$J$5,",",$J$2,",",$J$3,",",$N$1))</f>
        <v>49.129852999999997</v>
      </c>
      <c r="L9" s="6" t="str">
        <f t="shared" si="0"/>
        <v>Short</v>
      </c>
      <c r="N9" s="6" t="str">
        <f t="shared" si="1"/>
        <v xml:space="preserve">Wait </v>
      </c>
      <c r="AA9" s="2"/>
      <c r="AB9" s="1"/>
    </row>
    <row r="10" spans="1:28" x14ac:dyDescent="0.45">
      <c r="A10" s="8" t="s">
        <v>4</v>
      </c>
      <c r="B10" s="1"/>
      <c r="C10" s="6">
        <f>RTD("fxbluelabs.excelrtd",,$D$1,CONCATENATE("@ema,",A10,",",$K$1,",",$H$1,",",$C$5,",",$N$1))</f>
        <v>1.622706</v>
      </c>
      <c r="D10" s="6">
        <f>RTD("fxbluelabs.excelrtd",,$D$1,CONCATENATE("@ema,",A10,",",$K$1,",",$H$1,",",$D$5,",",$N$1))</f>
        <v>1.6229720000000001</v>
      </c>
      <c r="E10" s="6">
        <f>RTD("fxbluelabs.excelrtd",,$D$1,CONCATENATE("@ema,",A10,",",$K$1,",",$H$1,",",$E$5,",",$N$1))</f>
        <v>1.6235539999999999</v>
      </c>
      <c r="G10" s="7">
        <f>RTD("fxbluelabs.excelrtd",,$D$1,CONCATENATE("@stoch,",A10,",",$K$1,",",$G$5,",",$G$2,",",$G$3,",",$N$1))</f>
        <v>79.152541999999997</v>
      </c>
      <c r="H10" s="7">
        <f>RTD("fxbluelabs.excelrtd",,$D$1,CONCATENATE("@stoch,",A10,",",$K$1,",",$H$5,",",$H$2,",",$H$3,",",$N$1))</f>
        <v>83.773087000000004</v>
      </c>
      <c r="I10" s="7">
        <f>RTD("fxbluelabs.excelrtd",,$D$1,CONCATENATE("@stoch,",A10,",",$K$1,",",$I$5,",",$I$2,",",$I$3,",",$N$1))</f>
        <v>87.929342000000005</v>
      </c>
      <c r="J10" s="7">
        <f>RTD("fxbluelabs.excelrtd",,$D$1,CONCATENATE("@stoch,",A10,",",$K$1,",",$J$5,",",$J$2,",",$J$3,",",$N$1))</f>
        <v>72.668289000000001</v>
      </c>
      <c r="L10" s="6" t="str">
        <f t="shared" si="0"/>
        <v>Short</v>
      </c>
      <c r="N10" s="6" t="str">
        <f t="shared" si="1"/>
        <v xml:space="preserve">Wait </v>
      </c>
      <c r="AA10" s="2"/>
      <c r="AB10" s="1"/>
    </row>
    <row r="11" spans="1:28" x14ac:dyDescent="0.45">
      <c r="A11" s="8" t="s">
        <v>5</v>
      </c>
      <c r="B11" s="1"/>
      <c r="C11" s="6">
        <f>RTD("fxbluelabs.excelrtd",,$D$1,CONCATENATE("@ema,",A11,",",$K$1,",",$H$1,",",$C$5,",",$N$1))</f>
        <v>1.5517479999999999</v>
      </c>
      <c r="D11" s="6">
        <f>RTD("fxbluelabs.excelrtd",,$D$1,CONCATENATE("@ema,",A11,",",$K$1,",",$H$1,",",$D$5,",",$N$1))</f>
        <v>1.551253</v>
      </c>
      <c r="E11" s="6">
        <f>RTD("fxbluelabs.excelrtd",,$D$1,CONCATENATE("@ema,",A11,",",$K$1,",",$H$1,",",$E$5,",",$N$1))</f>
        <v>1.5510139999999999</v>
      </c>
      <c r="G11" s="7">
        <f>RTD("fxbluelabs.excelrtd",,$D$1,CONCATENATE("@stoch,",A11,",",$K$1,",",$G$5,",",$G$2,",",$G$3,",",$N$1))</f>
        <v>78.032786999999999</v>
      </c>
      <c r="H11" s="7">
        <f>RTD("fxbluelabs.excelrtd",,$D$1,CONCATENATE("@stoch,",A11,",",$K$1,",",$H$5,",",$H$2,",",$H$3,",",$N$1))</f>
        <v>80.808081000000001</v>
      </c>
      <c r="I11" s="7">
        <f>RTD("fxbluelabs.excelrtd",,$D$1,CONCATENATE("@stoch,",A11,",",$K$1,",",$I$5,",",$I$2,",",$I$3,",",$N$1))</f>
        <v>89.953733999999997</v>
      </c>
      <c r="J11" s="7">
        <f>RTD("fxbluelabs.excelrtd",,$D$1,CONCATENATE("@stoch,",A11,",",$K$1,",",$J$5,",",$J$2,",",$J$3,",",$N$1))</f>
        <v>90.892750000000007</v>
      </c>
      <c r="L11" s="6" t="str">
        <f t="shared" si="0"/>
        <v>Long</v>
      </c>
      <c r="N11" s="6" t="str">
        <f t="shared" si="1"/>
        <v xml:space="preserve">Wait </v>
      </c>
      <c r="AA11" s="2"/>
      <c r="AB11" s="1"/>
    </row>
    <row r="12" spans="1:28" x14ac:dyDescent="0.45">
      <c r="A12" s="8" t="s">
        <v>6</v>
      </c>
      <c r="B12" s="1"/>
      <c r="C12" s="6">
        <f>RTD("fxbluelabs.excelrtd",,$D$1,CONCATENATE("@ema,",A12,",",$K$1,",",$H$1,",",$C$5,",",$N$1))</f>
        <v>1.7089570000000001</v>
      </c>
      <c r="D12" s="6">
        <f>RTD("fxbluelabs.excelrtd",,$D$1,CONCATENATE("@ema,",A12,",",$K$1,",",$H$1,",",$D$5,",",$N$1))</f>
        <v>1.709012</v>
      </c>
      <c r="E12" s="6">
        <f>RTD("fxbluelabs.excelrtd",,$D$1,CONCATENATE("@ema,",A12,",",$K$1,",",$H$1,",",$E$5,",",$N$1))</f>
        <v>1.7095130000000001</v>
      </c>
      <c r="G12" s="7">
        <f>RTD("fxbluelabs.excelrtd",,$D$1,CONCATENATE("@stoch,",A12,",",$K$1,",",$G$5,",",$G$2,",",$G$3,",",$N$1))</f>
        <v>84.345478999999997</v>
      </c>
      <c r="H12" s="7">
        <f>RTD("fxbluelabs.excelrtd",,$D$1,CONCATENATE("@stoch,",A12,",",$K$1,",",$H$5,",",$H$2,",",$H$3,",",$N$1))</f>
        <v>90.476190000000003</v>
      </c>
      <c r="I12" s="7">
        <f>RTD("fxbluelabs.excelrtd",,$D$1,CONCATENATE("@stoch,",A12,",",$K$1,",",$I$5,",",$I$2,",",$I$3,",",$N$1))</f>
        <v>92.477301999999995</v>
      </c>
      <c r="J12" s="7">
        <f>RTD("fxbluelabs.excelrtd",,$D$1,CONCATENATE("@stoch,",A12,",",$K$1,",",$J$5,",",$J$2,",",$J$3,",",$N$1))</f>
        <v>91.351697999999999</v>
      </c>
      <c r="L12" s="6" t="str">
        <f t="shared" si="0"/>
        <v>Short</v>
      </c>
      <c r="N12" s="6" t="str">
        <f t="shared" si="1"/>
        <v>Short</v>
      </c>
      <c r="AA12" s="2"/>
      <c r="AB12" s="1"/>
    </row>
    <row r="13" spans="1:28" x14ac:dyDescent="0.45">
      <c r="A13" s="8" t="s">
        <v>7</v>
      </c>
      <c r="B13" s="1"/>
      <c r="C13" s="6">
        <f>RTD("fxbluelabs.excelrtd",,$D$1,CONCATENATE("@ema,",A13,",",$K$1,",",$H$1,",",$C$5,",",$N$1))</f>
        <v>1.0806199999999999</v>
      </c>
      <c r="D13" s="6">
        <f>RTD("fxbluelabs.excelrtd",,$D$1,CONCATENATE("@ema,",A13,",",$K$1,",",$H$1,",",$D$5,",",$N$1))</f>
        <v>1.080687</v>
      </c>
      <c r="E13" s="6">
        <f>RTD("fxbluelabs.excelrtd",,$D$1,CONCATENATE("@ema,",A13,",",$K$1,",",$H$1,",",$E$5,",",$N$1))</f>
        <v>1.0807290000000001</v>
      </c>
      <c r="G13" s="7">
        <f>RTD("fxbluelabs.excelrtd",,$D$1,CONCATENATE("@stoch,",A13,",",$K$1,",",$G$5,",",$G$2,",",$G$3,",",$N$1))</f>
        <v>20.512820999999999</v>
      </c>
      <c r="H13" s="7">
        <f>RTD("fxbluelabs.excelrtd",,$D$1,CONCATENATE("@stoch,",A13,",",$K$1,",",$H$5,",",$H$2,",",$H$3,",",$N$1))</f>
        <v>18.348624000000001</v>
      </c>
      <c r="I13" s="7">
        <f>RTD("fxbluelabs.excelrtd",,$D$1,CONCATENATE("@stoch,",A13,",",$K$1,",",$I$5,",",$I$2,",",$I$3,",",$N$1))</f>
        <v>15.748030999999999</v>
      </c>
      <c r="J13" s="7">
        <f>RTD("fxbluelabs.excelrtd",,$D$1,CONCATENATE("@stoch,",A13,",",$K$1,",",$J$5,",",$J$2,",",$J$3,",",$N$1))</f>
        <v>15.821501</v>
      </c>
      <c r="L13" s="6" t="str">
        <f t="shared" si="0"/>
        <v>Short</v>
      </c>
      <c r="N13" s="6" t="str">
        <f t="shared" si="1"/>
        <v xml:space="preserve">Wait </v>
      </c>
      <c r="AA13" s="2"/>
      <c r="AB13" s="1"/>
    </row>
    <row r="14" spans="1:28" x14ac:dyDescent="0.45">
      <c r="A14" s="8" t="s">
        <v>8</v>
      </c>
      <c r="B14" s="1"/>
      <c r="C14" s="6">
        <f>RTD("fxbluelabs.excelrtd",,$D$1,CONCATENATE("@ema,",A14,",",$K$1,",",$H$1,",",$C$5,",",$N$1))</f>
        <v>103.821045</v>
      </c>
      <c r="D14" s="6">
        <f>RTD("fxbluelabs.excelrtd",,$D$1,CONCATENATE("@ema,",A14,",",$K$1,",",$H$1,",",$D$5,",",$N$1))</f>
        <v>103.818618</v>
      </c>
      <c r="E14" s="6">
        <f>RTD("fxbluelabs.excelrtd",,$D$1,CONCATENATE("@ema,",A14,",",$K$1,",",$H$1,",",$E$5,",",$N$1))</f>
        <v>103.81795200000001</v>
      </c>
      <c r="G14" s="7">
        <f>RTD("fxbluelabs.excelrtd",,$D$1,CONCATENATE("@stoch,",A14,",",$K$1,",",$G$5,",",$G$2,",",$G$3,",",$N$1))</f>
        <v>42.857143000000001</v>
      </c>
      <c r="H14" s="7">
        <f>RTD("fxbluelabs.excelrtd",,$D$1,CONCATENATE("@stoch,",A14,",",$K$1,",",$H$5,",",$H$2,",",$H$3,",",$N$1))</f>
        <v>26.865672</v>
      </c>
      <c r="I14" s="7">
        <f>RTD("fxbluelabs.excelrtd",,$D$1,CONCATENATE("@stoch,",A14,",",$K$1,",",$I$5,",",$I$2,",",$I$3,",",$N$1))</f>
        <v>58.865248000000001</v>
      </c>
      <c r="J14" s="7">
        <f>RTD("fxbluelabs.excelrtd",,$D$1,CONCATENATE("@stoch,",A14,",",$K$1,",",$J$5,",",$J$2,",",$J$3,",",$N$1))</f>
        <v>73.045266999999996</v>
      </c>
      <c r="L14" s="6" t="str">
        <f t="shared" si="0"/>
        <v>Long</v>
      </c>
      <c r="N14" s="6" t="str">
        <f t="shared" si="1"/>
        <v xml:space="preserve">Wait </v>
      </c>
      <c r="AA14" s="2"/>
      <c r="AB14" s="1"/>
    </row>
    <row r="15" spans="1:28" x14ac:dyDescent="0.45">
      <c r="A15" s="8" t="s">
        <v>9</v>
      </c>
      <c r="B15" s="1"/>
      <c r="C15" s="6">
        <f>RTD("fxbluelabs.excelrtd",,$D$1,CONCATENATE("@ema,",A15,",",$K$1,",",$H$1,",",$C$5,",",$N$1))</f>
        <v>1.3085549999999999</v>
      </c>
      <c r="D15" s="6">
        <f>RTD("fxbluelabs.excelrtd",,$D$1,CONCATENATE("@ema,",A15,",",$K$1,",",$H$1,",",$D$5,",",$N$1))</f>
        <v>1.3080000000000001</v>
      </c>
      <c r="E15" s="6">
        <f>RTD("fxbluelabs.excelrtd",,$D$1,CONCATENATE("@ema,",A15,",",$K$1,",",$H$1,",",$E$5,",",$N$1))</f>
        <v>1.30765</v>
      </c>
      <c r="G15" s="7">
        <f>RTD("fxbluelabs.excelrtd",,$D$1,CONCATENATE("@stoch,",A15,",",$K$1,",",$G$5,",",$G$2,",",$G$3,",",$N$1))</f>
        <v>83.900227000000001</v>
      </c>
      <c r="H15" s="7">
        <f>RTD("fxbluelabs.excelrtd",,$D$1,CONCATENATE("@stoch,",A15,",",$K$1,",",$H$5,",",$H$2,",",$H$3,",",$N$1))</f>
        <v>80.085652999999994</v>
      </c>
      <c r="I15" s="7">
        <f>RTD("fxbluelabs.excelrtd",,$D$1,CONCATENATE("@stoch,",A15,",",$K$1,",",$I$5,",",$I$2,",",$I$3,",",$N$1))</f>
        <v>92.571884999999995</v>
      </c>
      <c r="J15" s="7">
        <f>RTD("fxbluelabs.excelrtd",,$D$1,CONCATENATE("@stoch,",A15,",",$K$1,",",$J$5,",",$J$2,",",$J$3,",",$N$1))</f>
        <v>94.639769000000001</v>
      </c>
      <c r="L15" s="6" t="str">
        <f t="shared" si="0"/>
        <v>Long</v>
      </c>
      <c r="N15" s="6" t="str">
        <f t="shared" si="1"/>
        <v>Short</v>
      </c>
      <c r="AA15" s="2"/>
      <c r="AB15" s="1"/>
    </row>
    <row r="16" spans="1:28" x14ac:dyDescent="0.45">
      <c r="A16" s="8" t="s">
        <v>10</v>
      </c>
      <c r="B16" s="1"/>
      <c r="C16" s="6">
        <f>RTD("fxbluelabs.excelrtd",,$D$1,CONCATENATE("@ema,",A16,",",$K$1,",",$H$1,",",$C$5,",",$N$1))</f>
        <v>0.91123500000000002</v>
      </c>
      <c r="D16" s="6">
        <f>RTD("fxbluelabs.excelrtd",,$D$1,CONCATENATE("@ema,",A16,",",$K$1,",",$H$1,",",$D$5,",",$N$1))</f>
        <v>0.91119799999999995</v>
      </c>
      <c r="E16" s="6">
        <f>RTD("fxbluelabs.excelrtd",,$D$1,CONCATENATE("@ema,",A16,",",$K$1,",",$H$1,",",$E$5,",",$N$1))</f>
        <v>0.91113299999999997</v>
      </c>
      <c r="G16" s="7">
        <f>RTD("fxbluelabs.excelrtd",,$D$1,CONCATENATE("@stoch,",A16,",",$K$1,",",$G$5,",",$G$2,",",$G$3,",",$N$1))</f>
        <v>13.173653</v>
      </c>
      <c r="H16" s="7">
        <f>RTD("fxbluelabs.excelrtd",,$D$1,CONCATENATE("@stoch,",A16,",",$K$1,",",$H$5,",",$H$2,",",$H$3,",",$N$1))</f>
        <v>6.567164</v>
      </c>
      <c r="I16" s="7">
        <f>RTD("fxbluelabs.excelrtd",,$D$1,CONCATENATE("@stoch,",A16,",",$K$1,",",$I$5,",",$I$2,",",$I$3,",",$N$1))</f>
        <v>23.240938</v>
      </c>
      <c r="J16" s="7">
        <f>RTD("fxbluelabs.excelrtd",,$D$1,CONCATENATE("@stoch,",A16,",",$K$1,",",$J$5,",",$J$2,",",$J$3,",",$N$1))</f>
        <v>51.612903000000003</v>
      </c>
      <c r="L16" s="6" t="str">
        <f t="shared" si="0"/>
        <v>Long</v>
      </c>
      <c r="N16" s="6" t="str">
        <f t="shared" si="1"/>
        <v xml:space="preserve">Wait </v>
      </c>
      <c r="AA16" s="2"/>
      <c r="AB16" s="1"/>
    </row>
    <row r="17" spans="1:28" x14ac:dyDescent="0.45">
      <c r="A17" s="8" t="s">
        <v>11</v>
      </c>
      <c r="B17" s="1"/>
      <c r="C17" s="6">
        <f>RTD("fxbluelabs.excelrtd",,$D$1,CONCATENATE("@ema,",A17,",",$K$1,",",$H$1,",",$C$5,",",$N$1))</f>
        <v>1.32846</v>
      </c>
      <c r="D17" s="6">
        <f>RTD("fxbluelabs.excelrtd",,$D$1,CONCATENATE("@ema,",A17,",",$K$1,",",$H$1,",",$D$5,",",$N$1))</f>
        <v>1.328249</v>
      </c>
      <c r="E17" s="6">
        <f>RTD("fxbluelabs.excelrtd",,$D$1,CONCATENATE("@ema,",A17,",",$K$1,",",$H$1,",",$E$5,",",$N$1))</f>
        <v>1.327998</v>
      </c>
      <c r="G17" s="7">
        <f>RTD("fxbluelabs.excelrtd",,$D$1,CONCATENATE("@stoch,",A17,",",$K$1,",",$G$5,",",$G$2,",",$G$3,",",$N$1))</f>
        <v>55.626327000000003</v>
      </c>
      <c r="H17" s="7">
        <f>RTD("fxbluelabs.excelrtd",,$D$1,CONCATENATE("@stoch,",A17,",",$K$1,",",$H$5,",",$H$2,",",$H$3,",",$N$1))</f>
        <v>72.174739000000002</v>
      </c>
      <c r="I17" s="7">
        <f>RTD("fxbluelabs.excelrtd",,$D$1,CONCATENATE("@stoch,",A17,",",$K$1,",",$I$5,",",$I$2,",",$I$3,",",$N$1))</f>
        <v>72.174739000000002</v>
      </c>
      <c r="J17" s="7">
        <f>RTD("fxbluelabs.excelrtd",,$D$1,CONCATENATE("@stoch,",A17,",",$K$1,",",$J$5,",",$J$2,",",$J$3,",",$N$1))</f>
        <v>76.003276</v>
      </c>
      <c r="L17" s="6" t="str">
        <f t="shared" si="0"/>
        <v>Long</v>
      </c>
      <c r="N17" s="6" t="str">
        <f t="shared" si="1"/>
        <v xml:space="preserve">Wait </v>
      </c>
      <c r="AA17" s="2"/>
      <c r="AB17" s="1"/>
    </row>
    <row r="18" spans="1:28" x14ac:dyDescent="0.45">
      <c r="A18" s="8" t="s">
        <v>12</v>
      </c>
      <c r="B18" s="1"/>
      <c r="C18" s="6">
        <f>RTD("fxbluelabs.excelrtd",,$D$1,CONCATENATE("@ema,",A18,",",$K$1,",",$H$1,",",$C$5,",",$N$1))</f>
        <v>1.738327</v>
      </c>
      <c r="D18" s="6">
        <f>RTD("fxbluelabs.excelrtd",,$D$1,CONCATENATE("@ema,",A18,",",$K$1,",",$H$1,",",$D$5,",",$N$1))</f>
        <v>1.73732</v>
      </c>
      <c r="E18" s="6">
        <f>RTD("fxbluelabs.excelrtd",,$D$1,CONCATENATE("@ema,",A18,",",$K$1,",",$H$1,",",$E$5,",",$N$1))</f>
        <v>1.736529</v>
      </c>
      <c r="G18" s="7">
        <f>RTD("fxbluelabs.excelrtd",,$D$1,CONCATENATE("@stoch,",A18,",",$K$1,",",$G$5,",",$G$2,",",$G$3,",",$N$1))</f>
        <v>78.303426000000002</v>
      </c>
      <c r="H18" s="7">
        <f>RTD("fxbluelabs.excelrtd",,$D$1,CONCATENATE("@stoch,",A18,",",$K$1,",",$H$5,",",$H$2,",",$H$3,",",$N$1))</f>
        <v>88.719511999999995</v>
      </c>
      <c r="I18" s="7">
        <f>RTD("fxbluelabs.excelrtd",,$D$1,CONCATENATE("@stoch,",A18,",",$K$1,",",$I$5,",",$I$2,",",$I$3,",",$N$1))</f>
        <v>91.995672999999996</v>
      </c>
      <c r="J18" s="7">
        <f>RTD("fxbluelabs.excelrtd",,$D$1,CONCATENATE("@stoch,",A18,",",$K$1,",",$J$5,",",$J$2,",",$J$3,",",$N$1))</f>
        <v>94.792400000000001</v>
      </c>
      <c r="L18" s="6" t="str">
        <f t="shared" si="0"/>
        <v>Long</v>
      </c>
      <c r="N18" s="6" t="str">
        <f t="shared" si="1"/>
        <v xml:space="preserve">Wait </v>
      </c>
      <c r="AA18" s="2"/>
      <c r="AB18" s="1"/>
    </row>
    <row r="19" spans="1:28" x14ac:dyDescent="0.45">
      <c r="A19" s="8" t="s">
        <v>13</v>
      </c>
      <c r="B19" s="1"/>
      <c r="C19" s="6">
        <f>RTD("fxbluelabs.excelrtd",,$D$1,CONCATENATE("@ema,",A19,",",$K$1,",",$H$1,",",$C$5,",",$N$1))</f>
        <v>137.91905399999999</v>
      </c>
      <c r="D19" s="6">
        <f>RTD("fxbluelabs.excelrtd",,$D$1,CONCATENATE("@ema,",A19,",",$K$1,",",$H$1,",",$D$5,",",$N$1))</f>
        <v>137.894567</v>
      </c>
      <c r="E19" s="6">
        <f>RTD("fxbluelabs.excelrtd",,$D$1,CONCATENATE("@ema,",A19,",",$K$1,",",$H$1,",",$E$5,",",$N$1))</f>
        <v>137.867897</v>
      </c>
      <c r="G19" s="7">
        <f>RTD("fxbluelabs.excelrtd",,$D$1,CONCATENATE("@stoch,",A19,",",$K$1,",",$G$5,",",$G$2,",",$G$3,",",$N$1))</f>
        <v>54.924242</v>
      </c>
      <c r="H19" s="7">
        <f>RTD("fxbluelabs.excelrtd",,$D$1,CONCATENATE("@stoch,",A19,",",$K$1,",",$H$5,",",$H$2,",",$H$3,",",$N$1))</f>
        <v>68.800813000000005</v>
      </c>
      <c r="I19" s="7">
        <f>RTD("fxbluelabs.excelrtd",,$D$1,CONCATENATE("@stoch,",A19,",",$K$1,",",$I$5,",",$I$2,",",$I$3,",",$N$1))</f>
        <v>68.800813000000005</v>
      </c>
      <c r="J19" s="7">
        <f>RTD("fxbluelabs.excelrtd",,$D$1,CONCATENATE("@stoch,",A19,",",$K$1,",",$J$5,",",$J$2,",",$J$3,",",$N$1))</f>
        <v>72.491039000000001</v>
      </c>
      <c r="L19" s="6" t="str">
        <f t="shared" si="0"/>
        <v>Long</v>
      </c>
      <c r="N19" s="6" t="str">
        <f t="shared" si="1"/>
        <v xml:space="preserve">Wait </v>
      </c>
      <c r="AA19" s="2"/>
      <c r="AB19" s="1"/>
    </row>
    <row r="20" spans="1:28" x14ac:dyDescent="0.45">
      <c r="A20" s="8" t="s">
        <v>14</v>
      </c>
      <c r="B20" s="1"/>
      <c r="C20" s="6">
        <f>RTD("fxbluelabs.excelrtd",,$D$1,CONCATENATE("@ema,",A20,",",$K$1,",",$H$1,",",$C$5,",",$N$1))</f>
        <v>1.914409</v>
      </c>
      <c r="D20" s="6">
        <f>RTD("fxbluelabs.excelrtd",,$D$1,CONCATENATE("@ema,",A20,",",$K$1,",",$H$1,",",$D$5,",",$N$1))</f>
        <v>1.9139550000000001</v>
      </c>
      <c r="E20" s="6">
        <f>RTD("fxbluelabs.excelrtd",,$D$1,CONCATENATE("@ema,",A20,",",$K$1,",",$H$1,",",$E$5,",",$N$1))</f>
        <v>1.9139330000000001</v>
      </c>
      <c r="G20" s="7">
        <f>RTD("fxbluelabs.excelrtd",,$D$1,CONCATENATE("@stoch,",A20,",",$K$1,",",$G$5,",",$G$2,",",$G$3,",",$N$1))</f>
        <v>79.466357000000002</v>
      </c>
      <c r="H20" s="7">
        <f>RTD("fxbluelabs.excelrtd",,$D$1,CONCATENATE("@stoch,",A20,",",$K$1,",",$H$5,",",$H$2,",",$H$3,",",$N$1))</f>
        <v>91.194029999999998</v>
      </c>
      <c r="I20" s="7">
        <f>RTD("fxbluelabs.excelrtd",,$D$1,CONCATENATE("@stoch,",A20,",",$K$1,",",$I$5,",",$I$2,",",$I$3,",",$N$1))</f>
        <v>91.194029999999998</v>
      </c>
      <c r="J20" s="7">
        <f>RTD("fxbluelabs.excelrtd",,$D$1,CONCATENATE("@stoch,",A20,",",$K$1,",",$J$5,",",$J$2,",",$J$3,",",$N$1))</f>
        <v>91.969147000000007</v>
      </c>
      <c r="L20" s="6" t="str">
        <f t="shared" si="0"/>
        <v>Long</v>
      </c>
      <c r="N20" s="6" t="str">
        <f t="shared" si="1"/>
        <v xml:space="preserve">Wait </v>
      </c>
      <c r="AA20" s="2"/>
      <c r="AB20" s="1"/>
    </row>
    <row r="21" spans="1:28" x14ac:dyDescent="0.45">
      <c r="A21" s="8" t="s">
        <v>15</v>
      </c>
      <c r="B21" s="1"/>
      <c r="C21" s="6">
        <f>RTD("fxbluelabs.excelrtd",,$D$1,CONCATENATE("@ema,",A21,",",$K$1,",",$H$1,",",$C$5,",",$N$1))</f>
        <v>1.817806</v>
      </c>
      <c r="D21" s="6">
        <f>RTD("fxbluelabs.excelrtd",,$D$1,CONCATENATE("@ema,",A21,",",$K$1,",",$H$1,",",$D$5,",",$N$1))</f>
        <v>1.817618</v>
      </c>
      <c r="E21" s="6">
        <f>RTD("fxbluelabs.excelrtd",,$D$1,CONCATENATE("@ema,",A21,",",$K$1,",",$H$1,",",$E$5,",",$N$1))</f>
        <v>1.817717</v>
      </c>
      <c r="G21" s="7">
        <f>RTD("fxbluelabs.excelrtd",,$D$1,CONCATENATE("@stoch,",A21,",",$K$1,",",$G$5,",",$G$2,",",$G$3,",",$N$1))</f>
        <v>74.486300999999997</v>
      </c>
      <c r="H21" s="7">
        <f>RTD("fxbluelabs.excelrtd",,$D$1,CONCATENATE("@stoch,",A21,",",$K$1,",",$H$5,",",$H$2,",",$H$3,",",$N$1))</f>
        <v>89.076245999999998</v>
      </c>
      <c r="I21" s="7">
        <f>RTD("fxbluelabs.excelrtd",,$D$1,CONCATENATE("@stoch,",A21,",",$K$1,",",$I$5,",",$I$2,",",$I$3,",",$N$1))</f>
        <v>89.076245999999998</v>
      </c>
      <c r="J21" s="7">
        <f>RTD("fxbluelabs.excelrtd",,$D$1,CONCATENATE("@stoch,",A21,",",$K$1,",",$J$5,",",$J$2,",",$J$3,",",$N$1))</f>
        <v>90.964220999999995</v>
      </c>
      <c r="L21" s="6" t="str">
        <f t="shared" si="0"/>
        <v xml:space="preserve">Wait </v>
      </c>
      <c r="N21" s="6" t="str">
        <f t="shared" si="1"/>
        <v xml:space="preserve">Wait </v>
      </c>
      <c r="AA21" s="2"/>
      <c r="AB21" s="1"/>
    </row>
    <row r="22" spans="1:28" x14ac:dyDescent="0.45">
      <c r="A22" s="8" t="s">
        <v>16</v>
      </c>
      <c r="B22" s="1"/>
      <c r="C22" s="6">
        <f>RTD("fxbluelabs.excelrtd",,$D$1,CONCATENATE("@ema,",A22,",",$K$1,",",$H$1,",",$C$5,",",$N$1))</f>
        <v>1.210507</v>
      </c>
      <c r="D22" s="6">
        <f>RTD("fxbluelabs.excelrtd",,$D$1,CONCATENATE("@ema,",A22,",",$K$1,",",$H$1,",",$D$5,",",$N$1))</f>
        <v>1.2102660000000001</v>
      </c>
      <c r="E22" s="6">
        <f>RTD("fxbluelabs.excelrtd",,$D$1,CONCATENATE("@ema,",A22,",",$K$1,",",$H$1,",",$E$5,",",$N$1))</f>
        <v>1.2099489999999999</v>
      </c>
      <c r="G22" s="7">
        <f>RTD("fxbluelabs.excelrtd",,$D$1,CONCATENATE("@stoch,",A22,",",$K$1,",",$G$5,",",$G$2,",",$G$3,",",$N$1))</f>
        <v>33.070866000000002</v>
      </c>
      <c r="H22" s="7">
        <f>RTD("fxbluelabs.excelrtd",,$D$1,CONCATENATE("@stoch,",A22,",",$K$1,",",$H$5,",",$H$2,",",$H$3,",",$N$1))</f>
        <v>50.179211000000002</v>
      </c>
      <c r="I22" s="7">
        <f>RTD("fxbluelabs.excelrtd",,$D$1,CONCATENATE("@stoch,",A22,",",$K$1,",",$I$5,",",$I$2,",",$I$3,",",$N$1))</f>
        <v>46.979866000000001</v>
      </c>
      <c r="J22" s="7">
        <f>RTD("fxbluelabs.excelrtd",,$D$1,CONCATENATE("@stoch,",A22,",",$K$1,",",$J$5,",",$J$2,",",$J$3,",",$N$1))</f>
        <v>60.5</v>
      </c>
      <c r="L22" s="6" t="str">
        <f t="shared" si="0"/>
        <v>Long</v>
      </c>
      <c r="N22" s="6" t="str">
        <f t="shared" si="1"/>
        <v xml:space="preserve">Wait </v>
      </c>
      <c r="AA22" s="2"/>
      <c r="AB22" s="1"/>
    </row>
    <row r="23" spans="1:28" x14ac:dyDescent="0.45">
      <c r="A23" s="8" t="s">
        <v>17</v>
      </c>
      <c r="B23" s="1"/>
      <c r="C23" s="6">
        <f>RTD("fxbluelabs.excelrtd",,$D$1,CONCATENATE("@ema,",A23,",",$K$1,",",$H$1,",",$C$5,",",$N$1))</f>
        <v>0.73077300000000001</v>
      </c>
      <c r="D23" s="6">
        <f>RTD("fxbluelabs.excelrtd",,$D$1,CONCATENATE("@ema,",A23,",",$K$1,",",$H$1,",",$D$5,",",$N$1))</f>
        <v>0.73073500000000002</v>
      </c>
      <c r="E23" s="6">
        <f>RTD("fxbluelabs.excelrtd",,$D$1,CONCATENATE("@ema,",A23,",",$K$1,",",$H$1,",",$E$5,",",$N$1))</f>
        <v>0.73055700000000001</v>
      </c>
      <c r="G23" s="7">
        <f>RTD("fxbluelabs.excelrtd",,$D$1,CONCATENATE("@stoch,",A23,",",$K$1,",",$G$5,",",$G$2,",",$G$3,",",$N$1))</f>
        <v>22.088353000000001</v>
      </c>
      <c r="H23" s="7">
        <f>RTD("fxbluelabs.excelrtd",,$D$1,CONCATENATE("@stoch,",A23,",",$K$1,",",$H$5,",",$H$2,",",$H$3,",",$N$1))</f>
        <v>17.460317</v>
      </c>
      <c r="I23" s="7">
        <f>RTD("fxbluelabs.excelrtd",,$D$1,CONCATENATE("@stoch,",A23,",",$K$1,",",$I$5,",",$I$2,",",$I$3,",",$N$1))</f>
        <v>12.304251000000001</v>
      </c>
      <c r="J23" s="7">
        <f>RTD("fxbluelabs.excelrtd",,$D$1,CONCATENATE("@stoch,",A23,",",$K$1,",",$J$5,",",$J$2,",",$J$3,",",$N$1))</f>
        <v>13.682677999999999</v>
      </c>
      <c r="L23" s="6" t="str">
        <f t="shared" si="0"/>
        <v>Long</v>
      </c>
      <c r="N23" s="6" t="str">
        <f t="shared" si="1"/>
        <v xml:space="preserve">Wait </v>
      </c>
      <c r="AA23" s="2"/>
      <c r="AB23" s="1"/>
    </row>
    <row r="24" spans="1:28" x14ac:dyDescent="0.45">
      <c r="A24" s="8" t="s">
        <v>18</v>
      </c>
      <c r="B24" s="1"/>
      <c r="C24" s="6">
        <f>RTD("fxbluelabs.excelrtd",,$D$1,CONCATENATE("@ema,",A24,",",$K$1,",",$H$1,",",$C$5,",",$N$1))</f>
        <v>1.0531470000000001</v>
      </c>
      <c r="D24" s="6">
        <f>RTD("fxbluelabs.excelrtd",,$D$1,CONCATENATE("@ema,",A24,",",$K$1,",",$H$1,",",$D$5,",",$N$1))</f>
        <v>1.053005</v>
      </c>
      <c r="E24" s="6">
        <f>RTD("fxbluelabs.excelrtd",,$D$1,CONCATENATE("@ema,",A24,",",$K$1,",",$H$1,",",$E$5,",",$N$1))</f>
        <v>1.052934</v>
      </c>
      <c r="G24" s="7">
        <f>RTD("fxbluelabs.excelrtd",,$D$1,CONCATENATE("@stoch,",A24,",",$K$1,",",$G$5,",",$G$2,",",$G$3,",",$N$1))</f>
        <v>88.014981000000006</v>
      </c>
      <c r="H24" s="7">
        <f>RTD("fxbluelabs.excelrtd",,$D$1,CONCATENATE("@stoch,",A24,",",$K$1,",",$H$5,",",$H$2,",",$H$3,",",$N$1))</f>
        <v>91.327912999999995</v>
      </c>
      <c r="I24" s="7">
        <f>RTD("fxbluelabs.excelrtd",,$D$1,CONCATENATE("@stoch,",A24,",",$K$1,",",$I$5,",",$I$2,",",$I$3,",",$N$1))</f>
        <v>90.970654999999994</v>
      </c>
      <c r="J24" s="7">
        <f>RTD("fxbluelabs.excelrtd",,$D$1,CONCATENATE("@stoch,",A24,",",$K$1,",",$J$5,",",$J$2,",",$J$3,",",$N$1))</f>
        <v>85.685072000000005</v>
      </c>
      <c r="L24" s="6" t="str">
        <f t="shared" si="0"/>
        <v>Long</v>
      </c>
      <c r="N24" s="6" t="str">
        <f t="shared" si="1"/>
        <v>Short</v>
      </c>
      <c r="AA24" s="2"/>
      <c r="AB24" s="1"/>
    </row>
    <row r="25" spans="1:28" x14ac:dyDescent="0.45">
      <c r="A25" s="8" t="s">
        <v>19</v>
      </c>
      <c r="B25" s="1"/>
      <c r="C25" s="6">
        <f>RTD("fxbluelabs.excelrtd",,$D$1,CONCATENATE("@ema,",A25,",",$K$1,",",$H$1,",",$C$5,",",$N$1))</f>
        <v>0.665879</v>
      </c>
      <c r="D25" s="6">
        <f>RTD("fxbluelabs.excelrtd",,$D$1,CONCATENATE("@ema,",A25,",",$K$1,",",$H$1,",",$D$5,",",$N$1))</f>
        <v>0.66581800000000002</v>
      </c>
      <c r="E25" s="6">
        <f>RTD("fxbluelabs.excelrtd",,$D$1,CONCATENATE("@ema,",A25,",",$K$1,",",$H$1,",",$E$5,",",$N$1))</f>
        <v>0.66561000000000003</v>
      </c>
      <c r="G25" s="7">
        <f>RTD("fxbluelabs.excelrtd",,$D$1,CONCATENATE("@stoch,",A25,",",$K$1,",",$G$5,",",$G$2,",",$G$3,",",$N$1))</f>
        <v>11.272727</v>
      </c>
      <c r="H25" s="7">
        <f>RTD("fxbluelabs.excelrtd",,$D$1,CONCATENATE("@stoch,",A25,",",$K$1,",",$H$5,",",$H$2,",",$H$3,",",$N$1))</f>
        <v>7.8481009999999998</v>
      </c>
      <c r="I25" s="7">
        <f>RTD("fxbluelabs.excelrtd",,$D$1,CONCATENATE("@stoch,",A25,",",$K$1,",",$I$5,",",$I$2,",",$I$3,",",$N$1))</f>
        <v>6.1264820000000002</v>
      </c>
      <c r="J25" s="7">
        <f>RTD("fxbluelabs.excelrtd",,$D$1,CONCATENATE("@stoch,",A25,",",$K$1,",",$J$5,",",$J$2,",",$J$3,",",$N$1))</f>
        <v>12.523020000000001</v>
      </c>
      <c r="L25" s="6" t="str">
        <f t="shared" si="0"/>
        <v>Long</v>
      </c>
      <c r="N25" s="6" t="str">
        <f t="shared" si="1"/>
        <v>Long</v>
      </c>
      <c r="AA25" s="2"/>
      <c r="AB25" s="1"/>
    </row>
    <row r="26" spans="1:28" x14ac:dyDescent="0.45">
      <c r="A26" s="8" t="s">
        <v>20</v>
      </c>
      <c r="B26" s="1"/>
      <c r="C26" s="6">
        <f>RTD("fxbluelabs.excelrtd",,$D$1,CONCATENATE("@ema,",A26,",",$K$1,",",$H$1,",",$C$5,",",$N$1))</f>
        <v>0.95623100000000005</v>
      </c>
      <c r="D26" s="6">
        <f>RTD("fxbluelabs.excelrtd",,$D$1,CONCATENATE("@ema,",A26,",",$K$1,",",$H$1,",",$D$5,",",$N$1))</f>
        <v>0.95577900000000005</v>
      </c>
      <c r="E26" s="6">
        <f>RTD("fxbluelabs.excelrtd",,$D$1,CONCATENATE("@ema,",A26,",",$K$1,",",$H$1,",",$E$5,",",$N$1))</f>
        <v>0.95529299999999995</v>
      </c>
      <c r="G26" s="7">
        <f>RTD("fxbluelabs.excelrtd",,$D$1,CONCATENATE("@stoch,",A26,",",$K$1,",",$G$5,",",$G$2,",",$G$3,",",$N$1))</f>
        <v>57.786884999999998</v>
      </c>
      <c r="H26" s="7">
        <f>RTD("fxbluelabs.excelrtd",,$D$1,CONCATENATE("@stoch,",A26,",",$K$1,",",$H$5,",",$H$2,",",$H$3,",",$N$1))</f>
        <v>28.834356</v>
      </c>
      <c r="I26" s="7">
        <f>RTD("fxbluelabs.excelrtd",,$D$1,CONCATENATE("@stoch,",A26,",",$K$1,",",$I$5,",",$I$2,",",$I$3,",",$N$1))</f>
        <v>59.298245999999999</v>
      </c>
      <c r="J26" s="7">
        <f>RTD("fxbluelabs.excelrtd",,$D$1,CONCATENATE("@stoch,",A26,",",$K$1,",",$J$5,",",$J$2,",",$J$3,",",$N$1))</f>
        <v>72.705882000000003</v>
      </c>
      <c r="L26" s="6" t="str">
        <f t="shared" si="0"/>
        <v>Long</v>
      </c>
      <c r="N26" s="6" t="str">
        <f t="shared" si="1"/>
        <v xml:space="preserve">Wait </v>
      </c>
      <c r="AA26" s="2"/>
      <c r="AB26" s="1"/>
    </row>
    <row r="27" spans="1:28" x14ac:dyDescent="0.45">
      <c r="A27" s="8" t="s">
        <v>21</v>
      </c>
      <c r="B27" s="1"/>
      <c r="C27" s="6">
        <f>RTD("fxbluelabs.excelrtd",,$D$1,CONCATENATE("@ema,",A27,",",$K$1,",",$H$1,",",$C$5,",",$N$1))</f>
        <v>75.868414000000001</v>
      </c>
      <c r="D27" s="6">
        <f>RTD("fxbluelabs.excelrtd",,$D$1,CONCATENATE("@ema,",A27,",",$K$1,",",$H$1,",",$D$5,",",$N$1))</f>
        <v>75.862942000000004</v>
      </c>
      <c r="E27" s="6">
        <f>RTD("fxbluelabs.excelrtd",,$D$1,CONCATENATE("@ema,",A27,",",$K$1,",",$H$1,",",$E$5,",",$N$1))</f>
        <v>75.844176000000004</v>
      </c>
      <c r="G27" s="7">
        <f>RTD("fxbluelabs.excelrtd",,$D$1,CONCATENATE("@stoch,",A27,",",$K$1,",",$G$5,",",$G$2,",",$G$3,",",$N$1))</f>
        <v>21.245421</v>
      </c>
      <c r="H27" s="7">
        <f>RTD("fxbluelabs.excelrtd",,$D$1,CONCATENATE("@stoch,",A27,",",$K$1,",",$H$5,",",$H$2,",",$H$3,",",$N$1))</f>
        <v>17.261904999999999</v>
      </c>
      <c r="I27" s="7">
        <f>RTD("fxbluelabs.excelrtd",,$D$1,CONCATENATE("@stoch,",A27,",",$K$1,",",$I$5,",",$I$2,",",$I$3,",",$N$1))</f>
        <v>13.519814</v>
      </c>
      <c r="J27" s="7">
        <f>RTD("fxbluelabs.excelrtd",,$D$1,CONCATENATE("@stoch,",A27,",",$K$1,",",$J$5,",",$J$2,",",$J$3,",",$N$1))</f>
        <v>19.963370000000001</v>
      </c>
      <c r="L27" s="6" t="str">
        <f t="shared" si="0"/>
        <v>Long</v>
      </c>
      <c r="N27" s="6" t="str">
        <f t="shared" si="1"/>
        <v xml:space="preserve">Wait </v>
      </c>
      <c r="AA27" s="2"/>
      <c r="AB27" s="1"/>
    </row>
    <row r="28" spans="1:28" x14ac:dyDescent="0.45">
      <c r="A28" s="8" t="s">
        <v>22</v>
      </c>
      <c r="B28" s="1"/>
      <c r="C28" s="6">
        <f>RTD("fxbluelabs.excelrtd",,$D$1,CONCATENATE("@ema,",A28,",",$K$1,",",$H$1,",",$C$5,",",$N$1))</f>
        <v>79.335693000000006</v>
      </c>
      <c r="D28" s="6">
        <f>RTD("fxbluelabs.excelrtd",,$D$1,CONCATENATE("@ema,",A28,",",$K$1,",",$H$1,",",$D$5,",",$N$1))</f>
        <v>79.368244000000004</v>
      </c>
      <c r="E28" s="6">
        <f>RTD("fxbluelabs.excelrtd",,$D$1,CONCATENATE("@ema,",A28,",",$K$1,",",$H$1,",",$E$5,",",$N$1))</f>
        <v>79.389224999999996</v>
      </c>
      <c r="G28" s="7">
        <f>RTD("fxbluelabs.excelrtd",,$D$1,CONCATENATE("@stoch,",A28,",",$K$1,",",$G$5,",",$G$2,",",$G$3,",",$N$1))</f>
        <v>16.955017000000002</v>
      </c>
      <c r="H28" s="7">
        <f>RTD("fxbluelabs.excelrtd",,$D$1,CONCATENATE("@stoch,",A28,",",$K$1,",",$H$5,",",$H$2,",",$H$3,",",$N$1))</f>
        <v>14.984709000000001</v>
      </c>
      <c r="I28" s="7">
        <f>RTD("fxbluelabs.excelrtd",,$D$1,CONCATENATE("@stoch,",A28,",",$K$1,",",$I$5,",",$I$2,",",$I$3,",",$N$1))</f>
        <v>6.6576089999999999</v>
      </c>
      <c r="J28" s="7">
        <f>RTD("fxbluelabs.excelrtd",,$D$1,CONCATENATE("@stoch,",A28,",",$K$1,",",$J$5,",",$J$2,",",$J$3,",",$N$1))</f>
        <v>5.1148230000000003</v>
      </c>
      <c r="L28" s="6" t="str">
        <f t="shared" si="0"/>
        <v>Short</v>
      </c>
      <c r="N28" s="6" t="str">
        <f t="shared" si="1"/>
        <v>Long</v>
      </c>
      <c r="AA28" s="2"/>
      <c r="AB28" s="1"/>
    </row>
    <row r="29" spans="1:28" x14ac:dyDescent="0.45">
      <c r="A29" s="8" t="s">
        <v>23</v>
      </c>
      <c r="B29" s="1"/>
      <c r="C29" s="6">
        <f>RTD("fxbluelabs.excelrtd",,$D$1,CONCATENATE("@ema,",A29,",",$K$1,",",$H$1,",",$C$5,",",$N$1))</f>
        <v>0.69631100000000001</v>
      </c>
      <c r="D29" s="6">
        <f>RTD("fxbluelabs.excelrtd",,$D$1,CONCATENATE("@ema,",A29,",",$K$1,",",$H$1,",",$D$5,",",$N$1))</f>
        <v>0.69658699999999996</v>
      </c>
      <c r="E29" s="6">
        <f>RTD("fxbluelabs.excelrtd",,$D$1,CONCATENATE("@ema,",A29,",",$K$1,",",$H$1,",",$E$5,",",$N$1))</f>
        <v>0.69672699999999999</v>
      </c>
      <c r="G29" s="7">
        <f>RTD("fxbluelabs.excelrtd",,$D$1,CONCATENATE("@stoch,",A29,",",$K$1,",",$G$5,",",$G$2,",",$G$3,",",$N$1))</f>
        <v>6.1290319999999996</v>
      </c>
      <c r="H29" s="7">
        <f>RTD("fxbluelabs.excelrtd",,$D$1,CONCATENATE("@stoch,",A29,",",$K$1,",",$H$5,",",$H$2,",",$H$3,",",$N$1))</f>
        <v>4.4186050000000003</v>
      </c>
      <c r="I29" s="7">
        <f>RTD("fxbluelabs.excelrtd",,$D$1,CONCATENATE("@stoch,",A29,",",$K$1,",",$I$5,",",$I$2,",",$I$3,",",$N$1))</f>
        <v>2.7982330000000002</v>
      </c>
      <c r="J29" s="7">
        <f>RTD("fxbluelabs.excelrtd",,$D$1,CONCATENATE("@stoch,",A29,",",$K$1,",",$J$5,",",$J$2,",",$J$3,",",$N$1))</f>
        <v>2.3170730000000002</v>
      </c>
      <c r="L29" s="6" t="str">
        <f t="shared" si="0"/>
        <v>Short</v>
      </c>
      <c r="N29" s="6" t="str">
        <f t="shared" si="1"/>
        <v>Long</v>
      </c>
      <c r="AA29" s="2"/>
      <c r="AB29" s="1"/>
    </row>
    <row r="30" spans="1:28" x14ac:dyDescent="0.45">
      <c r="A30" s="8" t="s">
        <v>24</v>
      </c>
      <c r="B30" s="1"/>
      <c r="C30" s="6">
        <f>RTD("fxbluelabs.excelrtd",,$D$1,CONCATENATE("@ema,",A30,",",$K$1,",",$H$1,",",$C$5,",",$N$1))</f>
        <v>72.032736999999997</v>
      </c>
      <c r="D30" s="6">
        <f>RTD("fxbluelabs.excelrtd",,$D$1,CONCATENATE("@ema,",A30,",",$K$1,",",$H$1,",",$D$5,",",$N$1))</f>
        <v>72.037730999999994</v>
      </c>
      <c r="E30" s="6">
        <f>RTD("fxbluelabs.excelrtd",,$D$1,CONCATENATE("@ema,",A30,",",$K$1,",",$H$1,",",$E$5,",",$N$1))</f>
        <v>72.024944000000005</v>
      </c>
      <c r="G30" s="7">
        <f>RTD("fxbluelabs.excelrtd",,$D$1,CONCATENATE("@stoch,",A30,",",$K$1,",",$G$5,",",$G$2,",",$G$3,",",$N$1))</f>
        <v>6.1728399999999999</v>
      </c>
      <c r="H30" s="7">
        <f>RTD("fxbluelabs.excelrtd",,$D$1,CONCATENATE("@stoch,",A30,",",$K$1,",",$H$5,",",$H$2,",",$H$3,",",$N$1))</f>
        <v>4.5146730000000002</v>
      </c>
      <c r="I30" s="7">
        <f>RTD("fxbluelabs.excelrtd",,$D$1,CONCATENATE("@stoch,",A30,",",$K$1,",",$I$5,",",$I$2,",",$I$3,",",$N$1))</f>
        <v>3.1645569999999998</v>
      </c>
      <c r="J30" s="7">
        <f>RTD("fxbluelabs.excelrtd",,$D$1,CONCATENATE("@stoch,",A30,",",$K$1,",",$J$5,",",$J$2,",",$J$3,",",$N$1))</f>
        <v>3.1645569999999998</v>
      </c>
      <c r="L30" s="6" t="str">
        <f t="shared" si="0"/>
        <v xml:space="preserve">Wait </v>
      </c>
      <c r="N30" s="6" t="str">
        <f t="shared" si="1"/>
        <v>Long</v>
      </c>
      <c r="AA30" s="2"/>
      <c r="AB30" s="1"/>
    </row>
    <row r="31" spans="1:28" x14ac:dyDescent="0.45">
      <c r="A31" s="8" t="s">
        <v>25</v>
      </c>
      <c r="B31" s="1"/>
      <c r="C31" s="6">
        <f>RTD("fxbluelabs.excelrtd",,$D$1,CONCATENATE("@ema,",A31,",",$K$1,",",$H$1,",",$C$5,",",$N$1))</f>
        <v>0.63220799999999999</v>
      </c>
      <c r="D31" s="6">
        <f>RTD("fxbluelabs.excelrtd",,$D$1,CONCATENATE("@ema,",A31,",",$K$1,",",$H$1,",",$D$5,",",$N$1))</f>
        <v>0.632243</v>
      </c>
      <c r="E31" s="6">
        <f>RTD("fxbluelabs.excelrtd",,$D$1,CONCATENATE("@ema,",A31,",",$K$1,",",$H$1,",",$E$5,",",$N$1))</f>
        <v>0.63209000000000004</v>
      </c>
      <c r="G31" s="7">
        <f>RTD("fxbluelabs.excelrtd",,$D$1,CONCATENATE("@stoch,",A31,",",$K$1,",",$G$5,",",$G$2,",",$G$3,",",$N$1))</f>
        <v>6.3013700000000004</v>
      </c>
      <c r="H31" s="7">
        <f>RTD("fxbluelabs.excelrtd",,$D$1,CONCATENATE("@stoch,",A31,",",$K$1,",",$H$5,",",$H$2,",",$H$3,",",$N$1))</f>
        <v>4.275093</v>
      </c>
      <c r="I31" s="7">
        <f>RTD("fxbluelabs.excelrtd",,$D$1,CONCATENATE("@stoch,",A31,",",$K$1,",",$I$5,",",$I$2,",",$I$3,",",$N$1))</f>
        <v>3.3973409999999999</v>
      </c>
      <c r="J31" s="7">
        <f>RTD("fxbluelabs.excelrtd",,$D$1,CONCATENATE("@stoch,",A31,",",$K$1,",",$J$5,",",$J$2,",",$J$3,",",$N$1))</f>
        <v>3.5398230000000002</v>
      </c>
      <c r="L31" s="6" t="str">
        <f t="shared" si="0"/>
        <v xml:space="preserve">Wait </v>
      </c>
      <c r="N31" s="6" t="str">
        <f t="shared" si="1"/>
        <v>Long</v>
      </c>
      <c r="AA31" s="2"/>
      <c r="AB31" s="1"/>
    </row>
    <row r="32" spans="1:28" x14ac:dyDescent="0.45">
      <c r="A32" s="8" t="s">
        <v>26</v>
      </c>
      <c r="B32" s="1"/>
      <c r="C32" s="6">
        <f>RTD("fxbluelabs.excelrtd",,$D$1,CONCATENATE("@ema,",A32,",",$K$1,",",$H$1,",",$C$5,",",$N$1))</f>
        <v>0.90786999999999995</v>
      </c>
      <c r="D32" s="6">
        <f>RTD("fxbluelabs.excelrtd",,$D$1,CONCATENATE("@ema,",A32,",",$K$1,",",$H$1,",",$D$5,",",$N$1))</f>
        <v>0.90756999999999999</v>
      </c>
      <c r="E32" s="6">
        <f>RTD("fxbluelabs.excelrtd",,$D$1,CONCATENATE("@ema,",A32,",",$K$1,",",$H$1,",",$E$5,",",$N$1))</f>
        <v>0.90717199999999998</v>
      </c>
      <c r="G32" s="7">
        <f>RTD("fxbluelabs.excelrtd",,$D$1,CONCATENATE("@stoch,",A32,",",$K$1,",",$G$5,",",$G$2,",",$G$3,",",$N$1))</f>
        <v>11.746032</v>
      </c>
      <c r="H32" s="7">
        <f>RTD("fxbluelabs.excelrtd",,$D$1,CONCATENATE("@stoch,",A32,",",$K$1,",",$H$5,",",$H$2,",",$H$3,",",$N$1))</f>
        <v>6.7765570000000004</v>
      </c>
      <c r="I32" s="7">
        <f>RTD("fxbluelabs.excelrtd",,$D$1,CONCATENATE("@stoch,",A32,",",$K$1,",",$I$5,",",$I$2,",",$I$3,",",$N$1))</f>
        <v>34.827145000000002</v>
      </c>
      <c r="J32" s="7">
        <f>RTD("fxbluelabs.excelrtd",,$D$1,CONCATENATE("@stoch,",A32,",",$K$1,",",$J$5,",",$J$2,",",$J$3,",",$N$1))</f>
        <v>55.584642000000002</v>
      </c>
      <c r="L32" s="6" t="str">
        <f t="shared" si="0"/>
        <v>Long</v>
      </c>
      <c r="N32" s="6" t="str">
        <f t="shared" si="1"/>
        <v xml:space="preserve">Wait </v>
      </c>
      <c r="AA32" s="2"/>
      <c r="AB32" s="1"/>
    </row>
    <row r="33" spans="1:28" x14ac:dyDescent="0.45">
      <c r="A33" s="8" t="s">
        <v>27</v>
      </c>
      <c r="B33" s="1"/>
      <c r="C33" s="6">
        <f>RTD("fxbluelabs.excelrtd",,$D$1,CONCATENATE("@ema,",A33,",",$K$1,",",$H$1,",",$C$5,",",$N$1))</f>
        <v>0.69384699999999999</v>
      </c>
      <c r="D33" s="6">
        <f>RTD("fxbluelabs.excelrtd",,$D$1,CONCATENATE("@ema,",A33,",",$K$1,",",$H$1,",",$D$5,",",$N$1))</f>
        <v>0.69390700000000005</v>
      </c>
      <c r="E33" s="6">
        <f>RTD("fxbluelabs.excelrtd",,$D$1,CONCATENATE("@ema,",A33,",",$K$1,",",$H$1,",",$E$5,",",$N$1))</f>
        <v>0.69378600000000001</v>
      </c>
      <c r="G33" s="7">
        <f>RTD("fxbluelabs.excelrtd",,$D$1,CONCATENATE("@stoch,",A33,",",$K$1,",",$G$5,",",$G$2,",",$G$3,",",$N$1))</f>
        <v>6.25</v>
      </c>
      <c r="H33" s="7">
        <f>RTD("fxbluelabs.excelrtd",,$D$1,CONCATENATE("@stoch,",A33,",",$K$1,",",$H$5,",",$H$2,",",$H$3,",",$N$1))</f>
        <v>4.8717949999999997</v>
      </c>
      <c r="I33" s="7">
        <f>RTD("fxbluelabs.excelrtd",,$D$1,CONCATENATE("@stoch,",A33,",",$K$1,",",$I$5,",",$I$2,",",$I$3,",",$N$1))</f>
        <v>3.28152</v>
      </c>
      <c r="J33" s="7">
        <f>RTD("fxbluelabs.excelrtd",,$D$1,CONCATENATE("@stoch,",A33,",",$K$1,",",$J$5,",",$J$2,",",$J$3,",",$N$1))</f>
        <v>3.28152</v>
      </c>
      <c r="L33" s="6" t="str">
        <f t="shared" si="0"/>
        <v xml:space="preserve">Wait </v>
      </c>
      <c r="N33" s="6" t="str">
        <f t="shared" si="1"/>
        <v>Long</v>
      </c>
      <c r="AA33" s="2"/>
      <c r="AB33" s="1"/>
    </row>
    <row r="34" spans="1:28" x14ac:dyDescent="0.45">
      <c r="A34" s="8" t="s">
        <v>28</v>
      </c>
      <c r="B34" s="1"/>
      <c r="C34" s="6">
        <f>RTD("fxbluelabs.excelrtd",,$D$1,CONCATENATE("@ema,",A34,",",$K$1,",",$H$1,",",$C$5,",",$N$1))</f>
        <v>113.93068100000001</v>
      </c>
      <c r="D34" s="6">
        <f>RTD("fxbluelabs.excelrtd",,$D$1,CONCATENATE("@ema,",A34,",",$K$1,",",$H$1,",",$D$5,",",$N$1))</f>
        <v>113.933446</v>
      </c>
      <c r="E34" s="6">
        <f>RTD("fxbluelabs.excelrtd",,$D$1,CONCATENATE("@ema,",A34,",",$K$1,",",$H$1,",",$E$5,",",$N$1))</f>
        <v>113.94119999999999</v>
      </c>
      <c r="G34" s="7">
        <f>RTD("fxbluelabs.excelrtd",,$D$1,CONCATENATE("@stoch,",A34,",",$K$1,",",$G$5,",",$G$2,",",$G$3,",",$N$1))</f>
        <v>82.513660999999999</v>
      </c>
      <c r="H34" s="7">
        <f>RTD("fxbluelabs.excelrtd",,$D$1,CONCATENATE("@stoch,",A34,",",$K$1,",",$H$5,",",$H$2,",",$H$3,",",$N$1))</f>
        <v>89.808916999999994</v>
      </c>
      <c r="I34" s="7">
        <f>RTD("fxbluelabs.excelrtd",,$D$1,CONCATENATE("@stoch,",A34,",",$K$1,",",$I$5,",",$I$2,",",$I$3,",",$N$1))</f>
        <v>86.448598000000004</v>
      </c>
      <c r="J34" s="7">
        <f>RTD("fxbluelabs.excelrtd",,$D$1,CONCATENATE("@stoch,",A34,",",$K$1,",",$J$5,",",$J$2,",",$J$3,",",$N$1))</f>
        <v>58.074074000000003</v>
      </c>
      <c r="L34" s="6" t="str">
        <f t="shared" si="0"/>
        <v>Short</v>
      </c>
      <c r="N34" s="6" t="str">
        <f t="shared" si="1"/>
        <v xml:space="preserve">Wait </v>
      </c>
      <c r="AA34" s="2"/>
      <c r="AB34" s="1"/>
    </row>
    <row r="35" spans="1:28" x14ac:dyDescent="0.45">
      <c r="A35" s="8" t="s">
        <v>35</v>
      </c>
      <c r="C35" s="6">
        <f>RTD("fxbluelabs.excelrtd",,$D$1,CONCATENATE("@ema,",A35,",",$K$1,",",$H$1,",",$C$5,",",$N$1))</f>
        <v>1872.4047619999999</v>
      </c>
      <c r="D35" s="6">
        <f>RTD("fxbluelabs.excelrtd",,$D$1,CONCATENATE("@ema,",A35,",",$K$1,",",$H$1,",",$D$5,",",$N$1))</f>
        <v>1872.0722069999999</v>
      </c>
      <c r="E35" s="6">
        <f>RTD("fxbluelabs.excelrtd",,$D$1,CONCATENATE("@ema,",A35,",",$K$1,",",$H$1,",",$E$5,",",$N$1))</f>
        <v>1871.3386849999999</v>
      </c>
      <c r="G35" s="7">
        <f>RTD("fxbluelabs.excelrtd",,$D$1,CONCATENATE("@stoch,",A35,",",$K$1,",",$G$5,",",$G$2,",",$G$3,",",$N$1))</f>
        <v>26.306768999999999</v>
      </c>
      <c r="H35" s="7">
        <f>RTD("fxbluelabs.excelrtd",,$D$1,CONCATENATE("@stoch,",A35,",",$K$1,",",$H$5,",",$H$2,",",$H$3,",",$N$1))</f>
        <v>20.223979</v>
      </c>
      <c r="I35" s="7">
        <f>RTD("fxbluelabs.excelrtd",,$D$1,CONCATENATE("@stoch,",A35,",",$K$1,",",$I$5,",",$I$2,",",$I$3,",",$N$1))</f>
        <v>14.515366</v>
      </c>
      <c r="J35" s="7">
        <f>RTD("fxbluelabs.excelrtd",,$D$1,CONCATENATE("@stoch,",A35,",",$K$1,",",$J$5,",",$J$2,",",$J$3,",",$N$1))</f>
        <v>39.299522000000003</v>
      </c>
      <c r="L35" s="6" t="str">
        <f t="shared" si="0"/>
        <v>Long</v>
      </c>
      <c r="N35" s="6" t="str">
        <f t="shared" si="1"/>
        <v xml:space="preserve">Wait </v>
      </c>
    </row>
  </sheetData>
  <mergeCells count="5">
    <mergeCell ref="R4:T4"/>
    <mergeCell ref="A1:C1"/>
    <mergeCell ref="E1:G1"/>
    <mergeCell ref="I1:J1"/>
    <mergeCell ref="L1:M1"/>
  </mergeCells>
  <conditionalFormatting sqref="L7:L35">
    <cfRule type="cellIs" dxfId="68" priority="9" operator="equal">
      <formula>"Short"</formula>
    </cfRule>
    <cfRule type="cellIs" dxfId="67" priority="11" operator="equal">
      <formula>"Long"</formula>
    </cfRule>
  </conditionalFormatting>
  <conditionalFormatting sqref="L7:L35">
    <cfRule type="cellIs" dxfId="66" priority="10" operator="notEqual">
      <formula>"Long"</formula>
    </cfRule>
  </conditionalFormatting>
  <conditionalFormatting sqref="N7:N35">
    <cfRule type="cellIs" dxfId="29" priority="3" operator="equal">
      <formula>"Short"</formula>
    </cfRule>
    <cfRule type="cellIs" dxfId="28" priority="5" operator="equal">
      <formula>"Long"</formula>
    </cfRule>
  </conditionalFormatting>
  <conditionalFormatting sqref="N7:N35">
    <cfRule type="cellIs" dxfId="27" priority="4" operator="notEqual">
      <formula>"Long"</formula>
    </cfRule>
  </conditionalFormatting>
  <conditionalFormatting sqref="N7:N35">
    <cfRule type="cellIs" dxfId="25" priority="1" operator="equal">
      <formula>"Long Sling"</formula>
    </cfRule>
    <cfRule type="cellIs" dxfId="26" priority="2" operator="equal">
      <formula>"Short Sling"</formula>
    </cfRule>
  </conditionalFormatting>
  <dataValidations count="1">
    <dataValidation allowBlank="1" showInputMessage="1" showErrorMessage="1" sqref="A1" xr:uid="{75ED4DCF-D323-4EA4-9AA1-33405F3E645E}"/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CB60B-4801-4C8C-A0A2-16326E4BFE2E}">
  <dimension ref="A1:AB35"/>
  <sheetViews>
    <sheetView tabSelected="1" workbookViewId="0">
      <selection activeCell="P2" sqref="P2"/>
    </sheetView>
  </sheetViews>
  <sheetFormatPr defaultRowHeight="14.25" x14ac:dyDescent="0.45"/>
  <cols>
    <col min="1" max="2" width="10.73046875" customWidth="1"/>
    <col min="3" max="3" width="9.86328125" bestFit="1" customWidth="1"/>
    <col min="4" max="4" width="10.265625" customWidth="1"/>
    <col min="5" max="12" width="11.3984375" customWidth="1"/>
    <col min="13" max="13" width="13.3984375" customWidth="1"/>
    <col min="14" max="16" width="11.3984375" customWidth="1"/>
    <col min="19" max="19" width="10.59765625" customWidth="1"/>
    <col min="20" max="20" width="11.9296875" customWidth="1"/>
    <col min="35" max="35" width="10.86328125" customWidth="1"/>
    <col min="38" max="38" width="22.59765625" customWidth="1"/>
  </cols>
  <sheetData>
    <row r="1" spans="1:28" ht="56.25" customHeight="1" thickTop="1" thickBot="1" x14ac:dyDescent="0.5">
      <c r="A1" s="27" t="s">
        <v>29</v>
      </c>
      <c r="B1" s="28"/>
      <c r="C1" s="28"/>
      <c r="D1" s="34">
        <v>8249924</v>
      </c>
      <c r="E1" s="29" t="s">
        <v>32</v>
      </c>
      <c r="F1" s="30"/>
      <c r="G1" s="30"/>
      <c r="H1" s="3" t="s">
        <v>0</v>
      </c>
      <c r="I1" s="29" t="s">
        <v>30</v>
      </c>
      <c r="J1" s="30"/>
      <c r="K1" s="3" t="s">
        <v>48</v>
      </c>
      <c r="L1" s="29" t="s">
        <v>31</v>
      </c>
      <c r="M1" s="30"/>
      <c r="N1" s="3">
        <v>0</v>
      </c>
    </row>
    <row r="2" spans="1:28" ht="14.65" thickTop="1" x14ac:dyDescent="0.45">
      <c r="G2">
        <v>3</v>
      </c>
      <c r="H2">
        <v>3</v>
      </c>
      <c r="I2">
        <v>3</v>
      </c>
      <c r="J2">
        <v>3</v>
      </c>
    </row>
    <row r="3" spans="1:28" ht="15.75" x14ac:dyDescent="0.45">
      <c r="G3">
        <v>3</v>
      </c>
      <c r="H3">
        <v>3</v>
      </c>
      <c r="I3">
        <v>3</v>
      </c>
      <c r="J3">
        <v>3</v>
      </c>
      <c r="M3" s="5"/>
    </row>
    <row r="4" spans="1:28" ht="16.149999999999999" thickBot="1" x14ac:dyDescent="0.5">
      <c r="C4" s="5" t="s">
        <v>37</v>
      </c>
      <c r="D4" s="5" t="s">
        <v>37</v>
      </c>
      <c r="E4" s="5" t="s">
        <v>37</v>
      </c>
      <c r="G4" s="5" t="s">
        <v>38</v>
      </c>
      <c r="H4" s="5" t="s">
        <v>39</v>
      </c>
      <c r="I4" s="5" t="s">
        <v>40</v>
      </c>
      <c r="J4" s="5" t="s">
        <v>41</v>
      </c>
      <c r="L4" s="9" t="s">
        <v>42</v>
      </c>
      <c r="N4" s="9" t="s">
        <v>59</v>
      </c>
      <c r="R4" s="31" t="s">
        <v>45</v>
      </c>
      <c r="S4" s="32"/>
      <c r="T4" s="33"/>
    </row>
    <row r="5" spans="1:28" ht="16.5" thickTop="1" thickBot="1" x14ac:dyDescent="0.5">
      <c r="C5" s="4">
        <v>20</v>
      </c>
      <c r="D5" s="4">
        <v>34</v>
      </c>
      <c r="E5" s="4">
        <v>50</v>
      </c>
      <c r="G5" s="4">
        <v>5</v>
      </c>
      <c r="H5" s="4">
        <v>14</v>
      </c>
      <c r="I5" s="4">
        <v>24</v>
      </c>
      <c r="J5" s="4">
        <v>36</v>
      </c>
    </row>
    <row r="6" spans="1:28" ht="16.149999999999999" thickTop="1" x14ac:dyDescent="0.45">
      <c r="G6" s="5" t="s">
        <v>34</v>
      </c>
      <c r="H6" s="5" t="s">
        <v>34</v>
      </c>
      <c r="I6" s="5" t="s">
        <v>34</v>
      </c>
      <c r="J6" s="5" t="s">
        <v>34</v>
      </c>
      <c r="R6" s="9" t="s">
        <v>46</v>
      </c>
      <c r="S6" s="9" t="s">
        <v>47</v>
      </c>
    </row>
    <row r="7" spans="1:28" x14ac:dyDescent="0.45">
      <c r="A7" s="8" t="s">
        <v>1</v>
      </c>
      <c r="B7" s="1"/>
      <c r="C7" s="6">
        <f>RTD("fxbluelabs.excelrtd",,$D$1,CONCATENATE("@ema,",A7,",",$K$1,",",$H$1,",",$C$5,",",$N$1))</f>
        <v>1.1859459999999999</v>
      </c>
      <c r="D7" s="6">
        <f>RTD("fxbluelabs.excelrtd",,$D$1,CONCATENATE("@ema,",A7,",",$K$1,",",$H$1,",",$D$5,",",$N$1))</f>
        <v>1.185894</v>
      </c>
      <c r="E7" s="6">
        <f>RTD("fxbluelabs.excelrtd",,$D$1,CONCATENATE("@ema,",A7,",",$K$1,",",$H$1,",",$E$5,",",$N$1))</f>
        <v>1.185886</v>
      </c>
      <c r="G7" s="7">
        <f>RTD("fxbluelabs.excelrtd",,$D$1,CONCATENATE("@stoch,",A7,",",$K$1,",",$G$5,",",$G$2,",",$G$3,",",$N$1))</f>
        <v>63.428570999999998</v>
      </c>
      <c r="H7" s="7">
        <f>RTD("fxbluelabs.excelrtd",,$D$1,CONCATENATE("@stoch,",A7,",",$K$1,",",$H$5,",",$H$2,",",$H$3,",",$N$1))</f>
        <v>63.636364</v>
      </c>
      <c r="I7" s="7">
        <f>RTD("fxbluelabs.excelrtd",,$D$1,CONCATENATE("@stoch,",A7,",",$K$1,",",$I$5,",",$I$2,",",$I$3,",",$N$1))</f>
        <v>71.555555999999996</v>
      </c>
      <c r="J7" s="7">
        <f>RTD("fxbluelabs.excelrtd",,$D$1,CONCATENATE("@stoch,",A7,",",$K$1,",",$J$5,",",$J$2,",",$J$3,",",$N$1))</f>
        <v>76.029962999999995</v>
      </c>
      <c r="L7" s="6" t="str">
        <f>IF((AND(C7&gt;D7, D7&gt;E7)), "Long", IF((AND(C7&lt;D7, D7&lt;E7)), "Short", "Wait "))</f>
        <v>Long</v>
      </c>
      <c r="N7" s="6" t="str">
        <f>IF((AND(G7&lt;20, H7&lt;20,I7&lt;20,J7&lt;20)), "Long", IF((AND(G7&gt;80, H7&gt;80,I7&gt;80,J7&gt;80)), "Short", IF((AND(G7&lt;30, H7&gt;70,I7&gt;70,J7&gt;70)), "Long Sling", IF((AND(G7&gt;70, H7&lt;30,I7&lt;30,J7&lt;30)), "Short Sling", "Wait "))))</f>
        <v xml:space="preserve">Wait </v>
      </c>
      <c r="AA7" s="2"/>
      <c r="AB7" s="1"/>
    </row>
    <row r="8" spans="1:28" x14ac:dyDescent="0.45">
      <c r="A8" s="8" t="s">
        <v>2</v>
      </c>
      <c r="B8" s="1"/>
      <c r="C8" s="6">
        <f>RTD("fxbluelabs.excelrtd",,$D$1,CONCATENATE("@ema,",A8,",",$K$1,",",$H$1,",",$C$5,",",$N$1))</f>
        <v>0.89254199999999995</v>
      </c>
      <c r="D8" s="6">
        <f>RTD("fxbluelabs.excelrtd",,$D$1,CONCATENATE("@ema,",A8,",",$K$1,",",$H$1,",",$D$5,",",$N$1))</f>
        <v>0.89257399999999998</v>
      </c>
      <c r="E8" s="6">
        <f>RTD("fxbluelabs.excelrtd",,$D$1,CONCATENATE("@ema,",A8,",",$K$1,",",$H$1,",",$E$5,",",$N$1))</f>
        <v>0.89263199999999998</v>
      </c>
      <c r="G8" s="7">
        <f>RTD("fxbluelabs.excelrtd",,$D$1,CONCATENATE("@stoch,",A8,",",$K$1,",",$G$5,",",$G$2,",",$G$3,",",$N$1))</f>
        <v>58.604650999999997</v>
      </c>
      <c r="H8" s="7">
        <f>RTD("fxbluelabs.excelrtd",,$D$1,CONCATENATE("@stoch,",A8,",",$K$1,",",$H$5,",",$H$2,",",$H$3,",",$N$1))</f>
        <v>64.561403999999996</v>
      </c>
      <c r="I8" s="7">
        <f>RTD("fxbluelabs.excelrtd",,$D$1,CONCATENATE("@stoch,",A8,",",$K$1,",",$I$5,",",$I$2,",",$I$3,",",$N$1))</f>
        <v>56.097560999999999</v>
      </c>
      <c r="J8" s="7">
        <f>RTD("fxbluelabs.excelrtd",,$D$1,CONCATENATE("@stoch,",A8,",",$K$1,",",$J$5,",",$J$2,",",$J$3,",",$N$1))</f>
        <v>47.911548000000003</v>
      </c>
      <c r="L8" s="6" t="str">
        <f t="shared" ref="L8:L35" si="0">IF((AND(C8&gt;D8, D8&gt;E8)), "Long", IF((AND(C8&lt;D8, D8&lt;E8)), "Short", "Wait "))</f>
        <v>Short</v>
      </c>
      <c r="N8" s="6" t="str">
        <f t="shared" ref="N8:N35" si="1">IF((AND(G8&lt;20, H8&lt;20,I8&lt;20,J8&lt;20)), "Long", IF((AND(G8&gt;80, H8&gt;80,I8&gt;80,J8&gt;80)), "Short", IF((AND(G8&lt;30, H8&gt;70,I8&gt;70,J8&gt;70)), "Long Sling", IF((AND(G8&gt;70, H8&lt;30,I8&lt;30,J8&lt;30)), "Short Sling", "Wait "))))</f>
        <v xml:space="preserve">Wait </v>
      </c>
      <c r="AA8" s="2"/>
      <c r="AB8" s="1"/>
    </row>
    <row r="9" spans="1:28" x14ac:dyDescent="0.45">
      <c r="A9" s="8" t="s">
        <v>3</v>
      </c>
      <c r="B9" s="1"/>
      <c r="C9" s="6">
        <f>RTD("fxbluelabs.excelrtd",,$D$1,CONCATENATE("@ema,",A9,",",$K$1,",",$H$1,",",$C$5,",",$N$1))</f>
        <v>123.12709</v>
      </c>
      <c r="D9" s="6">
        <f>RTD("fxbluelabs.excelrtd",,$D$1,CONCATENATE("@ema,",A9,",",$K$1,",",$H$1,",",$D$5,",",$N$1))</f>
        <v>123.12289</v>
      </c>
      <c r="E9" s="6">
        <f>RTD("fxbluelabs.excelrtd",,$D$1,CONCATENATE("@ema,",A9,",",$K$1,",",$H$1,",",$E$5,",",$N$1))</f>
        <v>123.121645</v>
      </c>
      <c r="G9" s="7">
        <f>RTD("fxbluelabs.excelrtd",,$D$1,CONCATENATE("@stoch,",A9,",",$K$1,",",$G$5,",",$G$2,",",$G$3,",",$N$1))</f>
        <v>63.636364</v>
      </c>
      <c r="H9" s="7">
        <f>RTD("fxbluelabs.excelrtd",,$D$1,CONCATENATE("@stoch,",A9,",",$K$1,",",$H$5,",",$H$2,",",$H$3,",",$N$1))</f>
        <v>65.765765999999999</v>
      </c>
      <c r="I9" s="7">
        <f>RTD("fxbluelabs.excelrtd",,$D$1,CONCATENATE("@stoch,",A9,",",$K$1,",",$I$5,",",$I$2,",",$I$3,",",$N$1))</f>
        <v>65.765765999999999</v>
      </c>
      <c r="J9" s="7">
        <f>RTD("fxbluelabs.excelrtd",,$D$1,CONCATENATE("@stoch,",A9,",",$K$1,",",$J$5,",",$J$2,",",$J$3,",",$N$1))</f>
        <v>69.841269999999994</v>
      </c>
      <c r="L9" s="6" t="str">
        <f t="shared" si="0"/>
        <v>Long</v>
      </c>
      <c r="N9" s="6" t="str">
        <f t="shared" si="1"/>
        <v xml:space="preserve">Wait </v>
      </c>
      <c r="AA9" s="2"/>
      <c r="AB9" s="1"/>
    </row>
    <row r="10" spans="1:28" x14ac:dyDescent="0.45">
      <c r="A10" s="8" t="s">
        <v>4</v>
      </c>
      <c r="B10" s="1"/>
      <c r="C10" s="6">
        <f>RTD("fxbluelabs.excelrtd",,$D$1,CONCATENATE("@ema,",A10,",",$K$1,",",$H$1,",",$C$5,",",$N$1))</f>
        <v>1.6231770000000001</v>
      </c>
      <c r="D10" s="6">
        <f>RTD("fxbluelabs.excelrtd",,$D$1,CONCATENATE("@ema,",A10,",",$K$1,",",$H$1,",",$D$5,",",$N$1))</f>
        <v>1.6228929999999999</v>
      </c>
      <c r="E10" s="6">
        <f>RTD("fxbluelabs.excelrtd",,$D$1,CONCATENATE("@ema,",A10,",",$K$1,",",$H$1,",",$E$5,",",$N$1))</f>
        <v>1.622733</v>
      </c>
      <c r="G10" s="7">
        <f>RTD("fxbluelabs.excelrtd",,$D$1,CONCATENATE("@stoch,",A10,",",$K$1,",",$G$5,",",$G$2,",",$G$3,",",$N$1))</f>
        <v>49.339207000000002</v>
      </c>
      <c r="H10" s="7">
        <f>RTD("fxbluelabs.excelrtd",,$D$1,CONCATENATE("@stoch,",A10,",",$K$1,",",$H$5,",",$H$2,",",$H$3,",",$N$1))</f>
        <v>80.991736000000003</v>
      </c>
      <c r="I10" s="7">
        <f>RTD("fxbluelabs.excelrtd",,$D$1,CONCATENATE("@stoch,",A10,",",$K$1,",",$I$5,",",$I$2,",",$I$3,",",$N$1))</f>
        <v>83.088234999999997</v>
      </c>
      <c r="J10" s="7">
        <f>RTD("fxbluelabs.excelrtd",,$D$1,CONCATENATE("@stoch,",A10,",",$K$1,",",$J$5,",",$J$2,",",$J$3,",",$N$1))</f>
        <v>84.584450000000004</v>
      </c>
      <c r="L10" s="6" t="str">
        <f t="shared" si="0"/>
        <v>Long</v>
      </c>
      <c r="N10" s="6" t="str">
        <f t="shared" si="1"/>
        <v xml:space="preserve">Wait </v>
      </c>
      <c r="AA10" s="2"/>
      <c r="AB10" s="1"/>
    </row>
    <row r="11" spans="1:28" x14ac:dyDescent="0.45">
      <c r="A11" s="8" t="s">
        <v>5</v>
      </c>
      <c r="B11" s="1"/>
      <c r="C11" s="6">
        <f>RTD("fxbluelabs.excelrtd",,$D$1,CONCATENATE("@ema,",A11,",",$K$1,",",$H$1,",",$C$5,",",$N$1))</f>
        <v>1.5524720000000001</v>
      </c>
      <c r="D11" s="6">
        <f>RTD("fxbluelabs.excelrtd",,$D$1,CONCATENATE("@ema,",A11,",",$K$1,",",$H$1,",",$D$5,",",$N$1))</f>
        <v>1.552184</v>
      </c>
      <c r="E11" s="6">
        <f>RTD("fxbluelabs.excelrtd",,$D$1,CONCATENATE("@ema,",A11,",",$K$1,",",$H$1,",",$E$5,",",$N$1))</f>
        <v>1.5518620000000001</v>
      </c>
      <c r="G11" s="7">
        <f>RTD("fxbluelabs.excelrtd",,$D$1,CONCATENATE("@stoch,",A11,",",$K$1,",",$G$5,",",$G$2,",",$G$3,",",$N$1))</f>
        <v>57.063712000000002</v>
      </c>
      <c r="H11" s="7">
        <f>RTD("fxbluelabs.excelrtd",,$D$1,CONCATENATE("@stoch,",A11,",",$K$1,",",$H$5,",",$H$2,",",$H$3,",",$N$1))</f>
        <v>77.339180999999996</v>
      </c>
      <c r="I11" s="7">
        <f>RTD("fxbluelabs.excelrtd",,$D$1,CONCATENATE("@stoch,",A11,",",$K$1,",",$I$5,",",$I$2,",",$I$3,",",$N$1))</f>
        <v>77.339180999999996</v>
      </c>
      <c r="J11" s="7">
        <f>RTD("fxbluelabs.excelrtd",,$D$1,CONCATENATE("@stoch,",A11,",",$K$1,",",$J$5,",",$J$2,",",$J$3,",",$N$1))</f>
        <v>79.082320999999993</v>
      </c>
      <c r="L11" s="6" t="str">
        <f t="shared" si="0"/>
        <v>Long</v>
      </c>
      <c r="N11" s="6" t="str">
        <f t="shared" si="1"/>
        <v xml:space="preserve">Wait </v>
      </c>
      <c r="AA11" s="2"/>
      <c r="AB11" s="1"/>
    </row>
    <row r="12" spans="1:28" x14ac:dyDescent="0.45">
      <c r="A12" s="8" t="s">
        <v>6</v>
      </c>
      <c r="B12" s="1"/>
      <c r="C12" s="6">
        <f>RTD("fxbluelabs.excelrtd",,$D$1,CONCATENATE("@ema,",A12,",",$K$1,",",$H$1,",",$C$5,",",$N$1))</f>
        <v>1.709741</v>
      </c>
      <c r="D12" s="6">
        <f>RTD("fxbluelabs.excelrtd",,$D$1,CONCATENATE("@ema,",A12,",",$K$1,",",$H$1,",",$D$5,",",$N$1))</f>
        <v>1.7092449999999999</v>
      </c>
      <c r="E12" s="6">
        <f>RTD("fxbluelabs.excelrtd",,$D$1,CONCATENATE("@ema,",A12,",",$K$1,",",$H$1,",",$E$5,",",$N$1))</f>
        <v>1.708936</v>
      </c>
      <c r="G12" s="7">
        <f>RTD("fxbluelabs.excelrtd",,$D$1,CONCATENATE("@stoch,",A12,",",$K$1,",",$G$5,",",$G$2,",",$G$3,",",$N$1))</f>
        <v>62.608696000000002</v>
      </c>
      <c r="H12" s="7">
        <f>RTD("fxbluelabs.excelrtd",,$D$1,CONCATENATE("@stoch,",A12,",",$K$1,",",$H$5,",",$H$2,",",$H$3,",",$N$1))</f>
        <v>83.834586000000002</v>
      </c>
      <c r="I12" s="7">
        <f>RTD("fxbluelabs.excelrtd",,$D$1,CONCATENATE("@stoch,",A12,",",$K$1,",",$I$5,",",$I$2,",",$I$3,",",$N$1))</f>
        <v>87.390028999999998</v>
      </c>
      <c r="J12" s="7">
        <f>RTD("fxbluelabs.excelrtd",,$D$1,CONCATENATE("@stoch,",A12,",",$K$1,",",$J$5,",",$J$2,",",$J$3,",",$N$1))</f>
        <v>88.594164000000006</v>
      </c>
      <c r="L12" s="6" t="str">
        <f t="shared" si="0"/>
        <v>Long</v>
      </c>
      <c r="N12" s="6" t="str">
        <f t="shared" si="1"/>
        <v xml:space="preserve">Wait </v>
      </c>
      <c r="AA12" s="2"/>
      <c r="AB12" s="1"/>
    </row>
    <row r="13" spans="1:28" x14ac:dyDescent="0.45">
      <c r="A13" s="8" t="s">
        <v>7</v>
      </c>
      <c r="B13" s="1"/>
      <c r="C13" s="6">
        <f>RTD("fxbluelabs.excelrtd",,$D$1,CONCATENATE("@ema,",A13,",",$K$1,",",$H$1,",",$C$5,",",$N$1))</f>
        <v>1.080541</v>
      </c>
      <c r="D13" s="6">
        <f>RTD("fxbluelabs.excelrtd",,$D$1,CONCATENATE("@ema,",A13,",",$K$1,",",$H$1,",",$D$5,",",$N$1))</f>
        <v>1.0806</v>
      </c>
      <c r="E13" s="6">
        <f>RTD("fxbluelabs.excelrtd",,$D$1,CONCATENATE("@ema,",A13,",",$K$1,",",$H$1,",",$E$5,",",$N$1))</f>
        <v>1.0806370000000001</v>
      </c>
      <c r="G13" s="7">
        <f>RTD("fxbluelabs.excelrtd",,$D$1,CONCATENATE("@stoch,",A13,",",$K$1,",",$G$5,",",$G$2,",",$G$3,",",$N$1))</f>
        <v>39.200000000000003</v>
      </c>
      <c r="H13" s="7">
        <f>RTD("fxbluelabs.excelrtd",,$D$1,CONCATENATE("@stoch,",A13,",",$K$1,",",$H$5,",",$H$2,",",$H$3,",",$N$1))</f>
        <v>28</v>
      </c>
      <c r="I13" s="7">
        <f>RTD("fxbluelabs.excelrtd",,$D$1,CONCATENATE("@stoch,",A13,",",$K$1,",",$I$5,",",$I$2,",",$I$3,",",$N$1))</f>
        <v>22.477063999999999</v>
      </c>
      <c r="J13" s="7">
        <f>RTD("fxbluelabs.excelrtd",,$D$1,CONCATENATE("@stoch,",A13,",",$K$1,",",$J$5,",",$J$2,",",$J$3,",",$N$1))</f>
        <v>22.477063999999999</v>
      </c>
      <c r="L13" s="6" t="str">
        <f t="shared" si="0"/>
        <v>Short</v>
      </c>
      <c r="N13" s="6" t="str">
        <f t="shared" si="1"/>
        <v xml:space="preserve">Wait </v>
      </c>
      <c r="AA13" s="2"/>
      <c r="AB13" s="1"/>
    </row>
    <row r="14" spans="1:28" x14ac:dyDescent="0.45">
      <c r="A14" s="8" t="s">
        <v>8</v>
      </c>
      <c r="B14" s="1"/>
      <c r="C14" s="6">
        <f>RTD("fxbluelabs.excelrtd",,$D$1,CONCATENATE("@ema,",A14,",",$K$1,",",$H$1,",",$C$5,",",$N$1))</f>
        <v>103.820953</v>
      </c>
      <c r="D14" s="6">
        <f>RTD("fxbluelabs.excelrtd",,$D$1,CONCATENATE("@ema,",A14,",",$K$1,",",$H$1,",",$D$5,",",$N$1))</f>
        <v>103.82152000000001</v>
      </c>
      <c r="E14" s="6">
        <f>RTD("fxbluelabs.excelrtd",,$D$1,CONCATENATE("@ema,",A14,",",$K$1,",",$H$1,",",$E$5,",",$N$1))</f>
        <v>103.820967</v>
      </c>
      <c r="G14" s="7">
        <f>RTD("fxbluelabs.excelrtd",,$D$1,CONCATENATE("@stoch,",A14,",",$K$1,",",$G$5,",",$G$2,",",$G$3,",",$N$1))</f>
        <v>71.621622000000002</v>
      </c>
      <c r="H14" s="7">
        <f>RTD("fxbluelabs.excelrtd",,$D$1,CONCATENATE("@stoch,",A14,",",$K$1,",",$H$5,",",$H$2,",",$H$3,",",$N$1))</f>
        <v>67.088607999999994</v>
      </c>
      <c r="I14" s="7">
        <f>RTD("fxbluelabs.excelrtd",,$D$1,CONCATENATE("@stoch,",A14,",",$K$1,",",$I$5,",",$I$2,",",$I$3,",",$N$1))</f>
        <v>50.961537999999997</v>
      </c>
      <c r="J14" s="7">
        <f>RTD("fxbluelabs.excelrtd",,$D$1,CONCATENATE("@stoch,",A14,",",$K$1,",",$J$5,",",$J$2,",",$J$3,",",$N$1))</f>
        <v>48.181818</v>
      </c>
      <c r="L14" s="6" t="str">
        <f t="shared" si="0"/>
        <v xml:space="preserve">Wait </v>
      </c>
      <c r="N14" s="6" t="str">
        <f t="shared" si="1"/>
        <v xml:space="preserve">Wait </v>
      </c>
      <c r="AA14" s="2"/>
      <c r="AB14" s="1"/>
    </row>
    <row r="15" spans="1:28" x14ac:dyDescent="0.45">
      <c r="A15" s="8" t="s">
        <v>9</v>
      </c>
      <c r="B15" s="1"/>
      <c r="C15" s="6">
        <f>RTD("fxbluelabs.excelrtd",,$D$1,CONCATENATE("@ema,",A15,",",$K$1,",",$H$1,",",$C$5,",",$N$1))</f>
        <v>1.3091189999999999</v>
      </c>
      <c r="D15" s="6">
        <f>RTD("fxbluelabs.excelrtd",,$D$1,CONCATENATE("@ema,",A15,",",$K$1,",",$H$1,",",$D$5,",",$N$1))</f>
        <v>1.308921</v>
      </c>
      <c r="E15" s="6">
        <f>RTD("fxbluelabs.excelrtd",,$D$1,CONCATENATE("@ema,",A15,",",$K$1,",",$H$1,",",$E$5,",",$N$1))</f>
        <v>1.3086519999999999</v>
      </c>
      <c r="G15" s="7">
        <f>RTD("fxbluelabs.excelrtd",,$D$1,CONCATENATE("@stoch,",A15,",",$K$1,",",$G$5,",",$G$2,",",$G$3,",",$N$1))</f>
        <v>53.939394</v>
      </c>
      <c r="H15" s="7">
        <f>RTD("fxbluelabs.excelrtd",,$D$1,CONCATENATE("@stoch,",A15,",",$K$1,",",$H$5,",",$H$2,",",$H$3,",",$N$1))</f>
        <v>83.655913999999996</v>
      </c>
      <c r="I15" s="7">
        <f>RTD("fxbluelabs.excelrtd",,$D$1,CONCATENATE("@stoch,",A15,",",$K$1,",",$I$5,",",$I$2,",",$I$3,",",$N$1))</f>
        <v>83.655913999999996</v>
      </c>
      <c r="J15" s="7">
        <f>RTD("fxbluelabs.excelrtd",,$D$1,CONCATENATE("@stoch,",A15,",",$K$1,",",$J$5,",",$J$2,",",$J$3,",",$N$1))</f>
        <v>83.655913999999996</v>
      </c>
      <c r="L15" s="6" t="str">
        <f t="shared" si="0"/>
        <v>Long</v>
      </c>
      <c r="N15" s="6" t="str">
        <f t="shared" si="1"/>
        <v xml:space="preserve">Wait </v>
      </c>
      <c r="AA15" s="2"/>
      <c r="AB15" s="1"/>
    </row>
    <row r="16" spans="1:28" x14ac:dyDescent="0.45">
      <c r="A16" s="8" t="s">
        <v>10</v>
      </c>
      <c r="B16" s="1"/>
      <c r="C16" s="6">
        <f>RTD("fxbluelabs.excelrtd",,$D$1,CONCATENATE("@ema,",A16,",",$K$1,",",$H$1,",",$C$5,",",$N$1))</f>
        <v>0.91113</v>
      </c>
      <c r="D16" s="6">
        <f>RTD("fxbluelabs.excelrtd",,$D$1,CONCATENATE("@ema,",A16,",",$K$1,",",$H$1,",",$D$5,",",$N$1))</f>
        <v>0.91121799999999997</v>
      </c>
      <c r="E16" s="6">
        <f>RTD("fxbluelabs.excelrtd",,$D$1,CONCATENATE("@ema,",A16,",",$K$1,",",$H$1,",",$E$5,",",$N$1))</f>
        <v>0.91125299999999998</v>
      </c>
      <c r="G16" s="7">
        <f>RTD("fxbluelabs.excelrtd",,$D$1,CONCATENATE("@stoch,",A16,",",$K$1,",",$G$5,",",$G$2,",",$G$3,",",$N$1))</f>
        <v>25.688072999999999</v>
      </c>
      <c r="H16" s="7">
        <f>RTD("fxbluelabs.excelrtd",,$D$1,CONCATENATE("@stoch,",A16,",",$K$1,",",$H$5,",",$H$2,",",$H$3,",",$N$1))</f>
        <v>15.555555999999999</v>
      </c>
      <c r="I16" s="7">
        <f>RTD("fxbluelabs.excelrtd",,$D$1,CONCATENATE("@stoch,",A16,",",$K$1,",",$I$5,",",$I$2,",",$I$3,",",$N$1))</f>
        <v>11.155378000000001</v>
      </c>
      <c r="J16" s="7">
        <f>RTD("fxbluelabs.excelrtd",,$D$1,CONCATENATE("@stoch,",A16,",",$K$1,",",$J$5,",",$J$2,",",$J$3,",",$N$1))</f>
        <v>11.155378000000001</v>
      </c>
      <c r="L16" s="6" t="str">
        <f t="shared" si="0"/>
        <v>Short</v>
      </c>
      <c r="N16" s="6" t="str">
        <f t="shared" si="1"/>
        <v xml:space="preserve">Wait </v>
      </c>
      <c r="AA16" s="2"/>
      <c r="AB16" s="1"/>
    </row>
    <row r="17" spans="1:28" x14ac:dyDescent="0.45">
      <c r="A17" s="8" t="s">
        <v>11</v>
      </c>
      <c r="B17" s="1"/>
      <c r="C17" s="6">
        <f>RTD("fxbluelabs.excelrtd",,$D$1,CONCATENATE("@ema,",A17,",",$K$1,",",$H$1,",",$C$5,",",$N$1))</f>
        <v>1.32867</v>
      </c>
      <c r="D17" s="6">
        <f>RTD("fxbluelabs.excelrtd",,$D$1,CONCATENATE("@ema,",A17,",",$K$1,",",$H$1,",",$D$5,",",$N$1))</f>
        <v>1.3285720000000001</v>
      </c>
      <c r="E17" s="6">
        <f>RTD("fxbluelabs.excelrtd",,$D$1,CONCATENATE("@ema,",A17,",",$K$1,",",$H$1,",",$E$5,",",$N$1))</f>
        <v>1.328481</v>
      </c>
      <c r="G17" s="7">
        <f>RTD("fxbluelabs.excelrtd",,$D$1,CONCATENATE("@stoch,",A17,",",$K$1,",",$G$5,",",$G$2,",",$G$3,",",$N$1))</f>
        <v>40.569395</v>
      </c>
      <c r="H17" s="7">
        <f>RTD("fxbluelabs.excelrtd",,$D$1,CONCATENATE("@stoch,",A17,",",$K$1,",",$H$5,",",$H$2,",",$H$3,",",$N$1))</f>
        <v>49.893842999999997</v>
      </c>
      <c r="I17" s="7">
        <f>RTD("fxbluelabs.excelrtd",,$D$1,CONCATENATE("@stoch,",A17,",",$K$1,",",$I$5,",",$I$2,",",$I$3,",",$N$1))</f>
        <v>57.932264000000004</v>
      </c>
      <c r="J17" s="7">
        <f>RTD("fxbluelabs.excelrtd",,$D$1,CONCATENATE("@stoch,",A17,",",$K$1,",",$J$5,",",$J$2,",",$J$3,",",$N$1))</f>
        <v>63.586207000000002</v>
      </c>
      <c r="L17" s="6" t="str">
        <f t="shared" si="0"/>
        <v>Long</v>
      </c>
      <c r="N17" s="6" t="str">
        <f t="shared" si="1"/>
        <v xml:space="preserve">Wait </v>
      </c>
      <c r="AA17" s="2"/>
      <c r="AB17" s="1"/>
    </row>
    <row r="18" spans="1:28" x14ac:dyDescent="0.45">
      <c r="A18" s="8" t="s">
        <v>12</v>
      </c>
      <c r="B18" s="1"/>
      <c r="C18" s="6">
        <f>RTD("fxbluelabs.excelrtd",,$D$1,CONCATENATE("@ema,",A18,",",$K$1,",",$H$1,",",$C$5,",",$N$1))</f>
        <v>1.7393590000000001</v>
      </c>
      <c r="D18" s="6">
        <f>RTD("fxbluelabs.excelrtd",,$D$1,CONCATENATE("@ema,",A18,",",$K$1,",",$H$1,",",$D$5,",",$N$1))</f>
        <v>1.7389680000000001</v>
      </c>
      <c r="E18" s="6">
        <f>RTD("fxbluelabs.excelrtd",,$D$1,CONCATENATE("@ema,",A18,",",$K$1,",",$H$1,",",$E$5,",",$N$1))</f>
        <v>1.7384919999999999</v>
      </c>
      <c r="G18" s="7">
        <f>RTD("fxbluelabs.excelrtd",,$D$1,CONCATENATE("@stoch,",A18,",",$K$1,",",$G$5,",",$G$2,",",$G$3,",",$N$1))</f>
        <v>57.21519</v>
      </c>
      <c r="H18" s="7">
        <f>RTD("fxbluelabs.excelrtd",,$D$1,CONCATENATE("@stoch,",A18,",",$K$1,",",$H$5,",",$H$2,",",$H$3,",",$N$1))</f>
        <v>73.839009000000004</v>
      </c>
      <c r="I18" s="7">
        <f>RTD("fxbluelabs.excelrtd",,$D$1,CONCATENATE("@stoch,",A18,",",$K$1,",",$I$5,",",$I$2,",",$I$3,",",$N$1))</f>
        <v>74.962963000000002</v>
      </c>
      <c r="J18" s="7">
        <f>RTD("fxbluelabs.excelrtd",,$D$1,CONCATENATE("@stoch,",A18,",",$K$1,",",$J$5,",",$J$2,",",$J$3,",",$N$1))</f>
        <v>84.176029999999997</v>
      </c>
      <c r="L18" s="6" t="str">
        <f t="shared" si="0"/>
        <v>Long</v>
      </c>
      <c r="N18" s="6" t="str">
        <f t="shared" si="1"/>
        <v xml:space="preserve">Wait </v>
      </c>
      <c r="AA18" s="2"/>
      <c r="AB18" s="1"/>
    </row>
    <row r="19" spans="1:28" x14ac:dyDescent="0.45">
      <c r="A19" s="8" t="s">
        <v>13</v>
      </c>
      <c r="B19" s="1"/>
      <c r="C19" s="6">
        <f>RTD("fxbluelabs.excelrtd",,$D$1,CONCATENATE("@ema,",A19,",",$K$1,",",$H$1,",",$C$5,",",$N$1))</f>
        <v>137.94152299999999</v>
      </c>
      <c r="D19" s="6">
        <f>RTD("fxbluelabs.excelrtd",,$D$1,CONCATENATE("@ema,",A19,",",$K$1,",",$H$1,",",$D$5,",",$N$1))</f>
        <v>137.93239700000001</v>
      </c>
      <c r="E19" s="6">
        <f>RTD("fxbluelabs.excelrtd",,$D$1,CONCATENATE("@ema,",A19,",",$K$1,",",$H$1,",",$E$5,",",$N$1))</f>
        <v>137.92228600000001</v>
      </c>
      <c r="G19" s="7">
        <f>RTD("fxbluelabs.excelrtd",,$D$1,CONCATENATE("@stoch,",A19,",",$K$1,",",$G$5,",",$G$2,",",$G$3,",",$N$1))</f>
        <v>46.341462999999997</v>
      </c>
      <c r="H19" s="7">
        <f>RTD("fxbluelabs.excelrtd",,$D$1,CONCATENATE("@stoch,",A19,",",$K$1,",",$H$5,",",$H$2,",",$H$3,",",$N$1))</f>
        <v>54.166666999999997</v>
      </c>
      <c r="I19" s="7">
        <f>RTD("fxbluelabs.excelrtd",,$D$1,CONCATENATE("@stoch,",A19,",",$K$1,",",$I$5,",",$I$2,",",$I$3,",",$N$1))</f>
        <v>56.862744999999997</v>
      </c>
      <c r="J19" s="7">
        <f>RTD("fxbluelabs.excelrtd",,$D$1,CONCATENATE("@stoch,",A19,",",$K$1,",",$J$5,",",$J$2,",",$J$3,",",$N$1))</f>
        <v>62.304409999999997</v>
      </c>
      <c r="L19" s="6" t="str">
        <f t="shared" si="0"/>
        <v>Long</v>
      </c>
      <c r="N19" s="6" t="str">
        <f t="shared" si="1"/>
        <v xml:space="preserve">Wait </v>
      </c>
      <c r="AA19" s="2"/>
      <c r="AB19" s="1"/>
    </row>
    <row r="20" spans="1:28" x14ac:dyDescent="0.45">
      <c r="A20" s="8" t="s">
        <v>14</v>
      </c>
      <c r="B20" s="1"/>
      <c r="C20" s="6">
        <f>RTD("fxbluelabs.excelrtd",,$D$1,CONCATENATE("@ema,",A20,",",$K$1,",",$H$1,",",$C$5,",",$N$1))</f>
        <v>1.9155340000000001</v>
      </c>
      <c r="D20" s="6">
        <f>RTD("fxbluelabs.excelrtd",,$D$1,CONCATENATE("@ema,",A20,",",$K$1,",",$H$1,",",$D$5,",",$N$1))</f>
        <v>1.9148940000000001</v>
      </c>
      <c r="E20" s="6">
        <f>RTD("fxbluelabs.excelrtd",,$D$1,CONCATENATE("@ema,",A20,",",$K$1,",",$H$1,",",$E$5,",",$N$1))</f>
        <v>1.9144129999999999</v>
      </c>
      <c r="G20" s="7">
        <f>RTD("fxbluelabs.excelrtd",,$D$1,CONCATENATE("@stoch,",A20,",",$K$1,",",$G$5,",",$G$2,",",$G$3,",",$N$1))</f>
        <v>48.015872999999999</v>
      </c>
      <c r="H20" s="7">
        <f>RTD("fxbluelabs.excelrtd",,$D$1,CONCATENATE("@stoch,",A20,",",$K$1,",",$H$5,",",$H$2,",",$H$3,",",$N$1))</f>
        <v>69.428237999999993</v>
      </c>
      <c r="I20" s="7">
        <f>RTD("fxbluelabs.excelrtd",,$D$1,CONCATENATE("@stoch,",A20,",",$K$1,",",$I$5,",",$I$2,",",$I$3,",",$N$1))</f>
        <v>83.129427000000007</v>
      </c>
      <c r="J20" s="7">
        <f>RTD("fxbluelabs.excelrtd",,$D$1,CONCATENATE("@stoch,",A20,",",$K$1,",",$J$5,",",$J$2,",",$J$3,",",$N$1))</f>
        <v>84.829183999999998</v>
      </c>
      <c r="L20" s="6" t="str">
        <f t="shared" si="0"/>
        <v>Long</v>
      </c>
      <c r="N20" s="6" t="str">
        <f t="shared" si="1"/>
        <v xml:space="preserve">Wait </v>
      </c>
      <c r="AA20" s="2"/>
      <c r="AB20" s="1"/>
    </row>
    <row r="21" spans="1:28" x14ac:dyDescent="0.45">
      <c r="A21" s="8" t="s">
        <v>15</v>
      </c>
      <c r="B21" s="1"/>
      <c r="C21" s="6">
        <f>RTD("fxbluelabs.excelrtd",,$D$1,CONCATENATE("@ema,",A21,",",$K$1,",",$H$1,",",$C$5,",",$N$1))</f>
        <v>1.818551</v>
      </c>
      <c r="D21" s="6">
        <f>RTD("fxbluelabs.excelrtd",,$D$1,CONCATENATE("@ema,",A21,",",$K$1,",",$H$1,",",$D$5,",",$N$1))</f>
        <v>1.8181579999999999</v>
      </c>
      <c r="E21" s="6">
        <f>RTD("fxbluelabs.excelrtd",,$D$1,CONCATENATE("@ema,",A21,",",$K$1,",",$H$1,",",$E$5,",",$N$1))</f>
        <v>1.8178559999999999</v>
      </c>
      <c r="G21" s="7">
        <f>RTD("fxbluelabs.excelrtd",,$D$1,CONCATENATE("@stoch,",A21,",",$K$1,",",$G$5,",",$G$2,",",$G$3,",",$N$1))</f>
        <v>41.666666999999997</v>
      </c>
      <c r="H21" s="7">
        <f>RTD("fxbluelabs.excelrtd",,$D$1,CONCATENATE("@stoch,",A21,",",$K$1,",",$H$5,",",$H$2,",",$H$3,",",$N$1))</f>
        <v>63.350785000000002</v>
      </c>
      <c r="I21" s="7">
        <f>RTD("fxbluelabs.excelrtd",,$D$1,CONCATENATE("@stoch,",A21,",",$K$1,",",$I$5,",",$I$2,",",$I$3,",",$N$1))</f>
        <v>80.821917999999997</v>
      </c>
      <c r="J21" s="7">
        <f>RTD("fxbluelabs.excelrtd",,$D$1,CONCATENATE("@stoch,",A21,",",$K$1,",",$J$5,",",$J$2,",",$J$3,",",$N$1))</f>
        <v>82.323232000000004</v>
      </c>
      <c r="L21" s="6" t="str">
        <f t="shared" si="0"/>
        <v>Long</v>
      </c>
      <c r="N21" s="6" t="str">
        <f t="shared" si="1"/>
        <v xml:space="preserve">Wait </v>
      </c>
      <c r="AA21" s="2"/>
      <c r="AB21" s="1"/>
    </row>
    <row r="22" spans="1:28" x14ac:dyDescent="0.45">
      <c r="A22" s="8" t="s">
        <v>16</v>
      </c>
      <c r="B22" s="1"/>
      <c r="C22" s="6">
        <f>RTD("fxbluelabs.excelrtd",,$D$1,CONCATENATE("@ema,",A22,",",$K$1,",",$H$1,",",$C$5,",",$N$1))</f>
        <v>1.2105649999999999</v>
      </c>
      <c r="D22" s="6">
        <f>RTD("fxbluelabs.excelrtd",,$D$1,CONCATENATE("@ema,",A22,",",$K$1,",",$H$1,",",$D$5,",",$N$1))</f>
        <v>1.2105870000000001</v>
      </c>
      <c r="E22" s="6">
        <f>RTD("fxbluelabs.excelrtd",,$D$1,CONCATENATE("@ema,",A22,",",$K$1,",",$H$1,",",$E$5,",",$N$1))</f>
        <v>1.210548</v>
      </c>
      <c r="G22" s="7">
        <f>RTD("fxbluelabs.excelrtd",,$D$1,CONCATENATE("@stoch,",A22,",",$K$1,",",$G$5,",",$G$2,",",$G$3,",",$N$1))</f>
        <v>28.571428999999998</v>
      </c>
      <c r="H22" s="7">
        <f>RTD("fxbluelabs.excelrtd",,$D$1,CONCATENATE("@stoch,",A22,",",$K$1,",",$H$5,",",$H$2,",",$H$3,",",$N$1))</f>
        <v>22.834645999999999</v>
      </c>
      <c r="I22" s="7">
        <f>RTD("fxbluelabs.excelrtd",,$D$1,CONCATENATE("@stoch,",A22,",",$K$1,",",$I$5,",",$I$2,",",$I$3,",",$N$1))</f>
        <v>22.834645999999999</v>
      </c>
      <c r="J22" s="7">
        <f>RTD("fxbluelabs.excelrtd",,$D$1,CONCATENATE("@stoch,",A22,",",$K$1,",",$J$5,",",$J$2,",",$J$3,",",$N$1))</f>
        <v>34.953271000000001</v>
      </c>
      <c r="L22" s="6" t="str">
        <f t="shared" si="0"/>
        <v xml:space="preserve">Wait </v>
      </c>
      <c r="N22" s="6" t="str">
        <f t="shared" si="1"/>
        <v xml:space="preserve">Wait </v>
      </c>
      <c r="AA22" s="2"/>
      <c r="AB22" s="1"/>
    </row>
    <row r="23" spans="1:28" x14ac:dyDescent="0.45">
      <c r="A23" s="8" t="s">
        <v>17</v>
      </c>
      <c r="B23" s="1"/>
      <c r="C23" s="6">
        <f>RTD("fxbluelabs.excelrtd",,$D$1,CONCATENATE("@ema,",A23,",",$K$1,",",$H$1,",",$C$5,",",$N$1))</f>
        <v>0.73058599999999996</v>
      </c>
      <c r="D23" s="6">
        <f>RTD("fxbluelabs.excelrtd",,$D$1,CONCATENATE("@ema,",A23,",",$K$1,",",$H$1,",",$D$5,",",$N$1))</f>
        <v>0.73069200000000001</v>
      </c>
      <c r="E23" s="6">
        <f>RTD("fxbluelabs.excelrtd",,$D$1,CONCATENATE("@ema,",A23,",",$K$1,",",$H$1,",",$E$5,",",$N$1))</f>
        <v>0.73076399999999997</v>
      </c>
      <c r="G23" s="7">
        <f>RTD("fxbluelabs.excelrtd",,$D$1,CONCATENATE("@stoch,",A23,",",$K$1,",",$G$5,",",$G$2,",",$G$3,",",$N$1))</f>
        <v>63.75</v>
      </c>
      <c r="H23" s="7">
        <f>RTD("fxbluelabs.excelrtd",,$D$1,CONCATENATE("@stoch,",A23,",",$K$1,",",$H$5,",",$H$2,",",$H$3,",",$N$1))</f>
        <v>23.293172999999999</v>
      </c>
      <c r="I23" s="7">
        <f>RTD("fxbluelabs.excelrtd",,$D$1,CONCATENATE("@stoch,",A23,",",$K$1,",",$I$5,",",$I$2,",",$I$3,",",$N$1))</f>
        <v>20.567375999999999</v>
      </c>
      <c r="J23" s="7">
        <f>RTD("fxbluelabs.excelrtd",,$D$1,CONCATENATE("@stoch,",A23,",",$K$1,",",$J$5,",",$J$2,",",$J$3,",",$N$1))</f>
        <v>18.412697999999999</v>
      </c>
      <c r="L23" s="6" t="str">
        <f t="shared" si="0"/>
        <v>Short</v>
      </c>
      <c r="N23" s="6" t="str">
        <f t="shared" si="1"/>
        <v xml:space="preserve">Wait </v>
      </c>
      <c r="AA23" s="2"/>
      <c r="AB23" s="1"/>
    </row>
    <row r="24" spans="1:28" x14ac:dyDescent="0.45">
      <c r="A24" s="8" t="s">
        <v>18</v>
      </c>
      <c r="B24" s="1"/>
      <c r="C24" s="6">
        <f>RTD("fxbluelabs.excelrtd",,$D$1,CONCATENATE("@ema,",A24,",",$K$1,",",$H$1,",",$C$5,",",$N$1))</f>
        <v>1.0533319999999999</v>
      </c>
      <c r="D24" s="6">
        <f>RTD("fxbluelabs.excelrtd",,$D$1,CONCATENATE("@ema,",A24,",",$K$1,",",$H$1,",",$D$5,",",$N$1))</f>
        <v>1.053207</v>
      </c>
      <c r="E24" s="6">
        <f>RTD("fxbluelabs.excelrtd",,$D$1,CONCATENATE("@ema,",A24,",",$K$1,",",$H$1,",",$E$5,",",$N$1))</f>
        <v>1.0531170000000001</v>
      </c>
      <c r="G24" s="7">
        <f>RTD("fxbluelabs.excelrtd",,$D$1,CONCATENATE("@stoch,",A24,",",$K$1,",",$G$5,",",$G$2,",",$G$3,",",$N$1))</f>
        <v>67.955800999999994</v>
      </c>
      <c r="H24" s="7">
        <f>RTD("fxbluelabs.excelrtd",,$D$1,CONCATENATE("@stoch,",A24,",",$K$1,",",$H$5,",",$H$2,",",$H$3,",",$N$1))</f>
        <v>80.136985999999993</v>
      </c>
      <c r="I24" s="7">
        <f>RTD("fxbluelabs.excelrtd",,$D$1,CONCATENATE("@stoch,",A24,",",$K$1,",",$I$5,",",$I$2,",",$I$3,",",$N$1))</f>
        <v>80.730896999999999</v>
      </c>
      <c r="J24" s="7">
        <f>RTD("fxbluelabs.excelrtd",,$D$1,CONCATENATE("@stoch,",A24,",",$K$1,",",$J$5,",",$J$2,",",$J$3,",",$N$1))</f>
        <v>84.196185</v>
      </c>
      <c r="L24" s="6" t="str">
        <f t="shared" si="0"/>
        <v>Long</v>
      </c>
      <c r="N24" s="6" t="str">
        <f t="shared" si="1"/>
        <v xml:space="preserve">Wait </v>
      </c>
      <c r="AA24" s="2"/>
      <c r="AB24" s="1"/>
    </row>
    <row r="25" spans="1:28" x14ac:dyDescent="0.45">
      <c r="A25" s="8" t="s">
        <v>19</v>
      </c>
      <c r="B25" s="1"/>
      <c r="C25" s="6">
        <f>RTD("fxbluelabs.excelrtd",,$D$1,CONCATENATE("@ema,",A25,",",$K$1,",",$H$1,",",$C$5,",",$N$1))</f>
        <v>0.66563099999999997</v>
      </c>
      <c r="D25" s="6">
        <f>RTD("fxbluelabs.excelrtd",,$D$1,CONCATENATE("@ema,",A25,",",$K$1,",",$H$1,",",$D$5,",",$N$1))</f>
        <v>0.66579299999999997</v>
      </c>
      <c r="E25" s="6">
        <f>RTD("fxbluelabs.excelrtd",,$D$1,CONCATENATE("@ema,",A25,",",$K$1,",",$H$1,",",$E$5,",",$N$1))</f>
        <v>0.66588499999999995</v>
      </c>
      <c r="G25" s="7">
        <f>RTD("fxbluelabs.excelrtd",,$D$1,CONCATENATE("@stoch,",A25,",",$K$1,",",$G$5,",",$G$2,",",$G$3,",",$N$1))</f>
        <v>34.883721000000001</v>
      </c>
      <c r="H25" s="7">
        <f>RTD("fxbluelabs.excelrtd",,$D$1,CONCATENATE("@stoch,",A25,",",$K$1,",",$H$5,",",$H$2,",",$H$3,",",$N$1))</f>
        <v>10.676157</v>
      </c>
      <c r="I25" s="7">
        <f>RTD("fxbluelabs.excelrtd",,$D$1,CONCATENATE("@stoch,",A25,",",$K$1,",",$I$5,",",$I$2,",",$I$3,",",$N$1))</f>
        <v>8.0213900000000002</v>
      </c>
      <c r="J25" s="7">
        <f>RTD("fxbluelabs.excelrtd",,$D$1,CONCATENATE("@stoch,",A25,",",$K$1,",",$J$5,",",$J$2,",",$J$3,",",$N$1))</f>
        <v>7.8328980000000001</v>
      </c>
      <c r="L25" s="6" t="str">
        <f t="shared" si="0"/>
        <v>Short</v>
      </c>
      <c r="N25" s="6" t="str">
        <f t="shared" si="1"/>
        <v xml:space="preserve">Wait </v>
      </c>
      <c r="AA25" s="2"/>
      <c r="AB25" s="1"/>
    </row>
    <row r="26" spans="1:28" x14ac:dyDescent="0.45">
      <c r="A26" s="8" t="s">
        <v>20</v>
      </c>
      <c r="B26" s="1"/>
      <c r="C26" s="6">
        <f>RTD("fxbluelabs.excelrtd",,$D$1,CONCATENATE("@ema,",A26,",",$K$1,",",$H$1,",",$C$5,",",$N$1))</f>
        <v>0.956395</v>
      </c>
      <c r="D26" s="6">
        <f>RTD("fxbluelabs.excelrtd",,$D$1,CONCATENATE("@ema,",A26,",",$K$1,",",$H$1,",",$D$5,",",$N$1))</f>
        <v>0.95639399999999997</v>
      </c>
      <c r="E26" s="6">
        <f>RTD("fxbluelabs.excelrtd",,$D$1,CONCATENATE("@ema,",A26,",",$K$1,",",$H$1,",",$E$5,",",$N$1))</f>
        <v>0.95629500000000001</v>
      </c>
      <c r="G26" s="7">
        <f>RTD("fxbluelabs.excelrtd",,$D$1,CONCATENATE("@stoch,",A26,",",$K$1,",",$G$5,",",$G$2,",",$G$3,",",$N$1))</f>
        <v>57.425742999999997</v>
      </c>
      <c r="H26" s="7">
        <f>RTD("fxbluelabs.excelrtd",,$D$1,CONCATENATE("@stoch,",A26,",",$K$1,",",$H$5,",",$H$2,",",$H$3,",",$N$1))</f>
        <v>64.609053000000003</v>
      </c>
      <c r="I26" s="7">
        <f>RTD("fxbluelabs.excelrtd",,$D$1,CONCATENATE("@stoch,",A26,",",$K$1,",",$I$5,",",$I$2,",",$I$3,",",$N$1))</f>
        <v>32.106338999999998</v>
      </c>
      <c r="J26" s="7">
        <f>RTD("fxbluelabs.excelrtd",,$D$1,CONCATENATE("@stoch,",A26,",",$K$1,",",$J$5,",",$J$2,",",$J$3,",",$N$1))</f>
        <v>32.106338999999998</v>
      </c>
      <c r="L26" s="6" t="str">
        <f t="shared" si="0"/>
        <v>Long</v>
      </c>
      <c r="N26" s="6" t="str">
        <f t="shared" si="1"/>
        <v xml:space="preserve">Wait </v>
      </c>
      <c r="AA26" s="2"/>
      <c r="AB26" s="1"/>
    </row>
    <row r="27" spans="1:28" x14ac:dyDescent="0.45">
      <c r="A27" s="8" t="s">
        <v>21</v>
      </c>
      <c r="B27" s="1"/>
      <c r="C27" s="6">
        <f>RTD("fxbluelabs.excelrtd",,$D$1,CONCATENATE("@ema,",A27,",",$K$1,",",$H$1,",",$C$5,",",$N$1))</f>
        <v>75.848484999999997</v>
      </c>
      <c r="D27" s="6">
        <f>RTD("fxbluelabs.excelrtd",,$D$1,CONCATENATE("@ema,",A27,",",$K$1,",",$H$1,",",$D$5,",",$N$1))</f>
        <v>75.860326999999998</v>
      </c>
      <c r="E27" s="6">
        <f>RTD("fxbluelabs.excelrtd",,$D$1,CONCATENATE("@ema,",A27,",",$K$1,",",$H$1,",",$E$5,",",$N$1))</f>
        <v>75.867709000000005</v>
      </c>
      <c r="G27" s="7">
        <f>RTD("fxbluelabs.excelrtd",,$D$1,CONCATENATE("@stoch,",A27,",",$K$1,",",$G$5,",",$G$2,",",$G$3,",",$N$1))</f>
        <v>72.826087000000001</v>
      </c>
      <c r="H27" s="7">
        <f>RTD("fxbluelabs.excelrtd",,$D$1,CONCATENATE("@stoch,",A27,",",$K$1,",",$H$5,",",$H$2,",",$H$3,",",$N$1))</f>
        <v>26.373626000000002</v>
      </c>
      <c r="I27" s="7">
        <f>RTD("fxbluelabs.excelrtd",,$D$1,CONCATENATE("@stoch,",A27,",",$K$1,",",$I$5,",",$I$2,",",$I$3,",",$N$1))</f>
        <v>22.222221999999999</v>
      </c>
      <c r="J27" s="7">
        <f>RTD("fxbluelabs.excelrtd",,$D$1,CONCATENATE("@stoch,",A27,",",$K$1,",",$J$5,",",$J$2,",",$J$3,",",$N$1))</f>
        <v>21.428571000000002</v>
      </c>
      <c r="L27" s="6" t="str">
        <f t="shared" si="0"/>
        <v>Short</v>
      </c>
      <c r="N27" s="6" t="str">
        <f t="shared" si="1"/>
        <v>Short Sling</v>
      </c>
      <c r="AA27" s="2"/>
      <c r="AB27" s="1"/>
    </row>
    <row r="28" spans="1:28" x14ac:dyDescent="0.45">
      <c r="A28" s="8" t="s">
        <v>22</v>
      </c>
      <c r="B28" s="1"/>
      <c r="C28" s="6">
        <f>RTD("fxbluelabs.excelrtd",,$D$1,CONCATENATE("@ema,",A28,",",$K$1,",",$H$1,",",$C$5,",",$N$1))</f>
        <v>79.300471999999999</v>
      </c>
      <c r="D28" s="6">
        <f>RTD("fxbluelabs.excelrtd",,$D$1,CONCATENATE("@ema,",A28,",",$K$1,",",$H$1,",",$D$5,",",$N$1))</f>
        <v>79.313892999999993</v>
      </c>
      <c r="E28" s="6">
        <f>RTD("fxbluelabs.excelrtd",,$D$1,CONCATENATE("@ema,",A28,",",$K$1,",",$H$1,",",$E$5,",",$N$1))</f>
        <v>79.330314000000001</v>
      </c>
      <c r="G28" s="7">
        <f>RTD("fxbluelabs.excelrtd",,$D$1,CONCATENATE("@stoch,",A28,",",$K$1,",",$G$5,",",$G$2,",",$G$3,",",$N$1))</f>
        <v>46.212121000000003</v>
      </c>
      <c r="H28" s="7">
        <f>RTD("fxbluelabs.excelrtd",,$D$1,CONCATENATE("@stoch,",A28,",",$K$1,",",$H$5,",",$H$2,",",$H$3,",",$N$1))</f>
        <v>20.132013000000001</v>
      </c>
      <c r="I28" s="7">
        <f>RTD("fxbluelabs.excelrtd",,$D$1,CONCATENATE("@stoch,",A28,",",$K$1,",",$I$5,",",$I$2,",",$I$3,",",$N$1))</f>
        <v>20.132013000000001</v>
      </c>
      <c r="J28" s="7">
        <f>RTD("fxbluelabs.excelrtd",,$D$1,CONCATENATE("@stoch,",A28,",",$K$1,",",$J$5,",",$J$2,",",$J$3,",",$N$1))</f>
        <v>18.654433999999998</v>
      </c>
      <c r="L28" s="6" t="str">
        <f t="shared" si="0"/>
        <v>Short</v>
      </c>
      <c r="N28" s="6" t="str">
        <f t="shared" si="1"/>
        <v xml:space="preserve">Wait </v>
      </c>
      <c r="AA28" s="2"/>
      <c r="AB28" s="1"/>
    </row>
    <row r="29" spans="1:28" x14ac:dyDescent="0.45">
      <c r="A29" s="8" t="s">
        <v>23</v>
      </c>
      <c r="B29" s="1"/>
      <c r="C29" s="6">
        <f>RTD("fxbluelabs.excelrtd",,$D$1,CONCATENATE("@ema,",A29,",",$K$1,",",$H$1,",",$C$5,",",$N$1))</f>
        <v>0.69592399999999999</v>
      </c>
      <c r="D29" s="6">
        <f>RTD("fxbluelabs.excelrtd",,$D$1,CONCATENATE("@ema,",A29,",",$K$1,",",$H$1,",",$D$5,",",$N$1))</f>
        <v>0.69610499999999997</v>
      </c>
      <c r="E29" s="6">
        <f>RTD("fxbluelabs.excelrtd",,$D$1,CONCATENATE("@ema,",A29,",",$K$1,",",$H$1,",",$E$5,",",$N$1))</f>
        <v>0.69628000000000001</v>
      </c>
      <c r="G29" s="7">
        <f>RTD("fxbluelabs.excelrtd",,$D$1,CONCATENATE("@stoch,",A29,",",$K$1,",",$G$5,",",$G$2,",",$G$3,",",$N$1))</f>
        <v>18.181818</v>
      </c>
      <c r="H29" s="7">
        <f>RTD("fxbluelabs.excelrtd",,$D$1,CONCATENATE("@stoch,",A29,",",$K$1,",",$H$5,",",$H$2,",",$H$3,",",$N$1))</f>
        <v>7.7611939999999997</v>
      </c>
      <c r="I29" s="7">
        <f>RTD("fxbluelabs.excelrtd",,$D$1,CONCATENATE("@stoch,",A29,",",$K$1,",",$I$5,",",$I$2,",",$I$3,",",$N$1))</f>
        <v>7.7611939999999997</v>
      </c>
      <c r="J29" s="7">
        <f>RTD("fxbluelabs.excelrtd",,$D$1,CONCATENATE("@stoch,",A29,",",$K$1,",",$J$5,",",$J$2,",",$J$3,",",$N$1))</f>
        <v>6.9518719999999998</v>
      </c>
      <c r="L29" s="6" t="str">
        <f t="shared" si="0"/>
        <v>Short</v>
      </c>
      <c r="N29" s="6" t="str">
        <f t="shared" si="1"/>
        <v>Long</v>
      </c>
      <c r="AA29" s="2"/>
      <c r="AB29" s="1"/>
    </row>
    <row r="30" spans="1:28" x14ac:dyDescent="0.45">
      <c r="A30" s="8" t="s">
        <v>24</v>
      </c>
      <c r="B30" s="1"/>
      <c r="C30" s="6">
        <f>RTD("fxbluelabs.excelrtd",,$D$1,CONCATENATE("@ema,",A30,",",$K$1,",",$H$1,",",$C$5,",",$N$1))</f>
        <v>72.000707000000006</v>
      </c>
      <c r="D30" s="6">
        <f>RTD("fxbluelabs.excelrtd",,$D$1,CONCATENATE("@ema,",A30,",",$K$1,",",$H$1,",",$D$5,",",$N$1))</f>
        <v>72.021167000000005</v>
      </c>
      <c r="E30" s="6">
        <f>RTD("fxbluelabs.excelrtd",,$D$1,CONCATENATE("@ema,",A30,",",$K$1,",",$H$1,",",$E$5,",",$N$1))</f>
        <v>72.034637000000004</v>
      </c>
      <c r="G30" s="7">
        <f>RTD("fxbluelabs.excelrtd",,$D$1,CONCATENATE("@stoch,",A30,",",$K$1,",",$G$5,",",$G$2,",",$G$3,",",$N$1))</f>
        <v>33.333333000000003</v>
      </c>
      <c r="H30" s="7">
        <f>RTD("fxbluelabs.excelrtd",,$D$1,CONCATENATE("@stoch,",A30,",",$K$1,",",$H$5,",",$H$2,",",$H$3,",",$N$1))</f>
        <v>9.4801219999999997</v>
      </c>
      <c r="I30" s="7">
        <f>RTD("fxbluelabs.excelrtd",,$D$1,CONCATENATE("@stoch,",A30,",",$K$1,",",$I$5,",",$I$2,",",$I$3,",",$N$1))</f>
        <v>7.4340529999999996</v>
      </c>
      <c r="J30" s="7">
        <f>RTD("fxbluelabs.excelrtd",,$D$1,CONCATENATE("@stoch,",A30,",",$K$1,",",$J$5,",",$J$2,",",$J$3,",",$N$1))</f>
        <v>7.2261069999999998</v>
      </c>
      <c r="L30" s="6" t="str">
        <f t="shared" si="0"/>
        <v>Short</v>
      </c>
      <c r="N30" s="6" t="str">
        <f t="shared" si="1"/>
        <v xml:space="preserve">Wait </v>
      </c>
      <c r="AA30" s="2"/>
      <c r="AB30" s="1"/>
    </row>
    <row r="31" spans="1:28" x14ac:dyDescent="0.45">
      <c r="A31" s="8" t="s">
        <v>25</v>
      </c>
      <c r="B31" s="1"/>
      <c r="C31" s="6">
        <f>RTD("fxbluelabs.excelrtd",,$D$1,CONCATENATE("@ema,",A31,",",$K$1,",",$H$1,",",$C$5,",",$N$1))</f>
        <v>0.63185199999999997</v>
      </c>
      <c r="D31" s="6">
        <f>RTD("fxbluelabs.excelrtd",,$D$1,CONCATENATE("@ema,",A31,",",$K$1,",",$H$1,",",$D$5,",",$N$1))</f>
        <v>0.63209000000000004</v>
      </c>
      <c r="E31" s="6">
        <f>RTD("fxbluelabs.excelrtd",,$D$1,CONCATENATE("@ema,",A31,",",$K$1,",",$H$1,",",$E$5,",",$N$1))</f>
        <v>0.63223700000000005</v>
      </c>
      <c r="G31" s="7">
        <f>RTD("fxbluelabs.excelrtd",,$D$1,CONCATENATE("@stoch,",A31,",",$K$1,",",$G$5,",",$G$2,",",$G$3,",",$N$1))</f>
        <v>16.417909999999999</v>
      </c>
      <c r="H31" s="7">
        <f>RTD("fxbluelabs.excelrtd",,$D$1,CONCATENATE("@stoch,",A31,",",$K$1,",",$H$5,",",$H$2,",",$H$3,",",$N$1))</f>
        <v>5.8823530000000002</v>
      </c>
      <c r="I31" s="7">
        <f>RTD("fxbluelabs.excelrtd",,$D$1,CONCATENATE("@stoch,",A31,",",$K$1,",",$I$5,",",$I$2,",",$I$3,",",$N$1))</f>
        <v>4.5643149999999997</v>
      </c>
      <c r="J31" s="7">
        <f>RTD("fxbluelabs.excelrtd",,$D$1,CONCATENATE("@stoch,",A31,",",$K$1,",",$J$5,",",$J$2,",",$J$3,",",$N$1))</f>
        <v>4.508197</v>
      </c>
      <c r="L31" s="6" t="str">
        <f t="shared" si="0"/>
        <v>Short</v>
      </c>
      <c r="N31" s="6" t="str">
        <f t="shared" si="1"/>
        <v>Long</v>
      </c>
      <c r="AA31" s="2"/>
      <c r="AB31" s="1"/>
    </row>
    <row r="32" spans="1:28" x14ac:dyDescent="0.45">
      <c r="A32" s="8" t="s">
        <v>26</v>
      </c>
      <c r="B32" s="1"/>
      <c r="C32" s="6">
        <f>RTD("fxbluelabs.excelrtd",,$D$1,CONCATENATE("@ema,",A32,",",$K$1,",",$H$1,",",$C$5,",",$N$1))</f>
        <v>0.907856</v>
      </c>
      <c r="D32" s="6">
        <f>RTD("fxbluelabs.excelrtd",,$D$1,CONCATENATE("@ema,",A32,",",$K$1,",",$H$1,",",$D$5,",",$N$1))</f>
        <v>0.90797399999999995</v>
      </c>
      <c r="E32" s="6">
        <f>RTD("fxbluelabs.excelrtd",,$D$1,CONCATENATE("@ema,",A32,",",$K$1,",",$H$1,",",$E$5,",",$N$1))</f>
        <v>0.90796299999999996</v>
      </c>
      <c r="G32" s="7">
        <f>RTD("fxbluelabs.excelrtd",,$D$1,CONCATENATE("@stoch,",A32,",",$K$1,",",$G$5,",",$G$2,",",$G$3,",",$N$1))</f>
        <v>25.185185000000001</v>
      </c>
      <c r="H32" s="7">
        <f>RTD("fxbluelabs.excelrtd",,$D$1,CONCATENATE("@stoch,",A32,",",$K$1,",",$H$5,",",$H$2,",",$H$3,",",$N$1))</f>
        <v>14.191419</v>
      </c>
      <c r="I32" s="7">
        <f>RTD("fxbluelabs.excelrtd",,$D$1,CONCATENATE("@stoch,",A32,",",$K$1,",",$I$5,",",$I$2,",",$I$3,",",$N$1))</f>
        <v>7.8754580000000001</v>
      </c>
      <c r="J32" s="7">
        <f>RTD("fxbluelabs.excelrtd",,$D$1,CONCATENATE("@stoch,",A32,",",$K$1,",",$J$5,",",$J$2,",",$J$3,",",$N$1))</f>
        <v>7.8754580000000001</v>
      </c>
      <c r="L32" s="6" t="str">
        <f t="shared" si="0"/>
        <v xml:space="preserve">Wait </v>
      </c>
      <c r="N32" s="6" t="str">
        <f t="shared" si="1"/>
        <v xml:space="preserve">Wait </v>
      </c>
      <c r="AA32" s="2"/>
      <c r="AB32" s="1"/>
    </row>
    <row r="33" spans="1:28" x14ac:dyDescent="0.45">
      <c r="A33" s="8" t="s">
        <v>27</v>
      </c>
      <c r="B33" s="1"/>
      <c r="C33" s="6">
        <f>RTD("fxbluelabs.excelrtd",,$D$1,CONCATENATE("@ema,",A33,",",$K$1,",",$H$1,",",$C$5,",",$N$1))</f>
        <v>0.69354099999999996</v>
      </c>
      <c r="D33" s="6">
        <f>RTD("fxbluelabs.excelrtd",,$D$1,CONCATENATE("@ema,",A33,",",$K$1,",",$H$1,",",$D$5,",",$N$1))</f>
        <v>0.69372800000000001</v>
      </c>
      <c r="E33" s="6">
        <f>RTD("fxbluelabs.excelrtd",,$D$1,CONCATENATE("@ema,",A33,",",$K$1,",",$H$1,",",$E$5,",",$N$1))</f>
        <v>0.69385799999999997</v>
      </c>
      <c r="G33" s="7">
        <f>RTD("fxbluelabs.excelrtd",,$D$1,CONCATENATE("@stoch,",A33,",",$K$1,",",$G$5,",",$G$2,",",$G$3,",",$N$1))</f>
        <v>26.388888999999999</v>
      </c>
      <c r="H33" s="7">
        <f>RTD("fxbluelabs.excelrtd",,$D$1,CONCATENATE("@stoch,",A33,",",$K$1,",",$H$5,",",$H$2,",",$H$3,",",$N$1))</f>
        <v>6.2706270000000002</v>
      </c>
      <c r="I33" s="7">
        <f>RTD("fxbluelabs.excelrtd",,$D$1,CONCATENATE("@stoch,",A33,",",$K$1,",",$I$5,",",$I$2,",",$I$3,",",$N$1))</f>
        <v>5.149051</v>
      </c>
      <c r="J33" s="7">
        <f>RTD("fxbluelabs.excelrtd",,$D$1,CONCATENATE("@stoch,",A33,",",$K$1,",",$J$5,",",$J$2,",",$J$3,",",$N$1))</f>
        <v>4.9868769999999998</v>
      </c>
      <c r="L33" s="6" t="str">
        <f t="shared" si="0"/>
        <v>Short</v>
      </c>
      <c r="N33" s="6" t="str">
        <f t="shared" si="1"/>
        <v xml:space="preserve">Wait </v>
      </c>
      <c r="AA33" s="2"/>
      <c r="AB33" s="1"/>
    </row>
    <row r="34" spans="1:28" x14ac:dyDescent="0.45">
      <c r="A34" s="8" t="s">
        <v>28</v>
      </c>
      <c r="B34" s="1"/>
      <c r="C34" s="6">
        <f>RTD("fxbluelabs.excelrtd",,$D$1,CONCATENATE("@ema,",A34,",",$K$1,",",$H$1,",",$C$5,",",$N$1))</f>
        <v>113.942593</v>
      </c>
      <c r="D34" s="6">
        <f>RTD("fxbluelabs.excelrtd",,$D$1,CONCATENATE("@ema,",A34,",",$K$1,",",$H$1,",",$D$5,",",$N$1))</f>
        <v>113.933618</v>
      </c>
      <c r="E34" s="6">
        <f>RTD("fxbluelabs.excelrtd",,$D$1,CONCATENATE("@ema,",A34,",",$K$1,",",$H$1,",",$E$5,",",$N$1))</f>
        <v>113.929351</v>
      </c>
      <c r="G34" s="7">
        <f>RTD("fxbluelabs.excelrtd",,$D$1,CONCATENATE("@stoch,",A34,",",$K$1,",",$G$5,",",$G$2,",",$G$3,",",$N$1))</f>
        <v>74.468085000000002</v>
      </c>
      <c r="H34" s="7">
        <f>RTD("fxbluelabs.excelrtd",,$D$1,CONCATENATE("@stoch,",A34,",",$K$1,",",$H$5,",",$H$2,",",$H$3,",",$N$1))</f>
        <v>82.439024000000003</v>
      </c>
      <c r="I34" s="7">
        <f>RTD("fxbluelabs.excelrtd",,$D$1,CONCATENATE("@stoch,",A34,",",$K$1,",",$I$5,",",$I$2,",",$I$3,",",$N$1))</f>
        <v>86.415093999999996</v>
      </c>
      <c r="J34" s="7">
        <f>RTD("fxbluelabs.excelrtd",,$D$1,CONCATENATE("@stoch,",A34,",",$K$1,",",$J$5,",",$J$2,",",$J$3,",",$N$1))</f>
        <v>87.003609999999995</v>
      </c>
      <c r="L34" s="6" t="str">
        <f t="shared" si="0"/>
        <v>Long</v>
      </c>
      <c r="N34" s="6" t="str">
        <f t="shared" si="1"/>
        <v xml:space="preserve">Wait </v>
      </c>
      <c r="AA34" s="2"/>
      <c r="AB34" s="1"/>
    </row>
    <row r="35" spans="1:28" x14ac:dyDescent="0.45">
      <c r="A35" s="8" t="s">
        <v>35</v>
      </c>
      <c r="C35" s="6">
        <f>RTD("fxbluelabs.excelrtd",,$D$1,CONCATENATE("@ema,",A35,",",$K$1,",",$H$1,",",$C$5,",",$N$1))</f>
        <v>1871.7557569999999</v>
      </c>
      <c r="D35" s="6">
        <f>RTD("fxbluelabs.excelrtd",,$D$1,CONCATENATE("@ema,",A35,",",$K$1,",",$H$1,",",$D$5,",",$N$1))</f>
        <v>1872.2209379999999</v>
      </c>
      <c r="E35" s="6">
        <f>RTD("fxbluelabs.excelrtd",,$D$1,CONCATENATE("@ema,",A35,",",$K$1,",",$H$1,",",$E$5,",",$N$1))</f>
        <v>1872.4570659999999</v>
      </c>
      <c r="G35" s="7">
        <f>RTD("fxbluelabs.excelrtd",,$D$1,CONCATENATE("@stoch,",A35,",",$K$1,",",$G$5,",",$G$2,",",$G$3,",",$N$1))</f>
        <v>65.075377000000003</v>
      </c>
      <c r="H35" s="7">
        <f>RTD("fxbluelabs.excelrtd",,$D$1,CONCATENATE("@stoch,",A35,",",$K$1,",",$H$5,",",$H$2,",",$H$3,",",$N$1))</f>
        <v>28.706084000000001</v>
      </c>
      <c r="I35" s="7">
        <f>RTD("fxbluelabs.excelrtd",,$D$1,CONCATENATE("@stoch,",A35,",",$K$1,",",$I$5,",",$I$2,",",$I$3,",",$N$1))</f>
        <v>26.336478</v>
      </c>
      <c r="J35" s="7">
        <f>RTD("fxbluelabs.excelrtd",,$D$1,CONCATENATE("@stoch,",A35,",",$K$1,",",$J$5,",",$J$2,",",$J$3,",",$N$1))</f>
        <v>22.068511000000001</v>
      </c>
      <c r="L35" s="6" t="str">
        <f t="shared" si="0"/>
        <v>Short</v>
      </c>
      <c r="N35" s="6" t="str">
        <f t="shared" si="1"/>
        <v xml:space="preserve">Wait </v>
      </c>
    </row>
  </sheetData>
  <mergeCells count="5">
    <mergeCell ref="R4:T4"/>
    <mergeCell ref="A1:C1"/>
    <mergeCell ref="E1:G1"/>
    <mergeCell ref="I1:J1"/>
    <mergeCell ref="L1:M1"/>
  </mergeCells>
  <conditionalFormatting sqref="L7:L35">
    <cfRule type="cellIs" dxfId="47" priority="10" operator="equal">
      <formula>"Short"</formula>
    </cfRule>
    <cfRule type="cellIs" dxfId="46" priority="12" operator="equal">
      <formula>"Long"</formula>
    </cfRule>
  </conditionalFormatting>
  <conditionalFormatting sqref="L7:L35">
    <cfRule type="cellIs" dxfId="45" priority="11" operator="notEqual">
      <formula>"Long"</formula>
    </cfRule>
  </conditionalFormatting>
  <conditionalFormatting sqref="N7:N35">
    <cfRule type="cellIs" dxfId="44" priority="7" operator="equal">
      <formula>"Short"</formula>
    </cfRule>
    <cfRule type="cellIs" dxfId="43" priority="9" operator="equal">
      <formula>"Long"</formula>
    </cfRule>
  </conditionalFormatting>
  <conditionalFormatting sqref="N7:N35">
    <cfRule type="cellIs" dxfId="42" priority="8" operator="notEqual">
      <formula>"Long"</formula>
    </cfRule>
  </conditionalFormatting>
  <conditionalFormatting sqref="N7">
    <cfRule type="cellIs" dxfId="41" priority="6" operator="equal">
      <formula>"Short Sling"</formula>
    </cfRule>
    <cfRule type="cellIs" dxfId="40" priority="5" operator="equal">
      <formula>"Long Sling"</formula>
    </cfRule>
  </conditionalFormatting>
  <conditionalFormatting sqref="N8">
    <cfRule type="cellIs" dxfId="32" priority="3" operator="equal">
      <formula>"Long Sling"</formula>
    </cfRule>
    <cfRule type="cellIs" dxfId="33" priority="4" operator="equal">
      <formula>"Short Sling"</formula>
    </cfRule>
  </conditionalFormatting>
  <conditionalFormatting sqref="N8:N35">
    <cfRule type="cellIs" dxfId="30" priority="1" operator="equal">
      <formula>"Long Sling"</formula>
    </cfRule>
    <cfRule type="cellIs" dxfId="31" priority="2" operator="equal">
      <formula>"Short Sling"</formula>
    </cfRule>
  </conditionalFormatting>
  <dataValidations disablePrompts="1" count="1">
    <dataValidation allowBlank="1" showInputMessage="1" showErrorMessage="1" sqref="A1" xr:uid="{5EB666DD-7CC7-4AA0-BC36-22EF598CF78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Trades </vt:lpstr>
      <vt:lpstr>Dashboard</vt:lpstr>
      <vt:lpstr>Daily</vt:lpstr>
      <vt:lpstr>H4</vt:lpstr>
      <vt:lpstr>1Hr</vt:lpstr>
      <vt:lpstr>30Min</vt:lpstr>
      <vt:lpstr>15Min</vt:lpstr>
      <vt:lpstr>5Min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El sherief</dc:creator>
  <cp:lastModifiedBy>shantanu chakraborty</cp:lastModifiedBy>
  <dcterms:created xsi:type="dcterms:W3CDTF">2020-11-17T01:21:10Z</dcterms:created>
  <dcterms:modified xsi:type="dcterms:W3CDTF">2020-11-22T16:00:31Z</dcterms:modified>
</cp:coreProperties>
</file>