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nis\Dropbox\DarbaDokumenti\Admiral\_SYNTETIC1\"/>
    </mc:Choice>
  </mc:AlternateContent>
  <xr:revisionPtr revIDLastSave="0" documentId="13_ncr:1_{78F6D5AD-DDF0-4F8A-B76E-FBC48D8DE741}" xr6:coauthVersionLast="45" xr6:coauthVersionMax="45" xr10:uidLastSave="{00000000-0000-0000-0000-000000000000}"/>
  <bookViews>
    <workbookView xWindow="-108" yWindow="-108" windowWidth="23256" windowHeight="12576" activeTab="2" xr2:uid="{00000000-000D-0000-FFFF-FFFF00000000}"/>
  </bookViews>
  <sheets>
    <sheet name="data" sheetId="1" r:id="rId1"/>
    <sheet name="loses" sheetId="2" r:id="rId2"/>
    <sheet name="wins" sheetId="3" r:id="rId3"/>
  </sheets>
  <definedNames>
    <definedName name="_xlnm._FilterDatabase" localSheetId="1" hidden="1">loses!$A$2:$L$1226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S14" i="3" l="1"/>
  <c r="U14" i="3" s="1"/>
  <c r="T14" i="3"/>
  <c r="R14" i="3"/>
  <c r="Q14" i="3"/>
  <c r="S13" i="3"/>
  <c r="U13" i="3" s="1"/>
  <c r="T13" i="3"/>
  <c r="R13" i="3"/>
  <c r="Q13" i="3"/>
  <c r="U11" i="3"/>
  <c r="U12" i="3"/>
  <c r="U10" i="3"/>
  <c r="T10" i="3"/>
  <c r="T11" i="3"/>
  <c r="T12" i="3"/>
  <c r="S12" i="3"/>
  <c r="R12" i="3"/>
  <c r="S11" i="3"/>
  <c r="R11" i="3"/>
  <c r="Q11" i="3"/>
  <c r="S10" i="3"/>
  <c r="R10" i="3"/>
  <c r="Q10" i="3"/>
  <c r="M10" i="3"/>
  <c r="M11" i="3" s="1"/>
  <c r="M12" i="3"/>
  <c r="M13" i="3" s="1"/>
  <c r="M14" i="3"/>
  <c r="M15" i="3"/>
  <c r="M16" i="3" s="1"/>
  <c r="M17" i="3"/>
  <c r="M18" i="3" s="1"/>
  <c r="M19" i="3"/>
  <c r="M20" i="3"/>
  <c r="M21" i="3" s="1"/>
  <c r="M22" i="3"/>
  <c r="M23" i="3"/>
  <c r="M24" i="3" s="1"/>
  <c r="M25" i="3"/>
  <c r="M26" i="3" s="1"/>
  <c r="M27" i="3" s="1"/>
  <c r="M28" i="3" s="1"/>
  <c r="M29" i="3" s="1"/>
  <c r="M30" i="3" s="1"/>
  <c r="M31" i="3"/>
  <c r="M32" i="3" s="1"/>
  <c r="M33" i="3" s="1"/>
  <c r="M34" i="3" s="1"/>
  <c r="M35" i="3"/>
  <c r="M36" i="3"/>
  <c r="M37" i="3" s="1"/>
  <c r="M38" i="3"/>
  <c r="M39" i="3"/>
  <c r="M40" i="3" s="1"/>
  <c r="M41" i="3"/>
  <c r="M42" i="3" s="1"/>
  <c r="M43" i="3"/>
  <c r="M44" i="3"/>
  <c r="M45" i="3"/>
  <c r="M46" i="3" s="1"/>
  <c r="M47" i="3"/>
  <c r="M48" i="3"/>
  <c r="M49" i="3"/>
  <c r="M50" i="3" s="1"/>
  <c r="M51" i="3" s="1"/>
  <c r="M52" i="3" s="1"/>
  <c r="M53" i="3" s="1"/>
  <c r="M54" i="3" s="1"/>
  <c r="M55" i="3" s="1"/>
  <c r="M56" i="3"/>
  <c r="M57" i="3"/>
  <c r="M58" i="3"/>
  <c r="M59" i="3"/>
  <c r="M60" i="3"/>
  <c r="M61" i="3" s="1"/>
  <c r="M62" i="3"/>
  <c r="M63" i="3"/>
  <c r="M64" i="3"/>
  <c r="M65" i="3"/>
  <c r="M66" i="3"/>
  <c r="M67" i="3"/>
  <c r="M68" i="3"/>
  <c r="M69" i="3" s="1"/>
  <c r="M70" i="3" s="1"/>
  <c r="M71" i="3"/>
  <c r="M72" i="3"/>
  <c r="M73" i="3"/>
  <c r="M74" i="3" s="1"/>
  <c r="M75" i="3" s="1"/>
  <c r="M76" i="3"/>
  <c r="M77" i="3"/>
  <c r="M78" i="3" s="1"/>
  <c r="M79" i="3" s="1"/>
  <c r="M80" i="3" s="1"/>
  <c r="M81" i="3"/>
  <c r="M82" i="3" s="1"/>
  <c r="M83" i="3" s="1"/>
  <c r="M84" i="3"/>
  <c r="M85" i="3"/>
  <c r="M86" i="3" s="1"/>
  <c r="M87" i="3" s="1"/>
  <c r="M88" i="3"/>
  <c r="M89" i="3"/>
  <c r="M90" i="3" s="1"/>
  <c r="M91" i="3" s="1"/>
  <c r="M92" i="3"/>
  <c r="M93" i="3"/>
  <c r="M94" i="3"/>
  <c r="M95" i="3"/>
  <c r="M96" i="3" s="1"/>
  <c r="M97" i="3" s="1"/>
  <c r="M98" i="3" s="1"/>
  <c r="M99" i="3"/>
  <c r="M100" i="3"/>
  <c r="M101" i="3"/>
  <c r="M102" i="3" s="1"/>
  <c r="M103" i="3" s="1"/>
  <c r="M104" i="3" s="1"/>
  <c r="M105" i="3"/>
  <c r="M106" i="3"/>
  <c r="M107" i="3" s="1"/>
  <c r="M108" i="3" s="1"/>
  <c r="M109" i="3"/>
  <c r="M110" i="3" s="1"/>
  <c r="M111" i="3" s="1"/>
  <c r="M112" i="3"/>
  <c r="M113" i="3"/>
  <c r="M114" i="3" s="1"/>
  <c r="M115" i="3"/>
  <c r="M116" i="3"/>
  <c r="M117" i="3"/>
  <c r="M118" i="3"/>
  <c r="M119" i="3"/>
  <c r="M120" i="3" s="1"/>
  <c r="M121" i="3" s="1"/>
  <c r="M122" i="3" s="1"/>
  <c r="M123" i="3"/>
  <c r="M124" i="3"/>
  <c r="M125" i="3"/>
  <c r="M126" i="3" s="1"/>
  <c r="M127" i="3" s="1"/>
  <c r="M128" i="3"/>
  <c r="M129" i="3"/>
  <c r="M130" i="3" s="1"/>
  <c r="M131" i="3"/>
  <c r="M132" i="3"/>
  <c r="M133" i="3"/>
  <c r="M134" i="3" s="1"/>
  <c r="M135" i="3"/>
  <c r="M136" i="3"/>
  <c r="M137" i="3"/>
  <c r="M138" i="3"/>
  <c r="M139" i="3"/>
  <c r="M140" i="3"/>
  <c r="M141" i="3"/>
  <c r="M142" i="3" s="1"/>
  <c r="M143" i="3" s="1"/>
  <c r="M144" i="3" s="1"/>
  <c r="M145" i="3" s="1"/>
  <c r="M146" i="3"/>
  <c r="M147" i="3"/>
  <c r="M148" i="3"/>
  <c r="M149" i="3"/>
  <c r="M150" i="3" s="1"/>
  <c r="M151" i="3"/>
  <c r="M152" i="3" s="1"/>
  <c r="M153" i="3"/>
  <c r="M154" i="3" s="1"/>
  <c r="M155" i="3"/>
  <c r="M156" i="3"/>
  <c r="M157" i="3"/>
  <c r="M158" i="3"/>
  <c r="M159" i="3"/>
  <c r="M160" i="3" s="1"/>
  <c r="M161" i="3"/>
  <c r="M162" i="3"/>
  <c r="M163" i="3" s="1"/>
  <c r="M164" i="3"/>
  <c r="M165" i="3"/>
  <c r="M166" i="3" s="1"/>
  <c r="M167" i="3" s="1"/>
  <c r="M168" i="3" s="1"/>
  <c r="M169" i="3"/>
  <c r="M170" i="3"/>
  <c r="M171" i="3" s="1"/>
  <c r="M172" i="3" s="1"/>
  <c r="M173" i="3" s="1"/>
  <c r="M174" i="3" s="1"/>
  <c r="M175" i="3" s="1"/>
  <c r="M176" i="3" s="1"/>
  <c r="M177" i="3" s="1"/>
  <c r="M178" i="3" s="1"/>
  <c r="M179" i="3"/>
  <c r="M180" i="3"/>
  <c r="M181" i="3"/>
  <c r="M182" i="3" s="1"/>
  <c r="M183" i="3"/>
  <c r="M184" i="3" s="1"/>
  <c r="M185" i="3" s="1"/>
  <c r="M186" i="3"/>
  <c r="M187" i="3"/>
  <c r="M188" i="3"/>
  <c r="M189" i="3"/>
  <c r="M190" i="3"/>
  <c r="M191" i="3"/>
  <c r="M192" i="3"/>
  <c r="M193" i="3"/>
  <c r="M194" i="3"/>
  <c r="M195" i="3" s="1"/>
  <c r="M196" i="3"/>
  <c r="M197" i="3"/>
  <c r="M198" i="3"/>
  <c r="M199" i="3"/>
  <c r="M200" i="3" s="1"/>
  <c r="M201" i="3" s="1"/>
  <c r="M202" i="3"/>
  <c r="M203" i="3"/>
  <c r="M204" i="3"/>
  <c r="M205" i="3"/>
  <c r="M206" i="3" s="1"/>
  <c r="M207" i="3"/>
  <c r="M208" i="3" s="1"/>
  <c r="M209" i="3"/>
  <c r="M210" i="3" s="1"/>
  <c r="M211" i="3" s="1"/>
  <c r="M212" i="3" s="1"/>
  <c r="M213" i="3" s="1"/>
  <c r="M214" i="3"/>
  <c r="M215" i="3"/>
  <c r="M216" i="3"/>
  <c r="M217" i="3" s="1"/>
  <c r="M218" i="3" s="1"/>
  <c r="M219" i="3"/>
  <c r="M220" i="3"/>
  <c r="M221" i="3"/>
  <c r="M222" i="3"/>
  <c r="M223" i="3"/>
  <c r="M224" i="3" s="1"/>
  <c r="M225" i="3"/>
  <c r="M226" i="3" s="1"/>
  <c r="M227" i="3" s="1"/>
  <c r="M228" i="3"/>
  <c r="M229" i="3"/>
  <c r="M230" i="3"/>
  <c r="M231" i="3"/>
  <c r="M232" i="3" s="1"/>
  <c r="M233" i="3"/>
  <c r="M234" i="3"/>
  <c r="M235" i="3" s="1"/>
  <c r="M236" i="3"/>
  <c r="M237" i="3"/>
  <c r="M238" i="3" s="1"/>
  <c r="M239" i="3" s="1"/>
  <c r="M240" i="3" s="1"/>
  <c r="M241" i="3" s="1"/>
  <c r="M242" i="3"/>
  <c r="M243" i="3" s="1"/>
  <c r="M244" i="3"/>
  <c r="M245" i="3"/>
  <c r="M246" i="3" s="1"/>
  <c r="M247" i="3" s="1"/>
  <c r="M248" i="3" s="1"/>
  <c r="M249" i="3"/>
  <c r="M250" i="3"/>
  <c r="M251" i="3" s="1"/>
  <c r="M252" i="3"/>
  <c r="M253" i="3"/>
  <c r="M254" i="3" s="1"/>
  <c r="M255" i="3"/>
  <c r="M256" i="3"/>
  <c r="M257" i="3"/>
  <c r="M258" i="3"/>
  <c r="M259" i="3" s="1"/>
  <c r="M260" i="3" s="1"/>
  <c r="M261" i="3" s="1"/>
  <c r="M262" i="3"/>
  <c r="M263" i="3"/>
  <c r="M264" i="3" s="1"/>
  <c r="M265" i="3"/>
  <c r="M266" i="3" s="1"/>
  <c r="M267" i="3"/>
  <c r="M268" i="3"/>
  <c r="M269" i="3"/>
  <c r="M270" i="3" s="1"/>
  <c r="M271" i="3"/>
  <c r="M272" i="3"/>
  <c r="M273" i="3"/>
  <c r="M274" i="3"/>
  <c r="M275" i="3" s="1"/>
  <c r="M276" i="3" s="1"/>
  <c r="M277" i="3" s="1"/>
  <c r="M278" i="3" s="1"/>
  <c r="M279" i="3" s="1"/>
  <c r="M280" i="3" s="1"/>
  <c r="M281" i="3"/>
  <c r="M282" i="3"/>
  <c r="M283" i="3" s="1"/>
  <c r="M284" i="3"/>
  <c r="M285" i="3"/>
  <c r="M286" i="3"/>
  <c r="M287" i="3"/>
  <c r="M288" i="3"/>
  <c r="M289" i="3"/>
  <c r="M290" i="3"/>
  <c r="M291" i="3" s="1"/>
  <c r="M292" i="3" s="1"/>
  <c r="M293" i="3" s="1"/>
  <c r="M294" i="3" s="1"/>
  <c r="M295" i="3"/>
  <c r="M296" i="3" s="1"/>
  <c r="M297" i="3" s="1"/>
  <c r="M298" i="3" s="1"/>
  <c r="M299" i="3" s="1"/>
  <c r="M300" i="3"/>
  <c r="M301" i="3"/>
  <c r="M302" i="3" s="1"/>
  <c r="M303" i="3" s="1"/>
  <c r="M304" i="3"/>
  <c r="M305" i="3" s="1"/>
  <c r="M306" i="3" s="1"/>
  <c r="M307" i="3"/>
  <c r="M308" i="3"/>
  <c r="M309" i="3"/>
  <c r="M310" i="3" s="1"/>
  <c r="M311" i="3"/>
  <c r="M312" i="3" s="1"/>
  <c r="M313" i="3" s="1"/>
  <c r="M314" i="3"/>
  <c r="M315" i="3"/>
  <c r="M316" i="3"/>
  <c r="M317" i="3"/>
  <c r="M318" i="3"/>
  <c r="M319" i="3"/>
  <c r="M320" i="3"/>
  <c r="M321" i="3" s="1"/>
  <c r="M322" i="3"/>
  <c r="M323" i="3" s="1"/>
  <c r="M324" i="3" s="1"/>
  <c r="M325" i="3" s="1"/>
  <c r="M326" i="3" s="1"/>
  <c r="M327" i="3" s="1"/>
  <c r="M328" i="3"/>
  <c r="M329" i="3" s="1"/>
  <c r="M330" i="3" s="1"/>
  <c r="M331" i="3" s="1"/>
  <c r="M332" i="3" s="1"/>
  <c r="M333" i="3"/>
  <c r="M334" i="3"/>
  <c r="M335" i="3"/>
  <c r="M336" i="3"/>
  <c r="M337" i="3" s="1"/>
  <c r="M338" i="3"/>
  <c r="M339" i="3" s="1"/>
  <c r="M340" i="3" s="1"/>
  <c r="M341" i="3" s="1"/>
  <c r="M342" i="3" s="1"/>
  <c r="M343" i="3"/>
  <c r="M344" i="3"/>
  <c r="M345" i="3" s="1"/>
  <c r="M346" i="3"/>
  <c r="M347" i="3"/>
  <c r="M348" i="3"/>
  <c r="M349" i="3"/>
  <c r="M350" i="3" s="1"/>
  <c r="M351" i="3"/>
  <c r="M352" i="3" s="1"/>
  <c r="M353" i="3"/>
  <c r="M354" i="3"/>
  <c r="M355" i="3"/>
  <c r="M356" i="3"/>
  <c r="M357" i="3"/>
  <c r="M358" i="3"/>
  <c r="M359" i="3"/>
  <c r="M360" i="3" s="1"/>
  <c r="M361" i="3"/>
  <c r="M362" i="3" s="1"/>
  <c r="M363" i="3" s="1"/>
  <c r="M364" i="3" s="1"/>
  <c r="M365" i="3" s="1"/>
  <c r="M366" i="3" s="1"/>
  <c r="M367" i="3"/>
  <c r="M368" i="3" s="1"/>
  <c r="M369" i="3"/>
  <c r="M370" i="3" s="1"/>
  <c r="M371" i="3" s="1"/>
  <c r="M372" i="3"/>
  <c r="M373" i="3"/>
  <c r="M374" i="3" s="1"/>
  <c r="M375" i="3" s="1"/>
  <c r="M376" i="3" s="1"/>
  <c r="M377" i="3" s="1"/>
  <c r="M378" i="3"/>
  <c r="M379" i="3" s="1"/>
  <c r="M380" i="3" s="1"/>
  <c r="M381" i="3"/>
  <c r="M382" i="3" s="1"/>
  <c r="M383" i="3"/>
  <c r="M384" i="3"/>
  <c r="M385" i="3"/>
  <c r="M386" i="3"/>
  <c r="M387" i="3" s="1"/>
  <c r="M388" i="3" s="1"/>
  <c r="M389" i="3" s="1"/>
  <c r="M390" i="3"/>
  <c r="M391" i="3"/>
  <c r="M392" i="3"/>
  <c r="M393" i="3" s="1"/>
  <c r="M394" i="3" s="1"/>
  <c r="M395" i="3"/>
  <c r="M396" i="3"/>
  <c r="M397" i="3"/>
  <c r="M398" i="3" s="1"/>
  <c r="M399" i="3"/>
  <c r="M400" i="3" s="1"/>
  <c r="M401" i="3"/>
  <c r="M402" i="3"/>
  <c r="M403" i="3"/>
  <c r="M404" i="3"/>
  <c r="M405" i="3"/>
  <c r="M406" i="3"/>
  <c r="M407" i="3"/>
  <c r="M408" i="3" s="1"/>
  <c r="M409" i="3"/>
  <c r="M410" i="3"/>
  <c r="M411" i="3"/>
  <c r="M412" i="3"/>
  <c r="M413" i="3"/>
  <c r="M414" i="3" s="1"/>
  <c r="M415" i="3"/>
  <c r="M416" i="3"/>
  <c r="M417" i="3" s="1"/>
  <c r="M418" i="3" s="1"/>
  <c r="M419" i="3"/>
  <c r="M420" i="3"/>
  <c r="M421" i="3"/>
  <c r="M422" i="3"/>
  <c r="M423" i="3"/>
  <c r="M424" i="3" s="1"/>
  <c r="M425" i="3" s="1"/>
  <c r="M426" i="3" s="1"/>
  <c r="M427" i="3"/>
  <c r="M428" i="3"/>
  <c r="M429" i="3"/>
  <c r="M430" i="3" s="1"/>
  <c r="M431" i="3"/>
  <c r="M432" i="3"/>
  <c r="M433" i="3" s="1"/>
  <c r="M434" i="3" s="1"/>
  <c r="M435" i="3" s="1"/>
  <c r="M436" i="3"/>
  <c r="M437" i="3"/>
  <c r="M438" i="3"/>
  <c r="M439" i="3"/>
  <c r="M440" i="3" s="1"/>
  <c r="M441" i="3" s="1"/>
  <c r="M442" i="3"/>
  <c r="M443" i="3"/>
  <c r="M444" i="3"/>
  <c r="M445" i="3"/>
  <c r="M446" i="3"/>
  <c r="M447" i="3"/>
  <c r="M448" i="3" s="1"/>
  <c r="M449" i="3" s="1"/>
  <c r="M450" i="3"/>
  <c r="M451" i="3"/>
  <c r="M452" i="3"/>
  <c r="M453" i="3"/>
  <c r="M454" i="3" s="1"/>
  <c r="M455" i="3"/>
  <c r="M456" i="3" s="1"/>
  <c r="M457" i="3" s="1"/>
  <c r="M458" i="3" s="1"/>
  <c r="M459" i="3" s="1"/>
  <c r="M460" i="3" s="1"/>
  <c r="M461" i="3" s="1"/>
  <c r="M462" i="3" s="1"/>
  <c r="M463" i="3"/>
  <c r="M464" i="3"/>
  <c r="M465" i="3" s="1"/>
  <c r="M466" i="3"/>
  <c r="M467" i="3" s="1"/>
  <c r="M468" i="3"/>
  <c r="M469" i="3"/>
  <c r="M470" i="3" s="1"/>
  <c r="M471" i="3" s="1"/>
  <c r="M472" i="3" s="1"/>
  <c r="M473" i="3"/>
  <c r="M474" i="3"/>
  <c r="M475" i="3" s="1"/>
  <c r="M476" i="3" s="1"/>
  <c r="M477" i="3"/>
  <c r="M478" i="3"/>
  <c r="M479" i="3"/>
  <c r="M480" i="3"/>
  <c r="M481" i="3"/>
  <c r="M482" i="3"/>
  <c r="M483" i="3" s="1"/>
  <c r="M484" i="3"/>
  <c r="M485" i="3"/>
  <c r="M486" i="3"/>
  <c r="M487" i="3"/>
  <c r="M488" i="3" s="1"/>
  <c r="M489" i="3"/>
  <c r="M490" i="3"/>
  <c r="M491" i="3"/>
  <c r="M492" i="3"/>
  <c r="M493" i="3"/>
  <c r="M494" i="3" s="1"/>
  <c r="M495" i="3"/>
  <c r="M496" i="3" s="1"/>
  <c r="M497" i="3"/>
  <c r="M498" i="3"/>
  <c r="M499" i="3" s="1"/>
  <c r="M500" i="3"/>
  <c r="M501" i="3"/>
  <c r="M502" i="3" s="1"/>
  <c r="M503" i="3"/>
  <c r="M504" i="3"/>
  <c r="M505" i="3" s="1"/>
  <c r="M506" i="3"/>
  <c r="M507" i="3" s="1"/>
  <c r="M508" i="3" s="1"/>
  <c r="M509" i="3"/>
  <c r="M510" i="3"/>
  <c r="M511" i="3"/>
  <c r="M512" i="3" s="1"/>
  <c r="M513" i="3"/>
  <c r="M514" i="3"/>
  <c r="M515" i="3" s="1"/>
  <c r="M516" i="3"/>
  <c r="M517" i="3"/>
  <c r="M518" i="3" s="1"/>
  <c r="M519" i="3"/>
  <c r="M520" i="3"/>
  <c r="M521" i="3"/>
  <c r="M522" i="3"/>
  <c r="M523" i="3" s="1"/>
  <c r="M524" i="3" s="1"/>
  <c r="M525" i="3" s="1"/>
  <c r="M526" i="3" s="1"/>
  <c r="M527" i="3"/>
  <c r="M528" i="3" s="1"/>
  <c r="M529" i="3"/>
  <c r="M530" i="3"/>
  <c r="M531" i="3"/>
  <c r="M532" i="3"/>
  <c r="M533" i="3"/>
  <c r="M534" i="3" s="1"/>
  <c r="M535" i="3"/>
  <c r="M536" i="3" s="1"/>
  <c r="M537" i="3" s="1"/>
  <c r="M538" i="3" s="1"/>
  <c r="M539" i="3" s="1"/>
  <c r="M540" i="3" s="1"/>
  <c r="M541" i="3" s="1"/>
  <c r="M542" i="3" s="1"/>
  <c r="M543" i="3" s="1"/>
  <c r="M544" i="3" s="1"/>
  <c r="M545" i="3" s="1"/>
  <c r="M546" i="3" s="1"/>
  <c r="M547" i="3"/>
  <c r="M548" i="3"/>
  <c r="M549" i="3"/>
  <c r="M550" i="3"/>
  <c r="M551" i="3"/>
  <c r="M552" i="3"/>
  <c r="M553" i="3" s="1"/>
  <c r="M554" i="3" s="1"/>
  <c r="M555" i="3" s="1"/>
  <c r="M556" i="3" s="1"/>
  <c r="M557" i="3"/>
  <c r="M558" i="3"/>
  <c r="M559" i="3"/>
  <c r="M560" i="3" s="1"/>
  <c r="M561" i="3" s="1"/>
  <c r="M562" i="3"/>
  <c r="M563" i="3" s="1"/>
  <c r="M564" i="3" s="1"/>
  <c r="M565" i="3" s="1"/>
  <c r="M566" i="3" s="1"/>
  <c r="M567" i="3"/>
  <c r="M568" i="3"/>
  <c r="M569" i="3" s="1"/>
  <c r="M570" i="3" s="1"/>
  <c r="M571" i="3" s="1"/>
  <c r="M572" i="3" s="1"/>
  <c r="M573" i="3" s="1"/>
  <c r="M574" i="3"/>
  <c r="M575" i="3"/>
  <c r="M576" i="3"/>
  <c r="M577" i="3" s="1"/>
  <c r="M578" i="3"/>
  <c r="M579" i="3" s="1"/>
  <c r="M580" i="3"/>
  <c r="M581" i="3"/>
  <c r="M582" i="3" s="1"/>
  <c r="M583" i="3"/>
  <c r="M584" i="3" s="1"/>
  <c r="M585" i="3" s="1"/>
  <c r="M586" i="3" s="1"/>
  <c r="M587" i="3" s="1"/>
  <c r="M588" i="3" s="1"/>
  <c r="M589" i="3"/>
  <c r="M590" i="3"/>
  <c r="M591" i="3"/>
  <c r="M592" i="3" s="1"/>
  <c r="M593" i="3" s="1"/>
  <c r="M594" i="3"/>
  <c r="M595" i="3"/>
  <c r="M596" i="3"/>
  <c r="M597" i="3"/>
  <c r="M598" i="3" s="1"/>
  <c r="M599" i="3"/>
  <c r="M600" i="3"/>
  <c r="M601" i="3" s="1"/>
  <c r="M602" i="3"/>
  <c r="M603" i="3" s="1"/>
  <c r="M604" i="3"/>
  <c r="M605" i="3"/>
  <c r="M606" i="3" s="1"/>
  <c r="M607" i="3"/>
  <c r="M608" i="3"/>
  <c r="M609" i="3"/>
  <c r="M610" i="3"/>
  <c r="M611" i="3"/>
  <c r="M612" i="3"/>
  <c r="M613" i="3"/>
  <c r="M614" i="3"/>
  <c r="M615" i="3"/>
  <c r="M616" i="3" s="1"/>
  <c r="M617" i="3" s="1"/>
  <c r="M618" i="3" s="1"/>
  <c r="M619" i="3"/>
  <c r="M620" i="3"/>
  <c r="M621" i="3"/>
  <c r="M622" i="3" s="1"/>
  <c r="M623" i="3"/>
  <c r="M624" i="3" s="1"/>
  <c r="M625" i="3"/>
  <c r="M626" i="3"/>
  <c r="M627" i="3"/>
  <c r="M628" i="3"/>
  <c r="M629" i="3"/>
  <c r="M630" i="3" s="1"/>
  <c r="M631" i="3" s="1"/>
  <c r="M632" i="3" s="1"/>
  <c r="M633" i="3"/>
  <c r="M634" i="3"/>
  <c r="M635" i="3"/>
  <c r="M636" i="3"/>
  <c r="M637" i="3"/>
  <c r="M638" i="3" s="1"/>
  <c r="M639" i="3"/>
  <c r="M640" i="3"/>
  <c r="M641" i="3" s="1"/>
  <c r="M642" i="3" s="1"/>
  <c r="M643" i="3"/>
  <c r="M644" i="3"/>
  <c r="M645" i="3"/>
  <c r="M646" i="3" s="1"/>
  <c r="M647" i="3" s="1"/>
  <c r="M648" i="3" s="1"/>
  <c r="M649" i="3" s="1"/>
  <c r="M650" i="3" s="1"/>
  <c r="M651" i="3" s="1"/>
  <c r="M652" i="3" s="1"/>
  <c r="M653" i="3" s="1"/>
  <c r="M654" i="3" s="1"/>
  <c r="M655" i="3" s="1"/>
  <c r="M656" i="3" s="1"/>
  <c r="M657" i="3" s="1"/>
  <c r="M658" i="3" s="1"/>
  <c r="M659" i="3"/>
  <c r="M660" i="3"/>
  <c r="M661" i="3"/>
  <c r="M662" i="3" s="1"/>
  <c r="M663" i="3" s="1"/>
  <c r="M664" i="3"/>
  <c r="M665" i="3"/>
  <c r="M666" i="3"/>
  <c r="M667" i="3"/>
  <c r="M668" i="3"/>
  <c r="M669" i="3"/>
  <c r="M670" i="3"/>
  <c r="M671" i="3"/>
  <c r="M672" i="3" s="1"/>
  <c r="M673" i="3" s="1"/>
  <c r="M674" i="3" s="1"/>
  <c r="M675" i="3" s="1"/>
  <c r="M676" i="3"/>
  <c r="M677" i="3"/>
  <c r="M678" i="3" s="1"/>
  <c r="M679" i="3"/>
  <c r="M680" i="3" s="1"/>
  <c r="M681" i="3" s="1"/>
  <c r="M682" i="3"/>
  <c r="M683" i="3" s="1"/>
  <c r="M684" i="3"/>
  <c r="M685" i="3"/>
  <c r="M686" i="3" s="1"/>
  <c r="M687" i="3"/>
  <c r="M688" i="3" s="1"/>
  <c r="M689" i="3"/>
  <c r="M690" i="3"/>
  <c r="M691" i="3"/>
  <c r="M692" i="3"/>
  <c r="M693" i="3"/>
  <c r="M694" i="3" s="1"/>
  <c r="M695" i="3"/>
  <c r="M696" i="3"/>
  <c r="M697" i="3" s="1"/>
  <c r="M698" i="3" s="1"/>
  <c r="M699" i="3"/>
  <c r="M700" i="3"/>
  <c r="M701" i="3"/>
  <c r="M702" i="3" s="1"/>
  <c r="M703" i="3"/>
  <c r="M704" i="3" s="1"/>
  <c r="M705" i="3" s="1"/>
  <c r="M706" i="3" s="1"/>
  <c r="M707" i="3"/>
  <c r="M708" i="3"/>
  <c r="M709" i="3"/>
  <c r="M710" i="3" s="1"/>
  <c r="M711" i="3" s="1"/>
  <c r="M712" i="3"/>
  <c r="M713" i="3"/>
  <c r="M714" i="3"/>
  <c r="M715" i="3"/>
  <c r="M716" i="3"/>
  <c r="M717" i="3"/>
  <c r="M718" i="3"/>
  <c r="M719" i="3"/>
  <c r="M720" i="3"/>
  <c r="M721" i="3"/>
  <c r="M722" i="3"/>
  <c r="M723" i="3" s="1"/>
  <c r="M724" i="3"/>
  <c r="M725" i="3"/>
  <c r="M726" i="3"/>
  <c r="M727" i="3"/>
  <c r="M728" i="3" s="1"/>
  <c r="M729" i="3" s="1"/>
  <c r="M730" i="3" s="1"/>
  <c r="M731" i="3" s="1"/>
  <c r="M732" i="3" s="1"/>
  <c r="M733" i="3"/>
  <c r="M734" i="3"/>
  <c r="M735" i="3"/>
  <c r="M736" i="3" s="1"/>
  <c r="M737" i="3"/>
  <c r="M738" i="3"/>
  <c r="M739" i="3"/>
  <c r="M740" i="3"/>
  <c r="M741" i="3"/>
  <c r="M742" i="3" s="1"/>
  <c r="M743" i="3" s="1"/>
  <c r="M744" i="3"/>
  <c r="M745" i="3" s="1"/>
  <c r="M746" i="3" s="1"/>
  <c r="M747" i="3" s="1"/>
  <c r="M748" i="3"/>
  <c r="M749" i="3"/>
  <c r="M750" i="3"/>
  <c r="M751" i="3"/>
  <c r="M752" i="3"/>
  <c r="M753" i="3" s="1"/>
  <c r="M754" i="3" s="1"/>
  <c r="M755" i="3" s="1"/>
  <c r="M756" i="3" s="1"/>
  <c r="M757" i="3"/>
  <c r="M758" i="3" s="1"/>
  <c r="M759" i="3" s="1"/>
  <c r="M760" i="3"/>
  <c r="M761" i="3"/>
  <c r="M762" i="3"/>
  <c r="M763" i="3" s="1"/>
  <c r="M764" i="3" s="1"/>
  <c r="M765" i="3" s="1"/>
  <c r="M766" i="3"/>
  <c r="M767" i="3"/>
  <c r="M768" i="3" s="1"/>
  <c r="M769" i="3"/>
  <c r="M770" i="3"/>
  <c r="M771" i="3"/>
  <c r="M772" i="3"/>
  <c r="M773" i="3"/>
  <c r="M774" i="3" s="1"/>
  <c r="M775" i="3" s="1"/>
  <c r="M776" i="3" s="1"/>
  <c r="M777" i="3" s="1"/>
  <c r="M778" i="3" s="1"/>
  <c r="M779" i="3" s="1"/>
  <c r="M780" i="3" s="1"/>
  <c r="M781" i="3" s="1"/>
  <c r="M782" i="3"/>
  <c r="M783" i="3"/>
  <c r="M784" i="3" s="1"/>
  <c r="M785" i="3" s="1"/>
  <c r="M786" i="3" s="1"/>
  <c r="M787" i="3"/>
  <c r="M788" i="3"/>
  <c r="M789" i="3"/>
  <c r="M790" i="3"/>
  <c r="M791" i="3"/>
  <c r="M792" i="3" s="1"/>
  <c r="M793" i="3"/>
  <c r="M794" i="3"/>
  <c r="M795" i="3"/>
  <c r="M796" i="3"/>
  <c r="M797" i="3"/>
  <c r="M798" i="3"/>
  <c r="M799" i="3"/>
  <c r="M800" i="3" s="1"/>
  <c r="M801" i="3" s="1"/>
  <c r="M802" i="3" s="1"/>
  <c r="M803" i="3" s="1"/>
  <c r="M804" i="3" s="1"/>
  <c r="M805" i="3"/>
  <c r="M806" i="3" s="1"/>
  <c r="M807" i="3" s="1"/>
  <c r="M808" i="3"/>
  <c r="M809" i="3"/>
  <c r="M810" i="3"/>
  <c r="M811" i="3" s="1"/>
  <c r="M812" i="3" s="1"/>
  <c r="M813" i="3"/>
  <c r="M814" i="3" s="1"/>
  <c r="M815" i="3"/>
  <c r="M816" i="3"/>
  <c r="M817" i="3" s="1"/>
  <c r="M818" i="3"/>
  <c r="M819" i="3" s="1"/>
  <c r="M820" i="3" s="1"/>
  <c r="M821" i="3" s="1"/>
  <c r="M822" i="3" s="1"/>
  <c r="M823" i="3" s="1"/>
  <c r="M824" i="3"/>
  <c r="M825" i="3"/>
  <c r="M826" i="3"/>
  <c r="M827" i="3" s="1"/>
  <c r="M828" i="3" s="1"/>
  <c r="M829" i="3" s="1"/>
  <c r="M830" i="3" s="1"/>
  <c r="M831" i="3"/>
  <c r="M832" i="3" s="1"/>
  <c r="M833" i="3" s="1"/>
  <c r="M834" i="3" s="1"/>
  <c r="M835" i="3"/>
  <c r="M836" i="3"/>
  <c r="M837" i="3"/>
  <c r="M838" i="3" s="1"/>
  <c r="M839" i="3" s="1"/>
  <c r="M840" i="3"/>
  <c r="M841" i="3" s="1"/>
  <c r="M842" i="3" s="1"/>
  <c r="M843" i="3" s="1"/>
  <c r="M844" i="3" s="1"/>
  <c r="M845" i="3" s="1"/>
  <c r="M846" i="3" s="1"/>
  <c r="M847" i="3"/>
  <c r="M848" i="3" s="1"/>
  <c r="M849" i="3"/>
  <c r="M850" i="3"/>
  <c r="M851" i="3"/>
  <c r="M852" i="3"/>
  <c r="M853" i="3"/>
  <c r="M854" i="3" s="1"/>
  <c r="M855" i="3" s="1"/>
  <c r="M856" i="3"/>
  <c r="M857" i="3"/>
  <c r="M858" i="3"/>
  <c r="M859" i="3" s="1"/>
  <c r="M860" i="3" s="1"/>
  <c r="M861" i="3"/>
  <c r="M862" i="3" s="1"/>
  <c r="M863" i="3"/>
  <c r="M864" i="3" s="1"/>
  <c r="M865" i="3"/>
  <c r="M866" i="3"/>
  <c r="M867" i="3" s="1"/>
  <c r="M868" i="3" s="1"/>
  <c r="M869" i="3" s="1"/>
  <c r="M870" i="3" s="1"/>
  <c r="M871" i="3" s="1"/>
  <c r="M872" i="3" s="1"/>
  <c r="M873" i="3" s="1"/>
  <c r="M874" i="3"/>
  <c r="M875" i="3" s="1"/>
  <c r="M876" i="3"/>
  <c r="M877" i="3"/>
  <c r="M878" i="3"/>
  <c r="M879" i="3"/>
  <c r="M880" i="3" s="1"/>
  <c r="M881" i="3"/>
  <c r="M882" i="3"/>
  <c r="M883" i="3"/>
  <c r="M884" i="3"/>
  <c r="M885" i="3"/>
  <c r="M886" i="3" s="1"/>
  <c r="M887" i="3"/>
  <c r="M888" i="3" s="1"/>
  <c r="M889" i="3" s="1"/>
  <c r="M890" i="3"/>
  <c r="M891" i="3" s="1"/>
  <c r="M892" i="3"/>
  <c r="M893" i="3"/>
  <c r="M894" i="3" s="1"/>
  <c r="M895" i="3"/>
  <c r="M896" i="3" s="1"/>
  <c r="M897" i="3" s="1"/>
  <c r="M898" i="3"/>
  <c r="M899" i="3" s="1"/>
  <c r="M900" i="3" s="1"/>
  <c r="M901" i="3"/>
  <c r="M902" i="3" s="1"/>
  <c r="M903" i="3"/>
  <c r="M904" i="3" s="1"/>
  <c r="M905" i="3" s="1"/>
  <c r="M906" i="3"/>
  <c r="M907" i="3" s="1"/>
  <c r="M908" i="3"/>
  <c r="M909" i="3"/>
  <c r="M910" i="3" s="1"/>
  <c r="M911" i="3"/>
  <c r="M912" i="3" s="1"/>
  <c r="M913" i="3"/>
  <c r="M914" i="3"/>
  <c r="M915" i="3" s="1"/>
  <c r="M916" i="3" s="1"/>
  <c r="M917" i="3" s="1"/>
  <c r="M918" i="3"/>
  <c r="M919" i="3"/>
  <c r="M920" i="3" s="1"/>
  <c r="M921" i="3" s="1"/>
  <c r="M922" i="3"/>
  <c r="M923" i="3" s="1"/>
  <c r="M924" i="3"/>
  <c r="M925" i="3"/>
  <c r="M926" i="3" s="1"/>
  <c r="M927" i="3"/>
  <c r="M928" i="3" s="1"/>
  <c r="M929" i="3"/>
  <c r="M930" i="3"/>
  <c r="M931" i="3"/>
  <c r="M932" i="3"/>
  <c r="M933" i="3"/>
  <c r="M934" i="3" s="1"/>
  <c r="M935" i="3"/>
  <c r="M936" i="3"/>
  <c r="M937" i="3"/>
  <c r="M938" i="3"/>
  <c r="M939" i="3" s="1"/>
  <c r="M940" i="3" s="1"/>
  <c r="M941" i="3" s="1"/>
  <c r="M942" i="3" s="1"/>
  <c r="M943" i="3" s="1"/>
  <c r="M944" i="3" s="1"/>
  <c r="M945" i="3"/>
  <c r="M946" i="3"/>
  <c r="M947" i="3" s="1"/>
  <c r="M948" i="3"/>
  <c r="M949" i="3"/>
  <c r="M950" i="3"/>
  <c r="M951" i="3"/>
  <c r="M952" i="3" s="1"/>
  <c r="M953" i="3" s="1"/>
  <c r="M954" i="3" s="1"/>
  <c r="M955" i="3" s="1"/>
  <c r="M956" i="3"/>
  <c r="M957" i="3"/>
  <c r="M958" i="3"/>
  <c r="M959" i="3"/>
  <c r="M960" i="3"/>
  <c r="M961" i="3" s="1"/>
  <c r="M962" i="3"/>
  <c r="M963" i="3" s="1"/>
  <c r="M964" i="3" s="1"/>
  <c r="M965" i="3" s="1"/>
  <c r="M966" i="3" s="1"/>
  <c r="M967" i="3"/>
  <c r="M968" i="3"/>
  <c r="M969" i="3" s="1"/>
  <c r="M970" i="3"/>
  <c r="M971" i="3" s="1"/>
  <c r="M972" i="3" s="1"/>
  <c r="M973" i="3" s="1"/>
  <c r="M974" i="3" s="1"/>
  <c r="M975" i="3"/>
  <c r="M976" i="3"/>
  <c r="M977" i="3"/>
  <c r="M978" i="3"/>
  <c r="M979" i="3"/>
  <c r="M980" i="3"/>
  <c r="M981" i="3"/>
  <c r="M982" i="3"/>
  <c r="M983" i="3"/>
  <c r="M984" i="3"/>
  <c r="M985" i="3"/>
  <c r="M986" i="3"/>
  <c r="M987" i="3" s="1"/>
  <c r="M988" i="3"/>
  <c r="M989" i="3"/>
  <c r="M990" i="3" s="1"/>
  <c r="M991" i="3"/>
  <c r="M992" i="3"/>
  <c r="M993" i="3" s="1"/>
  <c r="M994" i="3" s="1"/>
  <c r="M995" i="3" s="1"/>
  <c r="M996" i="3"/>
  <c r="M997" i="3"/>
  <c r="M998" i="3"/>
  <c r="M999" i="3"/>
  <c r="M1000" i="3"/>
  <c r="M1001" i="3"/>
  <c r="M1002" i="3" s="1"/>
  <c r="M1003" i="3" s="1"/>
  <c r="M1004" i="3"/>
  <c r="M1005" i="3"/>
  <c r="M1006" i="3" s="1"/>
  <c r="M1007" i="3"/>
  <c r="M1008" i="3"/>
  <c r="M1009" i="3"/>
  <c r="M1010" i="3"/>
  <c r="M1011" i="3" s="1"/>
  <c r="M1012" i="3"/>
  <c r="M1013" i="3"/>
  <c r="M1014" i="3"/>
  <c r="M1015" i="3"/>
  <c r="M1016" i="3"/>
  <c r="M1017" i="3"/>
  <c r="M1018" i="3"/>
  <c r="M1019" i="3" s="1"/>
  <c r="M1020" i="3"/>
  <c r="M1021" i="3"/>
  <c r="M1022" i="3" s="1"/>
  <c r="M1023" i="3" s="1"/>
  <c r="M1024" i="3" s="1"/>
  <c r="M1025" i="3" s="1"/>
  <c r="M1026" i="3"/>
  <c r="M1027" i="3"/>
  <c r="M1028" i="3"/>
  <c r="M1029" i="3" s="1"/>
  <c r="M1030" i="3" s="1"/>
  <c r="M1031" i="3"/>
  <c r="M1032" i="3" s="1"/>
  <c r="M1033" i="3"/>
  <c r="M1034" i="3"/>
  <c r="M1035" i="3" s="1"/>
  <c r="M1036" i="3"/>
  <c r="M1037" i="3" s="1"/>
  <c r="M1038" i="3" s="1"/>
  <c r="M1039" i="3" s="1"/>
  <c r="M1040" i="3" s="1"/>
  <c r="M1041" i="3" s="1"/>
  <c r="M1042" i="3" s="1"/>
  <c r="M1043" i="3" s="1"/>
  <c r="M1044" i="3"/>
  <c r="M1045" i="3"/>
  <c r="M1046" i="3" s="1"/>
  <c r="M1047" i="3"/>
  <c r="M1048" i="3" s="1"/>
  <c r="M1049" i="3" s="1"/>
  <c r="M1050" i="3"/>
  <c r="M1051" i="3" s="1"/>
  <c r="M1052" i="3"/>
  <c r="M1053" i="3"/>
  <c r="M1054" i="3"/>
  <c r="M1055" i="3"/>
  <c r="M1056" i="3"/>
  <c r="M1057" i="3"/>
  <c r="M1058" i="3"/>
  <c r="M1059" i="3"/>
  <c r="M1060" i="3"/>
  <c r="M1061" i="3" s="1"/>
  <c r="M1062" i="3" s="1"/>
  <c r="M1063" i="3"/>
  <c r="M1064" i="3"/>
  <c r="M1065" i="3"/>
  <c r="M1066" i="3" s="1"/>
  <c r="M1067" i="3" s="1"/>
  <c r="M1068" i="3"/>
  <c r="M1069" i="3"/>
  <c r="M1070" i="3" s="1"/>
  <c r="M1071" i="3" s="1"/>
  <c r="M1072" i="3" s="1"/>
  <c r="M1073" i="3" s="1"/>
  <c r="M1074" i="3" s="1"/>
  <c r="M1075" i="3" s="1"/>
  <c r="M1076" i="3"/>
  <c r="M1077" i="3"/>
  <c r="M1078" i="3"/>
  <c r="M1079" i="3" s="1"/>
  <c r="M1080" i="3" s="1"/>
  <c r="M1081" i="3"/>
  <c r="M1082" i="3"/>
  <c r="M1083" i="3"/>
  <c r="M1084" i="3" s="1"/>
  <c r="M1085" i="3" s="1"/>
  <c r="M1086" i="3" s="1"/>
  <c r="M1087" i="3"/>
  <c r="M1088" i="3"/>
  <c r="M1089" i="3"/>
  <c r="M1090" i="3" s="1"/>
  <c r="M1091" i="3" s="1"/>
  <c r="M1092" i="3" s="1"/>
  <c r="M1093" i="3" s="1"/>
  <c r="M1094" i="3"/>
  <c r="M1095" i="3"/>
  <c r="M1096" i="3"/>
  <c r="M1097" i="3"/>
  <c r="M1098" i="3" s="1"/>
  <c r="M1099" i="3"/>
  <c r="M1100" i="3" s="1"/>
  <c r="M1101" i="3" s="1"/>
  <c r="M1102" i="3" s="1"/>
  <c r="M1103" i="3" s="1"/>
  <c r="M1104" i="3"/>
  <c r="M1105" i="3"/>
  <c r="M1106" i="3" s="1"/>
  <c r="M1107" i="3"/>
  <c r="M1108" i="3" s="1"/>
  <c r="M1109" i="3"/>
  <c r="M1110" i="3"/>
  <c r="M1111" i="3" s="1"/>
  <c r="M1112" i="3" s="1"/>
  <c r="M1113" i="3" s="1"/>
  <c r="M1114" i="3"/>
  <c r="M1115" i="3"/>
  <c r="M1116" i="3"/>
  <c r="M1117" i="3"/>
  <c r="M1118" i="3" s="1"/>
  <c r="M1119" i="3" s="1"/>
  <c r="M1120" i="3" s="1"/>
  <c r="M1121" i="3"/>
  <c r="M1122" i="3" s="1"/>
  <c r="M1123" i="3" s="1"/>
  <c r="M1124" i="3" s="1"/>
  <c r="M1125" i="3"/>
  <c r="M1126" i="3" s="1"/>
  <c r="M1127" i="3" s="1"/>
  <c r="M1128" i="3"/>
  <c r="M1129" i="3"/>
  <c r="M1130" i="3" s="1"/>
  <c r="M1131" i="3"/>
  <c r="M1132" i="3" s="1"/>
  <c r="M1133" i="3"/>
  <c r="M1134" i="3" s="1"/>
  <c r="M1135" i="3"/>
  <c r="M1136" i="3"/>
  <c r="M1137" i="3"/>
  <c r="M1138" i="3" s="1"/>
  <c r="M1139" i="3"/>
  <c r="M1140" i="3"/>
  <c r="M1141" i="3"/>
  <c r="M1142" i="3" s="1"/>
  <c r="M1143" i="3" s="1"/>
  <c r="M1144" i="3" s="1"/>
  <c r="M1145" i="3"/>
  <c r="M1146" i="3" s="1"/>
  <c r="M1147" i="3"/>
  <c r="M1148" i="3" s="1"/>
  <c r="M1149" i="3"/>
  <c r="M1150" i="3" s="1"/>
  <c r="M1151" i="3" s="1"/>
  <c r="M1152" i="3" s="1"/>
  <c r="M1153" i="3" s="1"/>
  <c r="M1154" i="3" s="1"/>
  <c r="M1155" i="3" s="1"/>
  <c r="M1156" i="3" s="1"/>
  <c r="M1157" i="3"/>
  <c r="M1158" i="3" s="1"/>
  <c r="M1159" i="3" s="1"/>
  <c r="M1160" i="3" s="1"/>
  <c r="M1161" i="3"/>
  <c r="M1162" i="3"/>
  <c r="M1163" i="3"/>
  <c r="M1164" i="3" s="1"/>
  <c r="M1165" i="3"/>
  <c r="M1166" i="3" s="1"/>
  <c r="M1167" i="3"/>
  <c r="M1168" i="3"/>
  <c r="M1169" i="3"/>
  <c r="M1170" i="3"/>
  <c r="M1171" i="3"/>
  <c r="M1172" i="3" s="1"/>
  <c r="M1173" i="3" s="1"/>
  <c r="M1174" i="3" s="1"/>
  <c r="M1175" i="3" s="1"/>
  <c r="M1176" i="3" s="1"/>
  <c r="M1177" i="3"/>
  <c r="M1178" i="3" s="1"/>
  <c r="M1179" i="3" s="1"/>
  <c r="M1180" i="3"/>
  <c r="M1181" i="3"/>
  <c r="M1182" i="3" s="1"/>
  <c r="M1183" i="3" s="1"/>
  <c r="M1184" i="3" s="1"/>
  <c r="M1185" i="3"/>
  <c r="M1186" i="3"/>
  <c r="M1187" i="3"/>
  <c r="M1188" i="3" s="1"/>
  <c r="M1189" i="3" s="1"/>
  <c r="M1190" i="3"/>
  <c r="M1191" i="3"/>
  <c r="M1192" i="3"/>
  <c r="M1193" i="3"/>
  <c r="M1194" i="3" s="1"/>
  <c r="M1195" i="3" s="1"/>
  <c r="M1196" i="3"/>
  <c r="M1197" i="3"/>
  <c r="M1198" i="3" s="1"/>
  <c r="M1199" i="3" s="1"/>
  <c r="M1200" i="3" s="1"/>
  <c r="M1201" i="3" s="1"/>
  <c r="M1202" i="3" s="1"/>
  <c r="M1203" i="3" s="1"/>
  <c r="M1204" i="3" s="1"/>
  <c r="M1205" i="3" s="1"/>
  <c r="M1206" i="3" s="1"/>
  <c r="M1207" i="3" s="1"/>
  <c r="M1208" i="3" s="1"/>
  <c r="M1209" i="3" s="1"/>
  <c r="M1210" i="3" s="1"/>
  <c r="M1211" i="3" s="1"/>
  <c r="M1212" i="3" s="1"/>
  <c r="M1213" i="3"/>
  <c r="M1214" i="3" s="1"/>
  <c r="M1215" i="3"/>
  <c r="M1216" i="3"/>
  <c r="M1217" i="3"/>
  <c r="M1218" i="3"/>
  <c r="M1219" i="3"/>
  <c r="M1220" i="3" s="1"/>
  <c r="M1221" i="3"/>
  <c r="M1222" i="3" s="1"/>
  <c r="M1223" i="3"/>
  <c r="M1224" i="3"/>
  <c r="M1225" i="3"/>
  <c r="M1226" i="3" s="1"/>
  <c r="M29" i="2"/>
  <c r="M30" i="2"/>
  <c r="M31" i="2" s="1"/>
  <c r="M32" i="2"/>
  <c r="M33" i="2"/>
  <c r="M34" i="2"/>
  <c r="M35" i="2" s="1"/>
  <c r="M36" i="2"/>
  <c r="M37" i="2"/>
  <c r="M38" i="2"/>
  <c r="M39" i="2"/>
  <c r="M40" i="2"/>
  <c r="M41" i="2"/>
  <c r="M42" i="2"/>
  <c r="M43" i="2" s="1"/>
  <c r="M44" i="2"/>
  <c r="M45" i="2" s="1"/>
  <c r="M46" i="2"/>
  <c r="M47" i="2"/>
  <c r="M48" i="2" s="1"/>
  <c r="M49" i="2" s="1"/>
  <c r="M50" i="2"/>
  <c r="M51" i="2"/>
  <c r="M52" i="2"/>
  <c r="M53" i="2"/>
  <c r="M54" i="2"/>
  <c r="M55" i="2"/>
  <c r="M56" i="2" s="1"/>
  <c r="M57" i="2"/>
  <c r="M58" i="2"/>
  <c r="M59" i="2" s="1"/>
  <c r="M60" i="2" s="1"/>
  <c r="M61" i="2"/>
  <c r="M62" i="2" s="1"/>
  <c r="M63" i="2"/>
  <c r="M64" i="2" s="1"/>
  <c r="M65" i="2"/>
  <c r="M66" i="2"/>
  <c r="M67" i="2" s="1"/>
  <c r="M68" i="2"/>
  <c r="M69" i="2"/>
  <c r="M70" i="2"/>
  <c r="M71" i="2"/>
  <c r="M72" i="2" s="1"/>
  <c r="M73" i="2"/>
  <c r="M74" i="2"/>
  <c r="M75" i="2"/>
  <c r="M76" i="2" s="1"/>
  <c r="M77" i="2" s="1"/>
  <c r="M78" i="2"/>
  <c r="M79" i="2"/>
  <c r="M80" i="2"/>
  <c r="M81" i="2"/>
  <c r="M82" i="2"/>
  <c r="M83" i="2"/>
  <c r="M84" i="2" s="1"/>
  <c r="M85" i="2"/>
  <c r="M86" i="2"/>
  <c r="M87" i="2"/>
  <c r="M88" i="2" s="1"/>
  <c r="M89" i="2" s="1"/>
  <c r="M90" i="2"/>
  <c r="M91" i="2"/>
  <c r="M92" i="2" s="1"/>
  <c r="M93" i="2" s="1"/>
  <c r="M94" i="2" s="1"/>
  <c r="M95" i="2" s="1"/>
  <c r="M96" i="2"/>
  <c r="M97" i="2"/>
  <c r="M98" i="2"/>
  <c r="M99" i="2" s="1"/>
  <c r="M100" i="2"/>
  <c r="M101" i="2"/>
  <c r="M102" i="2"/>
  <c r="M103" i="2"/>
  <c r="M104" i="2"/>
  <c r="M105" i="2"/>
  <c r="M106" i="2"/>
  <c r="M107" i="2"/>
  <c r="M108" i="2"/>
  <c r="M109" i="2" s="1"/>
  <c r="M110" i="2"/>
  <c r="M111" i="2"/>
  <c r="M112" i="2" s="1"/>
  <c r="M113" i="2"/>
  <c r="M114" i="2"/>
  <c r="M115" i="2" s="1"/>
  <c r="M116" i="2"/>
  <c r="M117" i="2"/>
  <c r="M118" i="2" s="1"/>
  <c r="M119" i="2"/>
  <c r="M120" i="2"/>
  <c r="M121" i="2"/>
  <c r="M122" i="2"/>
  <c r="M123" i="2" s="1"/>
  <c r="M124" i="2" s="1"/>
  <c r="M125" i="2" s="1"/>
  <c r="M126" i="2"/>
  <c r="M127" i="2"/>
  <c r="M128" i="2" s="1"/>
  <c r="M129" i="2" s="1"/>
  <c r="M130" i="2"/>
  <c r="M131" i="2" s="1"/>
  <c r="M132" i="2"/>
  <c r="M133" i="2"/>
  <c r="M134" i="2"/>
  <c r="M135" i="2"/>
  <c r="M136" i="2" s="1"/>
  <c r="M137" i="2"/>
  <c r="M138" i="2"/>
  <c r="M139" i="2" s="1"/>
  <c r="M140" i="2" s="1"/>
  <c r="M141" i="2"/>
  <c r="M142" i="2"/>
  <c r="M143" i="2"/>
  <c r="M144" i="2"/>
  <c r="M145" i="2"/>
  <c r="M146" i="2"/>
  <c r="M147" i="2" s="1"/>
  <c r="M148" i="2"/>
  <c r="M149" i="2" s="1"/>
  <c r="M150" i="2"/>
  <c r="M151" i="2"/>
  <c r="M152" i="2"/>
  <c r="M153" i="2"/>
  <c r="M154" i="2"/>
  <c r="M155" i="2" s="1"/>
  <c r="M156" i="2" s="1"/>
  <c r="M157" i="2"/>
  <c r="M158" i="2" s="1"/>
  <c r="M159" i="2"/>
  <c r="M160" i="2"/>
  <c r="M161" i="2"/>
  <c r="M162" i="2"/>
  <c r="M163" i="2"/>
  <c r="M164" i="2" s="1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 s="1"/>
  <c r="M180" i="2"/>
  <c r="M181" i="2"/>
  <c r="M182" i="2"/>
  <c r="M183" i="2"/>
  <c r="M184" i="2"/>
  <c r="M185" i="2"/>
  <c r="M186" i="2"/>
  <c r="M187" i="2" s="1"/>
  <c r="M188" i="2" s="1"/>
  <c r="M189" i="2"/>
  <c r="M190" i="2"/>
  <c r="M191" i="2"/>
  <c r="M192" i="2" s="1"/>
  <c r="M193" i="2" s="1"/>
  <c r="M194" i="2" s="1"/>
  <c r="M195" i="2"/>
  <c r="M196" i="2" s="1"/>
  <c r="M197" i="2"/>
  <c r="M198" i="2"/>
  <c r="M199" i="2"/>
  <c r="M200" i="2"/>
  <c r="M201" i="2"/>
  <c r="M202" i="2"/>
  <c r="M203" i="2" s="1"/>
  <c r="M204" i="2" s="1"/>
  <c r="M205" i="2"/>
  <c r="M206" i="2"/>
  <c r="M207" i="2"/>
  <c r="M208" i="2"/>
  <c r="M209" i="2"/>
  <c r="M210" i="2"/>
  <c r="M211" i="2"/>
  <c r="M212" i="2"/>
  <c r="M213" i="2"/>
  <c r="M214" i="2"/>
  <c r="M215" i="2"/>
  <c r="M216" i="2" s="1"/>
  <c r="M217" i="2"/>
  <c r="M218" i="2"/>
  <c r="M219" i="2" s="1"/>
  <c r="M220" i="2"/>
  <c r="M221" i="2"/>
  <c r="M222" i="2"/>
  <c r="M223" i="2"/>
  <c r="M224" i="2"/>
  <c r="M225" i="2"/>
  <c r="M226" i="2"/>
  <c r="M227" i="2"/>
  <c r="M228" i="2" s="1"/>
  <c r="M229" i="2"/>
  <c r="M230" i="2"/>
  <c r="M231" i="2"/>
  <c r="M232" i="2"/>
  <c r="M233" i="2"/>
  <c r="M234" i="2"/>
  <c r="M235" i="2"/>
  <c r="M236" i="2" s="1"/>
  <c r="M237" i="2"/>
  <c r="M238" i="2"/>
  <c r="M239" i="2"/>
  <c r="M240" i="2"/>
  <c r="M241" i="2"/>
  <c r="M242" i="2"/>
  <c r="M243" i="2"/>
  <c r="M244" i="2" s="1"/>
  <c r="M245" i="2" s="1"/>
  <c r="M246" i="2"/>
  <c r="M247" i="2"/>
  <c r="M248" i="2"/>
  <c r="M249" i="2"/>
  <c r="M250" i="2"/>
  <c r="M251" i="2"/>
  <c r="M252" i="2" s="1"/>
  <c r="M253" i="2"/>
  <c r="M254" i="2"/>
  <c r="M255" i="2"/>
  <c r="M256" i="2"/>
  <c r="M257" i="2"/>
  <c r="M258" i="2"/>
  <c r="M259" i="2"/>
  <c r="M260" i="2"/>
  <c r="M261" i="2"/>
  <c r="M262" i="2" s="1"/>
  <c r="M263" i="2" s="1"/>
  <c r="M264" i="2"/>
  <c r="M265" i="2"/>
  <c r="M266" i="2"/>
  <c r="M267" i="2" s="1"/>
  <c r="M268" i="2"/>
  <c r="M269" i="2"/>
  <c r="M270" i="2"/>
  <c r="M271" i="2"/>
  <c r="M272" i="2" s="1"/>
  <c r="M273" i="2" s="1"/>
  <c r="M274" i="2" s="1"/>
  <c r="M275" i="2"/>
  <c r="M276" i="2"/>
  <c r="M277" i="2"/>
  <c r="M278" i="2"/>
  <c r="M279" i="2"/>
  <c r="M280" i="2"/>
  <c r="M281" i="2"/>
  <c r="M282" i="2"/>
  <c r="M283" i="2"/>
  <c r="M284" i="2" s="1"/>
  <c r="M285" i="2" s="1"/>
  <c r="M286" i="2" s="1"/>
  <c r="M287" i="2"/>
  <c r="M288" i="2"/>
  <c r="M289" i="2"/>
  <c r="M290" i="2"/>
  <c r="M291" i="2"/>
  <c r="M292" i="2"/>
  <c r="M293" i="2"/>
  <c r="M294" i="2"/>
  <c r="M295" i="2"/>
  <c r="M296" i="2"/>
  <c r="M297" i="2"/>
  <c r="M298" i="2"/>
  <c r="M299" i="2"/>
  <c r="M300" i="2" s="1"/>
  <c r="M301" i="2"/>
  <c r="M302" i="2"/>
  <c r="M303" i="2"/>
  <c r="M304" i="2"/>
  <c r="M305" i="2"/>
  <c r="M306" i="2"/>
  <c r="M307" i="2" s="1"/>
  <c r="M308" i="2"/>
  <c r="M309" i="2"/>
  <c r="M310" i="2"/>
  <c r="M311" i="2"/>
  <c r="M312" i="2"/>
  <c r="M313" i="2"/>
  <c r="M314" i="2"/>
  <c r="M315" i="2" s="1"/>
  <c r="M316" i="2"/>
  <c r="M317" i="2"/>
  <c r="M318" i="2" s="1"/>
  <c r="M319" i="2" s="1"/>
  <c r="M320" i="2" s="1"/>
  <c r="M321" i="2"/>
  <c r="M322" i="2"/>
  <c r="M323" i="2"/>
  <c r="M324" i="2"/>
  <c r="M325" i="2"/>
  <c r="M326" i="2"/>
  <c r="M327" i="2"/>
  <c r="M328" i="2"/>
  <c r="M329" i="2"/>
  <c r="M330" i="2"/>
  <c r="M331" i="2"/>
  <c r="M332" i="2"/>
  <c r="M333" i="2"/>
  <c r="M334" i="2" s="1"/>
  <c r="M335" i="2" s="1"/>
  <c r="M336" i="2" s="1"/>
  <c r="M337" i="2"/>
  <c r="M338" i="2"/>
  <c r="M339" i="2"/>
  <c r="M340" i="2"/>
  <c r="M341" i="2"/>
  <c r="M342" i="2"/>
  <c r="M343" i="2"/>
  <c r="M344" i="2"/>
  <c r="M345" i="2"/>
  <c r="M346" i="2"/>
  <c r="M347" i="2" s="1"/>
  <c r="M348" i="2"/>
  <c r="M349" i="2"/>
  <c r="M350" i="2"/>
  <c r="M351" i="2"/>
  <c r="M352" i="2"/>
  <c r="M353" i="2"/>
  <c r="M354" i="2"/>
  <c r="M355" i="2" s="1"/>
  <c r="M356" i="2"/>
  <c r="M357" i="2"/>
  <c r="M358" i="2" s="1"/>
  <c r="M359" i="2"/>
  <c r="M360" i="2"/>
  <c r="M361" i="2"/>
  <c r="M362" i="2"/>
  <c r="M363" i="2"/>
  <c r="M364" i="2"/>
  <c r="M365" i="2"/>
  <c r="M366" i="2"/>
  <c r="M367" i="2" s="1"/>
  <c r="M368" i="2"/>
  <c r="M369" i="2"/>
  <c r="M370" i="2"/>
  <c r="M371" i="2"/>
  <c r="M372" i="2" s="1"/>
  <c r="M373" i="2"/>
  <c r="M374" i="2"/>
  <c r="M375" i="2"/>
  <c r="M376" i="2"/>
  <c r="M377" i="2"/>
  <c r="M378" i="2"/>
  <c r="M379" i="2"/>
  <c r="M380" i="2"/>
  <c r="M381" i="2"/>
  <c r="M382" i="2"/>
  <c r="M383" i="2" s="1"/>
  <c r="M384" i="2" s="1"/>
  <c r="M385" i="2" s="1"/>
  <c r="M386" i="2" s="1"/>
  <c r="M387" i="2"/>
  <c r="M388" i="2"/>
  <c r="M389" i="2"/>
  <c r="M390" i="2" s="1"/>
  <c r="M391" i="2"/>
  <c r="M392" i="2"/>
  <c r="M393" i="2"/>
  <c r="M394" i="2"/>
  <c r="M395" i="2" s="1"/>
  <c r="M396" i="2" s="1"/>
  <c r="M397" i="2"/>
  <c r="M398" i="2"/>
  <c r="M399" i="2"/>
  <c r="M400" i="2"/>
  <c r="M401" i="2"/>
  <c r="M402" i="2"/>
  <c r="M403" i="2" s="1"/>
  <c r="M404" i="2" s="1"/>
  <c r="M405" i="2"/>
  <c r="M406" i="2" s="1"/>
  <c r="M407" i="2" s="1"/>
  <c r="M408" i="2"/>
  <c r="M409" i="2"/>
  <c r="M410" i="2"/>
  <c r="M411" i="2" s="1"/>
  <c r="M412" i="2"/>
  <c r="M413" i="2"/>
  <c r="M414" i="2"/>
  <c r="M415" i="2" s="1"/>
  <c r="M416" i="2" s="1"/>
  <c r="M417" i="2"/>
  <c r="M418" i="2"/>
  <c r="M419" i="2" s="1"/>
  <c r="M420" i="2"/>
  <c r="M421" i="2"/>
  <c r="M422" i="2" s="1"/>
  <c r="M423" i="2"/>
  <c r="M424" i="2"/>
  <c r="M425" i="2"/>
  <c r="M426" i="2"/>
  <c r="M427" i="2" s="1"/>
  <c r="M428" i="2"/>
  <c r="M429" i="2"/>
  <c r="M430" i="2"/>
  <c r="M431" i="2" s="1"/>
  <c r="M432" i="2" s="1"/>
  <c r="M433" i="2"/>
  <c r="M434" i="2"/>
  <c r="M435" i="2"/>
  <c r="M436" i="2" s="1"/>
  <c r="M437" i="2" s="1"/>
  <c r="M438" i="2" s="1"/>
  <c r="M439" i="2" s="1"/>
  <c r="M440" i="2"/>
  <c r="M441" i="2"/>
  <c r="M442" i="2"/>
  <c r="M443" i="2" s="1"/>
  <c r="M444" i="2"/>
  <c r="M445" i="2"/>
  <c r="M446" i="2" s="1"/>
  <c r="M447" i="2"/>
  <c r="M448" i="2"/>
  <c r="M449" i="2"/>
  <c r="M450" i="2"/>
  <c r="M451" i="2" s="1"/>
  <c r="M452" i="2" s="1"/>
  <c r="M453" i="2" s="1"/>
  <c r="M454" i="2"/>
  <c r="M455" i="2" s="1"/>
  <c r="M456" i="2"/>
  <c r="M457" i="2"/>
  <c r="M458" i="2"/>
  <c r="M459" i="2"/>
  <c r="M460" i="2"/>
  <c r="M461" i="2"/>
  <c r="M462" i="2"/>
  <c r="M463" i="2" s="1"/>
  <c r="M464" i="2" s="1"/>
  <c r="M465" i="2"/>
  <c r="M466" i="2"/>
  <c r="M467" i="2"/>
  <c r="M468" i="2" s="1"/>
  <c r="M469" i="2"/>
  <c r="M470" i="2"/>
  <c r="M471" i="2"/>
  <c r="M472" i="2"/>
  <c r="M473" i="2"/>
  <c r="M474" i="2"/>
  <c r="M475" i="2"/>
  <c r="M476" i="2"/>
  <c r="M477" i="2"/>
  <c r="M478" i="2" s="1"/>
  <c r="M479" i="2"/>
  <c r="M480" i="2"/>
  <c r="M481" i="2"/>
  <c r="M482" i="2"/>
  <c r="M483" i="2"/>
  <c r="M484" i="2" s="1"/>
  <c r="M485" i="2"/>
  <c r="M486" i="2" s="1"/>
  <c r="M487" i="2"/>
  <c r="M488" i="2"/>
  <c r="M489" i="2"/>
  <c r="M490" i="2"/>
  <c r="M491" i="2" s="1"/>
  <c r="M492" i="2"/>
  <c r="M493" i="2"/>
  <c r="M494" i="2"/>
  <c r="M495" i="2"/>
  <c r="M496" i="2"/>
  <c r="M497" i="2"/>
  <c r="M498" i="2"/>
  <c r="M499" i="2"/>
  <c r="M500" i="2" s="1"/>
  <c r="M501" i="2"/>
  <c r="M502" i="2"/>
  <c r="M503" i="2"/>
  <c r="M504" i="2"/>
  <c r="M505" i="2"/>
  <c r="M506" i="2"/>
  <c r="M507" i="2"/>
  <c r="M508" i="2"/>
  <c r="M509" i="2"/>
  <c r="M510" i="2" s="1"/>
  <c r="M511" i="2"/>
  <c r="M512" i="2"/>
  <c r="M513" i="2"/>
  <c r="M514" i="2"/>
  <c r="M515" i="2"/>
  <c r="M516" i="2" s="1"/>
  <c r="M517" i="2"/>
  <c r="M518" i="2"/>
  <c r="M519" i="2" s="1"/>
  <c r="M520" i="2" s="1"/>
  <c r="M521" i="2" s="1"/>
  <c r="M522" i="2"/>
  <c r="M523" i="2"/>
  <c r="M524" i="2"/>
  <c r="M525" i="2"/>
  <c r="M526" i="2"/>
  <c r="M527" i="2" s="1"/>
  <c r="M528" i="2"/>
  <c r="M529" i="2"/>
  <c r="M530" i="2"/>
  <c r="M531" i="2" s="1"/>
  <c r="M532" i="2" s="1"/>
  <c r="M533" i="2" s="1"/>
  <c r="M534" i="2"/>
  <c r="M535" i="2"/>
  <c r="M536" i="2"/>
  <c r="M537" i="2"/>
  <c r="M538" i="2"/>
  <c r="M539" i="2"/>
  <c r="M540" i="2"/>
  <c r="M541" i="2"/>
  <c r="M542" i="2"/>
  <c r="M543" i="2"/>
  <c r="M544" i="2"/>
  <c r="M545" i="2"/>
  <c r="M546" i="2"/>
  <c r="M547" i="2" s="1"/>
  <c r="M548" i="2" s="1"/>
  <c r="M549" i="2" s="1"/>
  <c r="M550" i="2" s="1"/>
  <c r="M551" i="2"/>
  <c r="M552" i="2"/>
  <c r="M553" i="2"/>
  <c r="M554" i="2"/>
  <c r="M555" i="2"/>
  <c r="M556" i="2"/>
  <c r="M557" i="2"/>
  <c r="M558" i="2" s="1"/>
  <c r="M559" i="2"/>
  <c r="M560" i="2"/>
  <c r="M561" i="2"/>
  <c r="M562" i="2"/>
  <c r="M563" i="2"/>
  <c r="M564" i="2"/>
  <c r="M565" i="2"/>
  <c r="M566" i="2"/>
  <c r="M567" i="2" s="1"/>
  <c r="M568" i="2" s="1"/>
  <c r="M569" i="2"/>
  <c r="M570" i="2"/>
  <c r="M571" i="2"/>
  <c r="M572" i="2"/>
  <c r="M573" i="2"/>
  <c r="M574" i="2" s="1"/>
  <c r="M575" i="2"/>
  <c r="M576" i="2"/>
  <c r="M577" i="2"/>
  <c r="M578" i="2"/>
  <c r="M579" i="2"/>
  <c r="M580" i="2" s="1"/>
  <c r="M581" i="2"/>
  <c r="M582" i="2"/>
  <c r="M583" i="2"/>
  <c r="M584" i="2"/>
  <c r="M585" i="2"/>
  <c r="M586" i="2"/>
  <c r="M587" i="2"/>
  <c r="M588" i="2"/>
  <c r="M589" i="2"/>
  <c r="M590" i="2" s="1"/>
  <c r="M591" i="2" s="1"/>
  <c r="M592" i="2"/>
  <c r="M593" i="2"/>
  <c r="M594" i="2"/>
  <c r="M595" i="2" s="1"/>
  <c r="M596" i="2"/>
  <c r="M597" i="2"/>
  <c r="M598" i="2"/>
  <c r="M599" i="2"/>
  <c r="M600" i="2" s="1"/>
  <c r="M601" i="2"/>
  <c r="M602" i="2"/>
  <c r="M603" i="2"/>
  <c r="M604" i="2" s="1"/>
  <c r="M605" i="2"/>
  <c r="M606" i="2"/>
  <c r="M607" i="2"/>
  <c r="M608" i="2" s="1"/>
  <c r="M609" i="2" s="1"/>
  <c r="M610" i="2"/>
  <c r="M611" i="2" s="1"/>
  <c r="M612" i="2"/>
  <c r="M613" i="2"/>
  <c r="M614" i="2" s="1"/>
  <c r="M615" i="2" s="1"/>
  <c r="M616" i="2"/>
  <c r="M617" i="2"/>
  <c r="M618" i="2"/>
  <c r="M619" i="2" s="1"/>
  <c r="M620" i="2"/>
  <c r="M621" i="2"/>
  <c r="M622" i="2"/>
  <c r="M623" i="2"/>
  <c r="M624" i="2"/>
  <c r="M625" i="2"/>
  <c r="M626" i="2"/>
  <c r="M627" i="2" s="1"/>
  <c r="M628" i="2"/>
  <c r="M629" i="2"/>
  <c r="M630" i="2"/>
  <c r="M631" i="2"/>
  <c r="M632" i="2"/>
  <c r="M633" i="2"/>
  <c r="M634" i="2"/>
  <c r="M635" i="2" s="1"/>
  <c r="M636" i="2"/>
  <c r="M637" i="2"/>
  <c r="M638" i="2"/>
  <c r="M639" i="2"/>
  <c r="M640" i="2" s="1"/>
  <c r="M641" i="2"/>
  <c r="M642" i="2"/>
  <c r="M643" i="2" s="1"/>
  <c r="M644" i="2"/>
  <c r="M645" i="2"/>
  <c r="M646" i="2"/>
  <c r="M647" i="2"/>
  <c r="M648" i="2"/>
  <c r="M649" i="2"/>
  <c r="M650" i="2"/>
  <c r="M651" i="2"/>
  <c r="M652" i="2"/>
  <c r="M653" i="2"/>
  <c r="M654" i="2"/>
  <c r="M655" i="2"/>
  <c r="M656" i="2"/>
  <c r="M657" i="2"/>
  <c r="M658" i="2"/>
  <c r="M659" i="2" s="1"/>
  <c r="M660" i="2" s="1"/>
  <c r="M661" i="2" s="1"/>
  <c r="M662" i="2"/>
  <c r="M663" i="2"/>
  <c r="M664" i="2" s="1"/>
  <c r="M665" i="2" s="1"/>
  <c r="M666" i="2"/>
  <c r="M667" i="2" s="1"/>
  <c r="M668" i="2" s="1"/>
  <c r="M669" i="2" s="1"/>
  <c r="M670" i="2" s="1"/>
  <c r="M671" i="2"/>
  <c r="M672" i="2"/>
  <c r="M673" i="2"/>
  <c r="M674" i="2"/>
  <c r="M675" i="2"/>
  <c r="M676" i="2" s="1"/>
  <c r="M677" i="2"/>
  <c r="M678" i="2"/>
  <c r="M679" i="2" s="1"/>
  <c r="M680" i="2"/>
  <c r="M681" i="2"/>
  <c r="M682" i="2"/>
  <c r="M683" i="2"/>
  <c r="M684" i="2" s="1"/>
  <c r="M685" i="2" s="1"/>
  <c r="M686" i="2"/>
  <c r="M687" i="2"/>
  <c r="M688" i="2"/>
  <c r="M689" i="2"/>
  <c r="M690" i="2"/>
  <c r="M691" i="2" s="1"/>
  <c r="M692" i="2"/>
  <c r="M693" i="2"/>
  <c r="M694" i="2"/>
  <c r="M695" i="2"/>
  <c r="M696" i="2" s="1"/>
  <c r="M697" i="2"/>
  <c r="M698" i="2"/>
  <c r="M699" i="2" s="1"/>
  <c r="M700" i="2"/>
  <c r="M701" i="2"/>
  <c r="M702" i="2"/>
  <c r="M703" i="2" s="1"/>
  <c r="M704" i="2"/>
  <c r="M705" i="2"/>
  <c r="M706" i="2"/>
  <c r="M707" i="2" s="1"/>
  <c r="M708" i="2" s="1"/>
  <c r="M709" i="2" s="1"/>
  <c r="M710" i="2"/>
  <c r="M711" i="2"/>
  <c r="M712" i="2" s="1"/>
  <c r="M713" i="2"/>
  <c r="M714" i="2"/>
  <c r="M715" i="2" s="1"/>
  <c r="M716" i="2"/>
  <c r="M717" i="2"/>
  <c r="M718" i="2" s="1"/>
  <c r="M719" i="2"/>
  <c r="M720" i="2"/>
  <c r="M721" i="2"/>
  <c r="M722" i="2"/>
  <c r="M723" i="2"/>
  <c r="M724" i="2" s="1"/>
  <c r="M725" i="2" s="1"/>
  <c r="M726" i="2" s="1"/>
  <c r="M727" i="2"/>
  <c r="M728" i="2"/>
  <c r="M729" i="2"/>
  <c r="M730" i="2"/>
  <c r="M731" i="2"/>
  <c r="M732" i="2"/>
  <c r="M733" i="2"/>
  <c r="M734" i="2" s="1"/>
  <c r="M735" i="2" s="1"/>
  <c r="M736" i="2"/>
  <c r="M737" i="2"/>
  <c r="M738" i="2"/>
  <c r="M739" i="2" s="1"/>
  <c r="M740" i="2"/>
  <c r="M741" i="2"/>
  <c r="M742" i="2"/>
  <c r="M743" i="2"/>
  <c r="M744" i="2" s="1"/>
  <c r="M745" i="2"/>
  <c r="M746" i="2"/>
  <c r="M747" i="2"/>
  <c r="M748" i="2" s="1"/>
  <c r="M749" i="2"/>
  <c r="M750" i="2" s="1"/>
  <c r="M751" i="2" s="1"/>
  <c r="M752" i="2" s="1"/>
  <c r="M753" i="2"/>
  <c r="M754" i="2"/>
  <c r="M755" i="2"/>
  <c r="M756" i="2"/>
  <c r="M757" i="2"/>
  <c r="M758" i="2"/>
  <c r="M759" i="2"/>
  <c r="M760" i="2"/>
  <c r="M761" i="2"/>
  <c r="M762" i="2"/>
  <c r="M763" i="2"/>
  <c r="M764" i="2"/>
  <c r="M765" i="2"/>
  <c r="M766" i="2" s="1"/>
  <c r="M767" i="2" s="1"/>
  <c r="M768" i="2"/>
  <c r="M769" i="2"/>
  <c r="M770" i="2"/>
  <c r="M771" i="2"/>
  <c r="M772" i="2"/>
  <c r="M773" i="2"/>
  <c r="M774" i="2"/>
  <c r="M775" i="2"/>
  <c r="M776" i="2"/>
  <c r="M777" i="2"/>
  <c r="M778" i="2"/>
  <c r="M779" i="2"/>
  <c r="M780" i="2"/>
  <c r="M781" i="2"/>
  <c r="M782" i="2" s="1"/>
  <c r="M783" i="2"/>
  <c r="M784" i="2"/>
  <c r="M785" i="2"/>
  <c r="M786" i="2"/>
  <c r="M787" i="2"/>
  <c r="M788" i="2"/>
  <c r="M789" i="2"/>
  <c r="M790" i="2" s="1"/>
  <c r="M791" i="2"/>
  <c r="M792" i="2"/>
  <c r="M793" i="2"/>
  <c r="M794" i="2"/>
  <c r="M795" i="2"/>
  <c r="M796" i="2" s="1"/>
  <c r="M797" i="2"/>
  <c r="M798" i="2" s="1"/>
  <c r="M799" i="2" s="1"/>
  <c r="M800" i="2"/>
  <c r="M801" i="2"/>
  <c r="M802" i="2"/>
  <c r="M803" i="2"/>
  <c r="M804" i="2"/>
  <c r="M805" i="2"/>
  <c r="M806" i="2"/>
  <c r="M807" i="2"/>
  <c r="M808" i="2"/>
  <c r="M809" i="2"/>
  <c r="M810" i="2"/>
  <c r="M811" i="2"/>
  <c r="M812" i="2"/>
  <c r="M813" i="2"/>
  <c r="M814" i="2"/>
  <c r="M815" i="2" s="1"/>
  <c r="M816" i="2" s="1"/>
  <c r="M817" i="2"/>
  <c r="M818" i="2"/>
  <c r="M819" i="2"/>
  <c r="M820" i="2"/>
  <c r="M821" i="2"/>
  <c r="M822" i="2"/>
  <c r="M823" i="2"/>
  <c r="M824" i="2"/>
  <c r="M825" i="2"/>
  <c r="M826" i="2"/>
  <c r="M827" i="2"/>
  <c r="M828" i="2"/>
  <c r="M829" i="2"/>
  <c r="M830" i="2"/>
  <c r="M831" i="2" s="1"/>
  <c r="M832" i="2"/>
  <c r="M833" i="2"/>
  <c r="M834" i="2"/>
  <c r="M835" i="2"/>
  <c r="M836" i="2"/>
  <c r="M837" i="2"/>
  <c r="M838" i="2"/>
  <c r="M839" i="2"/>
  <c r="M840" i="2"/>
  <c r="M841" i="2"/>
  <c r="M842" i="2"/>
  <c r="M843" i="2"/>
  <c r="M844" i="2"/>
  <c r="M845" i="2"/>
  <c r="M846" i="2"/>
  <c r="M847" i="2" s="1"/>
  <c r="M848" i="2"/>
  <c r="M849" i="2"/>
  <c r="M850" i="2"/>
  <c r="M851" i="2"/>
  <c r="M852" i="2"/>
  <c r="M853" i="2"/>
  <c r="M854" i="2"/>
  <c r="M855" i="2"/>
  <c r="M856" i="2"/>
  <c r="M857" i="2"/>
  <c r="M858" i="2"/>
  <c r="M859" i="2"/>
  <c r="M860" i="2"/>
  <c r="M861" i="2"/>
  <c r="M862" i="2"/>
  <c r="M863" i="2" s="1"/>
  <c r="M864" i="2"/>
  <c r="M865" i="2"/>
  <c r="M866" i="2"/>
  <c r="M867" i="2"/>
  <c r="M868" i="2"/>
  <c r="M869" i="2"/>
  <c r="M870" i="2"/>
  <c r="M871" i="2"/>
  <c r="M872" i="2"/>
  <c r="M873" i="2"/>
  <c r="M874" i="2"/>
  <c r="M875" i="2"/>
  <c r="M876" i="2" s="1"/>
  <c r="M877" i="2"/>
  <c r="M878" i="2" s="1"/>
  <c r="M879" i="2" s="1"/>
  <c r="M880" i="2"/>
  <c r="M881" i="2"/>
  <c r="M882" i="2"/>
  <c r="M883" i="2"/>
  <c r="M884" i="2" s="1"/>
  <c r="M885" i="2"/>
  <c r="M886" i="2"/>
  <c r="M887" i="2"/>
  <c r="M888" i="2"/>
  <c r="M889" i="2"/>
  <c r="M890" i="2"/>
  <c r="M891" i="2"/>
  <c r="M892" i="2" s="1"/>
  <c r="M893" i="2" s="1"/>
  <c r="M894" i="2"/>
  <c r="M895" i="2" s="1"/>
  <c r="M896" i="2"/>
  <c r="M897" i="2"/>
  <c r="M898" i="2"/>
  <c r="M899" i="2"/>
  <c r="M900" i="2"/>
  <c r="M901" i="2"/>
  <c r="M902" i="2"/>
  <c r="M903" i="2" s="1"/>
  <c r="M904" i="2"/>
  <c r="M905" i="2"/>
  <c r="M906" i="2"/>
  <c r="M907" i="2"/>
  <c r="M908" i="2" s="1"/>
  <c r="M909" i="2"/>
  <c r="M910" i="2"/>
  <c r="M911" i="2"/>
  <c r="M912" i="2"/>
  <c r="M913" i="2"/>
  <c r="M914" i="2"/>
  <c r="M915" i="2"/>
  <c r="M916" i="2"/>
  <c r="M917" i="2"/>
  <c r="M918" i="2" s="1"/>
  <c r="M919" i="2"/>
  <c r="M920" i="2"/>
  <c r="M921" i="2"/>
  <c r="M922" i="2"/>
  <c r="M923" i="2"/>
  <c r="M924" i="2" s="1"/>
  <c r="M925" i="2"/>
  <c r="M926" i="2"/>
  <c r="M927" i="2"/>
  <c r="M928" i="2"/>
  <c r="M929" i="2"/>
  <c r="M930" i="2"/>
  <c r="M931" i="2"/>
  <c r="M932" i="2"/>
  <c r="M933" i="2"/>
  <c r="M934" i="2"/>
  <c r="M935" i="2"/>
  <c r="M936" i="2" s="1"/>
  <c r="M937" i="2" s="1"/>
  <c r="M938" i="2"/>
  <c r="M939" i="2"/>
  <c r="M940" i="2"/>
  <c r="M941" i="2"/>
  <c r="M942" i="2"/>
  <c r="M943" i="2"/>
  <c r="M944" i="2"/>
  <c r="M945" i="2"/>
  <c r="M946" i="2"/>
  <c r="M947" i="2"/>
  <c r="M948" i="2" s="1"/>
  <c r="M949" i="2" s="1"/>
  <c r="M950" i="2" s="1"/>
  <c r="M951" i="2"/>
  <c r="M952" i="2"/>
  <c r="M953" i="2"/>
  <c r="M954" i="2"/>
  <c r="M955" i="2"/>
  <c r="M956" i="2" s="1"/>
  <c r="M957" i="2"/>
  <c r="M958" i="2" s="1"/>
  <c r="M959" i="2"/>
  <c r="M960" i="2"/>
  <c r="M961" i="2"/>
  <c r="M962" i="2"/>
  <c r="M963" i="2"/>
  <c r="M964" i="2"/>
  <c r="M965" i="2"/>
  <c r="M966" i="2"/>
  <c r="M967" i="2" s="1"/>
  <c r="M968" i="2" s="1"/>
  <c r="M969" i="2"/>
  <c r="M970" i="2"/>
  <c r="M971" i="2"/>
  <c r="M972" i="2"/>
  <c r="M973" i="2"/>
  <c r="M974" i="2"/>
  <c r="M975" i="2"/>
  <c r="M976" i="2"/>
  <c r="M977" i="2"/>
  <c r="M978" i="2"/>
  <c r="M979" i="2"/>
  <c r="M980" i="2"/>
  <c r="M981" i="2"/>
  <c r="M982" i="2" s="1"/>
  <c r="M983" i="2"/>
  <c r="M984" i="2"/>
  <c r="M985" i="2"/>
  <c r="M986" i="2"/>
  <c r="M987" i="2"/>
  <c r="M988" i="2" s="1"/>
  <c r="M989" i="2"/>
  <c r="M990" i="2"/>
  <c r="M991" i="2" s="1"/>
  <c r="M992" i="2"/>
  <c r="M993" i="2"/>
  <c r="M994" i="2"/>
  <c r="M995" i="2"/>
  <c r="M996" i="2" s="1"/>
  <c r="M997" i="2" s="1"/>
  <c r="M998" i="2" s="1"/>
  <c r="M999" i="2"/>
  <c r="M1000" i="2"/>
  <c r="M1001" i="2"/>
  <c r="M1002" i="2"/>
  <c r="M1003" i="2"/>
  <c r="M1004" i="2" s="1"/>
  <c r="M1005" i="2"/>
  <c r="M1006" i="2"/>
  <c r="M1007" i="2"/>
  <c r="M1008" i="2"/>
  <c r="M1009" i="2"/>
  <c r="M1010" i="2"/>
  <c r="M1011" i="2"/>
  <c r="M1012" i="2"/>
  <c r="M1013" i="2"/>
  <c r="M1014" i="2" s="1"/>
  <c r="M1015" i="2" s="1"/>
  <c r="M1016" i="2"/>
  <c r="M1017" i="2"/>
  <c r="M1018" i="2"/>
  <c r="M1019" i="2"/>
  <c r="M1020" i="2" s="1"/>
  <c r="M1021" i="2" s="1"/>
  <c r="M1022" i="2"/>
  <c r="M1023" i="2"/>
  <c r="M1024" i="2"/>
  <c r="M1025" i="2"/>
  <c r="M1026" i="2"/>
  <c r="M1027" i="2"/>
  <c r="M1028" i="2" s="1"/>
  <c r="M1029" i="2"/>
  <c r="M1030" i="2"/>
  <c r="M1031" i="2" s="1"/>
  <c r="M1032" i="2"/>
  <c r="M1033" i="2"/>
  <c r="M1034" i="2"/>
  <c r="M1035" i="2"/>
  <c r="M1036" i="2"/>
  <c r="M1037" i="2"/>
  <c r="M1038" i="2"/>
  <c r="M1039" i="2"/>
  <c r="M1040" i="2"/>
  <c r="M1041" i="2"/>
  <c r="M1042" i="2"/>
  <c r="M1043" i="2"/>
  <c r="M1044" i="2" s="1"/>
  <c r="M1045" i="2"/>
  <c r="M1046" i="2"/>
  <c r="M1047" i="2" s="1"/>
  <c r="M1048" i="2"/>
  <c r="M1049" i="2"/>
  <c r="M1050" i="2"/>
  <c r="M1051" i="2"/>
  <c r="M1052" i="2"/>
  <c r="M1053" i="2"/>
  <c r="M1054" i="2" s="1"/>
  <c r="M1055" i="2" s="1"/>
  <c r="M1056" i="2"/>
  <c r="M1057" i="2"/>
  <c r="M1058" i="2"/>
  <c r="M1059" i="2"/>
  <c r="M1060" i="2" s="1"/>
  <c r="M1061" i="2"/>
  <c r="M1062" i="2"/>
  <c r="M1063" i="2" s="1"/>
  <c r="M1064" i="2" s="1"/>
  <c r="M1065" i="2"/>
  <c r="M1066" i="2"/>
  <c r="M1067" i="2"/>
  <c r="M1068" i="2" s="1"/>
  <c r="M1069" i="2"/>
  <c r="M1070" i="2"/>
  <c r="M1071" i="2"/>
  <c r="M1072" i="2"/>
  <c r="M1073" i="2"/>
  <c r="M1074" i="2"/>
  <c r="M1075" i="2"/>
  <c r="M1076" i="2" s="1"/>
  <c r="M1077" i="2" s="1"/>
  <c r="M1078" i="2" s="1"/>
  <c r="M1079" i="2"/>
  <c r="M1080" i="2"/>
  <c r="M1081" i="2"/>
  <c r="M1082" i="2"/>
  <c r="M1083" i="2"/>
  <c r="M1084" i="2"/>
  <c r="M1085" i="2"/>
  <c r="M1086" i="2"/>
  <c r="M1087" i="2" s="1"/>
  <c r="M1088" i="2" s="1"/>
  <c r="M1089" i="2"/>
  <c r="M1090" i="2"/>
  <c r="M1091" i="2"/>
  <c r="M1092" i="2"/>
  <c r="M1093" i="2"/>
  <c r="M1094" i="2" s="1"/>
  <c r="M1095" i="2" s="1"/>
  <c r="M1096" i="2"/>
  <c r="M1097" i="2"/>
  <c r="M1098" i="2"/>
  <c r="M1099" i="2"/>
  <c r="M1100" i="2"/>
  <c r="M1101" i="2"/>
  <c r="M1102" i="2"/>
  <c r="M1103" i="2"/>
  <c r="M1104" i="2"/>
  <c r="M1105" i="2"/>
  <c r="M1106" i="2"/>
  <c r="M1107" i="2"/>
  <c r="M1108" i="2"/>
  <c r="M1109" i="2"/>
  <c r="M1110" i="2" s="1"/>
  <c r="M1111" i="2"/>
  <c r="M1112" i="2"/>
  <c r="M1113" i="2"/>
  <c r="M1114" i="2"/>
  <c r="M1115" i="2"/>
  <c r="M1116" i="2" s="1"/>
  <c r="M1117" i="2"/>
  <c r="M1118" i="2"/>
  <c r="M1119" i="2"/>
  <c r="M1120" i="2"/>
  <c r="M1121" i="2"/>
  <c r="M1122" i="2"/>
  <c r="M1123" i="2"/>
  <c r="M1124" i="2"/>
  <c r="M1125" i="2"/>
  <c r="M1126" i="2"/>
  <c r="M1127" i="2"/>
  <c r="M1128" i="2"/>
  <c r="M1129" i="2"/>
  <c r="M1130" i="2"/>
  <c r="M1131" i="2"/>
  <c r="M1132" i="2"/>
  <c r="M1133" i="2"/>
  <c r="M1134" i="2"/>
  <c r="M1135" i="2" s="1"/>
  <c r="M1136" i="2"/>
  <c r="M1137" i="2"/>
  <c r="M1138" i="2"/>
  <c r="M1139" i="2"/>
  <c r="M1140" i="2" s="1"/>
  <c r="M1141" i="2" s="1"/>
  <c r="M1142" i="2"/>
  <c r="M1143" i="2"/>
  <c r="M1144" i="2"/>
  <c r="M1145" i="2"/>
  <c r="M1146" i="2"/>
  <c r="M1147" i="2"/>
  <c r="M1148" i="2"/>
  <c r="M1149" i="2"/>
  <c r="M1150" i="2"/>
  <c r="M1151" i="2"/>
  <c r="M1152" i="2"/>
  <c r="M1153" i="2"/>
  <c r="M1154" i="2"/>
  <c r="M1155" i="2"/>
  <c r="M1156" i="2"/>
  <c r="M1157" i="2"/>
  <c r="M1158" i="2"/>
  <c r="M1159" i="2"/>
  <c r="M1160" i="2"/>
  <c r="M1161" i="2"/>
  <c r="M1162" i="2"/>
  <c r="M1163" i="2"/>
  <c r="M1164" i="2"/>
  <c r="M1165" i="2"/>
  <c r="M1166" i="2"/>
  <c r="M1167" i="2" s="1"/>
  <c r="M1168" i="2" s="1"/>
  <c r="M1169" i="2" s="1"/>
  <c r="M1170" i="2" s="1"/>
  <c r="M1171" i="2" s="1"/>
  <c r="M1172" i="2"/>
  <c r="M1173" i="2"/>
  <c r="M1174" i="2"/>
  <c r="M1175" i="2"/>
  <c r="M1176" i="2"/>
  <c r="M1177" i="2"/>
  <c r="M1178" i="2"/>
  <c r="M1179" i="2"/>
  <c r="M1180" i="2" s="1"/>
  <c r="M1181" i="2"/>
  <c r="M1182" i="2"/>
  <c r="M1183" i="2"/>
  <c r="M1184" i="2"/>
  <c r="M1185" i="2"/>
  <c r="M1186" i="2"/>
  <c r="M1187" i="2"/>
  <c r="M1188" i="2"/>
  <c r="M1189" i="2"/>
  <c r="M1190" i="2" s="1"/>
  <c r="M1191" i="2" s="1"/>
  <c r="M1192" i="2" s="1"/>
  <c r="M1193" i="2"/>
  <c r="M1194" i="2"/>
  <c r="M1195" i="2"/>
  <c r="M1196" i="2" s="1"/>
  <c r="M1197" i="2"/>
  <c r="M1198" i="2"/>
  <c r="M1199" i="2"/>
  <c r="M1200" i="2"/>
  <c r="M1201" i="2"/>
  <c r="M1202" i="2"/>
  <c r="M1203" i="2"/>
  <c r="M1204" i="2"/>
  <c r="M1205" i="2"/>
  <c r="M1206" i="2"/>
  <c r="M1207" i="2"/>
  <c r="M1208" i="2"/>
  <c r="M1209" i="2"/>
  <c r="M1210" i="2"/>
  <c r="M1211" i="2"/>
  <c r="M1212" i="2"/>
  <c r="M1213" i="2"/>
  <c r="M1214" i="2"/>
  <c r="M1215" i="2" s="1"/>
  <c r="M1216" i="2" s="1"/>
  <c r="M1217" i="2" s="1"/>
  <c r="M1218" i="2" s="1"/>
  <c r="M1219" i="2" s="1"/>
  <c r="M1220" i="2"/>
  <c r="M1221" i="2"/>
  <c r="M1222" i="2"/>
  <c r="M1223" i="2" s="1"/>
  <c r="M1224" i="2"/>
  <c r="M1225" i="2"/>
  <c r="M1226" i="2"/>
  <c r="M7" i="3"/>
  <c r="M8" i="3" s="1"/>
  <c r="M5" i="3"/>
  <c r="M6" i="3" s="1"/>
  <c r="M4" i="3"/>
  <c r="M3" i="3"/>
  <c r="M9" i="3" l="1"/>
  <c r="S2" i="3" l="1"/>
  <c r="O2" i="3"/>
  <c r="W2" i="3"/>
  <c r="AH2" i="3"/>
  <c r="P2" i="3"/>
  <c r="X2" i="3"/>
  <c r="AF2" i="3"/>
  <c r="AC2" i="3"/>
  <c r="Q2" i="3"/>
  <c r="AE2" i="3"/>
  <c r="U2" i="3"/>
  <c r="O3" i="3" l="1"/>
  <c r="O4" i="3"/>
  <c r="W3" i="3"/>
  <c r="W4" i="3" s="1"/>
  <c r="P3" i="3"/>
  <c r="P4" i="3" s="1"/>
  <c r="AB2" i="3"/>
  <c r="Z2" i="3"/>
  <c r="AE3" i="3"/>
  <c r="AE4" i="3"/>
  <c r="T2" i="3"/>
  <c r="S3" i="3" s="1"/>
  <c r="Y2" i="3"/>
  <c r="X3" i="3" s="1"/>
  <c r="AG2" i="3"/>
  <c r="R2" i="3"/>
  <c r="AD2" i="3"/>
  <c r="AC3" i="3" s="1"/>
  <c r="V2" i="3"/>
  <c r="U3" i="3" s="1"/>
  <c r="AH3" i="3"/>
  <c r="AH4" i="3"/>
  <c r="AA2" i="3"/>
  <c r="AC5" i="3" l="1"/>
  <c r="AC4" i="3"/>
  <c r="AC6" i="3" s="1"/>
  <c r="X5" i="3"/>
  <c r="X4" i="3"/>
  <c r="X6" i="3" s="1"/>
  <c r="U5" i="3"/>
  <c r="U6" i="3"/>
  <c r="U4" i="3"/>
  <c r="S5" i="3"/>
  <c r="S4" i="3"/>
  <c r="S6" i="3" s="1"/>
  <c r="AA3" i="3"/>
  <c r="AA4" i="3"/>
  <c r="AE6" i="3"/>
  <c r="AE5" i="3"/>
  <c r="Z3" i="3"/>
  <c r="AH5" i="3"/>
  <c r="AH6" i="3"/>
  <c r="R3" i="3"/>
  <c r="R4" i="3" s="1"/>
  <c r="P5" i="3"/>
  <c r="P6" i="3"/>
  <c r="W5" i="3"/>
  <c r="W6" i="3"/>
  <c r="Q3" i="3"/>
  <c r="T4" i="3"/>
  <c r="T3" i="3"/>
  <c r="AG3" i="3"/>
  <c r="O6" i="3"/>
  <c r="O5" i="3"/>
  <c r="V3" i="3"/>
  <c r="Y4" i="3"/>
  <c r="Y3" i="3"/>
  <c r="AF3" i="3"/>
  <c r="AD3" i="3"/>
  <c r="AB3" i="3"/>
  <c r="AB4" i="3" s="1"/>
  <c r="Y5" i="3" l="1"/>
  <c r="Y6" i="3"/>
  <c r="T6" i="3"/>
  <c r="T5" i="3"/>
  <c r="AA6" i="3"/>
  <c r="AA5" i="3"/>
  <c r="AG5" i="3"/>
  <c r="AG6" i="3"/>
  <c r="R5" i="3"/>
  <c r="R6" i="3"/>
  <c r="V5" i="3"/>
  <c r="Q5" i="3"/>
  <c r="Q4" i="3"/>
  <c r="Q6" i="3" s="1"/>
  <c r="AD6" i="3"/>
  <c r="AD5" i="3"/>
  <c r="AD4" i="3"/>
  <c r="AF5" i="3"/>
  <c r="AF4" i="3"/>
  <c r="AF6" i="3" s="1"/>
  <c r="AG4" i="3"/>
  <c r="AB6" i="3"/>
  <c r="AB5" i="3"/>
  <c r="V4" i="3"/>
  <c r="V6" i="3" s="1"/>
  <c r="Z5" i="3"/>
  <c r="Z4" i="3"/>
  <c r="Z6" i="3" s="1"/>
  <c r="M28" i="2"/>
  <c r="M27" i="2"/>
  <c r="M26" i="2"/>
  <c r="M25" i="2"/>
  <c r="M24" i="2"/>
  <c r="M23" i="2"/>
  <c r="M21" i="2"/>
  <c r="M22" i="2" s="1"/>
  <c r="M18" i="2"/>
  <c r="M19" i="2" s="1"/>
  <c r="M20" i="2" s="1"/>
  <c r="M17" i="2"/>
  <c r="M16" i="2"/>
  <c r="M13" i="2"/>
  <c r="M14" i="2" s="1"/>
  <c r="M15" i="2" s="1"/>
  <c r="M12" i="2"/>
  <c r="M11" i="2"/>
  <c r="M10" i="2"/>
  <c r="M9" i="2"/>
  <c r="M8" i="2"/>
  <c r="M6" i="2"/>
  <c r="M7" i="2" s="1"/>
  <c r="M4" i="2"/>
  <c r="M3" i="2"/>
  <c r="M5" i="2" l="1"/>
  <c r="V2" i="2" s="1"/>
  <c r="AD2" i="2"/>
  <c r="O2" i="2"/>
  <c r="AG2" i="2" l="1"/>
  <c r="Y2" i="2"/>
  <c r="Q2" i="2"/>
  <c r="AF2" i="2"/>
  <c r="X2" i="2"/>
  <c r="P2" i="2"/>
  <c r="O3" i="2" s="1"/>
  <c r="U2" i="2"/>
  <c r="AH2" i="2"/>
  <c r="AC2" i="2"/>
  <c r="Z2" i="2"/>
  <c r="R2" i="2"/>
  <c r="AB2" i="2"/>
  <c r="T2" i="2"/>
  <c r="AA2" i="2"/>
  <c r="W2" i="2"/>
  <c r="S2" i="2"/>
  <c r="AE2" i="2"/>
  <c r="O5" i="2" l="1"/>
  <c r="O4" i="2"/>
  <c r="O6" i="2" s="1"/>
  <c r="AE3" i="2"/>
  <c r="AC3" i="2"/>
  <c r="AC4" i="2" s="1"/>
  <c r="AG3" i="2"/>
  <c r="AG4" i="2"/>
  <c r="S3" i="2"/>
  <c r="S4" i="2"/>
  <c r="AH3" i="2"/>
  <c r="AH4" i="2"/>
  <c r="W3" i="2"/>
  <c r="U3" i="2"/>
  <c r="AA3" i="2"/>
  <c r="AA4" i="2"/>
  <c r="P3" i="2"/>
  <c r="P4" i="2"/>
  <c r="AD3" i="2"/>
  <c r="Z3" i="2"/>
  <c r="Z4" i="2"/>
  <c r="T3" i="2"/>
  <c r="T4" i="2"/>
  <c r="X4" i="2"/>
  <c r="X3" i="2"/>
  <c r="Y3" i="2"/>
  <c r="Y4" i="2" s="1"/>
  <c r="AB3" i="2"/>
  <c r="AB4" i="2"/>
  <c r="AF3" i="2"/>
  <c r="AF4" i="2"/>
  <c r="V3" i="2"/>
  <c r="R3" i="2"/>
  <c r="Q3" i="2"/>
  <c r="Q4" i="2" s="1"/>
  <c r="Q6" i="2" l="1"/>
  <c r="R4" i="2"/>
  <c r="R6" i="2" s="1"/>
  <c r="P6" i="2"/>
  <c r="S6" i="2"/>
  <c r="AG5" i="2"/>
  <c r="AG6" i="2"/>
  <c r="AB6" i="2"/>
  <c r="AB5" i="2"/>
  <c r="Z5" i="2"/>
  <c r="Z6" i="2"/>
  <c r="W5" i="2"/>
  <c r="AA6" i="2"/>
  <c r="AA5" i="2"/>
  <c r="S5" i="2"/>
  <c r="AF5" i="2"/>
  <c r="AF6" i="2"/>
  <c r="T6" i="2"/>
  <c r="T5" i="2"/>
  <c r="U5" i="2"/>
  <c r="U4" i="2"/>
  <c r="U6" i="2" s="1"/>
  <c r="Q5" i="2"/>
  <c r="AD5" i="2"/>
  <c r="AD4" i="2"/>
  <c r="AD6" i="2" s="1"/>
  <c r="W4" i="2"/>
  <c r="W6" i="2" s="1"/>
  <c r="AC6" i="2"/>
  <c r="AC5" i="2"/>
  <c r="V5" i="2"/>
  <c r="V4" i="2"/>
  <c r="V6" i="2" s="1"/>
  <c r="Y5" i="2"/>
  <c r="Y6" i="2"/>
  <c r="AE5" i="2"/>
  <c r="R5" i="2"/>
  <c r="X5" i="2"/>
  <c r="X6" i="2"/>
  <c r="P5" i="2"/>
  <c r="AH5" i="2"/>
  <c r="AH6" i="2"/>
  <c r="AE4" i="2"/>
  <c r="AE6" i="2" s="1"/>
  <c r="J4994" i="1" l="1"/>
  <c r="I4994" i="1"/>
</calcChain>
</file>

<file path=xl/sharedStrings.xml><?xml version="1.0" encoding="utf-8"?>
<sst xmlns="http://schemas.openxmlformats.org/spreadsheetml/2006/main" count="41844" uniqueCount="2644">
  <si>
    <t>Strategy Tester Report</t>
  </si>
  <si>
    <t>AdmiralMarkets-Live (Build 2280)</t>
  </si>
  <si>
    <t>Settings</t>
  </si>
  <si>
    <t>Expert:</t>
  </si>
  <si>
    <t>JS_Shifter_V01</t>
  </si>
  <si>
    <t>Symbol:</t>
  </si>
  <si>
    <t>EURUSD</t>
  </si>
  <si>
    <t>Period:</t>
  </si>
  <si>
    <t>M5 (2010.01.01 - 2020.01.26)</t>
  </si>
  <si>
    <t>Inputs:</t>
  </si>
  <si>
    <t>=</t>
  </si>
  <si>
    <t>signal_method=2</t>
  </si>
  <si>
    <t>is_reverse_logic=false</t>
  </si>
  <si>
    <t>is_open_proces_only=true</t>
  </si>
  <si>
    <t>order_lots=0.01</t>
  </si>
  <si>
    <t>tp_money=6</t>
  </si>
  <si>
    <t>sl_money=-8</t>
  </si>
  <si>
    <t>max_down_perc=100</t>
  </si>
  <si>
    <t>is_percents_lote=false</t>
  </si>
  <si>
    <t>is_agresive_raise=false</t>
  </si>
  <si>
    <t>is_next_deal_rise=false</t>
  </si>
  <si>
    <t>raise_koeficent=1.5</t>
  </si>
  <si>
    <t>is_cheetah=false</t>
  </si>
  <si>
    <t>pips_step=10</t>
  </si>
  <si>
    <t>boilinger_spike=-30</t>
  </si>
  <si>
    <t>boilinger_period=20</t>
  </si>
  <si>
    <t>boilinger_deviation=2</t>
  </si>
  <si>
    <t>boilinger_timeframe=5</t>
  </si>
  <si>
    <t>one_trade_per_day=true</t>
  </si>
  <si>
    <t>is_buy=true</t>
  </si>
  <si>
    <t>is_sell=true</t>
  </si>
  <si>
    <t>trade_only_on_safe_time=true</t>
  </si>
  <si>
    <t>safe_h_from=9</t>
  </si>
  <si>
    <t>safe_h_to=12</t>
  </si>
  <si>
    <t>is_day1=true</t>
  </si>
  <si>
    <t>is_day2=true</t>
  </si>
  <si>
    <t>is_day3=true</t>
  </si>
  <si>
    <t>is_day4=true</t>
  </si>
  <si>
    <t>is_day5=true</t>
  </si>
  <si>
    <t>magic_number=1212</t>
  </si>
  <si>
    <t>free_key=0</t>
  </si>
  <si>
    <t>Broker:</t>
  </si>
  <si>
    <t>Admiral Markets Group AS</t>
  </si>
  <si>
    <t>Currency:</t>
  </si>
  <si>
    <t>USD</t>
  </si>
  <si>
    <t>Initial Deposit:</t>
  </si>
  <si>
    <t>Leverage:</t>
  </si>
  <si>
    <t>1:500</t>
  </si>
  <si>
    <t>Results</t>
  </si>
  <si>
    <t>History Quality:</t>
  </si>
  <si>
    <t>95%</t>
  </si>
  <si>
    <t>Bars:</t>
  </si>
  <si>
    <t>Ticks:</t>
  </si>
  <si>
    <t>Symbols:</t>
  </si>
  <si>
    <t>Total Net Profit:</t>
  </si>
  <si>
    <t>Balance Drawdown Absolute:</t>
  </si>
  <si>
    <t>Equity Drawdown Absolute:</t>
  </si>
  <si>
    <t>Gross Profit:</t>
  </si>
  <si>
    <t>Balance Drawdown Maximal:</t>
  </si>
  <si>
    <t>60.11 (4.23%)</t>
  </si>
  <si>
    <t>Equity Drawdown Maximal:</t>
  </si>
  <si>
    <t>66.74 (4.68%)</t>
  </si>
  <si>
    <t>Gross Loss:</t>
  </si>
  <si>
    <t>Balance Drawdown Relative:</t>
  </si>
  <si>
    <t>5.03% (55.63)</t>
  </si>
  <si>
    <t>Equity Drawdown Relative:</t>
  </si>
  <si>
    <t>5.49% (60.90)</t>
  </si>
  <si>
    <t>Profit Factor:</t>
  </si>
  <si>
    <t>Expected Payoff:</t>
  </si>
  <si>
    <t>Margin Level:</t>
  </si>
  <si>
    <t>33429.31%</t>
  </si>
  <si>
    <t>Recovery Factor:</t>
  </si>
  <si>
    <t>Sharpe Ratio:</t>
  </si>
  <si>
    <t>Z-Score:</t>
  </si>
  <si>
    <t>1.00 (68.27%)</t>
  </si>
  <si>
    <t>AHPR:</t>
  </si>
  <si>
    <t>1.0005 (0.05%)</t>
  </si>
  <si>
    <t>LR Correlation:</t>
  </si>
  <si>
    <t>OnTester result:</t>
  </si>
  <si>
    <t>0</t>
  </si>
  <si>
    <t>GHPR:</t>
  </si>
  <si>
    <t>LR Standard Error:</t>
  </si>
  <si>
    <t>Correlation (Profits,MFE):</t>
  </si>
  <si>
    <t>Correlation (Profits,MAE):</t>
  </si>
  <si>
    <t>Correlation (MFE,MAE):</t>
  </si>
  <si>
    <t>Minimal position holding time:</t>
  </si>
  <si>
    <t>0:10:00</t>
  </si>
  <si>
    <t>Maximal position holding time:</t>
  </si>
  <si>
    <t>540:40:00</t>
  </si>
  <si>
    <t>Average position holding time:</t>
  </si>
  <si>
    <t>30:23:33</t>
  </si>
  <si>
    <t>Total Trades:</t>
  </si>
  <si>
    <t>Short Trades (won %):</t>
  </si>
  <si>
    <t>680 (62.50%)</t>
  </si>
  <si>
    <t>Long Trades (won %):</t>
  </si>
  <si>
    <t>544 (59.74%)</t>
  </si>
  <si>
    <t>Total Deals:</t>
  </si>
  <si>
    <t>Profit Trades (% of total):</t>
  </si>
  <si>
    <t>750 (61.27%)</t>
  </si>
  <si>
    <t>Loss Trades (% of total):</t>
  </si>
  <si>
    <t>474 (38.73%)</t>
  </si>
  <si>
    <t>Largest profit trade:</t>
  </si>
  <si>
    <t>Largest loss trade:</t>
  </si>
  <si>
    <t>Average profit trade:</t>
  </si>
  <si>
    <t>Average loss trade:</t>
  </si>
  <si>
    <t>Maximum consecutive wins ($):</t>
  </si>
  <si>
    <t>16 (99.59)</t>
  </si>
  <si>
    <t>Maximum consecutive losses ($):</t>
  </si>
  <si>
    <t>5 (-42.22)</t>
  </si>
  <si>
    <t>Maximal consecutive profit (count):</t>
  </si>
  <si>
    <t>99.59 (16)</t>
  </si>
  <si>
    <t>Maximal consecutive loss (count):</t>
  </si>
  <si>
    <t>-42.22 (5)</t>
  </si>
  <si>
    <t>Average consecutive wins:</t>
  </si>
  <si>
    <t>Average consecutive losses:</t>
  </si>
  <si>
    <t>Orders</t>
  </si>
  <si>
    <t>Open Time</t>
  </si>
  <si>
    <t>Order</t>
  </si>
  <si>
    <t>Symbol</t>
  </si>
  <si>
    <t>Type</t>
  </si>
  <si>
    <t>Volume</t>
  </si>
  <si>
    <t>Price</t>
  </si>
  <si>
    <t>S / L</t>
  </si>
  <si>
    <t>T / P</t>
  </si>
  <si>
    <t>Time</t>
  </si>
  <si>
    <t>State</t>
  </si>
  <si>
    <t>Comment</t>
  </si>
  <si>
    <t>2010.01.04 10:05:00</t>
  </si>
  <si>
    <t>sell</t>
  </si>
  <si>
    <t>0.01 / 0.01</t>
  </si>
  <si>
    <t>filled</t>
  </si>
  <si>
    <t>Retrace V01</t>
  </si>
  <si>
    <t>2010.01.04 13:15:00</t>
  </si>
  <si>
    <t>buy</t>
  </si>
  <si>
    <t>2010.01.05 10:05:00</t>
  </si>
  <si>
    <t>2010.01.06 02:40:00</t>
  </si>
  <si>
    <t>2010.01.08 09:40:00</t>
  </si>
  <si>
    <t>2010.01.08 20:55:00</t>
  </si>
  <si>
    <t>2010.01.11 09:00:00</t>
  </si>
  <si>
    <t>2010.01.13 14:10:00</t>
  </si>
  <si>
    <t>2010.01.14 10:05:00</t>
  </si>
  <si>
    <t>2010.01.15 03:55:00</t>
  </si>
  <si>
    <t>2010.01.18 12:10:00</t>
  </si>
  <si>
    <t>2010.01.19 12:55:00</t>
  </si>
  <si>
    <t>2010.01.20 11:15:00</t>
  </si>
  <si>
    <t>2010.01.20 14:00:00</t>
  </si>
  <si>
    <t>2010.01.21 11:05:00</t>
  </si>
  <si>
    <t>2010.01.21 19:15:00</t>
  </si>
  <si>
    <t>2010.01.22 11:50:00</t>
  </si>
  <si>
    <t>2010.01.26 06:45:00</t>
  </si>
  <si>
    <t>2010.01.27 10:20:00</t>
  </si>
  <si>
    <t>2010.01.28 17:10:00</t>
  </si>
  <si>
    <t>2010.01.29 09:55:00</t>
  </si>
  <si>
    <t>2010.01.29 18:00:00</t>
  </si>
  <si>
    <t>2010.02.01 11:05:00</t>
  </si>
  <si>
    <t>2010.02.03 10:40:00</t>
  </si>
  <si>
    <t>2010.02.04 10:05:00</t>
  </si>
  <si>
    <t>2010.02.04 18:20:00</t>
  </si>
  <si>
    <t>2010.02.05 09:05:00</t>
  </si>
  <si>
    <t>2010.02.05 10:30:00</t>
  </si>
  <si>
    <t>2010.02.08 09:25:00</t>
  </si>
  <si>
    <t>2010.02.09 09:25:00</t>
  </si>
  <si>
    <t>2010.02.10 09:40:00</t>
  </si>
  <si>
    <t>2010.02.10 17:05:00</t>
  </si>
  <si>
    <t>2010.02.12 09:50:00</t>
  </si>
  <si>
    <t>2010.02.12 12:30:00</t>
  </si>
  <si>
    <t>2010.02.15 09:35:00</t>
  </si>
  <si>
    <t>2010.02.16 17:35:00</t>
  </si>
  <si>
    <t>2010.02.18 09:45:00</t>
  </si>
  <si>
    <t>2010.02.18 16:35:00</t>
  </si>
  <si>
    <t>2010.02.19 09:35:00</t>
  </si>
  <si>
    <t>2010.02.19 19:05:00</t>
  </si>
  <si>
    <t>2010.02.22 09:05:00</t>
  </si>
  <si>
    <t>2010.02.23 09:40:00</t>
  </si>
  <si>
    <t>2010.02.24 09:50:00</t>
  </si>
  <si>
    <t>2010.02.24 17:05:00</t>
  </si>
  <si>
    <t>2010.02.25 09:55:00</t>
  </si>
  <si>
    <t>2010.02.25 21:00:00</t>
  </si>
  <si>
    <t>2010.02.26 09:05:00</t>
  </si>
  <si>
    <t>2010.02.26 17:40:00</t>
  </si>
  <si>
    <t>2010.03.01 11:15:00</t>
  </si>
  <si>
    <t>2010.03.01 13:35:00</t>
  </si>
  <si>
    <t>2010.03.02 10:55:00</t>
  </si>
  <si>
    <t>2010.03.02 14:10:00</t>
  </si>
  <si>
    <t>2010.03.03 10:20:00</t>
  </si>
  <si>
    <t>2010.03.03 13:40:00</t>
  </si>
  <si>
    <t>2010.03.04 12:20:00</t>
  </si>
  <si>
    <t>2010.03.04 17:20:00</t>
  </si>
  <si>
    <t>2010.03.05 10:00:00</t>
  </si>
  <si>
    <t>2010.03.08 03:55:00</t>
  </si>
  <si>
    <t>2010.03.09 10:55:00</t>
  </si>
  <si>
    <t>2010.03.10 17:55:00</t>
  </si>
  <si>
    <t>2010.03.11 09:30:00</t>
  </si>
  <si>
    <t>2010.03.12 05:45:00</t>
  </si>
  <si>
    <t>2010.03.15 09:00:00</t>
  </si>
  <si>
    <t>2010.03.15 16:55:00</t>
  </si>
  <si>
    <t>2010.03.16 11:45:00</t>
  </si>
  <si>
    <t>2010.03.16 21:25:00</t>
  </si>
  <si>
    <t>2010.03.17 09:05:00</t>
  </si>
  <si>
    <t>2010.03.17 15:20:00</t>
  </si>
  <si>
    <t>2010.03.18 11:50:00</t>
  </si>
  <si>
    <t>2010.03.18 17:20:00</t>
  </si>
  <si>
    <t>2010.03.19 10:45:00</t>
  </si>
  <si>
    <t>2010.03.19 16:50:00</t>
  </si>
  <si>
    <t>2010.03.22 10:55:00</t>
  </si>
  <si>
    <t>2010.03.22 15:00:00</t>
  </si>
  <si>
    <t>2010.03.23 10:40:00</t>
  </si>
  <si>
    <t>2010.03.24 01:55:00</t>
  </si>
  <si>
    <t>2010.03.26 10:05:00</t>
  </si>
  <si>
    <t>2010.03.29 01:00:00</t>
  </si>
  <si>
    <t>2010.03.30 09:00:00</t>
  </si>
  <si>
    <t>2010.03.30 17:10:00</t>
  </si>
  <si>
    <t>2010.03.31 09:35:00</t>
  </si>
  <si>
    <t>2010.03.31 15:25:00</t>
  </si>
  <si>
    <t>2010.04.01 12:05:00</t>
  </si>
  <si>
    <t>2010.04.01 18:25:00</t>
  </si>
  <si>
    <t>2010.04.05 09:05:00</t>
  </si>
  <si>
    <t>2010.04.06 10:15:00</t>
  </si>
  <si>
    <t>2010.04.07 10:05:00</t>
  </si>
  <si>
    <t>2010.04.08 02:35:00</t>
  </si>
  <si>
    <t>2010.04.09 09:20:00</t>
  </si>
  <si>
    <t>2010.04.09 17:10:00</t>
  </si>
  <si>
    <t>2010.04.12 09:15:00</t>
  </si>
  <si>
    <t>2010.04.13 12:40:00</t>
  </si>
  <si>
    <t>2010.04.14 09:40:00</t>
  </si>
  <si>
    <t>2010.04.15 12:15:00</t>
  </si>
  <si>
    <t>2010.04.16 11:05:00</t>
  </si>
  <si>
    <t>2010.04.16 18:55:00</t>
  </si>
  <si>
    <t>2010.04.19 09:45:00</t>
  </si>
  <si>
    <t>2010.04.20 12:30:00</t>
  </si>
  <si>
    <t>2010.04.22 09:35:00</t>
  </si>
  <si>
    <t>2010.04.22 12:55:00</t>
  </si>
  <si>
    <t>2010.04.23 09:10:00</t>
  </si>
  <si>
    <t>2010.04.23 11:35:00</t>
  </si>
  <si>
    <t>2010.04.26 11:10:00</t>
  </si>
  <si>
    <t>2010.04.27 00:25:00</t>
  </si>
  <si>
    <t>2010.04.28 11:10:00</t>
  </si>
  <si>
    <t>2010.04.28 15:10:00</t>
  </si>
  <si>
    <t>2010.04.29 11:35:00</t>
  </si>
  <si>
    <t>2010.04.30 11:50:00</t>
  </si>
  <si>
    <t>2010.05.03 09:10:00</t>
  </si>
  <si>
    <t>2010.05.03 17:35:00</t>
  </si>
  <si>
    <t>2010.05.04 10:10:00</t>
  </si>
  <si>
    <t>2010.05.04 15:55:00</t>
  </si>
  <si>
    <t>2010.05.05 10:40:00</t>
  </si>
  <si>
    <t>2010.05.05 16:00:00</t>
  </si>
  <si>
    <t>2010.05.06 09:15:00</t>
  </si>
  <si>
    <t>2010.05.06 15:20:00</t>
  </si>
  <si>
    <t>2010.05.07 10:05:00</t>
  </si>
  <si>
    <t>2010.05.07 10:35:00</t>
  </si>
  <si>
    <t>2010.05.10 09:05:00</t>
  </si>
  <si>
    <t>2010.05.10 10:50:00</t>
  </si>
  <si>
    <t>2010.05.11 09:30:00</t>
  </si>
  <si>
    <t>2010.05.11 10:40:00</t>
  </si>
  <si>
    <t>2010.05.12 09:00:00</t>
  </si>
  <si>
    <t>2010.05.12 11:25:00</t>
  </si>
  <si>
    <t>2010.05.13 09:10:00</t>
  </si>
  <si>
    <t>2010.05.13 11:35:00</t>
  </si>
  <si>
    <t>2010.05.14 12:00:00</t>
  </si>
  <si>
    <t>2010.05.14 18:10:00</t>
  </si>
  <si>
    <t>2010.05.17 09:25:00</t>
  </si>
  <si>
    <t>2010.05.17 16:25:00</t>
  </si>
  <si>
    <t>2010.05.18 10:25:00</t>
  </si>
  <si>
    <t>2010.05.18 20:00:00</t>
  </si>
  <si>
    <t>2010.05.19 09:15:00</t>
  </si>
  <si>
    <t>2010.05.19 15:15:00</t>
  </si>
  <si>
    <t>2010.05.20 09:45:00</t>
  </si>
  <si>
    <t>2010.05.20 17:25:00</t>
  </si>
  <si>
    <t>2010.05.21 09:05:00</t>
  </si>
  <si>
    <t>2010.05.21 10:45:00</t>
  </si>
  <si>
    <t>2010.05.24 11:00:00</t>
  </si>
  <si>
    <t>2010.05.24 13:05:00</t>
  </si>
  <si>
    <t>2010.05.25 10:35:00</t>
  </si>
  <si>
    <t>2010.05.25 21:45:00</t>
  </si>
  <si>
    <t>2010.05.26 11:05:00</t>
  </si>
  <si>
    <t>2010.05.26 15:55:00</t>
  </si>
  <si>
    <t>2010.05.27 09:35:00</t>
  </si>
  <si>
    <t>2010.05.27 15:40:00</t>
  </si>
  <si>
    <t>2010.05.28 09:40:00</t>
  </si>
  <si>
    <t>2010.05.28 11:50:00</t>
  </si>
  <si>
    <t>2010.05.31 09:45:00</t>
  </si>
  <si>
    <t>2010.06.01 10:20:00</t>
  </si>
  <si>
    <t>2010.06.02 10:25:00</t>
  </si>
  <si>
    <t>2010.06.03 19:20:00</t>
  </si>
  <si>
    <t>2010.06.04 09:20:00</t>
  </si>
  <si>
    <t>2010.06.04 14:15:00</t>
  </si>
  <si>
    <t>2010.06.07 12:35:00</t>
  </si>
  <si>
    <t>2010.06.08 00:40:00</t>
  </si>
  <si>
    <t>2010.06.09 12:50:00</t>
  </si>
  <si>
    <t>2010.06.09 17:55:00</t>
  </si>
  <si>
    <t>2010.06.10 11:00:00</t>
  </si>
  <si>
    <t>2010.06.10 12:20:00</t>
  </si>
  <si>
    <t>2010.06.11 10:10:00</t>
  </si>
  <si>
    <t>2010.06.11 18:15:00</t>
  </si>
  <si>
    <t>2010.06.14 09:05:00</t>
  </si>
  <si>
    <t>2010.06.14 15:25:00</t>
  </si>
  <si>
    <t>2010.06.15 09:15:00</t>
  </si>
  <si>
    <t>2010.06.15 13:05:00</t>
  </si>
  <si>
    <t>2010.06.16 09:45:00</t>
  </si>
  <si>
    <t>2010.06.16 10:55:00</t>
  </si>
  <si>
    <t>2010.06.17 10:10:00</t>
  </si>
  <si>
    <t>2010.06.17 11:45:00</t>
  </si>
  <si>
    <t>2010.06.21 10:45:00</t>
  </si>
  <si>
    <t>2010.06.21 19:40:00</t>
  </si>
  <si>
    <t>2010.06.22 12:10:00</t>
  </si>
  <si>
    <t>2010.06.23 17:05:00</t>
  </si>
  <si>
    <t>2010.06.24 09:05:00</t>
  </si>
  <si>
    <t>2010.06.24 11:35:00</t>
  </si>
  <si>
    <t>2010.06.25 09:20:00</t>
  </si>
  <si>
    <t>2010.06.25 12:10:00</t>
  </si>
  <si>
    <t>2010.06.28 09:15:00</t>
  </si>
  <si>
    <t>2010.06.28 19:20:00</t>
  </si>
  <si>
    <t>2010.06.29 09:25:00</t>
  </si>
  <si>
    <t>2010.06.29 17:20:00</t>
  </si>
  <si>
    <t>2010.06.30 09:30:00</t>
  </si>
  <si>
    <t>2010.07.01 13:20:00</t>
  </si>
  <si>
    <t>2010.07.02 10:15:00</t>
  </si>
  <si>
    <t>2010.07.02 15:50:00</t>
  </si>
  <si>
    <t>2010.07.05 09:05:00</t>
  </si>
  <si>
    <t>2010.07.06 10:45:00</t>
  </si>
  <si>
    <t>2010.07.08 09:30:00</t>
  </si>
  <si>
    <t>2010.07.12 04:25:00</t>
  </si>
  <si>
    <t>2010.07.13 09:05:00</t>
  </si>
  <si>
    <t>2010.07.13 16:40:00</t>
  </si>
  <si>
    <t>2010.07.14 09:25:00</t>
  </si>
  <si>
    <t>2010.07.15 13:25:00</t>
  </si>
  <si>
    <t>2010.07.16 10:25:00</t>
  </si>
  <si>
    <t>2010.07.19 09:30:00</t>
  </si>
  <si>
    <t>2010.07.20 09:00:00</t>
  </si>
  <si>
    <t>2010.07.20 13:10:00</t>
  </si>
  <si>
    <t>2010.07.21 09:05:00</t>
  </si>
  <si>
    <t>2010.07.21 12:50:00</t>
  </si>
  <si>
    <t>2010.07.22 09:10:00</t>
  </si>
  <si>
    <t>2010.07.22 11:45:00</t>
  </si>
  <si>
    <t>2010.07.23 11:05:00</t>
  </si>
  <si>
    <t>2010.07.23 16:15:00</t>
  </si>
  <si>
    <t>2010.07.26 09:20:00</t>
  </si>
  <si>
    <t>2010.07.27 09:55:00</t>
  </si>
  <si>
    <t>2010.07.28 10:05:00</t>
  </si>
  <si>
    <t>2010.08.02 15:50:00</t>
  </si>
  <si>
    <t>2010.08.03 10:45:00</t>
  </si>
  <si>
    <t>2010.08.04 17:35:00</t>
  </si>
  <si>
    <t>2010.08.05 09:35:00</t>
  </si>
  <si>
    <t>2010.08.05 12:40:00</t>
  </si>
  <si>
    <t>2010.08.06 09:35:00</t>
  </si>
  <si>
    <t>2010.08.06 16:40:00</t>
  </si>
  <si>
    <t>2010.08.09 09:00:00</t>
  </si>
  <si>
    <t>2010.08.09 19:25:00</t>
  </si>
  <si>
    <t>2010.08.10 09:35:00</t>
  </si>
  <si>
    <t>2010.08.10 16:55:00</t>
  </si>
  <si>
    <t>2010.08.11 09:15:00</t>
  </si>
  <si>
    <t>2010.08.11 16:00:00</t>
  </si>
  <si>
    <t>2010.08.12 09:00:00</t>
  </si>
  <si>
    <t>2010.08.12 12:05:00</t>
  </si>
  <si>
    <t>2010.08.13 09:05:00</t>
  </si>
  <si>
    <t>2010.08.13 13:00:00</t>
  </si>
  <si>
    <t>2010.08.16 09:35:00</t>
  </si>
  <si>
    <t>2010.08.17 11:15:00</t>
  </si>
  <si>
    <t>2010.08.18 09:05:00</t>
  </si>
  <si>
    <t>2010.08.18 12:10:00</t>
  </si>
  <si>
    <t>2010.08.19 10:05:00</t>
  </si>
  <si>
    <t>2010.08.20 12:00:00</t>
  </si>
  <si>
    <t>2010.08.23 10:30:00</t>
  </si>
  <si>
    <t>2010.08.24 11:05:00</t>
  </si>
  <si>
    <t>2010.08.25 10:55:00</t>
  </si>
  <si>
    <t>2010.08.25 14:20:00</t>
  </si>
  <si>
    <t>2010.08.26 10:05:00</t>
  </si>
  <si>
    <t>2010.08.26 15:40:00</t>
  </si>
  <si>
    <t>2010.08.27 10:00:00</t>
  </si>
  <si>
    <t>2010.08.27 18:15:00</t>
  </si>
  <si>
    <t>2010.08.30 09:10:00</t>
  </si>
  <si>
    <t>2010.08.30 17:20:00</t>
  </si>
  <si>
    <t>2010.08.31 10:25:00</t>
  </si>
  <si>
    <t>2010.08.31 16:05:00</t>
  </si>
  <si>
    <t>2010.09.01 09:00:00</t>
  </si>
  <si>
    <t>2010.09.01 12:55:00</t>
  </si>
  <si>
    <t>2010.09.02 09:20:00</t>
  </si>
  <si>
    <t>2010.09.03 19:05:00</t>
  </si>
  <si>
    <t>2010.09.06 09:05:00</t>
  </si>
  <si>
    <t>2010.09.07 02:30:00</t>
  </si>
  <si>
    <t>2010.09.08 10:40:00</t>
  </si>
  <si>
    <t>2010.09.13 03:10:00</t>
  </si>
  <si>
    <t>2010.09.14 10:20:00</t>
  </si>
  <si>
    <t>2010.09.14 17:50:00</t>
  </si>
  <si>
    <t>2010.09.15 10:40:00</t>
  </si>
  <si>
    <t>2010.09.16 13:45:00</t>
  </si>
  <si>
    <t>2010.09.17 10:55:00</t>
  </si>
  <si>
    <t>2010.09.17 13:55:00</t>
  </si>
  <si>
    <t>2010.09.20 09:15:00</t>
  </si>
  <si>
    <t>2010.09.21 21:20:00</t>
  </si>
  <si>
    <t>2010.09.22 09:10:00</t>
  </si>
  <si>
    <t>2010.09.22 12:10:00</t>
  </si>
  <si>
    <t>2010.09.23 09:05:00</t>
  </si>
  <si>
    <t>2010.09.23 11:50:00</t>
  </si>
  <si>
    <t>2010.09.24 09:40:00</t>
  </si>
  <si>
    <t>2010.09.24 11:20:00</t>
  </si>
  <si>
    <t>2010.09.27 09:30:00</t>
  </si>
  <si>
    <t>2010.09.28 17:25:00</t>
  </si>
  <si>
    <t>2010.09.29 09:50:00</t>
  </si>
  <si>
    <t>2010.10.01 11:25:00</t>
  </si>
  <si>
    <t>2010.10.04 09:10:00</t>
  </si>
  <si>
    <t>2010.10.04 11:15:00</t>
  </si>
  <si>
    <t>2010.10.05 10:45:00</t>
  </si>
  <si>
    <t>2010.10.05 17:45:00</t>
  </si>
  <si>
    <t>2010.10.06 10:10:00</t>
  </si>
  <si>
    <t>2010.10.07 09:40:00</t>
  </si>
  <si>
    <t>2010.10.11 09:10:00</t>
  </si>
  <si>
    <t>2010.10.11 19:00:00</t>
  </si>
  <si>
    <t>2010.10.12 09:00:00</t>
  </si>
  <si>
    <t>2010.10.12 21:15:00</t>
  </si>
  <si>
    <t>2010.10.13 11:00:00</t>
  </si>
  <si>
    <t>2010.10.13 16:15:00</t>
  </si>
  <si>
    <t>2010.10.14 09:30:00</t>
  </si>
  <si>
    <t>2010.10.15 02:35:00</t>
  </si>
  <si>
    <t>2010.10.18 09:05:00</t>
  </si>
  <si>
    <t>2010.10.18 13:45:00</t>
  </si>
  <si>
    <t>2010.10.19 12:05:00</t>
  </si>
  <si>
    <t>2010.10.19 14:45:00</t>
  </si>
  <si>
    <t>2010.10.20 09:35:00</t>
  </si>
  <si>
    <t>2010.10.20 16:45:00</t>
  </si>
  <si>
    <t>2010.10.21 09:15:00</t>
  </si>
  <si>
    <t>2010.10.21 11:10:00</t>
  </si>
  <si>
    <t>2010.10.22 09:45:00</t>
  </si>
  <si>
    <t>2010.10.25 04:00:00</t>
  </si>
  <si>
    <t>2010.10.26 10:00:00</t>
  </si>
  <si>
    <t>2010.10.26 16:10:00</t>
  </si>
  <si>
    <t>2010.10.27 12:40:00</t>
  </si>
  <si>
    <t>2010.10.27 18:05:00</t>
  </si>
  <si>
    <t>2010.10.28 09:25:00</t>
  </si>
  <si>
    <t>2010.10.28 18:15:00</t>
  </si>
  <si>
    <t>2010.10.29 09:45:00</t>
  </si>
  <si>
    <t>2010.10.29 11:45:00</t>
  </si>
  <si>
    <t>2010.11.01 10:20:00</t>
  </si>
  <si>
    <t>2010.11.01 17:35:00</t>
  </si>
  <si>
    <t>2010.11.02 09:45:00</t>
  </si>
  <si>
    <t>2010.11.02 11:25:00</t>
  </si>
  <si>
    <t>2010.11.03 09:10:00</t>
  </si>
  <si>
    <t>2010.11.03 21:00:00</t>
  </si>
  <si>
    <t>2010.11.04 09:00:00</t>
  </si>
  <si>
    <t>2010.11.04 11:10:00</t>
  </si>
  <si>
    <t>2010.11.05 09:05:00</t>
  </si>
  <si>
    <t>2010.11.05 12:35:00</t>
  </si>
  <si>
    <t>2010.11.08 11:15:00</t>
  </si>
  <si>
    <t>2010.11.09 10:05:00</t>
  </si>
  <si>
    <t>2010.11.10 09:20:00</t>
  </si>
  <si>
    <t>2010.11.10 16:45:00</t>
  </si>
  <si>
    <t>2010.11.11 09:10:00</t>
  </si>
  <si>
    <t>2010.11.11 11:10:00</t>
  </si>
  <si>
    <t>2010.11.12 10:40:00</t>
  </si>
  <si>
    <t>2010.11.12 12:50:00</t>
  </si>
  <si>
    <t>2010.11.15 09:05:00</t>
  </si>
  <si>
    <t>2010.11.15 22:35:00</t>
  </si>
  <si>
    <t>2010.11.17 10:05:00</t>
  </si>
  <si>
    <t>2010.11.17 16:50:00</t>
  </si>
  <si>
    <t>2010.11.18 10:55:00</t>
  </si>
  <si>
    <t>2010.11.19 10:50:00</t>
  </si>
  <si>
    <t>2010.11.22 09:15:00</t>
  </si>
  <si>
    <t>2010.11.22 13:35:00</t>
  </si>
  <si>
    <t>2010.11.24 11:10:00</t>
  </si>
  <si>
    <t>2010.11.24 13:30:00</t>
  </si>
  <si>
    <t>2010.11.25 10:35:00</t>
  </si>
  <si>
    <t>2010.11.26 08:50:00</t>
  </si>
  <si>
    <t>2010.11.29 09:15:00</t>
  </si>
  <si>
    <t>2010.11.29 12:45:00</t>
  </si>
  <si>
    <t>2010.11.30 10:50:00</t>
  </si>
  <si>
    <t>2010.11.30 15:35:00</t>
  </si>
  <si>
    <t>2010.12.01 10:15:00</t>
  </si>
  <si>
    <t>2010.12.01 19:00:00</t>
  </si>
  <si>
    <t>2010.12.02 11:45:00</t>
  </si>
  <si>
    <t>2010.12.02 15:50:00</t>
  </si>
  <si>
    <t>2010.12.03 10:05:00</t>
  </si>
  <si>
    <t>2010.12.03 12:20:00</t>
  </si>
  <si>
    <t>2010.12.06 12:40:00</t>
  </si>
  <si>
    <t>2010.12.06 21:40:00</t>
  </si>
  <si>
    <t>2010.12.07 09:50:00</t>
  </si>
  <si>
    <t>2010.12.07 22:20:00</t>
  </si>
  <si>
    <t>2010.12.08 11:15:00</t>
  </si>
  <si>
    <t>2010.12.08 12:50:00</t>
  </si>
  <si>
    <t>2010.12.09 09:50:00</t>
  </si>
  <si>
    <t>2010.12.09 11:35:00</t>
  </si>
  <si>
    <t>2010.12.10 10:10:00</t>
  </si>
  <si>
    <t>2010.12.13 16:10:00</t>
  </si>
  <si>
    <t>2010.12.14 09:50:00</t>
  </si>
  <si>
    <t>2010.12.14 17:10:00</t>
  </si>
  <si>
    <t>2010.12.16 09:35:00</t>
  </si>
  <si>
    <t>2010.12.17 08:35:00</t>
  </si>
  <si>
    <t>2010.12.20 10:10:00</t>
  </si>
  <si>
    <t>2010.12.20 17:20:00</t>
  </si>
  <si>
    <t>2010.12.21 09:05:00</t>
  </si>
  <si>
    <t>2010.12.21 17:15:00</t>
  </si>
  <si>
    <t>2010.12.22 11:45:00</t>
  </si>
  <si>
    <t>2010.12.22 16:30:00</t>
  </si>
  <si>
    <t>2010.12.23 09:20:00</t>
  </si>
  <si>
    <t>2010.12.23 15:10:00</t>
  </si>
  <si>
    <t>2010.12.24 09:25:00</t>
  </si>
  <si>
    <t>2010.12.27 02:00:00</t>
  </si>
  <si>
    <t>2010.12.28 10:45:00</t>
  </si>
  <si>
    <t>2010.12.28 16:40:00</t>
  </si>
  <si>
    <t>2010.12.29 09:10:00</t>
  </si>
  <si>
    <t>2010.12.29 20:20:00</t>
  </si>
  <si>
    <t>2010.12.30 12:35:00</t>
  </si>
  <si>
    <t>2010.12.31 08:25:00</t>
  </si>
  <si>
    <t>2011.01.03 09:00:00</t>
  </si>
  <si>
    <t>2011.01.03 18:15:00</t>
  </si>
  <si>
    <t>2011.01.04 11:45:00</t>
  </si>
  <si>
    <t>2011.01.04 18:00:00</t>
  </si>
  <si>
    <t>2011.01.05 10:05:00</t>
  </si>
  <si>
    <t>2011.01.05 15:30:00</t>
  </si>
  <si>
    <t>2011.01.06 09:15:00</t>
  </si>
  <si>
    <t>2011.01.06 15:05:00</t>
  </si>
  <si>
    <t>2011.01.07 09:05:00</t>
  </si>
  <si>
    <t>2011.01.10 01:00:00</t>
  </si>
  <si>
    <t>2011.01.12 09:50:00</t>
  </si>
  <si>
    <t>2011.01.12 19:25:00</t>
  </si>
  <si>
    <t>2011.01.13 09:20:00</t>
  </si>
  <si>
    <t>2011.01.13 14:55:00</t>
  </si>
  <si>
    <t>2011.01.14 09:05:00</t>
  </si>
  <si>
    <t>2011.01.17 08:50:00</t>
  </si>
  <si>
    <t>2011.01.18 10:40:00</t>
  </si>
  <si>
    <t>2011.01.19 07:50:00</t>
  </si>
  <si>
    <t>2011.01.20 09:20:00</t>
  </si>
  <si>
    <t>2011.01.20 12:10:00</t>
  </si>
  <si>
    <t>2011.01.21 10:05:00</t>
  </si>
  <si>
    <t>2011.01.21 22:10:00</t>
  </si>
  <si>
    <t>2011.01.24 09:05:00</t>
  </si>
  <si>
    <t>2011.01.24 17:35:00</t>
  </si>
  <si>
    <t>2011.01.25 09:25:00</t>
  </si>
  <si>
    <t>2011.01.25 11:50:00</t>
  </si>
  <si>
    <t>2011.01.26 09:00:00</t>
  </si>
  <si>
    <t>2011.01.27 13:00:00</t>
  </si>
  <si>
    <t>2011.01.28 10:15:00</t>
  </si>
  <si>
    <t>2011.01.28 19:00:00</t>
  </si>
  <si>
    <t>2011.01.31 09:45:00</t>
  </si>
  <si>
    <t>2011.01.31 15:35:00</t>
  </si>
  <si>
    <t>2011.02.01 09:00:00</t>
  </si>
  <si>
    <t>2011.02.01 19:20:00</t>
  </si>
  <si>
    <t>2011.02.03 09:00:00</t>
  </si>
  <si>
    <t>2011.02.03 15:35:00</t>
  </si>
  <si>
    <t>2011.02.07 09:05:00</t>
  </si>
  <si>
    <t>2011.02.07 13:05:00</t>
  </si>
  <si>
    <t>2011.02.08 11:05:00</t>
  </si>
  <si>
    <t>2011.02.08 18:00:00</t>
  </si>
  <si>
    <t>2011.02.09 09:50:00</t>
  </si>
  <si>
    <t>2011.02.09 17:00:00</t>
  </si>
  <si>
    <t>2011.02.10 10:10:00</t>
  </si>
  <si>
    <t>2011.02.10 17:10:00</t>
  </si>
  <si>
    <t>2011.02.14 09:20:00</t>
  </si>
  <si>
    <t>2011.02.14 10:35:00</t>
  </si>
  <si>
    <t>2011.02.15 09:00:00</t>
  </si>
  <si>
    <t>2011.02.16 08:55:00</t>
  </si>
  <si>
    <t>2011.02.18 10:20:00</t>
  </si>
  <si>
    <t>2011.02.18 15:20:00</t>
  </si>
  <si>
    <t>2011.02.21 09:15:00</t>
  </si>
  <si>
    <t>2011.02.22 03:20:00</t>
  </si>
  <si>
    <t>2011.02.23 09:00:00</t>
  </si>
  <si>
    <t>2011.02.24 11:40:00</t>
  </si>
  <si>
    <t>2011.02.25 09:10:00</t>
  </si>
  <si>
    <t>2011.02.25 15:05:00</t>
  </si>
  <si>
    <t>2011.02.28 11:00:00</t>
  </si>
  <si>
    <t>2011.03.02 17:05:00</t>
  </si>
  <si>
    <t>2011.03.03 10:15:00</t>
  </si>
  <si>
    <t>2011.03.03 15:40:00</t>
  </si>
  <si>
    <t>2011.03.04 12:20:00</t>
  </si>
  <si>
    <t>2011.03.08 14:15:00</t>
  </si>
  <si>
    <t>2011.03.10 09:05:00</t>
  </si>
  <si>
    <t>2011.03.11 12:25:00</t>
  </si>
  <si>
    <t>2011.03.14 09:45:00</t>
  </si>
  <si>
    <t>2011.03.15 11:30:00</t>
  </si>
  <si>
    <t>2011.03.16 09:10:00</t>
  </si>
  <si>
    <t>2011.03.16 12:45:00</t>
  </si>
  <si>
    <t>2011.03.17 09:30:00</t>
  </si>
  <si>
    <t>2011.03.18 03:40:00</t>
  </si>
  <si>
    <t>2011.03.21 09:10:00</t>
  </si>
  <si>
    <t>2011.03.23 15:25:00</t>
  </si>
  <si>
    <t>2011.03.24 09:00:00</t>
  </si>
  <si>
    <t>2011.03.24 13:35:00</t>
  </si>
  <si>
    <t>2011.03.25 10:05:00</t>
  </si>
  <si>
    <t>2011.03.25 18:35:00</t>
  </si>
  <si>
    <t>2011.03.28 10:15:00</t>
  </si>
  <si>
    <t>2011.03.28 17:35:00</t>
  </si>
  <si>
    <t>2011.03.29 10:15:00</t>
  </si>
  <si>
    <t>2011.03.29 14:20:00</t>
  </si>
  <si>
    <t>2011.03.30 11:10:00</t>
  </si>
  <si>
    <t>2011.03.31 10:35:00</t>
  </si>
  <si>
    <t>2011.04.04 11:45:00</t>
  </si>
  <si>
    <t>2011.04.06 09:15:00</t>
  </si>
  <si>
    <t>2011.04.07 09:05:00</t>
  </si>
  <si>
    <t>2011.04.08 06:40:00</t>
  </si>
  <si>
    <t>2011.04.11 09:00:00</t>
  </si>
  <si>
    <t>2011.04.12 15:50:00</t>
  </si>
  <si>
    <t>2011.04.13 09:40:00</t>
  </si>
  <si>
    <t>2011.04.13 21:10:00</t>
  </si>
  <si>
    <t>2011.04.14 11:25:00</t>
  </si>
  <si>
    <t>2011.04.14 13:45:00</t>
  </si>
  <si>
    <t>2011.04.15 09:05:00</t>
  </si>
  <si>
    <t>2011.04.18 04:00:00</t>
  </si>
  <si>
    <t>2011.04.19 09:10:00</t>
  </si>
  <si>
    <t>2011.04.19 12:40:00</t>
  </si>
  <si>
    <t>2011.04.20 09:10:00</t>
  </si>
  <si>
    <t>2011.04.20 12:00:00</t>
  </si>
  <si>
    <t>2011.04.21 10:35:00</t>
  </si>
  <si>
    <t>2011.04.21 15:55:00</t>
  </si>
  <si>
    <t>2011.04.22 10:50:00</t>
  </si>
  <si>
    <t>2011.04.26 12:15:00</t>
  </si>
  <si>
    <t>2011.04.27 09:05:00</t>
  </si>
  <si>
    <t>2011.04.27 21:40:00</t>
  </si>
  <si>
    <t>2011.04.28 10:20:00</t>
  </si>
  <si>
    <t>2011.04.28 15:00:00</t>
  </si>
  <si>
    <t>2011.04.29 11:40:00</t>
  </si>
  <si>
    <t>2011.05.02 02:10:00</t>
  </si>
  <si>
    <t>2011.05.04 09:35:00</t>
  </si>
  <si>
    <t>2011.05.04 15:25:00</t>
  </si>
  <si>
    <t>2011.05.05 10:05:00</t>
  </si>
  <si>
    <t>2011.05.05 15:20:00</t>
  </si>
  <si>
    <t>2011.05.06 10:10:00</t>
  </si>
  <si>
    <t>2011.05.06 19:10:00</t>
  </si>
  <si>
    <t>2011.05.10 09:50:00</t>
  </si>
  <si>
    <t>2011.05.10 22:00:00</t>
  </si>
  <si>
    <t>2011.05.11 09:20:00</t>
  </si>
  <si>
    <t>2011.05.11 15:25:00</t>
  </si>
  <si>
    <t>2011.05.12 10:25:00</t>
  </si>
  <si>
    <t>2011.05.12 12:50:00</t>
  </si>
  <si>
    <t>2011.05.13 09:05:00</t>
  </si>
  <si>
    <t>2011.05.13 18:05:00</t>
  </si>
  <si>
    <t>2011.05.16 10:25:00</t>
  </si>
  <si>
    <t>2011.05.16 17:25:00</t>
  </si>
  <si>
    <t>2011.05.17 11:45:00</t>
  </si>
  <si>
    <t>2011.05.18 01:55:00</t>
  </si>
  <si>
    <t>2011.05.19 10:40:00</t>
  </si>
  <si>
    <t>2011.05.19 19:30:00</t>
  </si>
  <si>
    <t>2011.05.23 09:15:00</t>
  </si>
  <si>
    <t>2011.05.23 12:20:00</t>
  </si>
  <si>
    <t>2011.05.24 12:45:00</t>
  </si>
  <si>
    <t>2011.05.25 04:30:00</t>
  </si>
  <si>
    <t>2011.05.26 09:00:00</t>
  </si>
  <si>
    <t>2011.05.26 17:20:00</t>
  </si>
  <si>
    <t>2011.05.27 11:50:00</t>
  </si>
  <si>
    <t>2011.05.27 15:25:00</t>
  </si>
  <si>
    <t>2011.05.30 10:05:00</t>
  </si>
  <si>
    <t>2011.05.31 03:30:00</t>
  </si>
  <si>
    <t>2011.06.01 09:35:00</t>
  </si>
  <si>
    <t>2011.06.01 22:50:00</t>
  </si>
  <si>
    <t>2011.06.02 09:05:00</t>
  </si>
  <si>
    <t>2011.06.02 13:00:00</t>
  </si>
  <si>
    <t>2011.06.03 09:00:00</t>
  </si>
  <si>
    <t>2011.06.03 16:50:00</t>
  </si>
  <si>
    <t>2011.06.06 09:40:00</t>
  </si>
  <si>
    <t>2011.06.06 21:35:00</t>
  </si>
  <si>
    <t>2011.06.07 09:05:00</t>
  </si>
  <si>
    <t>2011.06.09 15:50:00</t>
  </si>
  <si>
    <t>2011.06.10 09:15:00</t>
  </si>
  <si>
    <t>2011.06.10 17:40:00</t>
  </si>
  <si>
    <t>2011.06.13 09:00:00</t>
  </si>
  <si>
    <t>2011.06.13 21:50:00</t>
  </si>
  <si>
    <t>2011.06.14 09:30:00</t>
  </si>
  <si>
    <t>2011.06.14 17:35:00</t>
  </si>
  <si>
    <t>2011.06.15 09:20:00</t>
  </si>
  <si>
    <t>2011.06.15 12:35:00</t>
  </si>
  <si>
    <t>2011.06.16 12:35:00</t>
  </si>
  <si>
    <t>2011.06.16 17:15:00</t>
  </si>
  <si>
    <t>2011.06.17 09:20:00</t>
  </si>
  <si>
    <t>2011.06.17 12:25:00</t>
  </si>
  <si>
    <t>2011.06.20 09:45:00</t>
  </si>
  <si>
    <t>2011.06.20 15:45:00</t>
  </si>
  <si>
    <t>2011.06.21 12:05:00</t>
  </si>
  <si>
    <t>2011.06.21 18:35:00</t>
  </si>
  <si>
    <t>2011.06.22 09:05:00</t>
  </si>
  <si>
    <t>2011.06.23 00:45:00</t>
  </si>
  <si>
    <t>2011.06.24 11:55:00</t>
  </si>
  <si>
    <t>2011.06.24 13:20:00</t>
  </si>
  <si>
    <t>2011.06.27 09:40:00</t>
  </si>
  <si>
    <t>2011.06.27 13:40:00</t>
  </si>
  <si>
    <t>2011.06.28 10:35:00</t>
  </si>
  <si>
    <t>2011.06.28 17:35:00</t>
  </si>
  <si>
    <t>2011.06.29 09:45:00</t>
  </si>
  <si>
    <t>2011.06.30 02:05:00</t>
  </si>
  <si>
    <t>2011.07.01 09:15:00</t>
  </si>
  <si>
    <t>2011.07.01 16:35:00</t>
  </si>
  <si>
    <t>2011.07.04 09:45:00</t>
  </si>
  <si>
    <t>2011.07.05 04:50:00</t>
  </si>
  <si>
    <t>2011.07.06 09:10:00</t>
  </si>
  <si>
    <t>2011.07.06 10:25:00</t>
  </si>
  <si>
    <t>2011.07.07 09:20:00</t>
  </si>
  <si>
    <t>2011.07.07 14:55:00</t>
  </si>
  <si>
    <t>2011.07.08 09:10:00</t>
  </si>
  <si>
    <t>2011.07.08 12:10:00</t>
  </si>
  <si>
    <t>2011.07.11 09:00:00</t>
  </si>
  <si>
    <t>2011.07.11 10:25:00</t>
  </si>
  <si>
    <t>2011.07.12 09:25:00</t>
  </si>
  <si>
    <t>2011.07.12 10:55:00</t>
  </si>
  <si>
    <t>2011.07.13 09:05:00</t>
  </si>
  <si>
    <t>2011.07.13 12:35:00</t>
  </si>
  <si>
    <t>2011.07.14 09:05:00</t>
  </si>
  <si>
    <t>2011.07.14 12:20:00</t>
  </si>
  <si>
    <t>2011.07.15 09:05:00</t>
  </si>
  <si>
    <t>2011.07.18 03:55:00</t>
  </si>
  <si>
    <t>2011.07.19 09:50:00</t>
  </si>
  <si>
    <t>2011.07.19 11:35:00</t>
  </si>
  <si>
    <t>2011.07.20 09:25:00</t>
  </si>
  <si>
    <t>2011.07.21 01:30:00</t>
  </si>
  <si>
    <t>2011.07.22 10:10:00</t>
  </si>
  <si>
    <t>2011.07.22 16:00:00</t>
  </si>
  <si>
    <t>2011.07.25 09:35:00</t>
  </si>
  <si>
    <t>2011.07.26 05:55:00</t>
  </si>
  <si>
    <t>2011.07.27 09:15:00</t>
  </si>
  <si>
    <t>2011.07.27 17:40:00</t>
  </si>
  <si>
    <t>2011.07.28 09:20:00</t>
  </si>
  <si>
    <t>2011.07.28 15:15:00</t>
  </si>
  <si>
    <t>2011.08.01 09:25:00</t>
  </si>
  <si>
    <t>2011.08.01 16:50:00</t>
  </si>
  <si>
    <t>2011.08.02 09:40:00</t>
  </si>
  <si>
    <t>2011.08.03 12:05:00</t>
  </si>
  <si>
    <t>2011.08.04 09:20:00</t>
  </si>
  <si>
    <t>2011.08.04 12:15:00</t>
  </si>
  <si>
    <t>2011.08.05 09:10:00</t>
  </si>
  <si>
    <t>2011.08.05 10:30:00</t>
  </si>
  <si>
    <t>2011.08.08 12:45:00</t>
  </si>
  <si>
    <t>2011.08.08 15:50:00</t>
  </si>
  <si>
    <t>2011.08.09 09:20:00</t>
  </si>
  <si>
    <t>2011.08.09 10:10:00</t>
  </si>
  <si>
    <t>2011.08.10 12:20:00</t>
  </si>
  <si>
    <t>2011.08.10 15:40:00</t>
  </si>
  <si>
    <t>2011.08.11 09:35:00</t>
  </si>
  <si>
    <t>2011.08.11 12:55:00</t>
  </si>
  <si>
    <t>2011.08.12 10:00:00</t>
  </si>
  <si>
    <t>2011.08.12 10:25:00</t>
  </si>
  <si>
    <t>2011.08.15 09:15:00</t>
  </si>
  <si>
    <t>2011.08.15 16:15:00</t>
  </si>
  <si>
    <t>2011.08.16 09:05:00</t>
  </si>
  <si>
    <t>2011.08.17 13:50:00</t>
  </si>
  <si>
    <t>2011.08.18 11:10:00</t>
  </si>
  <si>
    <t>2011.08.18 12:25:00</t>
  </si>
  <si>
    <t>2011.08.22 09:35:00</t>
  </si>
  <si>
    <t>2011.08.22 12:05:00</t>
  </si>
  <si>
    <t>2011.08.23 09:25:00</t>
  </si>
  <si>
    <t>2011.08.23 11:05:00</t>
  </si>
  <si>
    <t>2011.08.25 09:10:00</t>
  </si>
  <si>
    <t>2011.08.25 17:50:00</t>
  </si>
  <si>
    <t>2011.08.26 09:05:00</t>
  </si>
  <si>
    <t>2011.08.26 16:15:00</t>
  </si>
  <si>
    <t>2011.08.29 10:30:00</t>
  </si>
  <si>
    <t>2011.08.30 10:30:00</t>
  </si>
  <si>
    <t>2011.08.31 10:00:00</t>
  </si>
  <si>
    <t>2011.08.31 16:35:00</t>
  </si>
  <si>
    <t>2011.09.01 09:10:00</t>
  </si>
  <si>
    <t>2011.09.01 16:15:00</t>
  </si>
  <si>
    <t>2011.09.02 12:00:00</t>
  </si>
  <si>
    <t>2011.09.02 16:45:00</t>
  </si>
  <si>
    <t>2011.09.05 09:10:00</t>
  </si>
  <si>
    <t>2011.09.06 10:05:00</t>
  </si>
  <si>
    <t>2011.09.07 10:05:00</t>
  </si>
  <si>
    <t>2011.09.07 12:25:00</t>
  </si>
  <si>
    <t>2011.09.08 09:05:00</t>
  </si>
  <si>
    <t>2011.09.08 14:35:00</t>
  </si>
  <si>
    <t>2011.09.09 09:35:00</t>
  </si>
  <si>
    <t>2011.09.09 12:00:00</t>
  </si>
  <si>
    <t>2011.09.12 11:15:00</t>
  </si>
  <si>
    <t>2011.09.12 16:05:00</t>
  </si>
  <si>
    <t>2011.09.13 10:05:00</t>
  </si>
  <si>
    <t>2011.09.13 14:35:00</t>
  </si>
  <si>
    <t>2011.09.14 09:25:00</t>
  </si>
  <si>
    <t>2011.09.14 10:40:00</t>
  </si>
  <si>
    <t>2011.09.15 09:30:00</t>
  </si>
  <si>
    <t>2011.09.15 16:05:00</t>
  </si>
  <si>
    <t>2011.09.16 10:05:00</t>
  </si>
  <si>
    <t>2011.09.19 01:00:00</t>
  </si>
  <si>
    <t>2011.09.20 09:55:00</t>
  </si>
  <si>
    <t>2011.09.20 14:50:00</t>
  </si>
  <si>
    <t>2011.09.21 09:35:00</t>
  </si>
  <si>
    <t>2011.09.21 19:20:00</t>
  </si>
  <si>
    <t>2011.09.22 12:15:00</t>
  </si>
  <si>
    <t>2011.09.22 15:55:00</t>
  </si>
  <si>
    <t>2011.09.23 09:50:00</t>
  </si>
  <si>
    <t>2011.09.23 13:20:00</t>
  </si>
  <si>
    <t>2011.09.26 09:05:00</t>
  </si>
  <si>
    <t>2011.09.26 10:40:00</t>
  </si>
  <si>
    <t>2011.09.27 10:50:00</t>
  </si>
  <si>
    <t>2011.09.27 14:40:00</t>
  </si>
  <si>
    <t>2011.09.28 10:15:00</t>
  </si>
  <si>
    <t>2011.09.28 22:55:00</t>
  </si>
  <si>
    <t>2011.09.29 10:00:00</t>
  </si>
  <si>
    <t>2011.09.29 11:05:00</t>
  </si>
  <si>
    <t>2011.09.30 09:45:00</t>
  </si>
  <si>
    <t>2011.09.30 16:35:00</t>
  </si>
  <si>
    <t>2011.10.03 10:30:00</t>
  </si>
  <si>
    <t>2011.10.03 17:55:00</t>
  </si>
  <si>
    <t>2011.10.04 10:15:00</t>
  </si>
  <si>
    <t>2011.10.04 17:40:00</t>
  </si>
  <si>
    <t>2011.10.06 09:05:00</t>
  </si>
  <si>
    <t>2011.10.06 14:50:00</t>
  </si>
  <si>
    <t>2011.10.07 09:50:00</t>
  </si>
  <si>
    <t>2011.10.07 21:45:00</t>
  </si>
  <si>
    <t>2011.10.10 10:55:00</t>
  </si>
  <si>
    <t>2011.10.10 13:30:00</t>
  </si>
  <si>
    <t>2011.10.12 11:00:00</t>
  </si>
  <si>
    <t>2011.10.12 12:05:00</t>
  </si>
  <si>
    <t>2011.10.13 09:00:00</t>
  </si>
  <si>
    <t>2011.10.13 16:50:00</t>
  </si>
  <si>
    <t>2011.10.14 09:10:00</t>
  </si>
  <si>
    <t>2011.10.14 16:40:00</t>
  </si>
  <si>
    <t>2011.10.17 09:15:00</t>
  </si>
  <si>
    <t>2011.10.17 13:50:00</t>
  </si>
  <si>
    <t>2011.10.18 09:20:00</t>
  </si>
  <si>
    <t>2011.10.18 11:40:00</t>
  </si>
  <si>
    <t>2011.10.19 09:45:00</t>
  </si>
  <si>
    <t>2011.10.19 12:15:00</t>
  </si>
  <si>
    <t>2011.10.20 10:30:00</t>
  </si>
  <si>
    <t>2011.10.20 11:45:00</t>
  </si>
  <si>
    <t>2011.10.21 09:35:00</t>
  </si>
  <si>
    <t>2011.10.21 16:05:00</t>
  </si>
  <si>
    <t>2011.10.24 09:00:00</t>
  </si>
  <si>
    <t>2011.10.24 11:30:00</t>
  </si>
  <si>
    <t>2011.10.26 09:10:00</t>
  </si>
  <si>
    <t>2011.10.26 16:20:00</t>
  </si>
  <si>
    <t>2011.10.27 10:05:00</t>
  </si>
  <si>
    <t>2011.10.27 16:15:00</t>
  </si>
  <si>
    <t>2011.10.28 09:00:00</t>
  </si>
  <si>
    <t>2011.10.31 04:35:00</t>
  </si>
  <si>
    <t>2011.11.01 09:55:00</t>
  </si>
  <si>
    <t>2011.11.01 11:30:00</t>
  </si>
  <si>
    <t>2011.11.02 09:10:00</t>
  </si>
  <si>
    <t>2011.11.02 16:30:00</t>
  </si>
  <si>
    <t>2011.11.03 10:05:00</t>
  </si>
  <si>
    <t>2011.11.03 12:10:00</t>
  </si>
  <si>
    <t>2011.11.04 09:10:00</t>
  </si>
  <si>
    <t>2011.11.04 16:25:00</t>
  </si>
  <si>
    <t>2011.11.07 09:30:00</t>
  </si>
  <si>
    <t>2011.11.08 16:15:00</t>
  </si>
  <si>
    <t>2011.11.09 09:15:00</t>
  </si>
  <si>
    <t>2011.11.09 11:45:00</t>
  </si>
  <si>
    <t>2011.11.10 09:00:00</t>
  </si>
  <si>
    <t>2011.11.10 11:00:00</t>
  </si>
  <si>
    <t>2011.11.11 09:20:00</t>
  </si>
  <si>
    <t>2011.11.11 17:40:00</t>
  </si>
  <si>
    <t>2011.11.14 09:55:00</t>
  </si>
  <si>
    <t>2011.11.14 14:05:00</t>
  </si>
  <si>
    <t>2011.11.16 09:50:00</t>
  </si>
  <si>
    <t>2011.11.16 12:05:00</t>
  </si>
  <si>
    <t>2011.11.17 09:20:00</t>
  </si>
  <si>
    <t>2011.11.18 13:50:00</t>
  </si>
  <si>
    <t>2011.11.21 09:45:00</t>
  </si>
  <si>
    <t>2011.11.22 13:20:00</t>
  </si>
  <si>
    <t>2011.11.23 12:15:00</t>
  </si>
  <si>
    <t>2011.11.23 21:10:00</t>
  </si>
  <si>
    <t>2011.11.24 09:05:00</t>
  </si>
  <si>
    <t>2011.11.24 16:50:00</t>
  </si>
  <si>
    <t>2011.11.25 09:05:00</t>
  </si>
  <si>
    <t>2011.11.25 11:15:00</t>
  </si>
  <si>
    <t>2011.11.28 10:20:00</t>
  </si>
  <si>
    <t>2011.11.28 16:20:00</t>
  </si>
  <si>
    <t>2011.11.29 10:05:00</t>
  </si>
  <si>
    <t>2011.11.29 12:15:00</t>
  </si>
  <si>
    <t>2011.11.30 09:00:00</t>
  </si>
  <si>
    <t>2011.11.30 15:05:00</t>
  </si>
  <si>
    <t>2011.12.01 10:30:00</t>
  </si>
  <si>
    <t>2011.12.01 11:45:00</t>
  </si>
  <si>
    <t>2011.12.02 09:30:00</t>
  </si>
  <si>
    <t>2011.12.02 18:10:00</t>
  </si>
  <si>
    <t>2011.12.05 09:25:00</t>
  </si>
  <si>
    <t>2011.12.06 03:40:00</t>
  </si>
  <si>
    <t>2011.12.07 11:10:00</t>
  </si>
  <si>
    <t>2011.12.08 16:10:00</t>
  </si>
  <si>
    <t>2011.12.09 09:05:00</t>
  </si>
  <si>
    <t>2011.12.09 12:20:00</t>
  </si>
  <si>
    <t>2011.12.12 09:10:00</t>
  </si>
  <si>
    <t>2011.12.12 15:25:00</t>
  </si>
  <si>
    <t>2011.12.13 09:05:00</t>
  </si>
  <si>
    <t>2011.12.13 17:45:00</t>
  </si>
  <si>
    <t>2011.12.14 10:05:00</t>
  </si>
  <si>
    <t>2011.12.16 14:55:00</t>
  </si>
  <si>
    <t>2011.12.19 10:10:00</t>
  </si>
  <si>
    <t>2011.12.20 15:50:00</t>
  </si>
  <si>
    <t>2011.12.21 10:10:00</t>
  </si>
  <si>
    <t>2011.12.21 14:45:00</t>
  </si>
  <si>
    <t>2011.12.22 10:05:00</t>
  </si>
  <si>
    <t>2011.12.22 15:50:00</t>
  </si>
  <si>
    <t>2011.12.26 09:00:00</t>
  </si>
  <si>
    <t>2011.12.28 16:50:00</t>
  </si>
  <si>
    <t>2011.12.29 09:15:00</t>
  </si>
  <si>
    <t>2011.12.29 14:00:00</t>
  </si>
  <si>
    <t>2011.12.30 10:30:00</t>
  </si>
  <si>
    <t>2011.12.30 17:50:00</t>
  </si>
  <si>
    <t>2012.01.02 09:05:00</t>
  </si>
  <si>
    <t>2012.01.03 12:05:00</t>
  </si>
  <si>
    <t>2012.01.04 10:05:00</t>
  </si>
  <si>
    <t>2012.01.04 13:25:00</t>
  </si>
  <si>
    <t>2012.01.05 09:55:00</t>
  </si>
  <si>
    <t>2012.01.05 10:55:00</t>
  </si>
  <si>
    <t>2012.01.06 12:50:00</t>
  </si>
  <si>
    <t>2012.01.06 16:55:00</t>
  </si>
  <si>
    <t>2012.01.09 09:35:00</t>
  </si>
  <si>
    <t>2012.01.11 17:00:00</t>
  </si>
  <si>
    <t>2012.01.12 11:50:00</t>
  </si>
  <si>
    <t>2012.01.12 17:00:00</t>
  </si>
  <si>
    <t>2012.01.13 12:25:00</t>
  </si>
  <si>
    <t>2012.01.13 16:10:00</t>
  </si>
  <si>
    <t>2012.01.16 09:00:00</t>
  </si>
  <si>
    <t>2012.01.17 08:05:00</t>
  </si>
  <si>
    <t>2012.01.18 09:15:00</t>
  </si>
  <si>
    <t>2012.01.18 19:45:00</t>
  </si>
  <si>
    <t>2012.01.19 09:45:00</t>
  </si>
  <si>
    <t>2012.01.19 13:15:00</t>
  </si>
  <si>
    <t>2012.01.20 10:15:00</t>
  </si>
  <si>
    <t>2012.01.23 15:05:00</t>
  </si>
  <si>
    <t>2012.01.25 09:00:00</t>
  </si>
  <si>
    <t>2012.01.25 13:00:00</t>
  </si>
  <si>
    <t>2012.01.26 11:35:00</t>
  </si>
  <si>
    <t>2012.01.27 20:40:00</t>
  </si>
  <si>
    <t>2012.01.30 09:00:00</t>
  </si>
  <si>
    <t>2012.01.31 11:20:00</t>
  </si>
  <si>
    <t>2012.02.01 11:05:00</t>
  </si>
  <si>
    <t>2012.02.01 14:40:00</t>
  </si>
  <si>
    <t>2012.02.02 09:35:00</t>
  </si>
  <si>
    <t>2012.02.02 12:25:00</t>
  </si>
  <si>
    <t>2012.02.03 11:35:00</t>
  </si>
  <si>
    <t>2012.02.03 15:55:00</t>
  </si>
  <si>
    <t>2012.02.07 09:05:00</t>
  </si>
  <si>
    <t>2012.02.07 17:15:00</t>
  </si>
  <si>
    <t>2012.02.08 12:00:00</t>
  </si>
  <si>
    <t>2012.02.10 15:20:00</t>
  </si>
  <si>
    <t>2012.02.13 09:20:00</t>
  </si>
  <si>
    <t>2012.02.13 19:30:00</t>
  </si>
  <si>
    <t>2012.02.14 11:50:00</t>
  </si>
  <si>
    <t>2012.02.14 20:00:00</t>
  </si>
  <si>
    <t>2012.02.15 09:25:00</t>
  </si>
  <si>
    <t>2012.02.15 14:55:00</t>
  </si>
  <si>
    <t>2012.02.16 10:35:00</t>
  </si>
  <si>
    <t>2012.02.16 18:40:00</t>
  </si>
  <si>
    <t>2012.02.17 11:40:00</t>
  </si>
  <si>
    <t>2012.02.20 13:05:00</t>
  </si>
  <si>
    <t>2012.02.21 11:00:00</t>
  </si>
  <si>
    <t>2012.02.21 13:40:00</t>
  </si>
  <si>
    <t>2012.02.22 09:40:00</t>
  </si>
  <si>
    <t>2012.02.23 11:45:00</t>
  </si>
  <si>
    <t>2012.02.24 10:45:00</t>
  </si>
  <si>
    <t>2012.02.24 17:10:00</t>
  </si>
  <si>
    <t>2012.02.27 09:50:00</t>
  </si>
  <si>
    <t>2012.02.27 14:25:00</t>
  </si>
  <si>
    <t>2012.02.28 09:35:00</t>
  </si>
  <si>
    <t>2012.02.29 18:45:00</t>
  </si>
  <si>
    <t>2012.03.01 09:30:00</t>
  </si>
  <si>
    <t>2012.03.02 13:55:00</t>
  </si>
  <si>
    <t>2012.03.05 09:20:00</t>
  </si>
  <si>
    <t>2012.03.05 17:55:00</t>
  </si>
  <si>
    <t>2012.03.06 10:05:00</t>
  </si>
  <si>
    <t>2012.03.06 19:20:00</t>
  </si>
  <si>
    <t>2012.03.07 10:40:00</t>
  </si>
  <si>
    <t>2012.03.08 11:20:00</t>
  </si>
  <si>
    <t>2012.03.09 09:55:00</t>
  </si>
  <si>
    <t>2012.03.09 16:05:00</t>
  </si>
  <si>
    <t>2012.03.13 09:20:00</t>
  </si>
  <si>
    <t>2012.03.13 13:25:00</t>
  </si>
  <si>
    <t>2012.03.14 09:50:00</t>
  </si>
  <si>
    <t>2012.03.16 15:05:00</t>
  </si>
  <si>
    <t>2012.03.19 10:05:00</t>
  </si>
  <si>
    <t>2012.03.19 17:20:00</t>
  </si>
  <si>
    <t>2012.03.20 09:40:00</t>
  </si>
  <si>
    <t>2012.03.22 11:30:00</t>
  </si>
  <si>
    <t>2012.03.23 09:05:00</t>
  </si>
  <si>
    <t>2012.03.26 15:25:00</t>
  </si>
  <si>
    <t>2012.03.27 09:05:00</t>
  </si>
  <si>
    <t>2012.03.28 17:35:00</t>
  </si>
  <si>
    <t>2012.03.29 09:10:00</t>
  </si>
  <si>
    <t>2012.03.29 15:25:00</t>
  </si>
  <si>
    <t>2012.03.30 11:20:00</t>
  </si>
  <si>
    <t>2012.04.03 21:20:00</t>
  </si>
  <si>
    <t>2012.04.04 09:30:00</t>
  </si>
  <si>
    <t>2012.04.04 14:20:00</t>
  </si>
  <si>
    <t>2012.04.05 09:30:00</t>
  </si>
  <si>
    <t>2012.04.05 12:20:00</t>
  </si>
  <si>
    <t>2012.04.06 09:05:00</t>
  </si>
  <si>
    <t>2012.04.12 14:40:00</t>
  </si>
  <si>
    <t>2012.04.13 10:15:00</t>
  </si>
  <si>
    <t>2012.04.13 16:35:00</t>
  </si>
  <si>
    <t>2012.04.16 09:40:00</t>
  </si>
  <si>
    <t>2012.04.16 16:35:00</t>
  </si>
  <si>
    <t>2012.04.17 09:30:00</t>
  </si>
  <si>
    <t>2012.04.17 12:05:00</t>
  </si>
  <si>
    <t>2012.04.18 09:30:00</t>
  </si>
  <si>
    <t>2012.04.18 15:55:00</t>
  </si>
  <si>
    <t>2012.04.19 10:55:00</t>
  </si>
  <si>
    <t>2012.04.20 17:10:00</t>
  </si>
  <si>
    <t>2012.04.23 09:10:00</t>
  </si>
  <si>
    <t>2012.04.26 10:35:00</t>
  </si>
  <si>
    <t>2012.04.27 09:05:00</t>
  </si>
  <si>
    <t>2012.04.27 12:35:00</t>
  </si>
  <si>
    <t>2012.04.30 09:10:00</t>
  </si>
  <si>
    <t>2012.05.02 10:45:00</t>
  </si>
  <si>
    <t>2012.05.03 11:40:00</t>
  </si>
  <si>
    <t>2012.05.07 01:00:00</t>
  </si>
  <si>
    <t>2012.05.08 09:25:00</t>
  </si>
  <si>
    <t>2012.05.09 15:25:00</t>
  </si>
  <si>
    <t>2012.05.10 09:40:00</t>
  </si>
  <si>
    <t>2012.05.14 01:00:00</t>
  </si>
  <si>
    <t>2012.05.15 09:00:00</t>
  </si>
  <si>
    <t>2012.05.15 16:15:00</t>
  </si>
  <si>
    <t>2012.05.16 09:15:00</t>
  </si>
  <si>
    <t>2012.05.18 22:05:00</t>
  </si>
  <si>
    <t>2012.05.21 09:10:00</t>
  </si>
  <si>
    <t>2012.05.22 22:35:00</t>
  </si>
  <si>
    <t>2012.05.23 09:10:00</t>
  </si>
  <si>
    <t>2012.05.23 17:35:00</t>
  </si>
  <si>
    <t>2012.05.24 09:05:00</t>
  </si>
  <si>
    <t>2012.05.29 18:45:00</t>
  </si>
  <si>
    <t>2012.05.30 10:15:00</t>
  </si>
  <si>
    <t>2012.05.30 22:15:00</t>
  </si>
  <si>
    <t>2012.05.31 10:10:00</t>
  </si>
  <si>
    <t>2012.05.31 18:05:00</t>
  </si>
  <si>
    <t>2012.06.01 10:15:00</t>
  </si>
  <si>
    <t>2012.06.01 16:30:00</t>
  </si>
  <si>
    <t>2012.06.04 10:40:00</t>
  </si>
  <si>
    <t>2012.06.05 02:00:00</t>
  </si>
  <si>
    <t>2012.06.06 10:05:00</t>
  </si>
  <si>
    <t>2012.06.07 12:55:00</t>
  </si>
  <si>
    <t>2012.06.08 09:05:00</t>
  </si>
  <si>
    <t>2012.06.11 01:00:00</t>
  </si>
  <si>
    <t>2012.06.12 09:05:00</t>
  </si>
  <si>
    <t>2012.06.13 12:25:00</t>
  </si>
  <si>
    <t>2012.06.14 10:45:00</t>
  </si>
  <si>
    <t>2012.06.15 23:20:00</t>
  </si>
  <si>
    <t>2012.06.18 09:05:00</t>
  </si>
  <si>
    <t>2012.06.18 11:10:00</t>
  </si>
  <si>
    <t>2012.06.19 09:30:00</t>
  </si>
  <si>
    <t>2012.06.19 17:15:00</t>
  </si>
  <si>
    <t>2012.06.20 09:25:00</t>
  </si>
  <si>
    <t>2012.06.21 16:50:00</t>
  </si>
  <si>
    <t>2012.06.22 09:30:00</t>
  </si>
  <si>
    <t>2012.06.26 15:20:00</t>
  </si>
  <si>
    <t>2012.06.27 09:10:00</t>
  </si>
  <si>
    <t>2012.06.28 11:20:00</t>
  </si>
  <si>
    <t>2012.06.29 09:05:00</t>
  </si>
  <si>
    <t>2012.06.29 15:55:00</t>
  </si>
  <si>
    <t>2012.07.02 09:15:00</t>
  </si>
  <si>
    <t>2012.07.04 17:45:00</t>
  </si>
  <si>
    <t>2012.07.05 09:40:00</t>
  </si>
  <si>
    <t>2012.07.05 14:50:00</t>
  </si>
  <si>
    <t>2012.07.06 09:55:00</t>
  </si>
  <si>
    <t>2012.07.06 18:35:00</t>
  </si>
  <si>
    <t>2012.07.09 10:15:00</t>
  </si>
  <si>
    <t>2012.07.10 18:10:00</t>
  </si>
  <si>
    <t>2012.07.11 11:45:00</t>
  </si>
  <si>
    <t>2012.07.11 21:15:00</t>
  </si>
  <si>
    <t>2012.07.12 09:05:00</t>
  </si>
  <si>
    <t>2012.07.16 21:20:00</t>
  </si>
  <si>
    <t>2012.07.17 10:10:00</t>
  </si>
  <si>
    <t>2012.07.17 17:10:00</t>
  </si>
  <si>
    <t>2012.07.18 10:05:00</t>
  </si>
  <si>
    <t>2012.07.18 13:05:00</t>
  </si>
  <si>
    <t>2012.07.19 10:10:00</t>
  </si>
  <si>
    <t>2012.07.19 16:45:00</t>
  </si>
  <si>
    <t>2012.07.23 09:05:00</t>
  </si>
  <si>
    <t>2012.07.25 14:10:00</t>
  </si>
  <si>
    <t>2012.07.26 09:30:00</t>
  </si>
  <si>
    <t>2012.07.26 14:05:00</t>
  </si>
  <si>
    <t>2012.07.27 09:00:00</t>
  </si>
  <si>
    <t>2012.07.27 20:30:00</t>
  </si>
  <si>
    <t>2012.07.30 09:55:00</t>
  </si>
  <si>
    <t>2012.08.02 15:35:00</t>
  </si>
  <si>
    <t>2012.08.03 12:30:00</t>
  </si>
  <si>
    <t>2012.08.03 16:50:00</t>
  </si>
  <si>
    <t>2012.08.06 09:00:00</t>
  </si>
  <si>
    <t>2012.08.07 15:40:00</t>
  </si>
  <si>
    <t>2012.08.08 09:40:00</t>
  </si>
  <si>
    <t>2012.08.09 16:15:00</t>
  </si>
  <si>
    <t>2012.08.10 10:30:00</t>
  </si>
  <si>
    <t>2012.08.13 13:50:00</t>
  </si>
  <si>
    <t>2012.08.14 10:25:00</t>
  </si>
  <si>
    <t>2012.08.15 13:00:00</t>
  </si>
  <si>
    <t>2012.08.16 09:10:00</t>
  </si>
  <si>
    <t>2012.08.16 16:35:00</t>
  </si>
  <si>
    <t>2012.08.17 09:10:00</t>
  </si>
  <si>
    <t>2012.08.17 17:45:00</t>
  </si>
  <si>
    <t>2012.08.20 09:05:00</t>
  </si>
  <si>
    <t>2012.08.21 13:10:00</t>
  </si>
  <si>
    <t>2012.08.22 09:00:00</t>
  </si>
  <si>
    <t>2012.08.22 21:30:00</t>
  </si>
  <si>
    <t>2012.08.23 09:10:00</t>
  </si>
  <si>
    <t>2012.08.31 15:10:00</t>
  </si>
  <si>
    <t>2012.09.03 09:00:00</t>
  </si>
  <si>
    <t>2012.09.06 15:05:00</t>
  </si>
  <si>
    <t>2012.09.07 09:30:00</t>
  </si>
  <si>
    <t>2012.09.07 15:35:00</t>
  </si>
  <si>
    <t>2012.09.10 09:10:00</t>
  </si>
  <si>
    <t>2012.09.12 07:40:00</t>
  </si>
  <si>
    <t>2012.09.13 09:45:00</t>
  </si>
  <si>
    <t>2012.09.13 21:10:00</t>
  </si>
  <si>
    <t>2012.09.14 09:00:00</t>
  </si>
  <si>
    <t>2012.09.14 16:40:00</t>
  </si>
  <si>
    <t>2012.09.17 09:35:00</t>
  </si>
  <si>
    <t>2012.09.18 15:20:00</t>
  </si>
  <si>
    <t>2012.09.19 11:25:00</t>
  </si>
  <si>
    <t>2012.09.20 09:10:00</t>
  </si>
  <si>
    <t>2012.09.21 10:30:00</t>
  </si>
  <si>
    <t>2012.09.21 11:55:00</t>
  </si>
  <si>
    <t>2012.09.24 09:05:00</t>
  </si>
  <si>
    <t>2012.09.26 09:20:00</t>
  </si>
  <si>
    <t>2012.09.27 11:15:00</t>
  </si>
  <si>
    <t>2012.09.28 05:10:00</t>
  </si>
  <si>
    <t>2012.10.01 09:20:00</t>
  </si>
  <si>
    <t>2012.10.01 16:00:00</t>
  </si>
  <si>
    <t>2012.10.02 09:40:00</t>
  </si>
  <si>
    <t>2012.10.04 15:35:00</t>
  </si>
  <si>
    <t>2012.10.05 09:00:00</t>
  </si>
  <si>
    <t>2012.10.05 17:35:00</t>
  </si>
  <si>
    <t>2012.10.08 09:00:00</t>
  </si>
  <si>
    <t>2012.10.09 18:00:00</t>
  </si>
  <si>
    <t>2012.10.10 10:10:00</t>
  </si>
  <si>
    <t>2012.10.12 10:20:00</t>
  </si>
  <si>
    <t>2012.10.15 09:00:00</t>
  </si>
  <si>
    <t>2012.10.16 10:05:00</t>
  </si>
  <si>
    <t>2012.10.17 09:40:00</t>
  </si>
  <si>
    <t>2012.10.19 13:00:00</t>
  </si>
  <si>
    <t>2012.10.22 10:10:00</t>
  </si>
  <si>
    <t>2012.10.23 16:10:00</t>
  </si>
  <si>
    <t>2012.10.24 09:25:00</t>
  </si>
  <si>
    <t>2012.10.24 11:20:00</t>
  </si>
  <si>
    <t>2012.10.25 09:00:00</t>
  </si>
  <si>
    <t>2012.10.25 23:10:00</t>
  </si>
  <si>
    <t>2012.10.26 09:10:00</t>
  </si>
  <si>
    <t>2012.10.31 10:15:00</t>
  </si>
  <si>
    <t>2012.11.01 09:10:00</t>
  </si>
  <si>
    <t>2012.11.02 14:40:00</t>
  </si>
  <si>
    <t>2012.11.05 09:00:00</t>
  </si>
  <si>
    <t>2012.11.05 14:35:00</t>
  </si>
  <si>
    <t>2012.11.06 09:25:00</t>
  </si>
  <si>
    <t>2012.11.07 05:40:00</t>
  </si>
  <si>
    <t>2012.11.08 11:25:00</t>
  </si>
  <si>
    <t>2012.11.13 10:20:00</t>
  </si>
  <si>
    <t>2012.11.14 09:20:00</t>
  </si>
  <si>
    <t>2012.11.15 16:20:00</t>
  </si>
  <si>
    <t>2012.11.16 11:10:00</t>
  </si>
  <si>
    <t>2012.11.19 17:20:00</t>
  </si>
  <si>
    <t>2012.11.20 10:20:00</t>
  </si>
  <si>
    <t>2012.11.21 06:15:00</t>
  </si>
  <si>
    <t>2012.11.22 09:05:00</t>
  </si>
  <si>
    <t>2012.11.23 16:25:00</t>
  </si>
  <si>
    <t>2012.11.26 09:30:00</t>
  </si>
  <si>
    <t>2012.11.28 13:15:00</t>
  </si>
  <si>
    <t>2012.11.29 09:50:00</t>
  </si>
  <si>
    <t>2012.12.03 03:55:00</t>
  </si>
  <si>
    <t>2012.12.04 09:00:00</t>
  </si>
  <si>
    <t>2012.12.06 17:00:00</t>
  </si>
  <si>
    <t>2012.12.07 09:35:00</t>
  </si>
  <si>
    <t>2012.12.11 20:05:00</t>
  </si>
  <si>
    <t>2012.12.12 11:25:00</t>
  </si>
  <si>
    <t>2012.12.13 09:00:00</t>
  </si>
  <si>
    <t>2012.12.14 09:55:00</t>
  </si>
  <si>
    <t>2012.12.18 17:40:00</t>
  </si>
  <si>
    <t>2012.12.19 10:05:00</t>
  </si>
  <si>
    <t>2012.12.19 14:40:00</t>
  </si>
  <si>
    <t>2012.12.20 09:30:00</t>
  </si>
  <si>
    <t>2012.12.21 18:55:00</t>
  </si>
  <si>
    <t>2012.12.24 09:10:00</t>
  </si>
  <si>
    <t>2012.12.27 14:30:00</t>
  </si>
  <si>
    <t>2012.12.28 09:05:00</t>
  </si>
  <si>
    <t>2012.12.28 11:15:00</t>
  </si>
  <si>
    <t>2012.12.31 10:20:00</t>
  </si>
  <si>
    <t>2013.01.02 08:00:00</t>
  </si>
  <si>
    <t>2013.01.03 09:50:00</t>
  </si>
  <si>
    <t>2013.01.03 22:25:00</t>
  </si>
  <si>
    <t>2013.01.04 09:05:00</t>
  </si>
  <si>
    <t>2013.01.07 17:55:00</t>
  </si>
  <si>
    <t>2013.01.08 10:45:00</t>
  </si>
  <si>
    <t>2013.01.08 18:25:00</t>
  </si>
  <si>
    <t>2013.01.10 09:40:00</t>
  </si>
  <si>
    <t>2013.01.10 15:50:00</t>
  </si>
  <si>
    <t>2013.01.11 09:35:00</t>
  </si>
  <si>
    <t>2013.01.11 16:20:00</t>
  </si>
  <si>
    <t>2013.01.14 09:50:00</t>
  </si>
  <si>
    <t>2013.01.15 21:00:00</t>
  </si>
  <si>
    <t>2013.01.16 10:30:00</t>
  </si>
  <si>
    <t>2013.01.17 10:45:00</t>
  </si>
  <si>
    <t>2013.01.18 09:55:00</t>
  </si>
  <si>
    <t>2013.01.18 15:00:00</t>
  </si>
  <si>
    <t>2013.01.21 10:55:00</t>
  </si>
  <si>
    <t>2013.01.22 09:05:00</t>
  </si>
  <si>
    <t>2013.01.23 09:05:00</t>
  </si>
  <si>
    <t>2013.01.23 14:10:00</t>
  </si>
  <si>
    <t>2013.01.24 10:00:00</t>
  </si>
  <si>
    <t>2013.01.24 17:35:00</t>
  </si>
  <si>
    <t>2013.01.25 09:00:00</t>
  </si>
  <si>
    <t>2013.01.25 15:15:00</t>
  </si>
  <si>
    <t>2013.01.29 09:25:00</t>
  </si>
  <si>
    <t>2013.01.29 22:20:00</t>
  </si>
  <si>
    <t>2013.01.30 09:05:00</t>
  </si>
  <si>
    <t>2013.01.30 18:10:00</t>
  </si>
  <si>
    <t>2013.01.31 12:05:00</t>
  </si>
  <si>
    <t>2013.02.01 11:00:00</t>
  </si>
  <si>
    <t>2013.02.04 10:05:00</t>
  </si>
  <si>
    <t>2013.02.04 19:00:00</t>
  </si>
  <si>
    <t>2013.02.05 10:10:00</t>
  </si>
  <si>
    <t>2013.02.05 13:25:00</t>
  </si>
  <si>
    <t>2013.02.06 09:25:00</t>
  </si>
  <si>
    <t>2013.02.07 16:00:00</t>
  </si>
  <si>
    <t>2013.02.08 09:05:00</t>
  </si>
  <si>
    <t>2013.02.12 13:05:00</t>
  </si>
  <si>
    <t>2013.02.13 09:45:00</t>
  </si>
  <si>
    <t>2013.02.14 09:15:00</t>
  </si>
  <si>
    <t>2013.02.15 10:10:00</t>
  </si>
  <si>
    <t>2013.02.20 03:10:00</t>
  </si>
  <si>
    <t>2013.02.21 09:55:00</t>
  </si>
  <si>
    <t>2013.02.21 10:45:00</t>
  </si>
  <si>
    <t>2013.02.22 10:20:00</t>
  </si>
  <si>
    <t>2013.02.22 16:55:00</t>
  </si>
  <si>
    <t>2013.02.25 10:10:00</t>
  </si>
  <si>
    <t>2013.02.25 19:00:00</t>
  </si>
  <si>
    <t>2013.02.26 09:15:00</t>
  </si>
  <si>
    <t>2013.02.26 11:55:00</t>
  </si>
  <si>
    <t>2013.02.27 09:20:00</t>
  </si>
  <si>
    <t>2013.03.01 12:05:00</t>
  </si>
  <si>
    <t>2013.03.04 11:35:00</t>
  </si>
  <si>
    <t>2013.03.05 10:05:00</t>
  </si>
  <si>
    <t>2013.03.06 11:40:00</t>
  </si>
  <si>
    <t>2013.03.07 16:40:00</t>
  </si>
  <si>
    <t>2013.03.08 10:15:00</t>
  </si>
  <si>
    <t>2013.03.08 15:40:00</t>
  </si>
  <si>
    <t>2013.03.12 10:00:00</t>
  </si>
  <si>
    <t>2013.03.12 15:25:00</t>
  </si>
  <si>
    <t>2013.03.13 09:40:00</t>
  </si>
  <si>
    <t>2013.03.13 14:35:00</t>
  </si>
  <si>
    <t>2013.03.14 09:30:00</t>
  </si>
  <si>
    <t>2013.03.15 11:50:00</t>
  </si>
  <si>
    <t>2013.03.18 09:45:00</t>
  </si>
  <si>
    <t>2013.03.18 18:15:00</t>
  </si>
  <si>
    <t>2013.03.20 09:20:00</t>
  </si>
  <si>
    <t>2013.03.22 16:15:00</t>
  </si>
  <si>
    <t>2013.03.25 09:05:00</t>
  </si>
  <si>
    <t>2013.03.25 15:00:00</t>
  </si>
  <si>
    <t>2013.03.26 09:25:00</t>
  </si>
  <si>
    <t>2013.03.27 10:25:00</t>
  </si>
  <si>
    <t>2013.03.28 09:05:00</t>
  </si>
  <si>
    <t>2013.04.04 20:25:00</t>
  </si>
  <si>
    <t>2013.04.05 09:55:00</t>
  </si>
  <si>
    <t>2013.04.05 15:35:00</t>
  </si>
  <si>
    <t>2013.04.08 09:10:00</t>
  </si>
  <si>
    <t>2013.04.08 15:00:00</t>
  </si>
  <si>
    <t>2013.04.09 09:00:00</t>
  </si>
  <si>
    <t>2013.04.09 18:30:00</t>
  </si>
  <si>
    <t>2013.04.10 10:00:00</t>
  </si>
  <si>
    <t>2013.04.15 23:35:00</t>
  </si>
  <si>
    <t>2013.04.16 09:30:00</t>
  </si>
  <si>
    <t>2013.04.16 19:05:00</t>
  </si>
  <si>
    <t>2013.04.17 09:10:00</t>
  </si>
  <si>
    <t>2013.04.17 17:10:00</t>
  </si>
  <si>
    <t>2013.04.18 10:15:00</t>
  </si>
  <si>
    <t>2013.04.18 19:15:00</t>
  </si>
  <si>
    <t>2013.04.19 09:40:00</t>
  </si>
  <si>
    <t>2013.04.22 16:30:00</t>
  </si>
  <si>
    <t>2013.04.23 09:20:00</t>
  </si>
  <si>
    <t>2013.04.29 15:10:00</t>
  </si>
  <si>
    <t>2013.04.30 11:10:00</t>
  </si>
  <si>
    <t>2013.04.30 17:30:00</t>
  </si>
  <si>
    <t>2013.05.01 09:50:00</t>
  </si>
  <si>
    <t>2013.05.02 16:05:00</t>
  </si>
  <si>
    <t>2013.05.03 09:05:00</t>
  </si>
  <si>
    <t>2013.05.03 12:00:00</t>
  </si>
  <si>
    <t>2013.05.06 09:30:00</t>
  </si>
  <si>
    <t>2013.05.08 17:50:00</t>
  </si>
  <si>
    <t>2013.05.09 09:10:00</t>
  </si>
  <si>
    <t>2013.05.09 16:35:00</t>
  </si>
  <si>
    <t>2013.05.10 09:05:00</t>
  </si>
  <si>
    <t>2013.05.10 18:15:00</t>
  </si>
  <si>
    <t>2013.05.13 10:30:00</t>
  </si>
  <si>
    <t>2013.05.15 12:40:00</t>
  </si>
  <si>
    <t>2013.05.16 09:05:00</t>
  </si>
  <si>
    <t>2013.05.16 18:10:00</t>
  </si>
  <si>
    <t>2013.05.17 09:10:00</t>
  </si>
  <si>
    <t>2013.05.21 20:05:00</t>
  </si>
  <si>
    <t>2013.05.22 10:00:00</t>
  </si>
  <si>
    <t>2013.05.22 19:20:00</t>
  </si>
  <si>
    <t>2013.05.23 09:00:00</t>
  </si>
  <si>
    <t>2013.05.23 15:20:00</t>
  </si>
  <si>
    <t>2013.05.24 09:15:00</t>
  </si>
  <si>
    <t>2013.05.28 17:20:00</t>
  </si>
  <si>
    <t>2013.05.29 10:15:00</t>
  </si>
  <si>
    <t>2013.05.29 14:05:00</t>
  </si>
  <si>
    <t>2013.05.30 09:50:00</t>
  </si>
  <si>
    <t>2013.05.30 16:30:00</t>
  </si>
  <si>
    <t>2013.05.31 10:05:00</t>
  </si>
  <si>
    <t>2013.05.31 18:15:00</t>
  </si>
  <si>
    <t>2013.06.03 09:35:00</t>
  </si>
  <si>
    <t>2013.06.03 16:50:00</t>
  </si>
  <si>
    <t>2013.06.04 09:00:00</t>
  </si>
  <si>
    <t>2013.06.06 15:50:00</t>
  </si>
  <si>
    <t>2013.06.07 11:50:00</t>
  </si>
  <si>
    <t>2013.06.11 12:05:00</t>
  </si>
  <si>
    <t>2013.06.12 10:05:00</t>
  </si>
  <si>
    <t>2013.06.18 18:25:00</t>
  </si>
  <si>
    <t>2013.06.19 09:35:00</t>
  </si>
  <si>
    <t>2013.06.19 21:20:00</t>
  </si>
  <si>
    <t>2013.06.20 09:05:00</t>
  </si>
  <si>
    <t>2013.06.20 11:40:00</t>
  </si>
  <si>
    <t>2013.06.21 09:05:00</t>
  </si>
  <si>
    <t>2013.06.21 15:15:00</t>
  </si>
  <si>
    <t>2013.06.24 10:05:00</t>
  </si>
  <si>
    <t>2013.06.25 09:40:00</t>
  </si>
  <si>
    <t>2013.06.26 09:10:00</t>
  </si>
  <si>
    <t>2013.06.26 13:30:00</t>
  </si>
  <si>
    <t>2013.06.27 09:10:00</t>
  </si>
  <si>
    <t>2013.06.28 15:45:00</t>
  </si>
  <si>
    <t>2013.07.01 09:25:00</t>
  </si>
  <si>
    <t>2013.07.02 22:05:00</t>
  </si>
  <si>
    <t>2013.07.04 09:50:00</t>
  </si>
  <si>
    <t>2013.07.04 15:40:00</t>
  </si>
  <si>
    <t>2013.07.05 10:15:00</t>
  </si>
  <si>
    <t>2013.07.09 17:35:00</t>
  </si>
  <si>
    <t>2013.07.10 10:25:00</t>
  </si>
  <si>
    <t>2013.07.10 21:15:00</t>
  </si>
  <si>
    <t>2013.07.11 09:10:00</t>
  </si>
  <si>
    <t>2013.07.12 16:25:00</t>
  </si>
  <si>
    <t>2013.07.15 09:20:00</t>
  </si>
  <si>
    <t>2013.07.16 15:50:00</t>
  </si>
  <si>
    <t>2013.07.17 11:10:00</t>
  </si>
  <si>
    <t>2013.07.17 18:25:00</t>
  </si>
  <si>
    <t>2013.07.18 09:20:00</t>
  </si>
  <si>
    <t>2013.07.22 12:50:00</t>
  </si>
  <si>
    <t>2013.07.23 10:20:00</t>
  </si>
  <si>
    <t>2013.07.25 22:45:00</t>
  </si>
  <si>
    <t>2013.07.26 10:05:00</t>
  </si>
  <si>
    <t>2013.07.31 15:40:00</t>
  </si>
  <si>
    <t>2013.08.01 09:55:00</t>
  </si>
  <si>
    <t>2013.08.06 17:45:00</t>
  </si>
  <si>
    <t>2013.08.07 10:20:00</t>
  </si>
  <si>
    <t>2013.08.08 10:05:00</t>
  </si>
  <si>
    <t>2013.08.09 09:10:00</t>
  </si>
  <si>
    <t>2013.08.12 03:55:00</t>
  </si>
  <si>
    <t>2013.08.13 10:20:00</t>
  </si>
  <si>
    <t>2013.08.15 17:10:00</t>
  </si>
  <si>
    <t>2013.08.16 09:25:00</t>
  </si>
  <si>
    <t>2013.08.20 13:35:00</t>
  </si>
  <si>
    <t>2013.08.21 10:05:00</t>
  </si>
  <si>
    <t>2013.08.22 10:05:00</t>
  </si>
  <si>
    <t>2013.08.23 11:40:00</t>
  </si>
  <si>
    <t>2013.08.29 09:35:00</t>
  </si>
  <si>
    <t>2013.08.30 09:40:00</t>
  </si>
  <si>
    <t>2013.09.03 17:05:00</t>
  </si>
  <si>
    <t>2013.09.04 09:35:00</t>
  </si>
  <si>
    <t>2013.09.05 17:45:00</t>
  </si>
  <si>
    <t>2013.09.06 12:55:00</t>
  </si>
  <si>
    <t>2013.09.06 17:05:00</t>
  </si>
  <si>
    <t>2013.09.09 09:50:00</t>
  </si>
  <si>
    <t>2013.09.09 19:10:00</t>
  </si>
  <si>
    <t>2013.09.10 09:05:00</t>
  </si>
  <si>
    <t>2013.09.16 00:15:00</t>
  </si>
  <si>
    <t>2013.09.17 10:00:00</t>
  </si>
  <si>
    <t>2013.09.18 21:05:00</t>
  </si>
  <si>
    <t>2013.09.19 09:10:00</t>
  </si>
  <si>
    <t>2013.10.02 16:40:00</t>
  </si>
  <si>
    <t>2013.10.03 10:10:00</t>
  </si>
  <si>
    <t>2013.10.09 14:15:00</t>
  </si>
  <si>
    <t>2013.10.11 09:30:00</t>
  </si>
  <si>
    <t>2013.10.16 18:20:00</t>
  </si>
  <si>
    <t>2013.10.17 09:10:00</t>
  </si>
  <si>
    <t>2013.10.17 14:30:00</t>
  </si>
  <si>
    <t>2013.10.18 09:05:00</t>
  </si>
  <si>
    <t>2013.10.22 17:00:00</t>
  </si>
  <si>
    <t>2013.10.23 09:30:00</t>
  </si>
  <si>
    <t>2013.10.31 07:35:00</t>
  </si>
  <si>
    <t>2013.11.01 09:00:00</t>
  </si>
  <si>
    <t>2013.11.01 16:00:00</t>
  </si>
  <si>
    <t>2013.11.04 10:15:00</t>
  </si>
  <si>
    <t>2013.11.07 14:50:00</t>
  </si>
  <si>
    <t>2013.11.08 09:45:00</t>
  </si>
  <si>
    <t>2013.11.08 16:25:00</t>
  </si>
  <si>
    <t>2013.11.11 10:45:00</t>
  </si>
  <si>
    <t>2013.11.13 22:20:00</t>
  </si>
  <si>
    <t>2013.11.14 09:20:00</t>
  </si>
  <si>
    <t>2013.11.18 16:10:00</t>
  </si>
  <si>
    <t>2013.11.19 09:00:00</t>
  </si>
  <si>
    <t>2013.11.20 18:25:00</t>
  </si>
  <si>
    <t>2013.11.21 10:00:00</t>
  </si>
  <si>
    <t>2013.11.21 13:55:00</t>
  </si>
  <si>
    <t>2013.11.22 10:10:00</t>
  </si>
  <si>
    <t>2013.11.27 05:40:00</t>
  </si>
  <si>
    <t>2013.11.28 09:00:00</t>
  </si>
  <si>
    <t>2013.12.05 17:05:00</t>
  </si>
  <si>
    <t>2013.12.06 11:30:00</t>
  </si>
  <si>
    <t>2013.12.10 04:15:00</t>
  </si>
  <si>
    <t>2013.12.11 10:15:00</t>
  </si>
  <si>
    <t>2013.12.18 22:50:00</t>
  </si>
  <si>
    <t>2013.12.20 11:05:00</t>
  </si>
  <si>
    <t>2013.12.27 04:55:00</t>
  </si>
  <si>
    <t>2013.12.30 09:20:00</t>
  </si>
  <si>
    <t>2014.01.02 14:05:00</t>
  </si>
  <si>
    <t>2014.01.03 09:20:00</t>
  </si>
  <si>
    <t>2014.01.03 19:05:00</t>
  </si>
  <si>
    <t>2014.01.06 12:40:00</t>
  </si>
  <si>
    <t>2014.01.09 15:50:00</t>
  </si>
  <si>
    <t>2014.01.10 11:55:00</t>
  </si>
  <si>
    <t>2014.01.10 15:35:00</t>
  </si>
  <si>
    <t>2014.01.13 10:05:00</t>
  </si>
  <si>
    <t>2014.01.15 11:05:00</t>
  </si>
  <si>
    <t>2014.01.16 09:20:00</t>
  </si>
  <si>
    <t>2014.01.17 19:30:00</t>
  </si>
  <si>
    <t>2014.01.20 09:45:00</t>
  </si>
  <si>
    <t>2014.01.23 10:40:00</t>
  </si>
  <si>
    <t>2014.01.24 10:55:00</t>
  </si>
  <si>
    <t>2014.01.30 11:30:00</t>
  </si>
  <si>
    <t>2014.01.31 12:05:00</t>
  </si>
  <si>
    <t>2014.02.06 15:55:00</t>
  </si>
  <si>
    <t>2014.02.07 10:35:00</t>
  </si>
  <si>
    <t>2014.02.07 20:00:00</t>
  </si>
  <si>
    <t>2014.02.10 09:15:00</t>
  </si>
  <si>
    <t>2014.02.12 14:40:00</t>
  </si>
  <si>
    <t>2014.02.13 11:25:00</t>
  </si>
  <si>
    <t>2014.02.18 15:35:00</t>
  </si>
  <si>
    <t>2014.02.19 09:00:00</t>
  </si>
  <si>
    <t>2014.02.26 16:55:00</t>
  </si>
  <si>
    <t>2014.02.27 09:15:00</t>
  </si>
  <si>
    <t>2014.02.28 12:05:00</t>
  </si>
  <si>
    <t>2014.03.03 10:00:00</t>
  </si>
  <si>
    <t>2014.03.06 16:35:00</t>
  </si>
  <si>
    <t>2014.03.07 09:50:00</t>
  </si>
  <si>
    <t>2014.03.13 10:00:00</t>
  </si>
  <si>
    <t>2014.03.14 09:35:00</t>
  </si>
  <si>
    <t>2014.03.20 11:20:00</t>
  </si>
  <si>
    <t>2014.03.21 09:30:00</t>
  </si>
  <si>
    <t>2014.03.24 20:00:00</t>
  </si>
  <si>
    <t>2014.03.25 10:10:00</t>
  </si>
  <si>
    <t>2014.03.25 15:45:00</t>
  </si>
  <si>
    <t>2014.03.26 09:05:00</t>
  </si>
  <si>
    <t>2014.03.27 12:05:00</t>
  </si>
  <si>
    <t>2014.03.28 10:05:00</t>
  </si>
  <si>
    <t>2014.03.31 12:45:00</t>
  </si>
  <si>
    <t>2014.04.01 10:05:00</t>
  </si>
  <si>
    <t>2014.04.03 16:15:00</t>
  </si>
  <si>
    <t>2014.04.04 09:10:00</t>
  </si>
  <si>
    <t>2014.04.08 10:50:00</t>
  </si>
  <si>
    <t>2014.04.09 09:25:00</t>
  </si>
  <si>
    <t>2014.04.09 21:30:00</t>
  </si>
  <si>
    <t>2014.04.10 09:25:00</t>
  </si>
  <si>
    <t>2014.04.11 10:15:00</t>
  </si>
  <si>
    <t>2014.04.14 09:10:00</t>
  </si>
  <si>
    <t>2014.05.06 13:50:00</t>
  </si>
  <si>
    <t>2014.05.07 09:00:00</t>
  </si>
  <si>
    <t>2014.05.08 15:40:00</t>
  </si>
  <si>
    <t>2014.05.09 09:00:00</t>
  </si>
  <si>
    <t>2014.05.09 14:55:00</t>
  </si>
  <si>
    <t>2014.05.12 09:50:00</t>
  </si>
  <si>
    <t>2014.05.13 13:45:00</t>
  </si>
  <si>
    <t>2014.05.14 10:10:00</t>
  </si>
  <si>
    <t>2014.05.15 11:15:00</t>
  </si>
  <si>
    <t>2014.05.16 10:25:00</t>
  </si>
  <si>
    <t>2014.05.21 15:50:00</t>
  </si>
  <si>
    <t>2014.05.22 09:00:00</t>
  </si>
  <si>
    <t>2014.05.28 19:50:00</t>
  </si>
  <si>
    <t>2014.05.29 09:35:00</t>
  </si>
  <si>
    <t>2014.06.05 15:40:00</t>
  </si>
  <si>
    <t>2014.06.06 09:35:00</t>
  </si>
  <si>
    <t>2014.06.10 11:20:00</t>
  </si>
  <si>
    <t>2014.06.11 11:45:00</t>
  </si>
  <si>
    <t>2014.06.19 09:15:00</t>
  </si>
  <si>
    <t>2014.06.23 10:05:00</t>
  </si>
  <si>
    <t>2014.06.30 17:30:00</t>
  </si>
  <si>
    <t>2014.07.01 09:35:00</t>
  </si>
  <si>
    <t>2014.07.03 16:00:00</t>
  </si>
  <si>
    <t>2014.07.04 10:40:00</t>
  </si>
  <si>
    <t>2014.07.16 15:35:00</t>
  </si>
  <si>
    <t>2014.07.17 10:05:00</t>
  </si>
  <si>
    <t>2014.07.22 15:35:00</t>
  </si>
  <si>
    <t>2014.07.23 10:20:00</t>
  </si>
  <si>
    <t>2014.07.30 15:35:00</t>
  </si>
  <si>
    <t>2014.07.31 09:45:00</t>
  </si>
  <si>
    <t>2014.08.19 15:40:00</t>
  </si>
  <si>
    <t>2014.08.20 09:00:00</t>
  </si>
  <si>
    <t>2014.08.22 17:55:00</t>
  </si>
  <si>
    <t>2014.08.25 09:05:00</t>
  </si>
  <si>
    <t>2014.09.01 00:15:00</t>
  </si>
  <si>
    <t>2014.09.02 09:40:00</t>
  </si>
  <si>
    <t>2014.09.04 14:50:00</t>
  </si>
  <si>
    <t>2014.09.05 09:10:00</t>
  </si>
  <si>
    <t>2014.09.09 06:15:00</t>
  </si>
  <si>
    <t>2014.09.10 09:25:00</t>
  </si>
  <si>
    <t>2014.09.17 22:40:00</t>
  </si>
  <si>
    <t>2014.09.18 11:00:00</t>
  </si>
  <si>
    <t>2014.09.22 01:00:00</t>
  </si>
  <si>
    <t>2014.09.23 10:10:00</t>
  </si>
  <si>
    <t>2014.09.24 16:30:00</t>
  </si>
  <si>
    <t>2014.09.25 09:20:00</t>
  </si>
  <si>
    <t>2014.09.29 01:15:00</t>
  </si>
  <si>
    <t>2014.09.30 09:30:00</t>
  </si>
  <si>
    <t>2014.09.30 12:05:00</t>
  </si>
  <si>
    <t>2014.10.01 09:00:00</t>
  </si>
  <si>
    <t>2014.10.03 15:35:00</t>
  </si>
  <si>
    <t>2014.10.06 09:10:00</t>
  </si>
  <si>
    <t>2014.10.06 21:15:00</t>
  </si>
  <si>
    <t>2014.10.07 10:10:00</t>
  </si>
  <si>
    <t>2014.10.07 13:35:00</t>
  </si>
  <si>
    <t>2014.10.08 09:20:00</t>
  </si>
  <si>
    <t>2014.10.08 18:00:00</t>
  </si>
  <si>
    <t>2014.10.09 09:15:00</t>
  </si>
  <si>
    <t>2014.10.10 11:20:00</t>
  </si>
  <si>
    <t>2014.10.13 10:00:00</t>
  </si>
  <si>
    <t>2014.10.13 23:30:00</t>
  </si>
  <si>
    <t>2014.10.14 09:00:00</t>
  </si>
  <si>
    <t>2014.10.15 04:20:00</t>
  </si>
  <si>
    <t>2014.10.16 09:05:00</t>
  </si>
  <si>
    <t>2014.10.21 17:10:00</t>
  </si>
  <si>
    <t>2014.10.22 09:15:00</t>
  </si>
  <si>
    <t>2014.10.22 15:35:00</t>
  </si>
  <si>
    <t>2014.10.23 10:05:00</t>
  </si>
  <si>
    <t>2014.10.24 16:55:00</t>
  </si>
  <si>
    <t>2014.10.28 09:10:00</t>
  </si>
  <si>
    <t>2014.10.29 20:15:00</t>
  </si>
  <si>
    <t>2014.10.30 10:05:00</t>
  </si>
  <si>
    <t>2014.10.31 15:30:00</t>
  </si>
  <si>
    <t>2014.11.03 09:05:00</t>
  </si>
  <si>
    <t>2014.11.06 15:40:00</t>
  </si>
  <si>
    <t>2014.11.07 09:30:00</t>
  </si>
  <si>
    <t>2014.11.10 01:15:00</t>
  </si>
  <si>
    <t>2014.11.11 09:45:00</t>
  </si>
  <si>
    <t>2014.11.11 20:10:00</t>
  </si>
  <si>
    <t>2014.11.12 09:20:00</t>
  </si>
  <si>
    <t>2014.11.12 20:20:00</t>
  </si>
  <si>
    <t>2014.11.13 09:10:00</t>
  </si>
  <si>
    <t>2014.11.14 19:05:00</t>
  </si>
  <si>
    <t>2014.11.17 11:05:00</t>
  </si>
  <si>
    <t>2014.11.19 21:15:00</t>
  </si>
  <si>
    <t>2014.11.20 09:10:00</t>
  </si>
  <si>
    <t>2014.11.21 12:00:00</t>
  </si>
  <si>
    <t>2014.11.24 09:15:00</t>
  </si>
  <si>
    <t>2014.11.25 16:45:00</t>
  </si>
  <si>
    <t>2014.11.26 10:40:00</t>
  </si>
  <si>
    <t>2014.11.28 10:10:00</t>
  </si>
  <si>
    <t>2014.12.01 09:05:00</t>
  </si>
  <si>
    <t>2014.12.03 10:20:00</t>
  </si>
  <si>
    <t>2014.12.04 09:15:00</t>
  </si>
  <si>
    <t>2014.12.04 15:40:00</t>
  </si>
  <si>
    <t>2014.12.05 09:00:00</t>
  </si>
  <si>
    <t>2014.12.05 16:50:00</t>
  </si>
  <si>
    <t>2014.12.08 09:50:00</t>
  </si>
  <si>
    <t>2014.12.08 20:50:00</t>
  </si>
  <si>
    <t>2014.12.09 10:00:00</t>
  </si>
  <si>
    <t>2014.12.09 17:15:00</t>
  </si>
  <si>
    <t>2014.12.10 10:05:00</t>
  </si>
  <si>
    <t>2014.12.10 20:35:00</t>
  </si>
  <si>
    <t>2014.12.11 10:00:00</t>
  </si>
  <si>
    <t>2014.12.11 11:30:00</t>
  </si>
  <si>
    <t>2014.12.12 09:05:00</t>
  </si>
  <si>
    <t>2014.12.12 13:35:00</t>
  </si>
  <si>
    <t>2014.12.15 09:20:00</t>
  </si>
  <si>
    <t>2014.12.16 14:05:00</t>
  </si>
  <si>
    <t>2014.12.17 09:00:00</t>
  </si>
  <si>
    <t>2014.12.17 17:40:00</t>
  </si>
  <si>
    <t>2014.12.18 09:05:00</t>
  </si>
  <si>
    <t>2014.12.19 18:40:00</t>
  </si>
  <si>
    <t>2014.12.22 09:25:00</t>
  </si>
  <si>
    <t>2014.12.23 15:30:00</t>
  </si>
  <si>
    <t>2014.12.24 09:45:00</t>
  </si>
  <si>
    <t>2014.12.30 08:05:00</t>
  </si>
  <si>
    <t>2014.12.31 11:10:00</t>
  </si>
  <si>
    <t>2015.01.02 03:00:00</t>
  </si>
  <si>
    <t>2015.01.05 09:25:00</t>
  </si>
  <si>
    <t>2015.01.05 14:35:00</t>
  </si>
  <si>
    <t>2015.01.06 09:55:00</t>
  </si>
  <si>
    <t>2015.01.07 00:10:00</t>
  </si>
  <si>
    <t>2015.01.08 09:05:00</t>
  </si>
  <si>
    <t>2015.01.14 11:45:00</t>
  </si>
  <si>
    <t>2015.01.15 09:00:00</t>
  </si>
  <si>
    <t>2015.01.15 11:35:00</t>
  </si>
  <si>
    <t>2015.01.16 09:05:00</t>
  </si>
  <si>
    <t>2015.01.16 13:30:00</t>
  </si>
  <si>
    <t>2015.01.19 09:00:00</t>
  </si>
  <si>
    <t>2015.01.21 16:50:00</t>
  </si>
  <si>
    <t>2015.01.22 10:25:00</t>
  </si>
  <si>
    <t>2015.01.22 16:05:00</t>
  </si>
  <si>
    <t>2015.01.23 10:40:00</t>
  </si>
  <si>
    <t>2015.01.23 11:50:00</t>
  </si>
  <si>
    <t>2015.01.26 10:00:00</t>
  </si>
  <si>
    <t>2015.01.27 10:50:00</t>
  </si>
  <si>
    <t>2015.01.28 09:50:00</t>
  </si>
  <si>
    <t>2015.01.29 00:55:00</t>
  </si>
  <si>
    <t>2015.01.30 09:10:00</t>
  </si>
  <si>
    <t>2015.02.03 15:20:00</t>
  </si>
  <si>
    <t>2015.02.04 10:35:00</t>
  </si>
  <si>
    <t>2015.02.04 23:25:00</t>
  </si>
  <si>
    <t>2015.02.05 09:05:00</t>
  </si>
  <si>
    <t>2015.02.05 12:45:00</t>
  </si>
  <si>
    <t>2015.02.06 10:05:00</t>
  </si>
  <si>
    <t>2015.02.06 15:40:00</t>
  </si>
  <si>
    <t>2015.02.09 09:35:00</t>
  </si>
  <si>
    <t>2015.02.09 14:45:00</t>
  </si>
  <si>
    <t>2015.02.10 09:40:00</t>
  </si>
  <si>
    <t>2015.02.12 16:50:00</t>
  </si>
  <si>
    <t>2015.02.13 10:10:00</t>
  </si>
  <si>
    <t>2015.02.16 19:00:00</t>
  </si>
  <si>
    <t>2015.02.17 10:20:00</t>
  </si>
  <si>
    <t>2015.02.17 12:55:00</t>
  </si>
  <si>
    <t>2015.02.18 10:35:00</t>
  </si>
  <si>
    <t>2015.02.19 10:40:00</t>
  </si>
  <si>
    <t>2015.02.20 09:15:00</t>
  </si>
  <si>
    <t>2015.02.20 20:05:00</t>
  </si>
  <si>
    <t>2015.02.23 09:05:00</t>
  </si>
  <si>
    <t>2015.02.26 15:45:00</t>
  </si>
  <si>
    <t>2015.02.27 12:15:00</t>
  </si>
  <si>
    <t>2015.03.04 10:45:00</t>
  </si>
  <si>
    <t>2015.03.06 11:00:00</t>
  </si>
  <si>
    <t>2015.03.06 15:35:00</t>
  </si>
  <si>
    <t>2015.03.09 10:05:00</t>
  </si>
  <si>
    <t>2015.03.10 05:10:00</t>
  </si>
  <si>
    <t>2015.03.11 09:05:00</t>
  </si>
  <si>
    <t>2015.03.11 12:10:00</t>
  </si>
  <si>
    <t>2015.03.16 09:15:00</t>
  </si>
  <si>
    <t>2015.03.16 15:25:00</t>
  </si>
  <si>
    <t>2015.03.18 09:35:00</t>
  </si>
  <si>
    <t>2015.03.18 20:10:00</t>
  </si>
  <si>
    <t>2015.03.19 09:05:00</t>
  </si>
  <si>
    <t>2015.03.19 09:25:00</t>
  </si>
  <si>
    <t>2015.03.20 09:00:00</t>
  </si>
  <si>
    <t>2015.03.20 14:10:00</t>
  </si>
  <si>
    <t>2015.03.23 09:05:00</t>
  </si>
  <si>
    <t>2015.03.23 12:15:00</t>
  </si>
  <si>
    <t>2015.03.25 09:00:00</t>
  </si>
  <si>
    <t>2015.03.25 10:50:00</t>
  </si>
  <si>
    <t>2015.03.26 12:30:00</t>
  </si>
  <si>
    <t>2015.03.26 16:05:00</t>
  </si>
  <si>
    <t>2015.03.27 09:30:00</t>
  </si>
  <si>
    <t>2015.03.27 18:15:00</t>
  </si>
  <si>
    <t>2015.03.30 09:00:00</t>
  </si>
  <si>
    <t>2015.03.30 22:20:00</t>
  </si>
  <si>
    <t>2015.03.31 10:15:00</t>
  </si>
  <si>
    <t>2015.04.02 15:55:00</t>
  </si>
  <si>
    <t>2015.04.03 09:35:00</t>
  </si>
  <si>
    <t>2015.04.03 15:35:00</t>
  </si>
  <si>
    <t>2015.04.06 09:15:00</t>
  </si>
  <si>
    <t>2015.04.06 22:20:00</t>
  </si>
  <si>
    <t>2015.04.07 11:10:00</t>
  </si>
  <si>
    <t>2015.04.07 21:15:00</t>
  </si>
  <si>
    <t>2015.04.08 09:05:00</t>
  </si>
  <si>
    <t>2015.04.09 08:50:00</t>
  </si>
  <si>
    <t>2015.04.10 09:05:00</t>
  </si>
  <si>
    <t>2015.04.10 14:00:00</t>
  </si>
  <si>
    <t>2015.04.13 10:50:00</t>
  </si>
  <si>
    <t>2015.04.14 16:05:00</t>
  </si>
  <si>
    <t>2015.04.15 09:20:00</t>
  </si>
  <si>
    <t>2015.04.15 11:40:00</t>
  </si>
  <si>
    <t>2015.04.16 09:30:00</t>
  </si>
  <si>
    <t>2015.04.16 13:45:00</t>
  </si>
  <si>
    <t>2015.04.17 09:05:00</t>
  </si>
  <si>
    <t>2015.04.17 13:10:00</t>
  </si>
  <si>
    <t>2015.04.20 09:25:00</t>
  </si>
  <si>
    <t>2015.04.20 14:00:00</t>
  </si>
  <si>
    <t>2015.04.21 09:50:00</t>
  </si>
  <si>
    <t>2015.04.21 18:10:00</t>
  </si>
  <si>
    <t>2015.04.22 09:35:00</t>
  </si>
  <si>
    <t>2015.04.23 04:30:00</t>
  </si>
  <si>
    <t>2015.04.24 09:25:00</t>
  </si>
  <si>
    <t>2015.04.27 19:25:00</t>
  </si>
  <si>
    <t>2015.04.28 12:00:00</t>
  </si>
  <si>
    <t>2015.04.28 20:40:00</t>
  </si>
  <si>
    <t>2015.04.29 09:05:00</t>
  </si>
  <si>
    <t>2015.04.29 15:40:00</t>
  </si>
  <si>
    <t>2015.04.30 09:05:00</t>
  </si>
  <si>
    <t>2015.04.30 10:30:00</t>
  </si>
  <si>
    <t>2015.05.01 09:00:00</t>
  </si>
  <si>
    <t>2015.05.04 10:45:00</t>
  </si>
  <si>
    <t>2015.05.05 09:10:00</t>
  </si>
  <si>
    <t>2015.05.05 11:15:00</t>
  </si>
  <si>
    <t>2015.05.06 09:20:00</t>
  </si>
  <si>
    <t>2015.05.06 16:55:00</t>
  </si>
  <si>
    <t>2015.05.07 09:55:00</t>
  </si>
  <si>
    <t>2015.05.07 17:05:00</t>
  </si>
  <si>
    <t>2015.05.08 09:05:00</t>
  </si>
  <si>
    <t>2015.05.08 15:30:00</t>
  </si>
  <si>
    <t>2015.05.11 09:10:00</t>
  </si>
  <si>
    <t>2015.05.12 11:05:00</t>
  </si>
  <si>
    <t>2015.05.13 09:00:00</t>
  </si>
  <si>
    <t>2015.05.13 15:40:00</t>
  </si>
  <si>
    <t>2015.05.14 09:00:00</t>
  </si>
  <si>
    <t>2015.05.15 21:50:00</t>
  </si>
  <si>
    <t>2015.05.18 09:20:00</t>
  </si>
  <si>
    <t>2015.05.18 11:05:00</t>
  </si>
  <si>
    <t>2015.05.19 09:15:00</t>
  </si>
  <si>
    <t>2015.05.19 10:20:00</t>
  </si>
  <si>
    <t>2015.05.20 09:00:00</t>
  </si>
  <si>
    <t>2015.05.21 11:25:00</t>
  </si>
  <si>
    <t>2015.05.22 09:05:00</t>
  </si>
  <si>
    <t>2015.05.22 15:50:00</t>
  </si>
  <si>
    <t>2015.05.25 09:05:00</t>
  </si>
  <si>
    <t>2015.05.26 04:40:00</t>
  </si>
  <si>
    <t>2015.05.27 12:45:00</t>
  </si>
  <si>
    <t>2015.05.29 00:15:00</t>
  </si>
  <si>
    <t>2015.06.01 09:05:00</t>
  </si>
  <si>
    <t>2015.06.02 13:25:00</t>
  </si>
  <si>
    <t>2015.06.03 10:05:00</t>
  </si>
  <si>
    <t>2015.06.03 16:35:00</t>
  </si>
  <si>
    <t>2015.06.04 09:10:00</t>
  </si>
  <si>
    <t>2015.06.04 11:20:00</t>
  </si>
  <si>
    <t>2015.06.05 09:05:00</t>
  </si>
  <si>
    <t>2015.06.05 15:35:00</t>
  </si>
  <si>
    <t>2015.06.08 09:55:00</t>
  </si>
  <si>
    <t>2015.06.08 18:35:00</t>
  </si>
  <si>
    <t>2015.06.09 09:00:00</t>
  </si>
  <si>
    <t>2015.06.09 10:20:00</t>
  </si>
  <si>
    <t>2015.06.10 10:10:00</t>
  </si>
  <si>
    <t>2015.06.10 14:25:00</t>
  </si>
  <si>
    <t>2015.06.11 09:30:00</t>
  </si>
  <si>
    <t>2015.06.11 11:05:00</t>
  </si>
  <si>
    <t>2015.06.12 09:15:00</t>
  </si>
  <si>
    <t>2015.06.12 18:15:00</t>
  </si>
  <si>
    <t>2015.06.15 09:35:00</t>
  </si>
  <si>
    <t>2015.06.16 09:55:00</t>
  </si>
  <si>
    <t>2015.06.17 09:00:00</t>
  </si>
  <si>
    <t>2015.06.17 21:45:00</t>
  </si>
  <si>
    <t>2015.06.18 10:40:00</t>
  </si>
  <si>
    <t>2015.06.19 10:10:00</t>
  </si>
  <si>
    <t>2015.06.22 09:15:00</t>
  </si>
  <si>
    <t>2015.06.23 05:20:00</t>
  </si>
  <si>
    <t>2015.06.24 10:50:00</t>
  </si>
  <si>
    <t>2015.06.25 12:30:00</t>
  </si>
  <si>
    <t>2015.06.26 09:10:00</t>
  </si>
  <si>
    <t>2015.06.26 18:00:00</t>
  </si>
  <si>
    <t>2015.06.29 09:10:00</t>
  </si>
  <si>
    <t>2015.06.29 13:45:00</t>
  </si>
  <si>
    <t>2015.06.30 09:50:00</t>
  </si>
  <si>
    <t>2015.06.30 16:05:00</t>
  </si>
  <si>
    <t>2015.07.01 09:00:00</t>
  </si>
  <si>
    <t>2015.07.01 21:30:00</t>
  </si>
  <si>
    <t>2015.07.02 09:25:00</t>
  </si>
  <si>
    <t>2015.07.06 00:25:00</t>
  </si>
  <si>
    <t>2015.07.07 09:00:00</t>
  </si>
  <si>
    <t>2015.07.07 11:45:00</t>
  </si>
  <si>
    <t>2015.07.08 09:30:00</t>
  </si>
  <si>
    <t>2015.07.09 08:30:00</t>
  </si>
  <si>
    <t>2015.07.10 09:00:00</t>
  </si>
  <si>
    <t>2015.07.10 13:55:00</t>
  </si>
  <si>
    <t>2015.07.13 09:35:00</t>
  </si>
  <si>
    <t>2015.07.13 10:00:00</t>
  </si>
  <si>
    <t>2015.07.14 09:05:00</t>
  </si>
  <si>
    <t>2015.07.14 15:35:00</t>
  </si>
  <si>
    <t>2015.07.15 09:25:00</t>
  </si>
  <si>
    <t>2015.07.15 16:40:00</t>
  </si>
  <si>
    <t>2015.07.16 09:45:00</t>
  </si>
  <si>
    <t>2015.07.16 15:00:00</t>
  </si>
  <si>
    <t>2015.07.17 10:15:00</t>
  </si>
  <si>
    <t>2015.07.17 23:20:00</t>
  </si>
  <si>
    <t>2015.07.20 09:10:00</t>
  </si>
  <si>
    <t>2015.07.21 17:25:00</t>
  </si>
  <si>
    <t>2015.07.22 09:25:00</t>
  </si>
  <si>
    <t>2015.07.22 15:45:00</t>
  </si>
  <si>
    <t>2015.07.23 09:50:00</t>
  </si>
  <si>
    <t>2015.07.23 10:40:00</t>
  </si>
  <si>
    <t>2015.07.24 09:40:00</t>
  </si>
  <si>
    <t>2015.07.27 10:20:00</t>
  </si>
  <si>
    <t>2015.07.28 09:05:00</t>
  </si>
  <si>
    <t>2015.07.29 22:10:00</t>
  </si>
  <si>
    <t>2015.07.30 09:05:00</t>
  </si>
  <si>
    <t>2015.07.31 15:35:00</t>
  </si>
  <si>
    <t>2015.08.03 10:00:00</t>
  </si>
  <si>
    <t>2015.08.04 04:00:00</t>
  </si>
  <si>
    <t>2015.08.05 09:10:00</t>
  </si>
  <si>
    <t>2015.08.06 03:25:00</t>
  </si>
  <si>
    <t>2015.08.07 10:05:00</t>
  </si>
  <si>
    <t>2015.08.07 16:00:00</t>
  </si>
  <si>
    <t>2015.08.10 09:45:00</t>
  </si>
  <si>
    <t>2015.08.10 19:40:00</t>
  </si>
  <si>
    <t>2015.08.11 10:10:00</t>
  </si>
  <si>
    <t>2015.08.11 16:20:00</t>
  </si>
  <si>
    <t>2015.08.12 09:25:00</t>
  </si>
  <si>
    <t>2015.08.12 15:25:00</t>
  </si>
  <si>
    <t>2015.08.13 09:00:00</t>
  </si>
  <si>
    <t>2015.08.17 10:10:00</t>
  </si>
  <si>
    <t>2015.08.18 09:25:00</t>
  </si>
  <si>
    <t>2015.08.20 03:30:00</t>
  </si>
  <si>
    <t>2015.08.21 10:10:00</t>
  </si>
  <si>
    <t>2015.08.21 18:10:00</t>
  </si>
  <si>
    <t>2015.08.24 09:10:00</t>
  </si>
  <si>
    <t>2015.08.24 10:35:00</t>
  </si>
  <si>
    <t>2015.08.26 09:50:00</t>
  </si>
  <si>
    <t>2015.08.26 13:45:00</t>
  </si>
  <si>
    <t>2015.08.28 09:55:00</t>
  </si>
  <si>
    <t>2015.08.28 18:35:00</t>
  </si>
  <si>
    <t>2015.08.31 10:00:00</t>
  </si>
  <si>
    <t>2015.09.01 09:05:00</t>
  </si>
  <si>
    <t>2015.09.02 10:10:00</t>
  </si>
  <si>
    <t>2015.09.03 15:35:00</t>
  </si>
  <si>
    <t>2015.09.04 10:15:00</t>
  </si>
  <si>
    <t>2015.09.08 09:25:00</t>
  </si>
  <si>
    <t>2015.09.09 10:15:00</t>
  </si>
  <si>
    <t>2015.09.10 18:20:00</t>
  </si>
  <si>
    <t>2015.09.11 09:35:00</t>
  </si>
  <si>
    <t>2015.09.11 18:50:00</t>
  </si>
  <si>
    <t>2015.09.14 09:15:00</t>
  </si>
  <si>
    <t>2015.09.14 18:00:00</t>
  </si>
  <si>
    <t>2015.09.15 09:00:00</t>
  </si>
  <si>
    <t>2015.09.15 19:00:00</t>
  </si>
  <si>
    <t>2015.09.16 09:35:00</t>
  </si>
  <si>
    <t>2015.09.17 11:15:00</t>
  </si>
  <si>
    <t>2015.09.21 09:35:00</t>
  </si>
  <si>
    <t>2015.09.21 17:35:00</t>
  </si>
  <si>
    <t>2015.09.22 09:05:00</t>
  </si>
  <si>
    <t>2015.09.24 14:10:00</t>
  </si>
  <si>
    <t>2015.09.25 09:20:00</t>
  </si>
  <si>
    <t>2015.09.28 18:30:00</t>
  </si>
  <si>
    <t>2015.09.29 09:10:00</t>
  </si>
  <si>
    <t>2015.09.29 15:05:00</t>
  </si>
  <si>
    <t>2015.10.01 10:35:00</t>
  </si>
  <si>
    <t>2015.10.02 15:35:00</t>
  </si>
  <si>
    <t>2015.10.05 09:35:00</t>
  </si>
  <si>
    <t>2015.10.05 19:15:00</t>
  </si>
  <si>
    <t>2015.10.06 10:10:00</t>
  </si>
  <si>
    <t>2015.10.07 06:20:00</t>
  </si>
  <si>
    <t>2015.10.08 09:15:00</t>
  </si>
  <si>
    <t>2015.10.08 21:20:00</t>
  </si>
  <si>
    <t>2015.10.09 09:45:00</t>
  </si>
  <si>
    <t>2015.10.09 10:50:00</t>
  </si>
  <si>
    <t>2015.10.12 10:40:00</t>
  </si>
  <si>
    <t>2015.10.14 21:15:00</t>
  </si>
  <si>
    <t>2015.10.15 09:20:00</t>
  </si>
  <si>
    <t>2015.10.15 10:45:00</t>
  </si>
  <si>
    <t>2015.10.16 09:35:00</t>
  </si>
  <si>
    <t>2015.10.19 12:40:00</t>
  </si>
  <si>
    <t>2015.10.20 10:15:00</t>
  </si>
  <si>
    <t>2015.10.22 15:30:00</t>
  </si>
  <si>
    <t>2015.10.23 09:00:00</t>
  </si>
  <si>
    <t>2015.10.23 15:25:00</t>
  </si>
  <si>
    <t>2015.10.26 09:50:00</t>
  </si>
  <si>
    <t>2015.10.28 20:10:00</t>
  </si>
  <si>
    <t>2015.10.30 11:15:00</t>
  </si>
  <si>
    <t>2015.11.03 16:40:00</t>
  </si>
  <si>
    <t>2015.11.04 09:05:00</t>
  </si>
  <si>
    <t>2015.11.04 17:35:00</t>
  </si>
  <si>
    <t>2015.11.05 10:25:00</t>
  </si>
  <si>
    <t>2015.11.06 15:35:00</t>
  </si>
  <si>
    <t>2015.11.09 09:15:00</t>
  </si>
  <si>
    <t>2015.11.10 16:50:00</t>
  </si>
  <si>
    <t>2015.11.12 09:05:00</t>
  </si>
  <si>
    <t>2015.11.12 22:50:00</t>
  </si>
  <si>
    <t>2015.11.13 10:10:00</t>
  </si>
  <si>
    <t>2015.11.16 01:25:00</t>
  </si>
  <si>
    <t>2015.11.17 09:15:00</t>
  </si>
  <si>
    <t>2015.11.19 16:30:00</t>
  </si>
  <si>
    <t>2015.11.20 09:05:00</t>
  </si>
  <si>
    <t>2015.11.23 03:45:00</t>
  </si>
  <si>
    <t>2015.11.24 09:10:00</t>
  </si>
  <si>
    <t>2015.11.25 17:05:00</t>
  </si>
  <si>
    <t>2015.11.26 09:40:00</t>
  </si>
  <si>
    <t>2015.12.03 15:05:00</t>
  </si>
  <si>
    <t>2015.12.04 09:20:00</t>
  </si>
  <si>
    <t>2015.12.07 11:35:00</t>
  </si>
  <si>
    <t>2015.12.08 09:05:00</t>
  </si>
  <si>
    <t>2015.12.09 15:30:00</t>
  </si>
  <si>
    <t>2015.12.10 10:20:00</t>
  </si>
  <si>
    <t>2015.12.14 18:20:00</t>
  </si>
  <si>
    <t>2015.12.15 09:00:00</t>
  </si>
  <si>
    <t>2015.12.15 15:45:00</t>
  </si>
  <si>
    <t>2015.12.16 09:20:00</t>
  </si>
  <si>
    <t>2015.12.17 01:00:00</t>
  </si>
  <si>
    <t>2015.12.18 09:55:00</t>
  </si>
  <si>
    <t>2015.12.22 15:15:00</t>
  </si>
  <si>
    <t>2015.12.23 10:20:00</t>
  </si>
  <si>
    <t>2015.12.28 13:35:00</t>
  </si>
  <si>
    <t>2015.12.29 09:00:00</t>
  </si>
  <si>
    <t>2015.12.31 14:25:00</t>
  </si>
  <si>
    <t>2016.01.04 09:50:00</t>
  </si>
  <si>
    <t>2016.01.04 15:40:00</t>
  </si>
  <si>
    <t>2016.01.05 09:15:00</t>
  </si>
  <si>
    <t>2016.01.05 17:20:00</t>
  </si>
  <si>
    <t>2016.01.06 09:05:00</t>
  </si>
  <si>
    <t>2016.01.07 03:40:00</t>
  </si>
  <si>
    <t>2016.01.08 10:00:00</t>
  </si>
  <si>
    <t>2016.01.08 15:35:00</t>
  </si>
  <si>
    <t>2016.01.11 09:00:00</t>
  </si>
  <si>
    <t>2016.01.11 16:25:00</t>
  </si>
  <si>
    <t>2016.01.12 10:35:00</t>
  </si>
  <si>
    <t>2016.01.15 15:40:00</t>
  </si>
  <si>
    <t>2016.01.18 09:05:00</t>
  </si>
  <si>
    <t>2016.01.20 05:50:00</t>
  </si>
  <si>
    <t>2016.01.21 09:10:00</t>
  </si>
  <si>
    <t>2016.01.21 15:35:00</t>
  </si>
  <si>
    <t>2016.01.22 09:20:00</t>
  </si>
  <si>
    <t>2016.01.27 14:55:00</t>
  </si>
  <si>
    <t>2016.01.28 10:35:00</t>
  </si>
  <si>
    <t>2016.01.29 17:45:00</t>
  </si>
  <si>
    <t>2016.02.01 09:20:00</t>
  </si>
  <si>
    <t>2016.02.02 16:00:00</t>
  </si>
  <si>
    <t>2016.02.03 10:00:00</t>
  </si>
  <si>
    <t>2016.02.03 15:25:00</t>
  </si>
  <si>
    <t>2016.02.04 10:05:00</t>
  </si>
  <si>
    <t>2016.02.04 14:35:00</t>
  </si>
  <si>
    <t>2016.02.05 10:05:00</t>
  </si>
  <si>
    <t>2016.02.05 16:05:00</t>
  </si>
  <si>
    <t>2016.02.08 09:10:00</t>
  </si>
  <si>
    <t>2016.02.09 05:20:00</t>
  </si>
  <si>
    <t>2016.02.10 09:05:00</t>
  </si>
  <si>
    <t>2016.02.10 17:20:00</t>
  </si>
  <si>
    <t>2016.02.11 10:20:00</t>
  </si>
  <si>
    <t>2016.02.12 15:35:00</t>
  </si>
  <si>
    <t>2016.02.15 09:10:00</t>
  </si>
  <si>
    <t>2016.02.16 20:20:00</t>
  </si>
  <si>
    <t>2016.02.17 09:20:00</t>
  </si>
  <si>
    <t>2016.02.17 15:40:00</t>
  </si>
  <si>
    <t>2016.02.18 09:50:00</t>
  </si>
  <si>
    <t>2016.02.22 13:10:00</t>
  </si>
  <si>
    <t>2016.02.23 09:40:00</t>
  </si>
  <si>
    <t>2016.02.26 17:40:00</t>
  </si>
  <si>
    <t>2016.02.29 09:15:00</t>
  </si>
  <si>
    <t>2016.02.29 13:25:00</t>
  </si>
  <si>
    <t>2016.03.01 09:05:00</t>
  </si>
  <si>
    <t>2016.03.03 18:25:00</t>
  </si>
  <si>
    <t>2016.03.04 10:15:00</t>
  </si>
  <si>
    <t>2016.03.04 16:05:00</t>
  </si>
  <si>
    <t>2016.03.07 09:05:00</t>
  </si>
  <si>
    <t>2016.03.08 16:30:00</t>
  </si>
  <si>
    <t>2016.03.09 09:15:00</t>
  </si>
  <si>
    <t>2016.03.10 14:50:00</t>
  </si>
  <si>
    <t>2016.03.11 09:10:00</t>
  </si>
  <si>
    <t>2016.03.15 12:00:00</t>
  </si>
  <si>
    <t>2016.03.16 10:10:00</t>
  </si>
  <si>
    <t>2016.03.16 20:05:00</t>
  </si>
  <si>
    <t>2016.03.17 09:05:00</t>
  </si>
  <si>
    <t>2016.03.17 12:05:00</t>
  </si>
  <si>
    <t>2016.03.18 09:10:00</t>
  </si>
  <si>
    <t>2016.03.22 10:25:00</t>
  </si>
  <si>
    <t>2016.03.23 09:00:00</t>
  </si>
  <si>
    <t>2016.03.29 19:50:00</t>
  </si>
  <si>
    <t>2016.03.30 09:05:00</t>
  </si>
  <si>
    <t>2016.03.31 14:45:00</t>
  </si>
  <si>
    <t>2016.04.01 09:45:00</t>
  </si>
  <si>
    <t>2016.04.13 12:15:00</t>
  </si>
  <si>
    <t>2016.04.14 09:40:00</t>
  </si>
  <si>
    <t>2016.04.18 15:25:00</t>
  </si>
  <si>
    <t>2016.04.19 09:10:00</t>
  </si>
  <si>
    <t>2016.04.22 10:40:00</t>
  </si>
  <si>
    <t>2016.04.25 09:15:00</t>
  </si>
  <si>
    <t>2016.04.26 15:35:00</t>
  </si>
  <si>
    <t>2016.04.27 09:10:00</t>
  </si>
  <si>
    <t>2016.04.28 09:40:00</t>
  </si>
  <si>
    <t>2016.04.29 10:05:00</t>
  </si>
  <si>
    <t>2016.05.02 15:10:00</t>
  </si>
  <si>
    <t>2016.05.03 09:05:00</t>
  </si>
  <si>
    <t>2016.05.04 00:05:00</t>
  </si>
  <si>
    <t>2016.05.05 10:05:00</t>
  </si>
  <si>
    <t>2016.05.05 17:40:00</t>
  </si>
  <si>
    <t>2016.05.06 09:20:00</t>
  </si>
  <si>
    <t>2016.05.13 09:25:00</t>
  </si>
  <si>
    <t>2016.05.16 09:10:00</t>
  </si>
  <si>
    <t>2016.05.18 21:05:00</t>
  </si>
  <si>
    <t>2016.05.19 09:20:00</t>
  </si>
  <si>
    <t>2016.05.24 15:25:00</t>
  </si>
  <si>
    <t>2016.05.27 09:10:00</t>
  </si>
  <si>
    <t>2016.05.27 17:20:00</t>
  </si>
  <si>
    <t>2016.05.30 09:15:00</t>
  </si>
  <si>
    <t>2016.06.01 22:25:00</t>
  </si>
  <si>
    <t>2016.06.02 10:15:00</t>
  </si>
  <si>
    <t>2016.06.03 04:00:00</t>
  </si>
  <si>
    <t>2016.06.06 09:35:00</t>
  </si>
  <si>
    <t>2016.06.08 16:35:00</t>
  </si>
  <si>
    <t>2016.06.09 10:35:00</t>
  </si>
  <si>
    <t>2016.06.09 17:10:00</t>
  </si>
  <si>
    <t>2016.06.10 09:00:00</t>
  </si>
  <si>
    <t>2016.06.13 02:50:00</t>
  </si>
  <si>
    <t>2016.06.14 09:15:00</t>
  </si>
  <si>
    <t>2016.06.14 17:05:00</t>
  </si>
  <si>
    <t>2016.06.15 09:05:00</t>
  </si>
  <si>
    <t>2016.06.15 21:00:00</t>
  </si>
  <si>
    <t>2016.06.16 09:55:00</t>
  </si>
  <si>
    <t>2016.06.16 13:10:00</t>
  </si>
  <si>
    <t>2016.06.17 09:30:00</t>
  </si>
  <si>
    <t>2016.06.20 00:15:00</t>
  </si>
  <si>
    <t>2016.06.21 09:45:00</t>
  </si>
  <si>
    <t>2016.06.21 16:20:00</t>
  </si>
  <si>
    <t>2016.06.22 09:50:00</t>
  </si>
  <si>
    <t>2016.06.23 12:00:00</t>
  </si>
  <si>
    <t>2016.06.24 09:20:00</t>
  </si>
  <si>
    <t>2016.06.24 09:30:00</t>
  </si>
  <si>
    <t>2016.06.27 10:50:00</t>
  </si>
  <si>
    <t>2016.06.27 14:20:00</t>
  </si>
  <si>
    <t>2016.06.28 09:05:00</t>
  </si>
  <si>
    <t>2016.06.29 16:15:00</t>
  </si>
  <si>
    <t>2016.06.30 09:45:00</t>
  </si>
  <si>
    <t>2016.06.30 19:00:00</t>
  </si>
  <si>
    <t>2016.07.01 09:00:00</t>
  </si>
  <si>
    <t>2016.07.01 16:10:00</t>
  </si>
  <si>
    <t>2016.07.04 10:00:00</t>
  </si>
  <si>
    <t>2016.07.06 05:20:00</t>
  </si>
  <si>
    <t>2016.07.07 10:35:00</t>
  </si>
  <si>
    <t>2016.07.14 14:20:00</t>
  </si>
  <si>
    <t>2016.07.15 10:05:00</t>
  </si>
  <si>
    <t>2016.07.15 16:35:00</t>
  </si>
  <si>
    <t>2016.07.18 09:10:00</t>
  </si>
  <si>
    <t>2016.07.22 18:00:00</t>
  </si>
  <si>
    <t>2016.07.25 09:20:00</t>
  </si>
  <si>
    <t>2016.07.27 22:05:00</t>
  </si>
  <si>
    <t>2016.07.28 09:05:00</t>
  </si>
  <si>
    <t>2016.07.29 15:55:00</t>
  </si>
  <si>
    <t>2016.08.01 09:05:00</t>
  </si>
  <si>
    <t>2016.08.02 18:50:00</t>
  </si>
  <si>
    <t>2016.08.03 09:25:00</t>
  </si>
  <si>
    <t>2016.08.04 12:40:00</t>
  </si>
  <si>
    <t>2016.08.05 09:05:00</t>
  </si>
  <si>
    <t>2016.08.05 16:10:00</t>
  </si>
  <si>
    <t>2016.08.08 12:20:00</t>
  </si>
  <si>
    <t>2016.08.10 12:25:00</t>
  </si>
  <si>
    <t>2016.08.11 09:30:00</t>
  </si>
  <si>
    <t>2016.08.16 09:35:00</t>
  </si>
  <si>
    <t>2016.08.17 11:10:00</t>
  </si>
  <si>
    <t>2016.08.18 22:45:00</t>
  </si>
  <si>
    <t>2016.08.19 09:05:00</t>
  </si>
  <si>
    <t>2016.08.24 15:45:00</t>
  </si>
  <si>
    <t>2016.08.25 09:40:00</t>
  </si>
  <si>
    <t>2016.08.26 21:55:00</t>
  </si>
  <si>
    <t>2016.08.29 09:05:00</t>
  </si>
  <si>
    <t>2016.09.08 11:15:00</t>
  </si>
  <si>
    <t>2016.09.09 09:00:00</t>
  </si>
  <si>
    <t>2016.09.09 16:30:00</t>
  </si>
  <si>
    <t>2016.09.12 09:05:00</t>
  </si>
  <si>
    <t>2016.09.16 15:50:00</t>
  </si>
  <si>
    <t>2016.09.19 09:35:00</t>
  </si>
  <si>
    <t>2016.09.22 10:05:00</t>
  </si>
  <si>
    <t>2016.09.23 09:40:00</t>
  </si>
  <si>
    <t>2016.10.04 17:20:00</t>
  </si>
  <si>
    <t>2016.10.05 10:05:00</t>
  </si>
  <si>
    <t>2016.10.06 17:55:00</t>
  </si>
  <si>
    <t>2016.10.07 09:05:00</t>
  </si>
  <si>
    <t>2016.10.11 18:00:00</t>
  </si>
  <si>
    <t>2016.10.13 09:05:00</t>
  </si>
  <si>
    <t>2016.10.20 17:25:00</t>
  </si>
  <si>
    <t>2016.10.21 09:15:00</t>
  </si>
  <si>
    <t>2016.11.01 11:05:00</t>
  </si>
  <si>
    <t>2016.11.02 09:55:00</t>
  </si>
  <si>
    <t>2016.11.08 20:35:00</t>
  </si>
  <si>
    <t>2016.11.09 09:55:00</t>
  </si>
  <si>
    <t>2016.11.09 11:35:00</t>
  </si>
  <si>
    <t>2016.11.10 09:25:00</t>
  </si>
  <si>
    <t>2016.11.11 18:15:00</t>
  </si>
  <si>
    <t>2016.11.14 10:10:00</t>
  </si>
  <si>
    <t>2016.11.16 14:10:00</t>
  </si>
  <si>
    <t>2016.11.17 09:45:00</t>
  </si>
  <si>
    <t>2016.11.17 19:45:00</t>
  </si>
  <si>
    <t>2016.11.18 10:50:00</t>
  </si>
  <si>
    <t>2016.11.23 16:35:00</t>
  </si>
  <si>
    <t>2016.11.24 09:40:00</t>
  </si>
  <si>
    <t>2016.11.25 09:15:00</t>
  </si>
  <si>
    <t>2016.11.29 09:25:00</t>
  </si>
  <si>
    <t>2016.11.30 02:15:00</t>
  </si>
  <si>
    <t>2016.12.01 10:25:00</t>
  </si>
  <si>
    <t>2016.12.02 03:10:00</t>
  </si>
  <si>
    <t>2016.12.05 09:15:00</t>
  </si>
  <si>
    <t>2016.12.05 13:20:00</t>
  </si>
  <si>
    <t>2016.12.06 09:40:00</t>
  </si>
  <si>
    <t>2016.12.06 19:20:00</t>
  </si>
  <si>
    <t>2016.12.07 10:25:00</t>
  </si>
  <si>
    <t>2016.12.08 14:50:00</t>
  </si>
  <si>
    <t>2016.12.09 09:20:00</t>
  </si>
  <si>
    <t>2016.12.09 14:30:00</t>
  </si>
  <si>
    <t>2016.12.12 10:10:00</t>
  </si>
  <si>
    <t>2016.12.13 18:15:00</t>
  </si>
  <si>
    <t>2016.12.14 09:10:00</t>
  </si>
  <si>
    <t>2016.12.14 21:10:00</t>
  </si>
  <si>
    <t>2016.12.15 10:55:00</t>
  </si>
  <si>
    <t>2016.12.15 13:20:00</t>
  </si>
  <si>
    <t>2016.12.16 11:45:00</t>
  </si>
  <si>
    <t>2016.12.20 08:05:00</t>
  </si>
  <si>
    <t>2016.12.21 10:05:00</t>
  </si>
  <si>
    <t>2016.12.22 12:50:00</t>
  </si>
  <si>
    <t>2016.12.23 11:00:00</t>
  </si>
  <si>
    <t>2016.12.28 15:40:00</t>
  </si>
  <si>
    <t>2016.12.29 10:40:00</t>
  </si>
  <si>
    <t>2016.12.30 01:25:00</t>
  </si>
  <si>
    <t>2017.01.02 09:00:00</t>
  </si>
  <si>
    <t>2017.01.03 10:25:00</t>
  </si>
  <si>
    <t>2017.01.04 10:10:00</t>
  </si>
  <si>
    <t>2017.01.05 02:05:00</t>
  </si>
  <si>
    <t>2017.01.06 11:35:00</t>
  </si>
  <si>
    <t>2017.01.06 15:55:00</t>
  </si>
  <si>
    <t>2017.01.09 09:10:00</t>
  </si>
  <si>
    <t>2017.01.10 05:45:00</t>
  </si>
  <si>
    <t>2017.01.11 09:00:00</t>
  </si>
  <si>
    <t>2017.01.11 15:00:00</t>
  </si>
  <si>
    <t>2017.01.12 10:15:00</t>
  </si>
  <si>
    <t>2017.01.16 11:00:00</t>
  </si>
  <si>
    <t>2017.01.17 10:05:00</t>
  </si>
  <si>
    <t>2017.01.19 16:10:00</t>
  </si>
  <si>
    <t>2017.01.20 11:55:00</t>
  </si>
  <si>
    <t>2017.01.20 22:00:00</t>
  </si>
  <si>
    <t>2017.01.23 10:30:00</t>
  </si>
  <si>
    <t>2017.01.26 18:20:00</t>
  </si>
  <si>
    <t>2017.01.27 10:00:00</t>
  </si>
  <si>
    <t>2017.01.31 14:05:00</t>
  </si>
  <si>
    <t>2017.02.01 10:20:00</t>
  </si>
  <si>
    <t>2017.02.03 13:45:00</t>
  </si>
  <si>
    <t>2017.02.06 09:05:00</t>
  </si>
  <si>
    <t>2017.02.07 09:20:00</t>
  </si>
  <si>
    <t>2017.02.08 09:00:00</t>
  </si>
  <si>
    <t>2017.02.14 01:10:00</t>
  </si>
  <si>
    <t>2017.02.15 09:05:00</t>
  </si>
  <si>
    <t>2017.02.16 14:30:00</t>
  </si>
  <si>
    <t>2017.02.17 09:45:00</t>
  </si>
  <si>
    <t>2017.02.21 05:10:00</t>
  </si>
  <si>
    <t>2017.02.22 11:30:00</t>
  </si>
  <si>
    <t>2017.02.24 10:20:00</t>
  </si>
  <si>
    <t>2017.02.27 09:35:00</t>
  </si>
  <si>
    <t>2017.03.02 14:15:00</t>
  </si>
  <si>
    <t>2017.03.03 09:00:00</t>
  </si>
  <si>
    <t>2017.03.03 21:25:00</t>
  </si>
  <si>
    <t>2017.03.06 10:15:00</t>
  </si>
  <si>
    <t>2017.03.08 11:20:00</t>
  </si>
  <si>
    <t>2017.03.09 11:40:00</t>
  </si>
  <si>
    <t>2017.03.10 16:05:00</t>
  </si>
  <si>
    <t>2017.03.13 09:00:00</t>
  </si>
  <si>
    <t>2017.03.14 00:55:00</t>
  </si>
  <si>
    <t>2017.03.15 09:35:00</t>
  </si>
  <si>
    <t>2017.03.15 22:05:00</t>
  </si>
  <si>
    <t>2017.03.16 10:45:00</t>
  </si>
  <si>
    <t>2017.03.16 22:50:00</t>
  </si>
  <si>
    <t>2017.03.17 09:30:00</t>
  </si>
  <si>
    <t>2017.03.27 00:10:00</t>
  </si>
  <si>
    <t>2017.03.28 09:10:00</t>
  </si>
  <si>
    <t>2017.03.29 14:55:00</t>
  </si>
  <si>
    <t>2017.03.30 09:05:00</t>
  </si>
  <si>
    <t>2017.03.30 20:05:00</t>
  </si>
  <si>
    <t>2017.03.31 09:10:00</t>
  </si>
  <si>
    <t>2017.04.07 15:55:00</t>
  </si>
  <si>
    <t>2017.04.10 11:35:00</t>
  </si>
  <si>
    <t>2017.04.12 22:20:00</t>
  </si>
  <si>
    <t>2017.04.13 09:50:00</t>
  </si>
  <si>
    <t>2017.04.18 20:45:00</t>
  </si>
  <si>
    <t>2017.04.19 10:10:00</t>
  </si>
  <si>
    <t>2017.04.24 00:05:00</t>
  </si>
  <si>
    <t>2017.04.25 09:55:00</t>
  </si>
  <si>
    <t>2017.05.04 19:05:00</t>
  </si>
  <si>
    <t>2017.05.05 09:00:00</t>
  </si>
  <si>
    <t>2017.05.09 12:30:00</t>
  </si>
  <si>
    <t>2017.05.10 11:30:00</t>
  </si>
  <si>
    <t>2017.05.15 12:15:00</t>
  </si>
  <si>
    <t>2017.05.16 09:20:00</t>
  </si>
  <si>
    <t>2017.05.16 20:45:00</t>
  </si>
  <si>
    <t>2017.05.17 10:15:00</t>
  </si>
  <si>
    <t>2017.05.17 21:30:00</t>
  </si>
  <si>
    <t>2017.05.18 09:20:00</t>
  </si>
  <si>
    <t>2017.05.19 16:45:00</t>
  </si>
  <si>
    <t>2017.05.22 09:10:00</t>
  </si>
  <si>
    <t>2017.05.30 01:10:00</t>
  </si>
  <si>
    <t>2017.05.31 09:55:00</t>
  </si>
  <si>
    <t>2017.06.02 15:45:00</t>
  </si>
  <si>
    <t>2017.06.05 10:10:00</t>
  </si>
  <si>
    <t>2017.06.07 13:35:00</t>
  </si>
  <si>
    <t>2017.06.08 09:00:00</t>
  </si>
  <si>
    <t>2017.06.08 17:15:00</t>
  </si>
  <si>
    <t>2017.06.09 09:05:00</t>
  </si>
  <si>
    <t>2017.06.14 15:50:00</t>
  </si>
  <si>
    <t>2017.06.15 09:20:00</t>
  </si>
  <si>
    <t>2017.06.20 18:00:00</t>
  </si>
  <si>
    <t>2017.06.21 11:15:00</t>
  </si>
  <si>
    <t>2017.06.23 17:00:00</t>
  </si>
  <si>
    <t>2017.06.26 10:10:00</t>
  </si>
  <si>
    <t>2017.06.27 15:35:00</t>
  </si>
  <si>
    <t>2017.06.28 09:15:00</t>
  </si>
  <si>
    <t>2017.06.28 15:20:00</t>
  </si>
  <si>
    <t>2017.06.29 09:00:00</t>
  </si>
  <si>
    <t>2017.07.04 08:45:00</t>
  </si>
  <si>
    <t>2017.07.05 09:35:00</t>
  </si>
  <si>
    <t>2017.07.11 19:45:00</t>
  </si>
  <si>
    <t>2017.07.12 09:00:00</t>
  </si>
  <si>
    <t>2017.07.13 12:55:00</t>
  </si>
  <si>
    <t>2017.07.14 09:25:00</t>
  </si>
  <si>
    <t>2017.07.18 04:10:00</t>
  </si>
  <si>
    <t>2017.07.19 09:15:00</t>
  </si>
  <si>
    <t>2017.07.20 15:10:00</t>
  </si>
  <si>
    <t>2017.07.21 09:00:00</t>
  </si>
  <si>
    <t>2017.07.26 22:05:00</t>
  </si>
  <si>
    <t>2017.07.27 10:25:00</t>
  </si>
  <si>
    <t>2017.07.31 18:00:00</t>
  </si>
  <si>
    <t>2017.08.01 09:00:00</t>
  </si>
  <si>
    <t>2017.08.02 20:10:00</t>
  </si>
  <si>
    <t>2017.08.03 11:10:00</t>
  </si>
  <si>
    <t>2017.08.04 17:25:00</t>
  </si>
  <si>
    <t>2017.08.07 09:00:00</t>
  </si>
  <si>
    <t>2017.08.09 16:15:00</t>
  </si>
  <si>
    <t>2017.08.10 10:50:00</t>
  </si>
  <si>
    <t>2017.08.10 22:05:00</t>
  </si>
  <si>
    <t>2017.08.14 09:35:00</t>
  </si>
  <si>
    <t>2017.08.15 08:55:00</t>
  </si>
  <si>
    <t>2017.08.16 09:20:00</t>
  </si>
  <si>
    <t>2017.08.21 17:05:00</t>
  </si>
  <si>
    <t>2017.08.22 09:40:00</t>
  </si>
  <si>
    <t>2017.08.25 17:10:00</t>
  </si>
  <si>
    <t>2017.08.29 09:00:00</t>
  </si>
  <si>
    <t>2017.08.29 11:10:00</t>
  </si>
  <si>
    <t>2017.08.30 09:20:00</t>
  </si>
  <si>
    <t>2017.08.31 04:45:00</t>
  </si>
  <si>
    <t>2017.09.01 09:10:00</t>
  </si>
  <si>
    <t>2017.09.07 13:55:00</t>
  </si>
  <si>
    <t>2017.09.08 11:55:00</t>
  </si>
  <si>
    <t>2017.09.11 04:35:00</t>
  </si>
  <si>
    <t>2017.09.12 09:05:00</t>
  </si>
  <si>
    <t>2017.09.13 18:30:00</t>
  </si>
  <si>
    <t>2017.09.14 10:50:00</t>
  </si>
  <si>
    <t>2017.09.15 16:20:00</t>
  </si>
  <si>
    <t>2017.09.18 09:30:00</t>
  </si>
  <si>
    <t>2017.09.20 21:35:00</t>
  </si>
  <si>
    <t>2017.09.21 10:55:00</t>
  </si>
  <si>
    <t>2017.09.22 10:40:00</t>
  </si>
  <si>
    <t>2017.09.26 10:20:00</t>
  </si>
  <si>
    <t>2017.09.27 11:20:00</t>
  </si>
  <si>
    <t>2017.09.29 09:30:00</t>
  </si>
  <si>
    <t>2017.10.03 04:00:00</t>
  </si>
  <si>
    <t>2017.10.04 10:05:00</t>
  </si>
  <si>
    <t>2017.10.10 20:40:00</t>
  </si>
  <si>
    <t>2017.10.11 09:05:00</t>
  </si>
  <si>
    <t>2017.10.17 09:25:00</t>
  </si>
  <si>
    <t>2017.10.18 11:45:00</t>
  </si>
  <si>
    <t>2017.10.19 03:35:00</t>
  </si>
  <si>
    <t>2017.10.20 10:05:00</t>
  </si>
  <si>
    <t>2017.10.23 02:30:00</t>
  </si>
  <si>
    <t>2017.10.25 09:00:00</t>
  </si>
  <si>
    <t>2017.10.26 17:55:00</t>
  </si>
  <si>
    <t>2017.10.27 09:00:00</t>
  </si>
  <si>
    <t>2017.10.27 17:00:00</t>
  </si>
  <si>
    <t>2017.10.30 09:15:00</t>
  </si>
  <si>
    <t>2017.11.02 16:10:00</t>
  </si>
  <si>
    <t>2017.11.06 09:15:00</t>
  </si>
  <si>
    <t>2017.11.10 17:15:00</t>
  </si>
  <si>
    <t>2017.11.14 09:20:00</t>
  </si>
  <si>
    <t>2017.11.14 15:45:00</t>
  </si>
  <si>
    <t>2017.11.15 09:05:00</t>
  </si>
  <si>
    <t>2017.11.20 01:15:00</t>
  </si>
  <si>
    <t>2017.11.21 09:50:00</t>
  </si>
  <si>
    <t>2017.11.22 17:35:00</t>
  </si>
  <si>
    <t>2017.11.23 10:05:00</t>
  </si>
  <si>
    <t>2017.11.24 17:05:00</t>
  </si>
  <si>
    <t>2017.11.27 10:10:00</t>
  </si>
  <si>
    <t>2017.11.28 18:00:00</t>
  </si>
  <si>
    <t>2017.11.29 10:00:00</t>
  </si>
  <si>
    <t>2017.12.05 19:55:00</t>
  </si>
  <si>
    <t>2017.12.06 09:35:00</t>
  </si>
  <si>
    <t>2017.12.08 09:15:00</t>
  </si>
  <si>
    <t>2017.12.11 09:20:00</t>
  </si>
  <si>
    <t>2017.12.12 17:45:00</t>
  </si>
  <si>
    <t>2017.12.13 09:20:00</t>
  </si>
  <si>
    <t>2017.12.13 22:00:00</t>
  </si>
  <si>
    <t>2017.12.14 09:45:00</t>
  </si>
  <si>
    <t>2017.12.18 00:45:00</t>
  </si>
  <si>
    <t>2017.12.19 09:15:00</t>
  </si>
  <si>
    <t>2017.12.20 17:20:00</t>
  </si>
  <si>
    <t>2017.12.21 12:20:00</t>
  </si>
  <si>
    <t>2017.12.29 11:05:00</t>
  </si>
  <si>
    <t>2018.01.02 09:45:00</t>
  </si>
  <si>
    <t>2018.01.08 14:50:00</t>
  </si>
  <si>
    <t>2018.01.10 09:25:00</t>
  </si>
  <si>
    <t>2018.01.11 15:05:00</t>
  </si>
  <si>
    <t>2018.01.12 09:10:00</t>
  </si>
  <si>
    <t>2018.01.12 15:10:00</t>
  </si>
  <si>
    <t>2018.01.15 10:55:00</t>
  </si>
  <si>
    <t>2018.01.17 02:50:00</t>
  </si>
  <si>
    <t>2018.01.18 12:45:00</t>
  </si>
  <si>
    <t>2018.01.24 01:40:00</t>
  </si>
  <si>
    <t>2018.01.26 09:45:00</t>
  </si>
  <si>
    <t>2018.01.26 16:15:00</t>
  </si>
  <si>
    <t>2018.01.29 09:10:00</t>
  </si>
  <si>
    <t>2018.01.29 15:40:00</t>
  </si>
  <si>
    <t>2018.01.30 11:00:00</t>
  </si>
  <si>
    <t>2018.01.31 15:35:00</t>
  </si>
  <si>
    <t>2018.02.01 10:10:00</t>
  </si>
  <si>
    <t>2018.02.01 21:30:00</t>
  </si>
  <si>
    <t>2018.02.02 09:05:00</t>
  </si>
  <si>
    <t>2018.02.02 15:55:00</t>
  </si>
  <si>
    <t>2018.02.05 10:50:00</t>
  </si>
  <si>
    <t>2018.02.05 17:05:00</t>
  </si>
  <si>
    <t>2018.02.06 09:15:00</t>
  </si>
  <si>
    <t>2018.02.06 15:05:00</t>
  </si>
  <si>
    <t>2018.02.07 10:05:00</t>
  </si>
  <si>
    <t>2018.02.07 18:25:00</t>
  </si>
  <si>
    <t>2018.02.08 09:15:00</t>
  </si>
  <si>
    <t>2018.02.08 14:35:00</t>
  </si>
  <si>
    <t>2018.02.09 09:05:00</t>
  </si>
  <si>
    <t>2018.02.09 19:50:00</t>
  </si>
  <si>
    <t>2018.02.12 10:05:00</t>
  </si>
  <si>
    <t>2018.02.13 09:45:00</t>
  </si>
  <si>
    <t>2018.02.14 10:05:00</t>
  </si>
  <si>
    <t>2018.02.14 15:35:00</t>
  </si>
  <si>
    <t>2018.02.15 09:10:00</t>
  </si>
  <si>
    <t>2018.02.16 21:00:00</t>
  </si>
  <si>
    <t>2018.02.19 09:05:00</t>
  </si>
  <si>
    <t>2018.02.20 10:05:00</t>
  </si>
  <si>
    <t>2018.02.21 09:00:00</t>
  </si>
  <si>
    <t>2018.02.22 01:00:00</t>
  </si>
  <si>
    <t>2018.02.23 09:00:00</t>
  </si>
  <si>
    <t>2018.02.28 04:55:00</t>
  </si>
  <si>
    <t>2018.03.01 09:00:00</t>
  </si>
  <si>
    <t>2018.03.02 06:10:00</t>
  </si>
  <si>
    <t>2018.03.05 10:25:00</t>
  </si>
  <si>
    <t>2018.03.06 14:00:00</t>
  </si>
  <si>
    <t>2018.03.07 11:40:00</t>
  </si>
  <si>
    <t>2018.03.08 17:00:00</t>
  </si>
  <si>
    <t>2018.03.09 10:30:00</t>
  </si>
  <si>
    <t>2018.03.13 14:45:00</t>
  </si>
  <si>
    <t>2018.03.14 10:10:00</t>
  </si>
  <si>
    <t>2018.03.16 03:05:00</t>
  </si>
  <si>
    <t>2018.03.19 09:05:00</t>
  </si>
  <si>
    <t>2018.03.19 19:55:00</t>
  </si>
  <si>
    <t>2018.03.20 11:55:00</t>
  </si>
  <si>
    <t>2018.03.20 22:15:00</t>
  </si>
  <si>
    <t>2018.03.22 09:10:00</t>
  </si>
  <si>
    <t>2018.03.22 18:15:00</t>
  </si>
  <si>
    <t>2018.03.23 09:40:00</t>
  </si>
  <si>
    <t>2018.03.26 10:25:00</t>
  </si>
  <si>
    <t>2018.03.27 09:40:00</t>
  </si>
  <si>
    <t>2018.03.27 14:05:00</t>
  </si>
  <si>
    <t>2018.03.28 09:20:00</t>
  </si>
  <si>
    <t>2018.03.28 21:15:00</t>
  </si>
  <si>
    <t>2018.03.29 10:00:00</t>
  </si>
  <si>
    <t>2018.04.05 17:45:00</t>
  </si>
  <si>
    <t>2018.04.06 09:05:00</t>
  </si>
  <si>
    <t>2018.04.09 15:10:00</t>
  </si>
  <si>
    <t>2018.04.11 09:35:00</t>
  </si>
  <si>
    <t>2018.04.12 16:20:00</t>
  </si>
  <si>
    <t>2018.04.13 09:05:00</t>
  </si>
  <si>
    <t>2018.04.16 16:10:00</t>
  </si>
  <si>
    <t>2018.04.17 09:00:00</t>
  </si>
  <si>
    <t>2018.04.20 10:55:00</t>
  </si>
  <si>
    <t>2018.04.23 10:05:00</t>
  </si>
  <si>
    <t>2018.04.23 16:55:00</t>
  </si>
  <si>
    <t>2018.04.24 09:55:00</t>
  </si>
  <si>
    <t>2018.04.26 17:15:00</t>
  </si>
  <si>
    <t>2018.04.27 09:20:00</t>
  </si>
  <si>
    <t>2018.05.01 15:10:00</t>
  </si>
  <si>
    <t>2018.05.02 09:40:00</t>
  </si>
  <si>
    <t>2018.05.02 22:50:00</t>
  </si>
  <si>
    <t>2018.05.03 10:05:00</t>
  </si>
  <si>
    <t>2018.05.08 11:30:00</t>
  </si>
  <si>
    <t>2018.05.09 09:35:00</t>
  </si>
  <si>
    <t>2018.05.09 15:55:00</t>
  </si>
  <si>
    <t>2018.05.10 09:35:00</t>
  </si>
  <si>
    <t>2018.05.11 15:55:00</t>
  </si>
  <si>
    <t>2018.05.14 09:00:00</t>
  </si>
  <si>
    <t>2018.05.15 14:10:00</t>
  </si>
  <si>
    <t>2018.05.16 09:00:00</t>
  </si>
  <si>
    <t>2018.05.16 14:35:00</t>
  </si>
  <si>
    <t>2018.05.17 09:00:00</t>
  </si>
  <si>
    <t>2018.05.18 15:50:00</t>
  </si>
  <si>
    <t>2018.05.21 09:15:00</t>
  </si>
  <si>
    <t>2018.05.22 10:40:00</t>
  </si>
  <si>
    <t>2018.05.23 09:05:00</t>
  </si>
  <si>
    <t>2018.05.23 21:00:00</t>
  </si>
  <si>
    <t>2018.05.24 09:50:00</t>
  </si>
  <si>
    <t>2018.05.25 16:20:00</t>
  </si>
  <si>
    <t>2018.05.29 09:05:00</t>
  </si>
  <si>
    <t>2018.05.29 10:50:00</t>
  </si>
  <si>
    <t>2018.05.30 09:00:00</t>
  </si>
  <si>
    <t>2018.05.30 14:10:00</t>
  </si>
  <si>
    <t>2018.05.31 10:45:00</t>
  </si>
  <si>
    <t>2018.06.01 17:15:00</t>
  </si>
  <si>
    <t>2018.06.04 10:20:00</t>
  </si>
  <si>
    <t>2018.06.06 16:50:00</t>
  </si>
  <si>
    <t>2018.06.08 09:15:00</t>
  </si>
  <si>
    <t>2018.06.14 15:50:00</t>
  </si>
  <si>
    <t>2018.06.15 09:05:00</t>
  </si>
  <si>
    <t>2018.06.15 12:20:00</t>
  </si>
  <si>
    <t>2018.06.18 09:40:00</t>
  </si>
  <si>
    <t>2018.06.22 10:05:00</t>
  </si>
  <si>
    <t>2018.06.25 10:00:00</t>
  </si>
  <si>
    <t>2018.06.25 14:50:00</t>
  </si>
  <si>
    <t>2018.06.26 09:00:00</t>
  </si>
  <si>
    <t>2018.06.27 11:35:00</t>
  </si>
  <si>
    <t>2018.06.28 09:35:00</t>
  </si>
  <si>
    <t>2018.06.29 05:40:00</t>
  </si>
  <si>
    <t>2018.07.03 09:05:00</t>
  </si>
  <si>
    <t>2018.07.06 15:35:00</t>
  </si>
  <si>
    <t>2018.07.09 09:00:00</t>
  </si>
  <si>
    <t>2018.07.10 13:55:00</t>
  </si>
  <si>
    <t>2018.07.11 09:15:00</t>
  </si>
  <si>
    <t>2018.07.11 20:55:00</t>
  </si>
  <si>
    <t>2018.07.12 09:15:00</t>
  </si>
  <si>
    <t>2018.07.17 11:50:00</t>
  </si>
  <si>
    <t>2018.07.19 09:10:00</t>
  </si>
  <si>
    <t>2018.07.20 15:50:00</t>
  </si>
  <si>
    <t>2018.07.23 09:00:00</t>
  </si>
  <si>
    <t>2018.07.26 21:25:00</t>
  </si>
  <si>
    <t>2018.07.27 09:25:00</t>
  </si>
  <si>
    <t>2018.07.30 16:45:00</t>
  </si>
  <si>
    <t>2018.07.31 10:00:00</t>
  </si>
  <si>
    <t>2018.08.01 19:05:00</t>
  </si>
  <si>
    <t>2018.08.02 09:10:00</t>
  </si>
  <si>
    <t>2018.08.02 21:40:00</t>
  </si>
  <si>
    <t>2018.08.03 09:05:00</t>
  </si>
  <si>
    <t>2018.08.10 08:00:00</t>
  </si>
  <si>
    <t>2018.08.13 10:35:00</t>
  </si>
  <si>
    <t>2018.08.17 22:00:00</t>
  </si>
  <si>
    <t>2018.08.20 09:05:00</t>
  </si>
  <si>
    <t>2018.08.20 23:10:00</t>
  </si>
  <si>
    <t>2018.08.21 11:40:00</t>
  </si>
  <si>
    <t>2018.08.22 14:15:00</t>
  </si>
  <si>
    <t>2018.08.23 09:10:00</t>
  </si>
  <si>
    <t>2018.08.27 03:00:00</t>
  </si>
  <si>
    <t>2018.08.28 09:50:00</t>
  </si>
  <si>
    <t>2018.08.31 18:20:00</t>
  </si>
  <si>
    <t>2018.09.03 10:00:00</t>
  </si>
  <si>
    <t>2018.09.10 09:50:00</t>
  </si>
  <si>
    <t>2018.09.11 10:20:00</t>
  </si>
  <si>
    <t>2018.09.11 13:40:00</t>
  </si>
  <si>
    <t>2018.09.12 09:10:00</t>
  </si>
  <si>
    <t>2018.09.13 15:50:00</t>
  </si>
  <si>
    <t>2018.09.14 09:35:00</t>
  </si>
  <si>
    <t>2018.09.14 19:10:00</t>
  </si>
  <si>
    <t>2018.09.17 09:00:00</t>
  </si>
  <si>
    <t>2018.09.20 14:00:00</t>
  </si>
  <si>
    <t>2018.09.21 10:05:00</t>
  </si>
  <si>
    <t>2018.09.21 16:45:00</t>
  </si>
  <si>
    <t>2018.09.24 09:00:00</t>
  </si>
  <si>
    <t>2018.09.24 16:10:00</t>
  </si>
  <si>
    <t>2018.09.25 09:20:00</t>
  </si>
  <si>
    <t>2018.09.27 10:20:00</t>
  </si>
  <si>
    <t>2018.09.28 09:25:00</t>
  </si>
  <si>
    <t>2018.10.02 08:25:00</t>
  </si>
  <si>
    <t>2018.10.03 12:10:00</t>
  </si>
  <si>
    <t>2018.10.03 23:50:00</t>
  </si>
  <si>
    <t>2018.10.04 10:40:00</t>
  </si>
  <si>
    <t>2018.10.11 13:30:00</t>
  </si>
  <si>
    <t>2018.10.15 09:10:00</t>
  </si>
  <si>
    <t>2018.10.17 23:30:00</t>
  </si>
  <si>
    <t>2018.10.18 10:25:00</t>
  </si>
  <si>
    <t>2018.10.19 10:20:00</t>
  </si>
  <si>
    <t>2018.10.22 09:10:00</t>
  </si>
  <si>
    <t>2018.10.22 18:05:00</t>
  </si>
  <si>
    <t>2018.10.23 09:10:00</t>
  </si>
  <si>
    <t>2018.10.25 20:45:00</t>
  </si>
  <si>
    <t>2018.10.26 10:20:00</t>
  </si>
  <si>
    <t>2018.10.31 15:05:00</t>
  </si>
  <si>
    <t>2018.11.01 09:00:00</t>
  </si>
  <si>
    <t>2018.11.02 09:10:00</t>
  </si>
  <si>
    <t>2018.11.05 09:55:00</t>
  </si>
  <si>
    <t>2018.11.07 02:45:00</t>
  </si>
  <si>
    <t>2018.11.08 09:10:00</t>
  </si>
  <si>
    <t>2018.11.09 09:10:00</t>
  </si>
  <si>
    <t>2018.11.12 10:20:00</t>
  </si>
  <si>
    <t>2018.11.14 01:05:00</t>
  </si>
  <si>
    <t>2018.11.15 11:00:00</t>
  </si>
  <si>
    <t>2018.11.16 16:00:00</t>
  </si>
  <si>
    <t>2018.11.19 10:15:00</t>
  </si>
  <si>
    <t>2018.11.23 12:40:00</t>
  </si>
  <si>
    <t>2018.11.26 09:05:00</t>
  </si>
  <si>
    <t>2018.11.27 17:00:00</t>
  </si>
  <si>
    <t>2018.11.28 09:05:00</t>
  </si>
  <si>
    <t>2018.11.28 19:10:00</t>
  </si>
  <si>
    <t>2018.11.29 09:35:00</t>
  </si>
  <si>
    <t>2018.11.30 17:35:00</t>
  </si>
  <si>
    <t>2018.12.03 12:10:00</t>
  </si>
  <si>
    <t>2018.12.04 11:50:00</t>
  </si>
  <si>
    <t>2018.12.05 10:50:00</t>
  </si>
  <si>
    <t>2018.12.10 03:30:00</t>
  </si>
  <si>
    <t>2018.12.11 10:25:00</t>
  </si>
  <si>
    <t>2018.12.11 17:50:00</t>
  </si>
  <si>
    <t>2018.12.12 09:40:00</t>
  </si>
  <si>
    <t>2018.12.12 20:05:00</t>
  </si>
  <si>
    <t>2018.12.13 09:45:00</t>
  </si>
  <si>
    <t>2018.12.14 10:40:00</t>
  </si>
  <si>
    <t>2018.12.17 09:05:00</t>
  </si>
  <si>
    <t>2018.12.18 13:10:00</t>
  </si>
  <si>
    <t>2018.12.19 09:25:00</t>
  </si>
  <si>
    <t>2018.12.20 11:50:00</t>
  </si>
  <si>
    <t>2018.12.21 09:05:00</t>
  </si>
  <si>
    <t>2018.12.21 17:10:00</t>
  </si>
  <si>
    <t>2018.12.24 10:00:00</t>
  </si>
  <si>
    <t>2018.12.27 19:45:00</t>
  </si>
  <si>
    <t>2018.12.28 09:35:00</t>
  </si>
  <si>
    <t>2019.01.02 15:50:00</t>
  </si>
  <si>
    <t>2019.01.03 10:15:00</t>
  </si>
  <si>
    <t>2019.01.07 03:50:00</t>
  </si>
  <si>
    <t>2019.01.08 11:10:00</t>
  </si>
  <si>
    <t>2019.01.09 17:15:00</t>
  </si>
  <si>
    <t>2019.01.10 09:40:00</t>
  </si>
  <si>
    <t>2019.01.11 16:50:00</t>
  </si>
  <si>
    <t>2019.01.14 09:20:00</t>
  </si>
  <si>
    <t>2019.01.16 13:50:00</t>
  </si>
  <si>
    <t>2019.01.17 09:20:00</t>
  </si>
  <si>
    <t>2019.01.24 19:25:00</t>
  </si>
  <si>
    <t>2019.01.25 12:25:00</t>
  </si>
  <si>
    <t>2019.01.25 21:25:00</t>
  </si>
  <si>
    <t>2019.01.28 10:05:00</t>
  </si>
  <si>
    <t>2019.01.30 21:05:00</t>
  </si>
  <si>
    <t>2019.01.31 09:30:00</t>
  </si>
  <si>
    <t>2019.01.31 18:25:00</t>
  </si>
  <si>
    <t>2019.02.01 11:20:00</t>
  </si>
  <si>
    <t>2019.02.06 08:05:00</t>
  </si>
  <si>
    <t>2019.02.07 09:00:00</t>
  </si>
  <si>
    <t>2019.02.11 12:00:00</t>
  </si>
  <si>
    <t>2019.02.12 10:30:00</t>
  </si>
  <si>
    <t>2019.02.12 20:10:00</t>
  </si>
  <si>
    <t>2019.02.14 09:25:00</t>
  </si>
  <si>
    <t>2019.02.20 18:55:00</t>
  </si>
  <si>
    <t>2019.02.21 10:20:00</t>
  </si>
  <si>
    <t>2019.03.05 17:30:00</t>
  </si>
  <si>
    <t>2019.03.06 10:25:00</t>
  </si>
  <si>
    <t>2019.03.07 16:30:00</t>
  </si>
  <si>
    <t>2019.03.11 09:40:00</t>
  </si>
  <si>
    <t>2019.03.13 21:00:00</t>
  </si>
  <si>
    <t>2019.03.14 09:05:00</t>
  </si>
  <si>
    <t>2019.03.20 20:05:00</t>
  </si>
  <si>
    <t>2019.03.21 09:05:00</t>
  </si>
  <si>
    <t>2019.03.21 17:35:00</t>
  </si>
  <si>
    <t>2019.03.22 09:05:00</t>
  </si>
  <si>
    <t>2019.03.22 10:35:00</t>
  </si>
  <si>
    <t>2019.03.25 09:10:00</t>
  </si>
  <si>
    <t>2019.03.27 17:05:00</t>
  </si>
  <si>
    <t>2019.03.28 09:50:00</t>
  </si>
  <si>
    <t>2019.04.23 17:35:00</t>
  </si>
  <si>
    <t>2019.04.24 09:15:00</t>
  </si>
  <si>
    <t>2019.04.25 14:05:00</t>
  </si>
  <si>
    <t>2019.04.26 09:35:00</t>
  </si>
  <si>
    <t>2019.04.30 15:25:00</t>
  </si>
  <si>
    <t>2019.05.01 10:10:00</t>
  </si>
  <si>
    <t>2019.05.03 09:50:00</t>
  </si>
  <si>
    <t>2019.05.07 09:30:00</t>
  </si>
  <si>
    <t>2019.05.17 17:50:00</t>
  </si>
  <si>
    <t>2019.05.20 09:55:00</t>
  </si>
  <si>
    <t>2019.06.03 20:50:00</t>
  </si>
  <si>
    <t>2019.06.04 09:15:00</t>
  </si>
  <si>
    <t>2019.06.07 17:35:00</t>
  </si>
  <si>
    <t>2019.06.10 10:25:00</t>
  </si>
  <si>
    <t>2019.06.14 17:55:00</t>
  </si>
  <si>
    <t>2019.06.17 09:30:00</t>
  </si>
  <si>
    <t>2019.06.20 09:10:00</t>
  </si>
  <si>
    <t>2019.06.21 09:05:00</t>
  </si>
  <si>
    <t>2019.06.21 20:20:00</t>
  </si>
  <si>
    <t>2019.06.24 09:10:00</t>
  </si>
  <si>
    <t>2019.07.01 10:05:00</t>
  </si>
  <si>
    <t>2019.07.02 10:55:00</t>
  </si>
  <si>
    <t>2019.07.05 17:15:00</t>
  </si>
  <si>
    <t>2019.07.09 09:05:00</t>
  </si>
  <si>
    <t>2019.07.11 06:20:00</t>
  </si>
  <si>
    <t>2019.07.15 09:50:00</t>
  </si>
  <si>
    <t>2019.07.16 15:35:00</t>
  </si>
  <si>
    <t>2019.07.17 09:35:00</t>
  </si>
  <si>
    <t>2019.07.18 22:20:00</t>
  </si>
  <si>
    <t>2019.07.22 10:00:00</t>
  </si>
  <si>
    <t>2019.07.23 16:40:00</t>
  </si>
  <si>
    <t>2019.07.24 09:00:00</t>
  </si>
  <si>
    <t>2019.07.31 21:40:00</t>
  </si>
  <si>
    <t>2019.08.01 09:30:00</t>
  </si>
  <si>
    <t>2019.08.02 10:55:00</t>
  </si>
  <si>
    <t>2019.08.05 09:55:00</t>
  </si>
  <si>
    <t>2019.08.05 15:00:00</t>
  </si>
  <si>
    <t>2019.08.06 10:50:00</t>
  </si>
  <si>
    <t>2019.08.14 17:00:00</t>
  </si>
  <si>
    <t>2019.08.15 09:05:00</t>
  </si>
  <si>
    <t>2019.08.16 10:40:00</t>
  </si>
  <si>
    <t>2019.08.19 10:20:00</t>
  </si>
  <si>
    <t>2019.08.30 09:20:00</t>
  </si>
  <si>
    <t>2019.09.02 09:50:00</t>
  </si>
  <si>
    <t>2019.09.05 13:20:00</t>
  </si>
  <si>
    <t>2019.09.06 10:45:00</t>
  </si>
  <si>
    <t>2019.09.11 17:10:00</t>
  </si>
  <si>
    <t>2019.09.12 09:05:00</t>
  </si>
  <si>
    <t>2019.09.12 18:55:00</t>
  </si>
  <si>
    <t>2019.09.13 09:15:00</t>
  </si>
  <si>
    <t>2019.09.16 16:55:00</t>
  </si>
  <si>
    <t>2019.09.17 09:05:00</t>
  </si>
  <si>
    <t>2019.09.17 19:55:00</t>
  </si>
  <si>
    <t>2019.09.18 09:05:00</t>
  </si>
  <si>
    <t>2019.09.20 17:35:00</t>
  </si>
  <si>
    <t>2019.09.23 09:55:00</t>
  </si>
  <si>
    <t>2019.09.26 11:30:00</t>
  </si>
  <si>
    <t>2019.09.27 09:10:00</t>
  </si>
  <si>
    <t>2019.10.03 17:05:00</t>
  </si>
  <si>
    <t>2019.10.04 09:15:00</t>
  </si>
  <si>
    <t>2019.10.16 18:30:00</t>
  </si>
  <si>
    <t>2019.10.17 10:15:00</t>
  </si>
  <si>
    <t>2019.10.18 18:50:00</t>
  </si>
  <si>
    <t>2019.10.21 09:00:00</t>
  </si>
  <si>
    <t>2019.10.25 18:55:00</t>
  </si>
  <si>
    <t>2019.10.28 10:05:00</t>
  </si>
  <si>
    <t>2019.10.31 11:00:00</t>
  </si>
  <si>
    <t>2019.11.01 09:35:00</t>
  </si>
  <si>
    <t>2019.11.05 17:05:00</t>
  </si>
  <si>
    <t>2019.11.06 10:35:00</t>
  </si>
  <si>
    <t>2019.11.08 17:20:00</t>
  </si>
  <si>
    <t>2019.11.11 09:05:00</t>
  </si>
  <si>
    <t>2019.12.11 21:45:00</t>
  </si>
  <si>
    <t>2019.12.12 09:35:00</t>
  </si>
  <si>
    <t>2019.12.20 16:25:00</t>
  </si>
  <si>
    <t>2019.12.23 10:40:00</t>
  </si>
  <si>
    <t>2019.12.27 17:20:00</t>
  </si>
  <si>
    <t>2019.12.31 10:05:00</t>
  </si>
  <si>
    <t>2020.01.03 11:15:00</t>
  </si>
  <si>
    <t>2020.01.06 10:25:00</t>
  </si>
  <si>
    <t>2020.01.08 21:20:00</t>
  </si>
  <si>
    <t>2020.01.09 09:45:00</t>
  </si>
  <si>
    <t>2020.01.23 17:20:00</t>
  </si>
  <si>
    <t>Deals</t>
  </si>
  <si>
    <t>Deal</t>
  </si>
  <si>
    <t>Direction</t>
  </si>
  <si>
    <t>Commission</t>
  </si>
  <si>
    <t>Swap</t>
  </si>
  <si>
    <t>Profit</t>
  </si>
  <si>
    <t>Balance</t>
  </si>
  <si>
    <t>2010.01.01 00:00:00</t>
  </si>
  <si>
    <t>balance</t>
  </si>
  <si>
    <t>in</t>
  </si>
  <si>
    <t>0.01</t>
  </si>
  <si>
    <t>out</t>
  </si>
  <si>
    <t>1 neg</t>
  </si>
  <si>
    <t>2 neg</t>
  </si>
  <si>
    <t>3 neg</t>
  </si>
  <si>
    <t>4 neg</t>
  </si>
  <si>
    <t>5 neg</t>
  </si>
  <si>
    <t>6 neg</t>
  </si>
  <si>
    <t>7 neg</t>
  </si>
  <si>
    <t>8 neg</t>
  </si>
  <si>
    <t>9 neg</t>
  </si>
  <si>
    <t>10 neg</t>
  </si>
  <si>
    <t>11 neg</t>
  </si>
  <si>
    <t>12 neg</t>
  </si>
  <si>
    <t>13 neg</t>
  </si>
  <si>
    <t>14 neg</t>
  </si>
  <si>
    <t>15 neg</t>
  </si>
  <si>
    <t>16 neg</t>
  </si>
  <si>
    <t>17 neg</t>
  </si>
  <si>
    <t>18 neg</t>
  </si>
  <si>
    <t>19 neg</t>
  </si>
  <si>
    <t>20 neg</t>
  </si>
  <si>
    <t>Pozitīvi skaits</t>
  </si>
  <si>
    <t>Negatīvais skaits</t>
  </si>
  <si>
    <t>Pozitīvi %</t>
  </si>
  <si>
    <t>Peļņa</t>
  </si>
  <si>
    <t>1 pos</t>
  </si>
  <si>
    <t>2 pos</t>
  </si>
  <si>
    <t>3 pos</t>
  </si>
  <si>
    <t>4 pos</t>
  </si>
  <si>
    <t>5 pos</t>
  </si>
  <si>
    <t>6 pos</t>
  </si>
  <si>
    <t>7 pos</t>
  </si>
  <si>
    <t>8 pos</t>
  </si>
  <si>
    <t>9 pos</t>
  </si>
  <si>
    <t>10 pos</t>
  </si>
  <si>
    <t>11 pos</t>
  </si>
  <si>
    <t>12 pos</t>
  </si>
  <si>
    <t>13 pos</t>
  </si>
  <si>
    <t>14 pos</t>
  </si>
  <si>
    <t>15 pos</t>
  </si>
  <si>
    <t>16 pos</t>
  </si>
  <si>
    <t>17 pos</t>
  </si>
  <si>
    <t>18 pos</t>
  </si>
  <si>
    <t>19 pos</t>
  </si>
  <si>
    <t>20 pos</t>
  </si>
  <si>
    <t>Positive count</t>
  </si>
  <si>
    <t>Negative count</t>
  </si>
  <si>
    <t>Positive %</t>
  </si>
  <si>
    <t>Cheetah3</t>
  </si>
  <si>
    <t>Cheetah6</t>
  </si>
  <si>
    <t>Cheetah12</t>
  </si>
  <si>
    <t>Cheetah7</t>
  </si>
  <si>
    <t>Cheetah8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</si>
</sst>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\ ##0.00;\-#\ ##0.00;0.00;"/>
    <numFmt numFmtId="165" formatCode="#\ ##0;\-#\ ##0;0;"/>
    <numFmt numFmtId="166" formatCode="###0;\-###0;0;"/>
    <numFmt numFmtId="167" formatCode="#\ ##0.00000;\-#\ ##0.00000;0.00000;"/>
  </numFmts>
  <fonts count="7" x14ac:knownFonts="1">
    <font>
      <sz val="11"/>
      <color rgb="FF000000"/>
      <name val="Tahoma"/>
    </font>
    <font>
      <b/>
      <sz val="14"/>
      <color rgb="FF000000"/>
      <name val="Tahoma"/>
      <family val="2"/>
    </font>
    <font>
      <b/>
      <sz val="10"/>
      <color rgb="FF000000"/>
      <name val="Tahoma"/>
      <family val="2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sz val="11"/>
      <color rgb="FF000000"/>
      <name val="Tahoma"/>
      <family val="2"/>
    </font>
    <font>
      <b/>
      <sz val="11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5F0FC"/>
      </patternFill>
    </fill>
    <fill>
      <patternFill patternType="solid">
        <fgColor rgb="FFF7F7F7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0" xfId="0" applyFont="1" applyFill="1" applyBorder="1" applyAlignment="1" applyProtection="1">
      <alignment horizontal="right" vertical="center"/>
    </xf>
    <xf numFmtId="0" fontId="4" fillId="3" borderId="1" xfId="0" applyFont="1" applyFill="1" applyBorder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</xf>
    <xf numFmtId="166" fontId="3" fillId="4" borderId="0" xfId="0" applyNumberFormat="1" applyFont="1" applyFill="1" applyBorder="1" applyAlignment="1" applyProtection="1">
      <alignment horizontal="right" vertical="center"/>
    </xf>
    <xf numFmtId="167" fontId="3" fillId="4" borderId="0" xfId="0" applyNumberFormat="1" applyFont="1" applyFill="1" applyBorder="1" applyAlignment="1" applyProtection="1">
      <alignment horizontal="right" vertical="center"/>
    </xf>
    <xf numFmtId="166" fontId="3" fillId="2" borderId="0" xfId="0" applyNumberFormat="1" applyFont="1" applyFill="1" applyBorder="1" applyAlignment="1" applyProtection="1">
      <alignment horizontal="right" vertical="center"/>
    </xf>
    <xf numFmtId="167" fontId="3" fillId="2" borderId="0" xfId="0" applyNumberFormat="1" applyFont="1" applyFill="1" applyBorder="1" applyAlignment="1" applyProtection="1">
      <alignment horizontal="right" vertical="center"/>
    </xf>
    <xf numFmtId="164" fontId="3" fillId="4" borderId="0" xfId="0" applyNumberFormat="1" applyFont="1" applyFill="1" applyBorder="1" applyAlignment="1" applyProtection="1">
      <alignment horizontal="right" vertical="center"/>
    </xf>
    <xf numFmtId="164" fontId="3" fillId="2" borderId="0" xfId="0" applyNumberFormat="1" applyFont="1" applyFill="1" applyBorder="1" applyAlignment="1" applyProtection="1">
      <alignment horizontal="right" vertical="center"/>
    </xf>
    <xf numFmtId="164" fontId="4" fillId="2" borderId="2" xfId="0" applyNumberFormat="1" applyFont="1" applyFill="1" applyBorder="1" applyAlignment="1" applyProtection="1">
      <alignment horizontal="right" vertical="center"/>
    </xf>
    <xf numFmtId="0" fontId="1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/>
    </xf>
    <xf numFmtId="0" fontId="3" fillId="2" borderId="0" xfId="0" applyFont="1" applyFill="1" applyBorder="1" applyAlignment="1" applyProtection="1">
      <alignment horizontal="right" vertical="center"/>
    </xf>
    <xf numFmtId="0" fontId="4" fillId="2" borderId="0" xfId="0" applyFont="1" applyFill="1" applyBorder="1" applyAlignment="1" applyProtection="1">
      <alignment horizontal="left" vertical="center"/>
    </xf>
    <xf numFmtId="164" fontId="4" fillId="2" borderId="0" xfId="0" applyNumberFormat="1" applyFont="1" applyFill="1" applyBorder="1" applyAlignment="1" applyProtection="1">
      <alignment horizontal="left" vertical="center"/>
    </xf>
    <xf numFmtId="0" fontId="4" fillId="2" borderId="0" xfId="0" applyFont="1" applyFill="1" applyBorder="1" applyAlignment="1" applyProtection="1">
      <alignment horizontal="right" vertical="center"/>
    </xf>
    <xf numFmtId="165" fontId="4" fillId="2" borderId="0" xfId="0" applyNumberFormat="1" applyFont="1" applyFill="1" applyBorder="1" applyAlignment="1" applyProtection="1">
      <alignment horizontal="right" vertical="center"/>
    </xf>
    <xf numFmtId="164" fontId="4" fillId="2" borderId="0" xfId="0" applyNumberFormat="1" applyFont="1" applyFill="1" applyBorder="1" applyAlignment="1" applyProtection="1">
      <alignment horizontal="right" vertical="center"/>
    </xf>
    <xf numFmtId="0" fontId="4" fillId="3" borderId="1" xfId="0" applyFont="1" applyFill="1" applyBorder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</xf>
    <xf numFmtId="0" fontId="2" fillId="2" borderId="2" xfId="0" applyFont="1" applyFill="1" applyBorder="1" applyAlignment="1" applyProtection="1">
      <alignment horizontal="center"/>
    </xf>
    <xf numFmtId="0" fontId="4" fillId="2" borderId="2" xfId="0" applyFont="1" applyFill="1" applyBorder="1" applyAlignment="1" applyProtection="1">
      <alignment horizontal="right" vertical="center"/>
    </xf>
    <xf numFmtId="0" fontId="5" fillId="0" borderId="0" xfId="0" applyFont="1"/>
    <xf numFmtId="0" fontId="6" fillId="0" borderId="0" xfId="0" applyFont="1"/>
    <xf numFmtId="0" fontId="0" fillId="5" borderId="0" xfId="0" applyFill="1"/>
    <xf numFmtId="0" fontId="5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rtl="0">
              <a:defRPr sz="1000" b="1">
                <a:latin typeface="Tahoma" pitchFamily="34" charset="0"/>
                <a:cs typeface="Tahoma" pitchFamily="34" charset="0"/>
              </a:defRPr>
            </a:pPr>
            <a:r>
              <a:rPr lang="en-US"/>
              <a:t>Balance graph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Balance</c:v>
          </c:tx>
          <c:marker>
            <c:symbol val="none"/>
          </c:marker>
          <c:cat>
            <c:strRef>
              <c:f>data!$A$2545:$A$4993</c:f>
              <c:strCache>
                <c:ptCount val="2449"/>
                <c:pt idx="0">
                  <c:v>2010.01.01 00:00:00</c:v>
                </c:pt>
                <c:pt idx="1">
                  <c:v>2010.01.04 10:05:00</c:v>
                </c:pt>
                <c:pt idx="2">
                  <c:v>2010.01.04 13:15:00</c:v>
                </c:pt>
                <c:pt idx="3">
                  <c:v>2010.01.05 10:05:00</c:v>
                </c:pt>
                <c:pt idx="4">
                  <c:v>2010.01.06 02:40:00</c:v>
                </c:pt>
                <c:pt idx="5">
                  <c:v>2010.01.08 09:40:00</c:v>
                </c:pt>
                <c:pt idx="6">
                  <c:v>2010.01.08 20:55:00</c:v>
                </c:pt>
                <c:pt idx="7">
                  <c:v>2010.01.11 09:00:00</c:v>
                </c:pt>
                <c:pt idx="8">
                  <c:v>2010.01.13 14:10:00</c:v>
                </c:pt>
                <c:pt idx="9">
                  <c:v>2010.01.14 10:05:00</c:v>
                </c:pt>
                <c:pt idx="10">
                  <c:v>2010.01.15 03:55:00</c:v>
                </c:pt>
                <c:pt idx="11">
                  <c:v>2010.01.18 12:10:00</c:v>
                </c:pt>
                <c:pt idx="12">
                  <c:v>2010.01.19 12:55:00</c:v>
                </c:pt>
                <c:pt idx="13">
                  <c:v>2010.01.20 11:15:00</c:v>
                </c:pt>
                <c:pt idx="14">
                  <c:v>2010.01.20 14:00:00</c:v>
                </c:pt>
                <c:pt idx="15">
                  <c:v>2010.01.21 11:05:00</c:v>
                </c:pt>
                <c:pt idx="16">
                  <c:v>2010.01.21 19:15:00</c:v>
                </c:pt>
                <c:pt idx="17">
                  <c:v>2010.01.22 11:50:00</c:v>
                </c:pt>
                <c:pt idx="18">
                  <c:v>2010.01.26 06:45:00</c:v>
                </c:pt>
                <c:pt idx="19">
                  <c:v>2010.01.27 10:20:00</c:v>
                </c:pt>
                <c:pt idx="20">
                  <c:v>2010.01.28 17:10:00</c:v>
                </c:pt>
                <c:pt idx="21">
                  <c:v>2010.01.29 09:55:00</c:v>
                </c:pt>
                <c:pt idx="22">
                  <c:v>2010.01.29 18:00:00</c:v>
                </c:pt>
                <c:pt idx="23">
                  <c:v>2010.02.01 11:05:00</c:v>
                </c:pt>
                <c:pt idx="24">
                  <c:v>2010.02.03 10:40:00</c:v>
                </c:pt>
                <c:pt idx="25">
                  <c:v>2010.02.04 10:05:00</c:v>
                </c:pt>
                <c:pt idx="26">
                  <c:v>2010.02.04 18:20:00</c:v>
                </c:pt>
                <c:pt idx="27">
                  <c:v>2010.02.05 09:05:00</c:v>
                </c:pt>
                <c:pt idx="28">
                  <c:v>2010.02.05 10:30:00</c:v>
                </c:pt>
                <c:pt idx="29">
                  <c:v>2010.02.08 09:25:00</c:v>
                </c:pt>
                <c:pt idx="30">
                  <c:v>2010.02.09 09:25:00</c:v>
                </c:pt>
                <c:pt idx="31">
                  <c:v>2010.02.10 09:40:00</c:v>
                </c:pt>
                <c:pt idx="32">
                  <c:v>2010.02.10 17:05:00</c:v>
                </c:pt>
                <c:pt idx="33">
                  <c:v>2010.02.12 09:50:00</c:v>
                </c:pt>
                <c:pt idx="34">
                  <c:v>2010.02.12 12:30:00</c:v>
                </c:pt>
                <c:pt idx="35">
                  <c:v>2010.02.15 09:35:00</c:v>
                </c:pt>
                <c:pt idx="36">
                  <c:v>2010.02.16 17:35:00</c:v>
                </c:pt>
                <c:pt idx="37">
                  <c:v>2010.02.18 09:45:00</c:v>
                </c:pt>
                <c:pt idx="38">
                  <c:v>2010.02.18 16:35:00</c:v>
                </c:pt>
                <c:pt idx="39">
                  <c:v>2010.02.19 09:35:00</c:v>
                </c:pt>
                <c:pt idx="40">
                  <c:v>2010.02.19 19:05:00</c:v>
                </c:pt>
                <c:pt idx="41">
                  <c:v>2010.02.22 09:05:00</c:v>
                </c:pt>
                <c:pt idx="42">
                  <c:v>2010.02.23 09:40:00</c:v>
                </c:pt>
                <c:pt idx="43">
                  <c:v>2010.02.24 09:50:00</c:v>
                </c:pt>
                <c:pt idx="44">
                  <c:v>2010.02.24 17:05:00</c:v>
                </c:pt>
                <c:pt idx="45">
                  <c:v>2010.02.25 09:55:00</c:v>
                </c:pt>
                <c:pt idx="46">
                  <c:v>2010.02.25 21:00:00</c:v>
                </c:pt>
                <c:pt idx="47">
                  <c:v>2010.02.26 09:05:00</c:v>
                </c:pt>
                <c:pt idx="48">
                  <c:v>2010.02.26 17:40:00</c:v>
                </c:pt>
                <c:pt idx="49">
                  <c:v>2010.03.01 11:15:00</c:v>
                </c:pt>
                <c:pt idx="50">
                  <c:v>2010.03.01 13:35:00</c:v>
                </c:pt>
                <c:pt idx="51">
                  <c:v>2010.03.02 10:55:00</c:v>
                </c:pt>
                <c:pt idx="52">
                  <c:v>2010.03.02 14:10:00</c:v>
                </c:pt>
                <c:pt idx="53">
                  <c:v>2010.03.03 10:20:00</c:v>
                </c:pt>
                <c:pt idx="54">
                  <c:v>2010.03.03 13:40:00</c:v>
                </c:pt>
                <c:pt idx="55">
                  <c:v>2010.03.04 12:20:00</c:v>
                </c:pt>
                <c:pt idx="56">
                  <c:v>2010.03.04 17:20:00</c:v>
                </c:pt>
                <c:pt idx="57">
                  <c:v>2010.03.05 10:00:00</c:v>
                </c:pt>
                <c:pt idx="58">
                  <c:v>2010.03.08 03:55:00</c:v>
                </c:pt>
                <c:pt idx="59">
                  <c:v>2010.03.09 10:55:00</c:v>
                </c:pt>
                <c:pt idx="60">
                  <c:v>2010.03.10 17:55:00</c:v>
                </c:pt>
                <c:pt idx="61">
                  <c:v>2010.03.11 09:30:00</c:v>
                </c:pt>
                <c:pt idx="62">
                  <c:v>2010.03.12 05:45:00</c:v>
                </c:pt>
                <c:pt idx="63">
                  <c:v>2010.03.15 09:00:00</c:v>
                </c:pt>
                <c:pt idx="64">
                  <c:v>2010.03.15 16:55:00</c:v>
                </c:pt>
                <c:pt idx="65">
                  <c:v>2010.03.16 11:45:00</c:v>
                </c:pt>
                <c:pt idx="66">
                  <c:v>2010.03.16 21:25:00</c:v>
                </c:pt>
                <c:pt idx="67">
                  <c:v>2010.03.17 09:05:00</c:v>
                </c:pt>
                <c:pt idx="68">
                  <c:v>2010.03.17 15:20:00</c:v>
                </c:pt>
                <c:pt idx="69">
                  <c:v>2010.03.18 11:50:00</c:v>
                </c:pt>
                <c:pt idx="70">
                  <c:v>2010.03.18 17:20:00</c:v>
                </c:pt>
                <c:pt idx="71">
                  <c:v>2010.03.19 10:45:00</c:v>
                </c:pt>
                <c:pt idx="72">
                  <c:v>2010.03.19 16:50:00</c:v>
                </c:pt>
                <c:pt idx="73">
                  <c:v>2010.03.22 10:55:00</c:v>
                </c:pt>
                <c:pt idx="74">
                  <c:v>2010.03.22 15:00:00</c:v>
                </c:pt>
                <c:pt idx="75">
                  <c:v>2010.03.23 10:40:00</c:v>
                </c:pt>
                <c:pt idx="76">
                  <c:v>2010.03.24 01:55:00</c:v>
                </c:pt>
                <c:pt idx="77">
                  <c:v>2010.03.26 10:05:00</c:v>
                </c:pt>
                <c:pt idx="78">
                  <c:v>2010.03.29 01:00:00</c:v>
                </c:pt>
                <c:pt idx="79">
                  <c:v>2010.03.30 09:00:00</c:v>
                </c:pt>
                <c:pt idx="80">
                  <c:v>2010.03.30 17:10:00</c:v>
                </c:pt>
                <c:pt idx="81">
                  <c:v>2010.03.31 09:35:00</c:v>
                </c:pt>
                <c:pt idx="82">
                  <c:v>2010.03.31 15:25:00</c:v>
                </c:pt>
                <c:pt idx="83">
                  <c:v>2010.04.01 12:05:00</c:v>
                </c:pt>
                <c:pt idx="84">
                  <c:v>2010.04.01 18:25:00</c:v>
                </c:pt>
                <c:pt idx="85">
                  <c:v>2010.04.05 09:05:00</c:v>
                </c:pt>
                <c:pt idx="86">
                  <c:v>2010.04.06 10:15:00</c:v>
                </c:pt>
                <c:pt idx="87">
                  <c:v>2010.04.07 10:05:00</c:v>
                </c:pt>
                <c:pt idx="88">
                  <c:v>2010.04.08 02:35:00</c:v>
                </c:pt>
                <c:pt idx="89">
                  <c:v>2010.04.09 09:20:00</c:v>
                </c:pt>
                <c:pt idx="90">
                  <c:v>2010.04.09 17:10:00</c:v>
                </c:pt>
                <c:pt idx="91">
                  <c:v>2010.04.12 09:15:00</c:v>
                </c:pt>
                <c:pt idx="92">
                  <c:v>2010.04.13 12:40:00</c:v>
                </c:pt>
                <c:pt idx="93">
                  <c:v>2010.04.14 09:40:00</c:v>
                </c:pt>
                <c:pt idx="94">
                  <c:v>2010.04.15 12:15:00</c:v>
                </c:pt>
                <c:pt idx="95">
                  <c:v>2010.04.16 11:05:00</c:v>
                </c:pt>
                <c:pt idx="96">
                  <c:v>2010.04.16 18:55:00</c:v>
                </c:pt>
                <c:pt idx="97">
                  <c:v>2010.04.19 09:45:00</c:v>
                </c:pt>
                <c:pt idx="98">
                  <c:v>2010.04.20 12:30:00</c:v>
                </c:pt>
                <c:pt idx="99">
                  <c:v>2010.04.22 09:35:00</c:v>
                </c:pt>
                <c:pt idx="100">
                  <c:v>2010.04.22 12:55:00</c:v>
                </c:pt>
                <c:pt idx="101">
                  <c:v>2010.04.23 09:10:00</c:v>
                </c:pt>
                <c:pt idx="102">
                  <c:v>2010.04.23 11:35:00</c:v>
                </c:pt>
                <c:pt idx="103">
                  <c:v>2010.04.26 11:10:00</c:v>
                </c:pt>
                <c:pt idx="104">
                  <c:v>2010.04.27 00:25:00</c:v>
                </c:pt>
                <c:pt idx="105">
                  <c:v>2010.04.28 11:10:00</c:v>
                </c:pt>
                <c:pt idx="106">
                  <c:v>2010.04.28 15:10:00</c:v>
                </c:pt>
                <c:pt idx="107">
                  <c:v>2010.04.29 11:35:00</c:v>
                </c:pt>
                <c:pt idx="108">
                  <c:v>2010.04.30 11:50:00</c:v>
                </c:pt>
                <c:pt idx="109">
                  <c:v>2010.05.03 09:10:00</c:v>
                </c:pt>
                <c:pt idx="110">
                  <c:v>2010.05.03 17:35:00</c:v>
                </c:pt>
                <c:pt idx="111">
                  <c:v>2010.05.04 10:10:00</c:v>
                </c:pt>
                <c:pt idx="112">
                  <c:v>2010.05.04 15:55:00</c:v>
                </c:pt>
                <c:pt idx="113">
                  <c:v>2010.05.05 10:40:00</c:v>
                </c:pt>
                <c:pt idx="114">
                  <c:v>2010.05.05 16:00:00</c:v>
                </c:pt>
                <c:pt idx="115">
                  <c:v>2010.05.06 09:15:00</c:v>
                </c:pt>
                <c:pt idx="116">
                  <c:v>2010.05.06 15:20:00</c:v>
                </c:pt>
                <c:pt idx="117">
                  <c:v>2010.05.07 10:05:00</c:v>
                </c:pt>
                <c:pt idx="118">
                  <c:v>2010.05.07 10:35:00</c:v>
                </c:pt>
                <c:pt idx="119">
                  <c:v>2010.05.10 09:05:00</c:v>
                </c:pt>
                <c:pt idx="120">
                  <c:v>2010.05.10 10:50:00</c:v>
                </c:pt>
                <c:pt idx="121">
                  <c:v>2010.05.11 09:30:00</c:v>
                </c:pt>
                <c:pt idx="122">
                  <c:v>2010.05.11 10:40:00</c:v>
                </c:pt>
                <c:pt idx="123">
                  <c:v>2010.05.12 09:00:00</c:v>
                </c:pt>
                <c:pt idx="124">
                  <c:v>2010.05.12 11:25:00</c:v>
                </c:pt>
                <c:pt idx="125">
                  <c:v>2010.05.13 09:10:00</c:v>
                </c:pt>
                <c:pt idx="126">
                  <c:v>2010.05.13 11:35:00</c:v>
                </c:pt>
                <c:pt idx="127">
                  <c:v>2010.05.14 12:00:00</c:v>
                </c:pt>
                <c:pt idx="128">
                  <c:v>2010.05.14 18:10:00</c:v>
                </c:pt>
                <c:pt idx="129">
                  <c:v>2010.05.17 09:25:00</c:v>
                </c:pt>
                <c:pt idx="130">
                  <c:v>2010.05.17 16:25:00</c:v>
                </c:pt>
                <c:pt idx="131">
                  <c:v>2010.05.18 10:25:00</c:v>
                </c:pt>
                <c:pt idx="132">
                  <c:v>2010.05.18 20:00:00</c:v>
                </c:pt>
                <c:pt idx="133">
                  <c:v>2010.05.19 09:15:00</c:v>
                </c:pt>
                <c:pt idx="134">
                  <c:v>2010.05.19 15:15:00</c:v>
                </c:pt>
                <c:pt idx="135">
                  <c:v>2010.05.20 09:45:00</c:v>
                </c:pt>
                <c:pt idx="136">
                  <c:v>2010.05.20 17:25:00</c:v>
                </c:pt>
                <c:pt idx="137">
                  <c:v>2010.05.21 09:05:00</c:v>
                </c:pt>
                <c:pt idx="138">
                  <c:v>2010.05.21 10:45:00</c:v>
                </c:pt>
                <c:pt idx="139">
                  <c:v>2010.05.24 11:00:00</c:v>
                </c:pt>
                <c:pt idx="140">
                  <c:v>2010.05.24 13:05:00</c:v>
                </c:pt>
                <c:pt idx="141">
                  <c:v>2010.05.25 10:35:00</c:v>
                </c:pt>
                <c:pt idx="142">
                  <c:v>2010.05.25 21:45:00</c:v>
                </c:pt>
                <c:pt idx="143">
                  <c:v>2010.05.26 11:05:00</c:v>
                </c:pt>
                <c:pt idx="144">
                  <c:v>2010.05.26 15:55:00</c:v>
                </c:pt>
                <c:pt idx="145">
                  <c:v>2010.05.27 09:35:00</c:v>
                </c:pt>
                <c:pt idx="146">
                  <c:v>2010.05.27 15:40:00</c:v>
                </c:pt>
                <c:pt idx="147">
                  <c:v>2010.05.28 09:40:00</c:v>
                </c:pt>
                <c:pt idx="148">
                  <c:v>2010.05.28 11:50:00</c:v>
                </c:pt>
                <c:pt idx="149">
                  <c:v>2010.05.31 09:45:00</c:v>
                </c:pt>
                <c:pt idx="150">
                  <c:v>2010.06.01 10:20:00</c:v>
                </c:pt>
                <c:pt idx="151">
                  <c:v>2010.06.02 10:25:00</c:v>
                </c:pt>
                <c:pt idx="152">
                  <c:v>2010.06.03 19:20:00</c:v>
                </c:pt>
                <c:pt idx="153">
                  <c:v>2010.06.04 09:20:00</c:v>
                </c:pt>
                <c:pt idx="154">
                  <c:v>2010.06.04 14:15:00</c:v>
                </c:pt>
                <c:pt idx="155">
                  <c:v>2010.06.07 12:35:00</c:v>
                </c:pt>
                <c:pt idx="156">
                  <c:v>2010.06.08 00:40:00</c:v>
                </c:pt>
                <c:pt idx="157">
                  <c:v>2010.06.09 12:50:00</c:v>
                </c:pt>
                <c:pt idx="158">
                  <c:v>2010.06.09 17:55:00</c:v>
                </c:pt>
                <c:pt idx="159">
                  <c:v>2010.06.10 11:00:00</c:v>
                </c:pt>
                <c:pt idx="160">
                  <c:v>2010.06.10 12:20:00</c:v>
                </c:pt>
                <c:pt idx="161">
                  <c:v>2010.06.11 10:10:00</c:v>
                </c:pt>
                <c:pt idx="162">
                  <c:v>2010.06.11 18:15:00</c:v>
                </c:pt>
                <c:pt idx="163">
                  <c:v>2010.06.14 09:05:00</c:v>
                </c:pt>
                <c:pt idx="164">
                  <c:v>2010.06.14 15:25:00</c:v>
                </c:pt>
                <c:pt idx="165">
                  <c:v>2010.06.15 09:15:00</c:v>
                </c:pt>
                <c:pt idx="166">
                  <c:v>2010.06.15 13:05:00</c:v>
                </c:pt>
                <c:pt idx="167">
                  <c:v>2010.06.16 09:45:00</c:v>
                </c:pt>
                <c:pt idx="168">
                  <c:v>2010.06.16 10:55:00</c:v>
                </c:pt>
                <c:pt idx="169">
                  <c:v>2010.06.17 10:10:00</c:v>
                </c:pt>
                <c:pt idx="170">
                  <c:v>2010.06.17 11:45:00</c:v>
                </c:pt>
                <c:pt idx="171">
                  <c:v>2010.06.21 10:45:00</c:v>
                </c:pt>
                <c:pt idx="172">
                  <c:v>2010.06.21 19:40:00</c:v>
                </c:pt>
                <c:pt idx="173">
                  <c:v>2010.06.22 12:10:00</c:v>
                </c:pt>
                <c:pt idx="174">
                  <c:v>2010.06.23 17:05:00</c:v>
                </c:pt>
                <c:pt idx="175">
                  <c:v>2010.06.24 09:05:00</c:v>
                </c:pt>
                <c:pt idx="176">
                  <c:v>2010.06.24 11:35:00</c:v>
                </c:pt>
                <c:pt idx="177">
                  <c:v>2010.06.25 09:20:00</c:v>
                </c:pt>
                <c:pt idx="178">
                  <c:v>2010.06.25 12:10:00</c:v>
                </c:pt>
                <c:pt idx="179">
                  <c:v>2010.06.28 09:15:00</c:v>
                </c:pt>
                <c:pt idx="180">
                  <c:v>2010.06.28 19:20:00</c:v>
                </c:pt>
                <c:pt idx="181">
                  <c:v>2010.06.29 09:25:00</c:v>
                </c:pt>
                <c:pt idx="182">
                  <c:v>2010.06.29 17:20:00</c:v>
                </c:pt>
                <c:pt idx="183">
                  <c:v>2010.06.30 09:30:00</c:v>
                </c:pt>
                <c:pt idx="184">
                  <c:v>2010.07.01 13:20:00</c:v>
                </c:pt>
                <c:pt idx="185">
                  <c:v>2010.07.02 10:15:00</c:v>
                </c:pt>
                <c:pt idx="186">
                  <c:v>2010.07.02 15:50:00</c:v>
                </c:pt>
                <c:pt idx="187">
                  <c:v>2010.07.05 09:05:00</c:v>
                </c:pt>
                <c:pt idx="188">
                  <c:v>2010.07.06 10:45:00</c:v>
                </c:pt>
                <c:pt idx="189">
                  <c:v>2010.07.08 09:30:00</c:v>
                </c:pt>
                <c:pt idx="190">
                  <c:v>2010.07.12 04:25:00</c:v>
                </c:pt>
                <c:pt idx="191">
                  <c:v>2010.07.13 09:05:00</c:v>
                </c:pt>
                <c:pt idx="192">
                  <c:v>2010.07.13 16:40:00</c:v>
                </c:pt>
                <c:pt idx="193">
                  <c:v>2010.07.14 09:25:00</c:v>
                </c:pt>
                <c:pt idx="194">
                  <c:v>2010.07.15 13:25:00</c:v>
                </c:pt>
                <c:pt idx="195">
                  <c:v>2010.07.16 10:25:00</c:v>
                </c:pt>
                <c:pt idx="196">
                  <c:v>2010.07.19 09:30:00</c:v>
                </c:pt>
                <c:pt idx="197">
                  <c:v>2010.07.20 09:00:00</c:v>
                </c:pt>
                <c:pt idx="198">
                  <c:v>2010.07.20 13:10:00</c:v>
                </c:pt>
                <c:pt idx="199">
                  <c:v>2010.07.21 09:05:00</c:v>
                </c:pt>
                <c:pt idx="200">
                  <c:v>2010.07.21 12:50:00</c:v>
                </c:pt>
                <c:pt idx="201">
                  <c:v>2010.07.22 09:10:00</c:v>
                </c:pt>
                <c:pt idx="202">
                  <c:v>2010.07.22 11:45:00</c:v>
                </c:pt>
                <c:pt idx="203">
                  <c:v>2010.07.23 11:05:00</c:v>
                </c:pt>
                <c:pt idx="204">
                  <c:v>2010.07.23 16:15:00</c:v>
                </c:pt>
                <c:pt idx="205">
                  <c:v>2010.07.26 09:20:00</c:v>
                </c:pt>
                <c:pt idx="206">
                  <c:v>2010.07.27 09:55:00</c:v>
                </c:pt>
                <c:pt idx="207">
                  <c:v>2010.07.28 10:05:00</c:v>
                </c:pt>
                <c:pt idx="208">
                  <c:v>2010.08.02 15:50:00</c:v>
                </c:pt>
                <c:pt idx="209">
                  <c:v>2010.08.03 10:45:00</c:v>
                </c:pt>
                <c:pt idx="210">
                  <c:v>2010.08.04 17:35:00</c:v>
                </c:pt>
                <c:pt idx="211">
                  <c:v>2010.08.05 09:35:00</c:v>
                </c:pt>
                <c:pt idx="212">
                  <c:v>2010.08.05 12:40:00</c:v>
                </c:pt>
                <c:pt idx="213">
                  <c:v>2010.08.06 09:35:00</c:v>
                </c:pt>
                <c:pt idx="214">
                  <c:v>2010.08.06 16:40:00</c:v>
                </c:pt>
                <c:pt idx="215">
                  <c:v>2010.08.09 09:00:00</c:v>
                </c:pt>
                <c:pt idx="216">
                  <c:v>2010.08.09 19:25:00</c:v>
                </c:pt>
                <c:pt idx="217">
                  <c:v>2010.08.10 09:35:00</c:v>
                </c:pt>
                <c:pt idx="218">
                  <c:v>2010.08.10 16:55:00</c:v>
                </c:pt>
                <c:pt idx="219">
                  <c:v>2010.08.11 09:15:00</c:v>
                </c:pt>
                <c:pt idx="220">
                  <c:v>2010.08.11 16:00:00</c:v>
                </c:pt>
                <c:pt idx="221">
                  <c:v>2010.08.12 09:00:00</c:v>
                </c:pt>
                <c:pt idx="222">
                  <c:v>2010.08.12 12:05:00</c:v>
                </c:pt>
                <c:pt idx="223">
                  <c:v>2010.08.13 09:05:00</c:v>
                </c:pt>
                <c:pt idx="224">
                  <c:v>2010.08.13 13:00:00</c:v>
                </c:pt>
                <c:pt idx="225">
                  <c:v>2010.08.16 09:35:00</c:v>
                </c:pt>
                <c:pt idx="226">
                  <c:v>2010.08.17 11:15:00</c:v>
                </c:pt>
                <c:pt idx="227">
                  <c:v>2010.08.18 09:05:00</c:v>
                </c:pt>
                <c:pt idx="228">
                  <c:v>2010.08.18 12:10:00</c:v>
                </c:pt>
                <c:pt idx="229">
                  <c:v>2010.08.19 10:05:00</c:v>
                </c:pt>
                <c:pt idx="230">
                  <c:v>2010.08.20 12:00:00</c:v>
                </c:pt>
                <c:pt idx="231">
                  <c:v>2010.08.23 10:30:00</c:v>
                </c:pt>
                <c:pt idx="232">
                  <c:v>2010.08.24 11:05:00</c:v>
                </c:pt>
                <c:pt idx="233">
                  <c:v>2010.08.25 10:55:00</c:v>
                </c:pt>
                <c:pt idx="234">
                  <c:v>2010.08.25 14:20:00</c:v>
                </c:pt>
                <c:pt idx="235">
                  <c:v>2010.08.26 10:05:00</c:v>
                </c:pt>
                <c:pt idx="236">
                  <c:v>2010.08.26 15:40:00</c:v>
                </c:pt>
                <c:pt idx="237">
                  <c:v>2010.08.27 10:00:00</c:v>
                </c:pt>
                <c:pt idx="238">
                  <c:v>2010.08.27 18:15:00</c:v>
                </c:pt>
                <c:pt idx="239">
                  <c:v>2010.08.30 09:10:00</c:v>
                </c:pt>
                <c:pt idx="240">
                  <c:v>2010.08.30 17:20:00</c:v>
                </c:pt>
                <c:pt idx="241">
                  <c:v>2010.08.31 10:25:00</c:v>
                </c:pt>
                <c:pt idx="242">
                  <c:v>2010.08.31 16:05:00</c:v>
                </c:pt>
                <c:pt idx="243">
                  <c:v>2010.09.01 09:00:00</c:v>
                </c:pt>
                <c:pt idx="244">
                  <c:v>2010.09.01 12:55:00</c:v>
                </c:pt>
                <c:pt idx="245">
                  <c:v>2010.09.02 09:20:00</c:v>
                </c:pt>
                <c:pt idx="246">
                  <c:v>2010.09.03 19:05:00</c:v>
                </c:pt>
                <c:pt idx="247">
                  <c:v>2010.09.06 09:05:00</c:v>
                </c:pt>
                <c:pt idx="248">
                  <c:v>2010.09.07 02:30:00</c:v>
                </c:pt>
                <c:pt idx="249">
                  <c:v>2010.09.08 10:40:00</c:v>
                </c:pt>
                <c:pt idx="250">
                  <c:v>2010.09.13 03:10:00</c:v>
                </c:pt>
                <c:pt idx="251">
                  <c:v>2010.09.14 10:20:00</c:v>
                </c:pt>
                <c:pt idx="252">
                  <c:v>2010.09.14 17:50:00</c:v>
                </c:pt>
                <c:pt idx="253">
                  <c:v>2010.09.15 10:40:00</c:v>
                </c:pt>
                <c:pt idx="254">
                  <c:v>2010.09.16 13:45:00</c:v>
                </c:pt>
                <c:pt idx="255">
                  <c:v>2010.09.17 10:55:00</c:v>
                </c:pt>
                <c:pt idx="256">
                  <c:v>2010.09.17 13:55:00</c:v>
                </c:pt>
                <c:pt idx="257">
                  <c:v>2010.09.20 09:15:00</c:v>
                </c:pt>
                <c:pt idx="258">
                  <c:v>2010.09.21 21:20:00</c:v>
                </c:pt>
                <c:pt idx="259">
                  <c:v>2010.09.22 09:10:00</c:v>
                </c:pt>
                <c:pt idx="260">
                  <c:v>2010.09.22 12:10:00</c:v>
                </c:pt>
                <c:pt idx="261">
                  <c:v>2010.09.23 09:05:00</c:v>
                </c:pt>
                <c:pt idx="262">
                  <c:v>2010.09.23 11:50:00</c:v>
                </c:pt>
                <c:pt idx="263">
                  <c:v>2010.09.24 09:40:00</c:v>
                </c:pt>
                <c:pt idx="264">
                  <c:v>2010.09.24 11:20:00</c:v>
                </c:pt>
                <c:pt idx="265">
                  <c:v>2010.09.27 09:30:00</c:v>
                </c:pt>
                <c:pt idx="266">
                  <c:v>2010.09.28 17:25:00</c:v>
                </c:pt>
                <c:pt idx="267">
                  <c:v>2010.09.29 09:50:00</c:v>
                </c:pt>
                <c:pt idx="268">
                  <c:v>2010.10.01 11:25:00</c:v>
                </c:pt>
                <c:pt idx="269">
                  <c:v>2010.10.04 09:10:00</c:v>
                </c:pt>
                <c:pt idx="270">
                  <c:v>2010.10.04 11:15:00</c:v>
                </c:pt>
                <c:pt idx="271">
                  <c:v>2010.10.05 10:45:00</c:v>
                </c:pt>
                <c:pt idx="272">
                  <c:v>2010.10.05 17:45:00</c:v>
                </c:pt>
                <c:pt idx="273">
                  <c:v>2010.10.06 10:10:00</c:v>
                </c:pt>
                <c:pt idx="274">
                  <c:v>2010.10.07 09:40:00</c:v>
                </c:pt>
                <c:pt idx="275">
                  <c:v>2010.10.11 09:10:00</c:v>
                </c:pt>
                <c:pt idx="276">
                  <c:v>2010.10.11 19:00:00</c:v>
                </c:pt>
                <c:pt idx="277">
                  <c:v>2010.10.12 09:00:00</c:v>
                </c:pt>
                <c:pt idx="278">
                  <c:v>2010.10.12 21:15:00</c:v>
                </c:pt>
                <c:pt idx="279">
                  <c:v>2010.10.13 11:00:00</c:v>
                </c:pt>
                <c:pt idx="280">
                  <c:v>2010.10.13 16:15:00</c:v>
                </c:pt>
                <c:pt idx="281">
                  <c:v>2010.10.14 09:30:00</c:v>
                </c:pt>
                <c:pt idx="282">
                  <c:v>2010.10.15 02:35:00</c:v>
                </c:pt>
                <c:pt idx="283">
                  <c:v>2010.10.18 09:05:00</c:v>
                </c:pt>
                <c:pt idx="284">
                  <c:v>2010.10.18 13:45:00</c:v>
                </c:pt>
                <c:pt idx="285">
                  <c:v>2010.10.19 12:05:00</c:v>
                </c:pt>
                <c:pt idx="286">
                  <c:v>2010.10.19 14:45:00</c:v>
                </c:pt>
                <c:pt idx="287">
                  <c:v>2010.10.20 09:35:00</c:v>
                </c:pt>
                <c:pt idx="288">
                  <c:v>2010.10.20 16:45:00</c:v>
                </c:pt>
                <c:pt idx="289">
                  <c:v>2010.10.21 09:15:00</c:v>
                </c:pt>
                <c:pt idx="290">
                  <c:v>2010.10.21 11:10:00</c:v>
                </c:pt>
                <c:pt idx="291">
                  <c:v>2010.10.22 09:45:00</c:v>
                </c:pt>
                <c:pt idx="292">
                  <c:v>2010.10.25 04:00:00</c:v>
                </c:pt>
                <c:pt idx="293">
                  <c:v>2010.10.26 10:00:00</c:v>
                </c:pt>
                <c:pt idx="294">
                  <c:v>2010.10.26 16:10:00</c:v>
                </c:pt>
                <c:pt idx="295">
                  <c:v>2010.10.27 12:40:00</c:v>
                </c:pt>
                <c:pt idx="296">
                  <c:v>2010.10.27 18:05:00</c:v>
                </c:pt>
                <c:pt idx="297">
                  <c:v>2010.10.28 09:25:00</c:v>
                </c:pt>
                <c:pt idx="298">
                  <c:v>2010.10.28 18:15:00</c:v>
                </c:pt>
                <c:pt idx="299">
                  <c:v>2010.10.29 09:45:00</c:v>
                </c:pt>
                <c:pt idx="300">
                  <c:v>2010.10.29 11:45:00</c:v>
                </c:pt>
                <c:pt idx="301">
                  <c:v>2010.11.01 10:20:00</c:v>
                </c:pt>
                <c:pt idx="302">
                  <c:v>2010.11.01 17:35:00</c:v>
                </c:pt>
                <c:pt idx="303">
                  <c:v>2010.11.02 09:45:00</c:v>
                </c:pt>
                <c:pt idx="304">
                  <c:v>2010.11.02 11:25:00</c:v>
                </c:pt>
                <c:pt idx="305">
                  <c:v>2010.11.03 09:10:00</c:v>
                </c:pt>
                <c:pt idx="306">
                  <c:v>2010.11.03 21:00:00</c:v>
                </c:pt>
                <c:pt idx="307">
                  <c:v>2010.11.04 09:00:00</c:v>
                </c:pt>
                <c:pt idx="308">
                  <c:v>2010.11.04 11:10:00</c:v>
                </c:pt>
                <c:pt idx="309">
                  <c:v>2010.11.05 09:05:00</c:v>
                </c:pt>
                <c:pt idx="310">
                  <c:v>2010.11.05 12:35:00</c:v>
                </c:pt>
                <c:pt idx="311">
                  <c:v>2010.11.08 11:15:00</c:v>
                </c:pt>
                <c:pt idx="312">
                  <c:v>2010.11.09 10:05:00</c:v>
                </c:pt>
                <c:pt idx="313">
                  <c:v>2010.11.10 09:20:00</c:v>
                </c:pt>
                <c:pt idx="314">
                  <c:v>2010.11.10 16:45:00</c:v>
                </c:pt>
                <c:pt idx="315">
                  <c:v>2010.11.11 09:10:00</c:v>
                </c:pt>
                <c:pt idx="316">
                  <c:v>2010.11.11 11:10:00</c:v>
                </c:pt>
                <c:pt idx="317">
                  <c:v>2010.11.12 10:40:00</c:v>
                </c:pt>
                <c:pt idx="318">
                  <c:v>2010.11.12 12:50:00</c:v>
                </c:pt>
                <c:pt idx="319">
                  <c:v>2010.11.15 09:05:00</c:v>
                </c:pt>
                <c:pt idx="320">
                  <c:v>2010.11.15 22:35:00</c:v>
                </c:pt>
                <c:pt idx="321">
                  <c:v>2010.11.17 10:05:00</c:v>
                </c:pt>
                <c:pt idx="322">
                  <c:v>2010.11.17 16:50:00</c:v>
                </c:pt>
                <c:pt idx="323">
                  <c:v>2010.11.18 10:55:00</c:v>
                </c:pt>
                <c:pt idx="324">
                  <c:v>2010.11.19 10:50:00</c:v>
                </c:pt>
                <c:pt idx="325">
                  <c:v>2010.11.22 09:15:00</c:v>
                </c:pt>
                <c:pt idx="326">
                  <c:v>2010.11.22 13:35:00</c:v>
                </c:pt>
                <c:pt idx="327">
                  <c:v>2010.11.24 11:10:00</c:v>
                </c:pt>
                <c:pt idx="328">
                  <c:v>2010.11.24 13:30:00</c:v>
                </c:pt>
                <c:pt idx="329">
                  <c:v>2010.11.25 10:35:00</c:v>
                </c:pt>
                <c:pt idx="330">
                  <c:v>2010.11.26 08:50:00</c:v>
                </c:pt>
                <c:pt idx="331">
                  <c:v>2010.11.29 09:15:00</c:v>
                </c:pt>
                <c:pt idx="332">
                  <c:v>2010.11.29 12:45:00</c:v>
                </c:pt>
                <c:pt idx="333">
                  <c:v>2010.11.30 10:50:00</c:v>
                </c:pt>
                <c:pt idx="334">
                  <c:v>2010.11.30 15:35:00</c:v>
                </c:pt>
                <c:pt idx="335">
                  <c:v>2010.12.01 10:15:00</c:v>
                </c:pt>
                <c:pt idx="336">
                  <c:v>2010.12.01 19:00:00</c:v>
                </c:pt>
                <c:pt idx="337">
                  <c:v>2010.12.02 11:45:00</c:v>
                </c:pt>
                <c:pt idx="338">
                  <c:v>2010.12.02 15:50:00</c:v>
                </c:pt>
                <c:pt idx="339">
                  <c:v>2010.12.03 10:05:00</c:v>
                </c:pt>
                <c:pt idx="340">
                  <c:v>2010.12.03 12:20:00</c:v>
                </c:pt>
                <c:pt idx="341">
                  <c:v>2010.12.06 12:40:00</c:v>
                </c:pt>
                <c:pt idx="342">
                  <c:v>2010.12.06 21:40:00</c:v>
                </c:pt>
                <c:pt idx="343">
                  <c:v>2010.12.07 09:50:00</c:v>
                </c:pt>
                <c:pt idx="344">
                  <c:v>2010.12.07 22:20:00</c:v>
                </c:pt>
                <c:pt idx="345">
                  <c:v>2010.12.08 11:15:00</c:v>
                </c:pt>
                <c:pt idx="346">
                  <c:v>2010.12.08 12:50:00</c:v>
                </c:pt>
                <c:pt idx="347">
                  <c:v>2010.12.09 09:50:00</c:v>
                </c:pt>
                <c:pt idx="348">
                  <c:v>2010.12.09 11:35:00</c:v>
                </c:pt>
                <c:pt idx="349">
                  <c:v>2010.12.10 10:10:00</c:v>
                </c:pt>
                <c:pt idx="350">
                  <c:v>2010.12.13 16:10:00</c:v>
                </c:pt>
                <c:pt idx="351">
                  <c:v>2010.12.14 09:50:00</c:v>
                </c:pt>
                <c:pt idx="352">
                  <c:v>2010.12.14 17:10:00</c:v>
                </c:pt>
                <c:pt idx="353">
                  <c:v>2010.12.16 09:35:00</c:v>
                </c:pt>
                <c:pt idx="354">
                  <c:v>2010.12.17 08:35:00</c:v>
                </c:pt>
                <c:pt idx="355">
                  <c:v>2010.12.20 10:10:00</c:v>
                </c:pt>
                <c:pt idx="356">
                  <c:v>2010.12.20 17:20:00</c:v>
                </c:pt>
                <c:pt idx="357">
                  <c:v>2010.12.21 09:05:00</c:v>
                </c:pt>
                <c:pt idx="358">
                  <c:v>2010.12.21 17:15:00</c:v>
                </c:pt>
                <c:pt idx="359">
                  <c:v>2010.12.22 11:45:00</c:v>
                </c:pt>
                <c:pt idx="360">
                  <c:v>2010.12.22 16:30:00</c:v>
                </c:pt>
                <c:pt idx="361">
                  <c:v>2010.12.23 09:20:00</c:v>
                </c:pt>
                <c:pt idx="362">
                  <c:v>2010.12.23 15:10:00</c:v>
                </c:pt>
                <c:pt idx="363">
                  <c:v>2010.12.24 09:25:00</c:v>
                </c:pt>
                <c:pt idx="364">
                  <c:v>2010.12.27 02:00:00</c:v>
                </c:pt>
                <c:pt idx="365">
                  <c:v>2010.12.28 10:45:00</c:v>
                </c:pt>
                <c:pt idx="366">
                  <c:v>2010.12.28 16:40:00</c:v>
                </c:pt>
                <c:pt idx="367">
                  <c:v>2010.12.29 09:10:00</c:v>
                </c:pt>
                <c:pt idx="368">
                  <c:v>2010.12.29 20:20:00</c:v>
                </c:pt>
                <c:pt idx="369">
                  <c:v>2010.12.30 12:35:00</c:v>
                </c:pt>
                <c:pt idx="370">
                  <c:v>2010.12.31 08:25:00</c:v>
                </c:pt>
                <c:pt idx="371">
                  <c:v>2011.01.03 09:00:00</c:v>
                </c:pt>
                <c:pt idx="372">
                  <c:v>2011.01.03 18:15:00</c:v>
                </c:pt>
                <c:pt idx="373">
                  <c:v>2011.01.04 11:45:00</c:v>
                </c:pt>
                <c:pt idx="374">
                  <c:v>2011.01.04 18:00:00</c:v>
                </c:pt>
                <c:pt idx="375">
                  <c:v>2011.01.05 10:05:00</c:v>
                </c:pt>
                <c:pt idx="376">
                  <c:v>2011.01.05 15:30:00</c:v>
                </c:pt>
                <c:pt idx="377">
                  <c:v>2011.01.06 09:15:00</c:v>
                </c:pt>
                <c:pt idx="378">
                  <c:v>2011.01.06 15:05:00</c:v>
                </c:pt>
                <c:pt idx="379">
                  <c:v>2011.01.07 09:05:00</c:v>
                </c:pt>
                <c:pt idx="380">
                  <c:v>2011.01.10 01:00:00</c:v>
                </c:pt>
                <c:pt idx="381">
                  <c:v>2011.01.12 09:50:00</c:v>
                </c:pt>
                <c:pt idx="382">
                  <c:v>2011.01.12 19:25:00</c:v>
                </c:pt>
                <c:pt idx="383">
                  <c:v>2011.01.13 09:20:00</c:v>
                </c:pt>
                <c:pt idx="384">
                  <c:v>2011.01.13 14:55:00</c:v>
                </c:pt>
                <c:pt idx="385">
                  <c:v>2011.01.14 09:05:00</c:v>
                </c:pt>
                <c:pt idx="386">
                  <c:v>2011.01.17 08:50:00</c:v>
                </c:pt>
                <c:pt idx="387">
                  <c:v>2011.01.18 10:40:00</c:v>
                </c:pt>
                <c:pt idx="388">
                  <c:v>2011.01.19 07:50:00</c:v>
                </c:pt>
                <c:pt idx="389">
                  <c:v>2011.01.20 09:20:00</c:v>
                </c:pt>
                <c:pt idx="390">
                  <c:v>2011.01.20 12:10:00</c:v>
                </c:pt>
                <c:pt idx="391">
                  <c:v>2011.01.21 10:05:00</c:v>
                </c:pt>
                <c:pt idx="392">
                  <c:v>2011.01.21 22:10:00</c:v>
                </c:pt>
                <c:pt idx="393">
                  <c:v>2011.01.24 09:05:00</c:v>
                </c:pt>
                <c:pt idx="394">
                  <c:v>2011.01.24 17:35:00</c:v>
                </c:pt>
                <c:pt idx="395">
                  <c:v>2011.01.25 09:25:00</c:v>
                </c:pt>
                <c:pt idx="396">
                  <c:v>2011.01.25 11:50:00</c:v>
                </c:pt>
                <c:pt idx="397">
                  <c:v>2011.01.26 09:00:00</c:v>
                </c:pt>
                <c:pt idx="398">
                  <c:v>2011.01.27 13:00:00</c:v>
                </c:pt>
                <c:pt idx="399">
                  <c:v>2011.01.28 10:15:00</c:v>
                </c:pt>
                <c:pt idx="400">
                  <c:v>2011.01.28 19:00:00</c:v>
                </c:pt>
                <c:pt idx="401">
                  <c:v>2011.01.31 09:45:00</c:v>
                </c:pt>
                <c:pt idx="402">
                  <c:v>2011.01.31 15:35:00</c:v>
                </c:pt>
                <c:pt idx="403">
                  <c:v>2011.02.01 09:00:00</c:v>
                </c:pt>
                <c:pt idx="404">
                  <c:v>2011.02.01 19:20:00</c:v>
                </c:pt>
                <c:pt idx="405">
                  <c:v>2011.02.03 09:00:00</c:v>
                </c:pt>
                <c:pt idx="406">
                  <c:v>2011.02.03 15:35:00</c:v>
                </c:pt>
                <c:pt idx="407">
                  <c:v>2011.02.07 09:05:00</c:v>
                </c:pt>
                <c:pt idx="408">
                  <c:v>2011.02.07 13:05:00</c:v>
                </c:pt>
                <c:pt idx="409">
                  <c:v>2011.02.08 11:05:00</c:v>
                </c:pt>
                <c:pt idx="410">
                  <c:v>2011.02.08 18:00:00</c:v>
                </c:pt>
                <c:pt idx="411">
                  <c:v>2011.02.09 09:50:00</c:v>
                </c:pt>
                <c:pt idx="412">
                  <c:v>2011.02.09 17:00:00</c:v>
                </c:pt>
                <c:pt idx="413">
                  <c:v>2011.02.10 10:10:00</c:v>
                </c:pt>
                <c:pt idx="414">
                  <c:v>2011.02.10 17:10:00</c:v>
                </c:pt>
                <c:pt idx="415">
                  <c:v>2011.02.14 09:20:00</c:v>
                </c:pt>
                <c:pt idx="416">
                  <c:v>2011.02.14 10:35:00</c:v>
                </c:pt>
                <c:pt idx="417">
                  <c:v>2011.02.15 09:00:00</c:v>
                </c:pt>
                <c:pt idx="418">
                  <c:v>2011.02.16 08:55:00</c:v>
                </c:pt>
                <c:pt idx="419">
                  <c:v>2011.02.18 10:20:00</c:v>
                </c:pt>
                <c:pt idx="420">
                  <c:v>2011.02.18 15:20:00</c:v>
                </c:pt>
                <c:pt idx="421">
                  <c:v>2011.02.21 09:15:00</c:v>
                </c:pt>
                <c:pt idx="422">
                  <c:v>2011.02.22 03:20:00</c:v>
                </c:pt>
                <c:pt idx="423">
                  <c:v>2011.02.23 09:00:00</c:v>
                </c:pt>
                <c:pt idx="424">
                  <c:v>2011.02.24 11:40:00</c:v>
                </c:pt>
                <c:pt idx="425">
                  <c:v>2011.02.25 09:10:00</c:v>
                </c:pt>
                <c:pt idx="426">
                  <c:v>2011.02.25 15:05:00</c:v>
                </c:pt>
                <c:pt idx="427">
                  <c:v>2011.02.28 11:00:00</c:v>
                </c:pt>
                <c:pt idx="428">
                  <c:v>2011.03.02 17:05:00</c:v>
                </c:pt>
                <c:pt idx="429">
                  <c:v>2011.03.03 10:15:00</c:v>
                </c:pt>
                <c:pt idx="430">
                  <c:v>2011.03.03 15:40:00</c:v>
                </c:pt>
                <c:pt idx="431">
                  <c:v>2011.03.04 12:20:00</c:v>
                </c:pt>
                <c:pt idx="432">
                  <c:v>2011.03.08 14:15:00</c:v>
                </c:pt>
                <c:pt idx="433">
                  <c:v>2011.03.10 09:05:00</c:v>
                </c:pt>
                <c:pt idx="434">
                  <c:v>2011.03.11 12:25:00</c:v>
                </c:pt>
                <c:pt idx="435">
                  <c:v>2011.03.14 09:45:00</c:v>
                </c:pt>
                <c:pt idx="436">
                  <c:v>2011.03.15 11:30:00</c:v>
                </c:pt>
                <c:pt idx="437">
                  <c:v>2011.03.16 09:10:00</c:v>
                </c:pt>
                <c:pt idx="438">
                  <c:v>2011.03.16 12:45:00</c:v>
                </c:pt>
                <c:pt idx="439">
                  <c:v>2011.03.17 09:30:00</c:v>
                </c:pt>
                <c:pt idx="440">
                  <c:v>2011.03.18 03:40:00</c:v>
                </c:pt>
                <c:pt idx="441">
                  <c:v>2011.03.21 09:10:00</c:v>
                </c:pt>
                <c:pt idx="442">
                  <c:v>2011.03.23 15:25:00</c:v>
                </c:pt>
                <c:pt idx="443">
                  <c:v>2011.03.24 09:00:00</c:v>
                </c:pt>
                <c:pt idx="444">
                  <c:v>2011.03.24 13:35:00</c:v>
                </c:pt>
                <c:pt idx="445">
                  <c:v>2011.03.25 10:05:00</c:v>
                </c:pt>
                <c:pt idx="446">
                  <c:v>2011.03.25 18:35:00</c:v>
                </c:pt>
                <c:pt idx="447">
                  <c:v>2011.03.28 10:15:00</c:v>
                </c:pt>
                <c:pt idx="448">
                  <c:v>2011.03.28 17:35:00</c:v>
                </c:pt>
                <c:pt idx="449">
                  <c:v>2011.03.29 10:15:00</c:v>
                </c:pt>
                <c:pt idx="450">
                  <c:v>2011.03.29 14:20:00</c:v>
                </c:pt>
                <c:pt idx="451">
                  <c:v>2011.03.30 11:10:00</c:v>
                </c:pt>
                <c:pt idx="452">
                  <c:v>2011.03.31 10:35:00</c:v>
                </c:pt>
                <c:pt idx="453">
                  <c:v>2011.04.04 11:45:00</c:v>
                </c:pt>
                <c:pt idx="454">
                  <c:v>2011.04.06 09:15:00</c:v>
                </c:pt>
                <c:pt idx="455">
                  <c:v>2011.04.07 09:05:00</c:v>
                </c:pt>
                <c:pt idx="456">
                  <c:v>2011.04.08 06:40:00</c:v>
                </c:pt>
                <c:pt idx="457">
                  <c:v>2011.04.11 09:00:00</c:v>
                </c:pt>
                <c:pt idx="458">
                  <c:v>2011.04.12 15:50:00</c:v>
                </c:pt>
                <c:pt idx="459">
                  <c:v>2011.04.13 09:40:00</c:v>
                </c:pt>
                <c:pt idx="460">
                  <c:v>2011.04.13 21:10:00</c:v>
                </c:pt>
                <c:pt idx="461">
                  <c:v>2011.04.14 11:25:00</c:v>
                </c:pt>
                <c:pt idx="462">
                  <c:v>2011.04.14 13:45:00</c:v>
                </c:pt>
                <c:pt idx="463">
                  <c:v>2011.04.15 09:05:00</c:v>
                </c:pt>
                <c:pt idx="464">
                  <c:v>2011.04.18 04:00:00</c:v>
                </c:pt>
                <c:pt idx="465">
                  <c:v>2011.04.19 09:10:00</c:v>
                </c:pt>
                <c:pt idx="466">
                  <c:v>2011.04.19 12:40:00</c:v>
                </c:pt>
                <c:pt idx="467">
                  <c:v>2011.04.20 09:10:00</c:v>
                </c:pt>
                <c:pt idx="468">
                  <c:v>2011.04.20 12:00:00</c:v>
                </c:pt>
                <c:pt idx="469">
                  <c:v>2011.04.21 10:35:00</c:v>
                </c:pt>
                <c:pt idx="470">
                  <c:v>2011.04.21 15:55:00</c:v>
                </c:pt>
                <c:pt idx="471">
                  <c:v>2011.04.22 10:50:00</c:v>
                </c:pt>
                <c:pt idx="472">
                  <c:v>2011.04.26 12:15:00</c:v>
                </c:pt>
                <c:pt idx="473">
                  <c:v>2011.04.27 09:05:00</c:v>
                </c:pt>
                <c:pt idx="474">
                  <c:v>2011.04.27 21:40:00</c:v>
                </c:pt>
                <c:pt idx="475">
                  <c:v>2011.04.28 10:20:00</c:v>
                </c:pt>
                <c:pt idx="476">
                  <c:v>2011.04.28 15:00:00</c:v>
                </c:pt>
                <c:pt idx="477">
                  <c:v>2011.04.29 11:40:00</c:v>
                </c:pt>
                <c:pt idx="478">
                  <c:v>2011.05.02 02:10:00</c:v>
                </c:pt>
                <c:pt idx="479">
                  <c:v>2011.05.04 09:35:00</c:v>
                </c:pt>
                <c:pt idx="480">
                  <c:v>2011.05.04 15:25:00</c:v>
                </c:pt>
                <c:pt idx="481">
                  <c:v>2011.05.05 10:05:00</c:v>
                </c:pt>
                <c:pt idx="482">
                  <c:v>2011.05.05 15:20:00</c:v>
                </c:pt>
                <c:pt idx="483">
                  <c:v>2011.05.06 10:10:00</c:v>
                </c:pt>
                <c:pt idx="484">
                  <c:v>2011.05.06 19:10:00</c:v>
                </c:pt>
                <c:pt idx="485">
                  <c:v>2011.05.10 09:50:00</c:v>
                </c:pt>
                <c:pt idx="486">
                  <c:v>2011.05.10 22:00:00</c:v>
                </c:pt>
                <c:pt idx="487">
                  <c:v>2011.05.11 09:20:00</c:v>
                </c:pt>
                <c:pt idx="488">
                  <c:v>2011.05.11 15:25:00</c:v>
                </c:pt>
                <c:pt idx="489">
                  <c:v>2011.05.12 10:25:00</c:v>
                </c:pt>
                <c:pt idx="490">
                  <c:v>2011.05.12 12:50:00</c:v>
                </c:pt>
                <c:pt idx="491">
                  <c:v>2011.05.13 09:05:00</c:v>
                </c:pt>
                <c:pt idx="492">
                  <c:v>2011.05.13 18:05:00</c:v>
                </c:pt>
                <c:pt idx="493">
                  <c:v>2011.05.16 10:25:00</c:v>
                </c:pt>
                <c:pt idx="494">
                  <c:v>2011.05.16 17:25:00</c:v>
                </c:pt>
                <c:pt idx="495">
                  <c:v>2011.05.17 11:45:00</c:v>
                </c:pt>
                <c:pt idx="496">
                  <c:v>2011.05.18 01:55:00</c:v>
                </c:pt>
                <c:pt idx="497">
                  <c:v>2011.05.19 10:40:00</c:v>
                </c:pt>
                <c:pt idx="498">
                  <c:v>2011.05.19 19:30:00</c:v>
                </c:pt>
                <c:pt idx="499">
                  <c:v>2011.05.23 09:15:00</c:v>
                </c:pt>
                <c:pt idx="500">
                  <c:v>2011.05.23 12:20:00</c:v>
                </c:pt>
                <c:pt idx="501">
                  <c:v>2011.05.24 12:45:00</c:v>
                </c:pt>
                <c:pt idx="502">
                  <c:v>2011.05.25 04:30:00</c:v>
                </c:pt>
                <c:pt idx="503">
                  <c:v>2011.05.26 09:00:00</c:v>
                </c:pt>
                <c:pt idx="504">
                  <c:v>2011.05.26 17:20:00</c:v>
                </c:pt>
                <c:pt idx="505">
                  <c:v>2011.05.27 11:50:00</c:v>
                </c:pt>
                <c:pt idx="506">
                  <c:v>2011.05.27 15:25:00</c:v>
                </c:pt>
                <c:pt idx="507">
                  <c:v>2011.05.30 10:05:00</c:v>
                </c:pt>
                <c:pt idx="508">
                  <c:v>2011.05.31 03:30:00</c:v>
                </c:pt>
                <c:pt idx="509">
                  <c:v>2011.06.01 09:35:00</c:v>
                </c:pt>
                <c:pt idx="510">
                  <c:v>2011.06.01 22:50:00</c:v>
                </c:pt>
                <c:pt idx="511">
                  <c:v>2011.06.02 09:05:00</c:v>
                </c:pt>
                <c:pt idx="512">
                  <c:v>2011.06.02 13:00:00</c:v>
                </c:pt>
                <c:pt idx="513">
                  <c:v>2011.06.03 09:00:00</c:v>
                </c:pt>
                <c:pt idx="514">
                  <c:v>2011.06.03 16:50:00</c:v>
                </c:pt>
                <c:pt idx="515">
                  <c:v>2011.06.06 09:40:00</c:v>
                </c:pt>
                <c:pt idx="516">
                  <c:v>2011.06.06 21:35:00</c:v>
                </c:pt>
                <c:pt idx="517">
                  <c:v>2011.06.07 09:05:00</c:v>
                </c:pt>
                <c:pt idx="518">
                  <c:v>2011.06.09 15:50:00</c:v>
                </c:pt>
                <c:pt idx="519">
                  <c:v>2011.06.10 09:15:00</c:v>
                </c:pt>
                <c:pt idx="520">
                  <c:v>2011.06.10 17:40:00</c:v>
                </c:pt>
                <c:pt idx="521">
                  <c:v>2011.06.13 09:00:00</c:v>
                </c:pt>
                <c:pt idx="522">
                  <c:v>2011.06.13 21:50:00</c:v>
                </c:pt>
                <c:pt idx="523">
                  <c:v>2011.06.14 09:30:00</c:v>
                </c:pt>
                <c:pt idx="524">
                  <c:v>2011.06.14 17:35:00</c:v>
                </c:pt>
                <c:pt idx="525">
                  <c:v>2011.06.15 09:20:00</c:v>
                </c:pt>
                <c:pt idx="526">
                  <c:v>2011.06.15 12:35:00</c:v>
                </c:pt>
                <c:pt idx="527">
                  <c:v>2011.06.16 12:35:00</c:v>
                </c:pt>
                <c:pt idx="528">
                  <c:v>2011.06.16 17:15:00</c:v>
                </c:pt>
                <c:pt idx="529">
                  <c:v>2011.06.17 09:20:00</c:v>
                </c:pt>
                <c:pt idx="530">
                  <c:v>2011.06.17 12:25:00</c:v>
                </c:pt>
                <c:pt idx="531">
                  <c:v>2011.06.20 09:45:00</c:v>
                </c:pt>
                <c:pt idx="532">
                  <c:v>2011.06.20 15:45:00</c:v>
                </c:pt>
                <c:pt idx="533">
                  <c:v>2011.06.21 12:05:00</c:v>
                </c:pt>
                <c:pt idx="534">
                  <c:v>2011.06.21 18:35:00</c:v>
                </c:pt>
                <c:pt idx="535">
                  <c:v>2011.06.22 09:05:00</c:v>
                </c:pt>
                <c:pt idx="536">
                  <c:v>2011.06.23 00:45:00</c:v>
                </c:pt>
                <c:pt idx="537">
                  <c:v>2011.06.24 11:55:00</c:v>
                </c:pt>
                <c:pt idx="538">
                  <c:v>2011.06.24 13:20:00</c:v>
                </c:pt>
                <c:pt idx="539">
                  <c:v>2011.06.27 09:40:00</c:v>
                </c:pt>
                <c:pt idx="540">
                  <c:v>2011.06.27 13:40:00</c:v>
                </c:pt>
                <c:pt idx="541">
                  <c:v>2011.06.28 10:35:00</c:v>
                </c:pt>
                <c:pt idx="542">
                  <c:v>2011.06.28 17:35:00</c:v>
                </c:pt>
                <c:pt idx="543">
                  <c:v>2011.06.29 09:45:00</c:v>
                </c:pt>
                <c:pt idx="544">
                  <c:v>2011.06.30 02:05:00</c:v>
                </c:pt>
                <c:pt idx="545">
                  <c:v>2011.07.01 09:15:00</c:v>
                </c:pt>
                <c:pt idx="546">
                  <c:v>2011.07.01 16:35:00</c:v>
                </c:pt>
                <c:pt idx="547">
                  <c:v>2011.07.04 09:45:00</c:v>
                </c:pt>
                <c:pt idx="548">
                  <c:v>2011.07.05 04:50:00</c:v>
                </c:pt>
                <c:pt idx="549">
                  <c:v>2011.07.06 09:10:00</c:v>
                </c:pt>
                <c:pt idx="550">
                  <c:v>2011.07.06 10:25:00</c:v>
                </c:pt>
                <c:pt idx="551">
                  <c:v>2011.07.07 09:20:00</c:v>
                </c:pt>
                <c:pt idx="552">
                  <c:v>2011.07.07 14:55:00</c:v>
                </c:pt>
                <c:pt idx="553">
                  <c:v>2011.07.08 09:10:00</c:v>
                </c:pt>
                <c:pt idx="554">
                  <c:v>2011.07.08 12:10:00</c:v>
                </c:pt>
                <c:pt idx="555">
                  <c:v>2011.07.11 09:00:00</c:v>
                </c:pt>
                <c:pt idx="556">
                  <c:v>2011.07.11 10:25:00</c:v>
                </c:pt>
                <c:pt idx="557">
                  <c:v>2011.07.12 09:25:00</c:v>
                </c:pt>
                <c:pt idx="558">
                  <c:v>2011.07.12 10:55:00</c:v>
                </c:pt>
                <c:pt idx="559">
                  <c:v>2011.07.13 09:05:00</c:v>
                </c:pt>
                <c:pt idx="560">
                  <c:v>2011.07.13 12:35:00</c:v>
                </c:pt>
                <c:pt idx="561">
                  <c:v>2011.07.14 09:05:00</c:v>
                </c:pt>
                <c:pt idx="562">
                  <c:v>2011.07.14 12:20:00</c:v>
                </c:pt>
                <c:pt idx="563">
                  <c:v>2011.07.15 09:05:00</c:v>
                </c:pt>
                <c:pt idx="564">
                  <c:v>2011.07.18 03:55:00</c:v>
                </c:pt>
                <c:pt idx="565">
                  <c:v>2011.07.19 09:50:00</c:v>
                </c:pt>
                <c:pt idx="566">
                  <c:v>2011.07.19 11:35:00</c:v>
                </c:pt>
                <c:pt idx="567">
                  <c:v>2011.07.20 09:25:00</c:v>
                </c:pt>
                <c:pt idx="568">
                  <c:v>2011.07.21 01:30:00</c:v>
                </c:pt>
                <c:pt idx="569">
                  <c:v>2011.07.22 10:10:00</c:v>
                </c:pt>
                <c:pt idx="570">
                  <c:v>2011.07.22 16:00:00</c:v>
                </c:pt>
                <c:pt idx="571">
                  <c:v>2011.07.25 09:35:00</c:v>
                </c:pt>
                <c:pt idx="572">
                  <c:v>2011.07.26 05:55:00</c:v>
                </c:pt>
                <c:pt idx="573">
                  <c:v>2011.07.27 09:15:00</c:v>
                </c:pt>
                <c:pt idx="574">
                  <c:v>2011.07.27 17:40:00</c:v>
                </c:pt>
                <c:pt idx="575">
                  <c:v>2011.07.28 09:20:00</c:v>
                </c:pt>
                <c:pt idx="576">
                  <c:v>2011.07.28 15:15:00</c:v>
                </c:pt>
                <c:pt idx="577">
                  <c:v>2011.08.01 09:25:00</c:v>
                </c:pt>
                <c:pt idx="578">
                  <c:v>2011.08.01 16:50:00</c:v>
                </c:pt>
                <c:pt idx="579">
                  <c:v>2011.08.02 09:40:00</c:v>
                </c:pt>
                <c:pt idx="580">
                  <c:v>2011.08.03 12:05:00</c:v>
                </c:pt>
                <c:pt idx="581">
                  <c:v>2011.08.04 09:20:00</c:v>
                </c:pt>
                <c:pt idx="582">
                  <c:v>2011.08.04 12:15:00</c:v>
                </c:pt>
                <c:pt idx="583">
                  <c:v>2011.08.05 09:10:00</c:v>
                </c:pt>
                <c:pt idx="584">
                  <c:v>2011.08.05 10:30:00</c:v>
                </c:pt>
                <c:pt idx="585">
                  <c:v>2011.08.08 12:45:00</c:v>
                </c:pt>
                <c:pt idx="586">
                  <c:v>2011.08.08 15:50:00</c:v>
                </c:pt>
                <c:pt idx="587">
                  <c:v>2011.08.09 09:20:00</c:v>
                </c:pt>
                <c:pt idx="588">
                  <c:v>2011.08.09 10:10:00</c:v>
                </c:pt>
                <c:pt idx="589">
                  <c:v>2011.08.10 12:20:00</c:v>
                </c:pt>
                <c:pt idx="590">
                  <c:v>2011.08.10 15:40:00</c:v>
                </c:pt>
                <c:pt idx="591">
                  <c:v>2011.08.11 09:35:00</c:v>
                </c:pt>
                <c:pt idx="592">
                  <c:v>2011.08.11 12:55:00</c:v>
                </c:pt>
                <c:pt idx="593">
                  <c:v>2011.08.12 10:00:00</c:v>
                </c:pt>
                <c:pt idx="594">
                  <c:v>2011.08.12 10:25:00</c:v>
                </c:pt>
                <c:pt idx="595">
                  <c:v>2011.08.15 09:15:00</c:v>
                </c:pt>
                <c:pt idx="596">
                  <c:v>2011.08.15 16:15:00</c:v>
                </c:pt>
                <c:pt idx="597">
                  <c:v>2011.08.16 09:05:00</c:v>
                </c:pt>
                <c:pt idx="598">
                  <c:v>2011.08.17 13:50:00</c:v>
                </c:pt>
                <c:pt idx="599">
                  <c:v>2011.08.18 11:10:00</c:v>
                </c:pt>
                <c:pt idx="600">
                  <c:v>2011.08.18 12:25:00</c:v>
                </c:pt>
                <c:pt idx="601">
                  <c:v>2011.08.22 09:35:00</c:v>
                </c:pt>
                <c:pt idx="602">
                  <c:v>2011.08.22 12:05:00</c:v>
                </c:pt>
                <c:pt idx="603">
                  <c:v>2011.08.23 09:25:00</c:v>
                </c:pt>
                <c:pt idx="604">
                  <c:v>2011.08.23 11:05:00</c:v>
                </c:pt>
                <c:pt idx="605">
                  <c:v>2011.08.25 09:10:00</c:v>
                </c:pt>
                <c:pt idx="606">
                  <c:v>2011.08.25 17:50:00</c:v>
                </c:pt>
                <c:pt idx="607">
                  <c:v>2011.08.26 09:05:00</c:v>
                </c:pt>
                <c:pt idx="608">
                  <c:v>2011.08.26 16:15:00</c:v>
                </c:pt>
                <c:pt idx="609">
                  <c:v>2011.08.29 10:30:00</c:v>
                </c:pt>
                <c:pt idx="610">
                  <c:v>2011.08.30 10:30:00</c:v>
                </c:pt>
                <c:pt idx="611">
                  <c:v>2011.08.31 10:00:00</c:v>
                </c:pt>
                <c:pt idx="612">
                  <c:v>2011.08.31 16:35:00</c:v>
                </c:pt>
                <c:pt idx="613">
                  <c:v>2011.09.01 09:10:00</c:v>
                </c:pt>
                <c:pt idx="614">
                  <c:v>2011.09.01 16:15:00</c:v>
                </c:pt>
                <c:pt idx="615">
                  <c:v>2011.09.02 12:00:00</c:v>
                </c:pt>
                <c:pt idx="616">
                  <c:v>2011.09.02 16:45:00</c:v>
                </c:pt>
                <c:pt idx="617">
                  <c:v>2011.09.05 09:10:00</c:v>
                </c:pt>
                <c:pt idx="618">
                  <c:v>2011.09.06 10:05:00</c:v>
                </c:pt>
                <c:pt idx="619">
                  <c:v>2011.09.07 10:05:00</c:v>
                </c:pt>
                <c:pt idx="620">
                  <c:v>2011.09.07 12:25:00</c:v>
                </c:pt>
                <c:pt idx="621">
                  <c:v>2011.09.08 09:05:00</c:v>
                </c:pt>
                <c:pt idx="622">
                  <c:v>2011.09.08 14:35:00</c:v>
                </c:pt>
                <c:pt idx="623">
                  <c:v>2011.09.09 09:35:00</c:v>
                </c:pt>
                <c:pt idx="624">
                  <c:v>2011.09.09 12:00:00</c:v>
                </c:pt>
                <c:pt idx="625">
                  <c:v>2011.09.12 11:15:00</c:v>
                </c:pt>
                <c:pt idx="626">
                  <c:v>2011.09.12 16:05:00</c:v>
                </c:pt>
                <c:pt idx="627">
                  <c:v>2011.09.13 10:05:00</c:v>
                </c:pt>
                <c:pt idx="628">
                  <c:v>2011.09.13 14:35:00</c:v>
                </c:pt>
                <c:pt idx="629">
                  <c:v>2011.09.14 09:25:00</c:v>
                </c:pt>
                <c:pt idx="630">
                  <c:v>2011.09.14 10:40:00</c:v>
                </c:pt>
                <c:pt idx="631">
                  <c:v>2011.09.15 09:30:00</c:v>
                </c:pt>
                <c:pt idx="632">
                  <c:v>2011.09.15 16:05:00</c:v>
                </c:pt>
                <c:pt idx="633">
                  <c:v>2011.09.16 10:05:00</c:v>
                </c:pt>
                <c:pt idx="634">
                  <c:v>2011.09.19 01:00:00</c:v>
                </c:pt>
                <c:pt idx="635">
                  <c:v>2011.09.20 09:55:00</c:v>
                </c:pt>
                <c:pt idx="636">
                  <c:v>2011.09.20 14:50:00</c:v>
                </c:pt>
                <c:pt idx="637">
                  <c:v>2011.09.21 09:35:00</c:v>
                </c:pt>
                <c:pt idx="638">
                  <c:v>2011.09.21 19:20:00</c:v>
                </c:pt>
                <c:pt idx="639">
                  <c:v>2011.09.22 12:15:00</c:v>
                </c:pt>
                <c:pt idx="640">
                  <c:v>2011.09.22 15:55:00</c:v>
                </c:pt>
                <c:pt idx="641">
                  <c:v>2011.09.23 09:50:00</c:v>
                </c:pt>
                <c:pt idx="642">
                  <c:v>2011.09.23 13:20:00</c:v>
                </c:pt>
                <c:pt idx="643">
                  <c:v>2011.09.26 09:05:00</c:v>
                </c:pt>
                <c:pt idx="644">
                  <c:v>2011.09.26 10:40:00</c:v>
                </c:pt>
                <c:pt idx="645">
                  <c:v>2011.09.27 10:50:00</c:v>
                </c:pt>
                <c:pt idx="646">
                  <c:v>2011.09.27 14:40:00</c:v>
                </c:pt>
                <c:pt idx="647">
                  <c:v>2011.09.28 10:15:00</c:v>
                </c:pt>
                <c:pt idx="648">
                  <c:v>2011.09.28 22:55:00</c:v>
                </c:pt>
                <c:pt idx="649">
                  <c:v>2011.09.29 10:00:00</c:v>
                </c:pt>
                <c:pt idx="650">
                  <c:v>2011.09.29 11:05:00</c:v>
                </c:pt>
                <c:pt idx="651">
                  <c:v>2011.09.30 09:45:00</c:v>
                </c:pt>
                <c:pt idx="652">
                  <c:v>2011.09.30 16:35:00</c:v>
                </c:pt>
                <c:pt idx="653">
                  <c:v>2011.10.03 10:30:00</c:v>
                </c:pt>
                <c:pt idx="654">
                  <c:v>2011.10.03 17:55:00</c:v>
                </c:pt>
                <c:pt idx="655">
                  <c:v>2011.10.04 10:15:00</c:v>
                </c:pt>
                <c:pt idx="656">
                  <c:v>2011.10.04 17:40:00</c:v>
                </c:pt>
                <c:pt idx="657">
                  <c:v>2011.10.06 09:05:00</c:v>
                </c:pt>
                <c:pt idx="658">
                  <c:v>2011.10.06 14:50:00</c:v>
                </c:pt>
                <c:pt idx="659">
                  <c:v>2011.10.07 09:50:00</c:v>
                </c:pt>
                <c:pt idx="660">
                  <c:v>2011.10.07 21:45:00</c:v>
                </c:pt>
                <c:pt idx="661">
                  <c:v>2011.10.10 10:55:00</c:v>
                </c:pt>
                <c:pt idx="662">
                  <c:v>2011.10.10 13:30:00</c:v>
                </c:pt>
                <c:pt idx="663">
                  <c:v>2011.10.12 11:00:00</c:v>
                </c:pt>
                <c:pt idx="664">
                  <c:v>2011.10.12 12:05:00</c:v>
                </c:pt>
                <c:pt idx="665">
                  <c:v>2011.10.13 09:00:00</c:v>
                </c:pt>
                <c:pt idx="666">
                  <c:v>2011.10.13 16:50:00</c:v>
                </c:pt>
                <c:pt idx="667">
                  <c:v>2011.10.14 09:10:00</c:v>
                </c:pt>
                <c:pt idx="668">
                  <c:v>2011.10.14 16:40:00</c:v>
                </c:pt>
                <c:pt idx="669">
                  <c:v>2011.10.17 09:15:00</c:v>
                </c:pt>
                <c:pt idx="670">
                  <c:v>2011.10.17 13:50:00</c:v>
                </c:pt>
                <c:pt idx="671">
                  <c:v>2011.10.18 09:20:00</c:v>
                </c:pt>
                <c:pt idx="672">
                  <c:v>2011.10.18 11:40:00</c:v>
                </c:pt>
                <c:pt idx="673">
                  <c:v>2011.10.19 09:45:00</c:v>
                </c:pt>
                <c:pt idx="674">
                  <c:v>2011.10.19 12:15:00</c:v>
                </c:pt>
                <c:pt idx="675">
                  <c:v>2011.10.20 10:30:00</c:v>
                </c:pt>
                <c:pt idx="676">
                  <c:v>2011.10.20 11:45:00</c:v>
                </c:pt>
                <c:pt idx="677">
                  <c:v>2011.10.21 09:35:00</c:v>
                </c:pt>
                <c:pt idx="678">
                  <c:v>2011.10.21 16:05:00</c:v>
                </c:pt>
                <c:pt idx="679">
                  <c:v>2011.10.24 09:00:00</c:v>
                </c:pt>
                <c:pt idx="680">
                  <c:v>2011.10.24 11:30:00</c:v>
                </c:pt>
                <c:pt idx="681">
                  <c:v>2011.10.26 09:10:00</c:v>
                </c:pt>
                <c:pt idx="682">
                  <c:v>2011.10.26 16:20:00</c:v>
                </c:pt>
                <c:pt idx="683">
                  <c:v>2011.10.27 10:05:00</c:v>
                </c:pt>
                <c:pt idx="684">
                  <c:v>2011.10.27 16:15:00</c:v>
                </c:pt>
                <c:pt idx="685">
                  <c:v>2011.10.28 09:00:00</c:v>
                </c:pt>
                <c:pt idx="686">
                  <c:v>2011.10.31 04:35:00</c:v>
                </c:pt>
                <c:pt idx="687">
                  <c:v>2011.11.01 09:55:00</c:v>
                </c:pt>
                <c:pt idx="688">
                  <c:v>2011.11.01 11:30:00</c:v>
                </c:pt>
                <c:pt idx="689">
                  <c:v>2011.11.02 09:10:00</c:v>
                </c:pt>
                <c:pt idx="690">
                  <c:v>2011.11.02 16:30:00</c:v>
                </c:pt>
                <c:pt idx="691">
                  <c:v>2011.11.03 10:05:00</c:v>
                </c:pt>
                <c:pt idx="692">
                  <c:v>2011.11.03 12:10:00</c:v>
                </c:pt>
                <c:pt idx="693">
                  <c:v>2011.11.04 09:10:00</c:v>
                </c:pt>
                <c:pt idx="694">
                  <c:v>2011.11.04 16:25:00</c:v>
                </c:pt>
                <c:pt idx="695">
                  <c:v>2011.11.07 09:30:00</c:v>
                </c:pt>
                <c:pt idx="696">
                  <c:v>2011.11.08 16:15:00</c:v>
                </c:pt>
                <c:pt idx="697">
                  <c:v>2011.11.09 09:15:00</c:v>
                </c:pt>
                <c:pt idx="698">
                  <c:v>2011.11.09 11:45:00</c:v>
                </c:pt>
                <c:pt idx="699">
                  <c:v>2011.11.10 09:00:00</c:v>
                </c:pt>
                <c:pt idx="700">
                  <c:v>2011.11.10 11:00:00</c:v>
                </c:pt>
                <c:pt idx="701">
                  <c:v>2011.11.11 09:20:00</c:v>
                </c:pt>
                <c:pt idx="702">
                  <c:v>2011.11.11 17:40:00</c:v>
                </c:pt>
                <c:pt idx="703">
                  <c:v>2011.11.14 09:55:00</c:v>
                </c:pt>
                <c:pt idx="704">
                  <c:v>2011.11.14 14:05:00</c:v>
                </c:pt>
                <c:pt idx="705">
                  <c:v>2011.11.16 09:50:00</c:v>
                </c:pt>
                <c:pt idx="706">
                  <c:v>2011.11.16 12:05:00</c:v>
                </c:pt>
                <c:pt idx="707">
                  <c:v>2011.11.17 09:20:00</c:v>
                </c:pt>
                <c:pt idx="708">
                  <c:v>2011.11.18 13:50:00</c:v>
                </c:pt>
                <c:pt idx="709">
                  <c:v>2011.11.21 09:45:00</c:v>
                </c:pt>
                <c:pt idx="710">
                  <c:v>2011.11.22 13:20:00</c:v>
                </c:pt>
                <c:pt idx="711">
                  <c:v>2011.11.23 12:15:00</c:v>
                </c:pt>
                <c:pt idx="712">
                  <c:v>2011.11.23 21:10:00</c:v>
                </c:pt>
                <c:pt idx="713">
                  <c:v>2011.11.24 09:05:00</c:v>
                </c:pt>
                <c:pt idx="714">
                  <c:v>2011.11.24 16:50:00</c:v>
                </c:pt>
                <c:pt idx="715">
                  <c:v>2011.11.25 09:05:00</c:v>
                </c:pt>
                <c:pt idx="716">
                  <c:v>2011.11.25 11:15:00</c:v>
                </c:pt>
                <c:pt idx="717">
                  <c:v>2011.11.28 10:20:00</c:v>
                </c:pt>
                <c:pt idx="718">
                  <c:v>2011.11.28 16:20:00</c:v>
                </c:pt>
                <c:pt idx="719">
                  <c:v>2011.11.29 10:05:00</c:v>
                </c:pt>
                <c:pt idx="720">
                  <c:v>2011.11.29 12:15:00</c:v>
                </c:pt>
                <c:pt idx="721">
                  <c:v>2011.11.30 09:00:00</c:v>
                </c:pt>
                <c:pt idx="722">
                  <c:v>2011.11.30 15:05:00</c:v>
                </c:pt>
                <c:pt idx="723">
                  <c:v>2011.12.01 10:30:00</c:v>
                </c:pt>
                <c:pt idx="724">
                  <c:v>2011.12.01 11:45:00</c:v>
                </c:pt>
                <c:pt idx="725">
                  <c:v>2011.12.02 09:30:00</c:v>
                </c:pt>
                <c:pt idx="726">
                  <c:v>2011.12.02 18:10:00</c:v>
                </c:pt>
                <c:pt idx="727">
                  <c:v>2011.12.05 09:25:00</c:v>
                </c:pt>
                <c:pt idx="728">
                  <c:v>2011.12.06 03:40:00</c:v>
                </c:pt>
                <c:pt idx="729">
                  <c:v>2011.12.07 11:10:00</c:v>
                </c:pt>
                <c:pt idx="730">
                  <c:v>2011.12.08 16:10:00</c:v>
                </c:pt>
                <c:pt idx="731">
                  <c:v>2011.12.09 09:05:00</c:v>
                </c:pt>
                <c:pt idx="732">
                  <c:v>2011.12.09 12:20:00</c:v>
                </c:pt>
                <c:pt idx="733">
                  <c:v>2011.12.12 09:10:00</c:v>
                </c:pt>
                <c:pt idx="734">
                  <c:v>2011.12.12 15:25:00</c:v>
                </c:pt>
                <c:pt idx="735">
                  <c:v>2011.12.13 09:05:00</c:v>
                </c:pt>
                <c:pt idx="736">
                  <c:v>2011.12.13 17:45:00</c:v>
                </c:pt>
                <c:pt idx="737">
                  <c:v>2011.12.14 10:05:00</c:v>
                </c:pt>
                <c:pt idx="738">
                  <c:v>2011.12.16 14:55:00</c:v>
                </c:pt>
                <c:pt idx="739">
                  <c:v>2011.12.19 10:10:00</c:v>
                </c:pt>
                <c:pt idx="740">
                  <c:v>2011.12.20 15:50:00</c:v>
                </c:pt>
                <c:pt idx="741">
                  <c:v>2011.12.21 10:10:00</c:v>
                </c:pt>
                <c:pt idx="742">
                  <c:v>2011.12.21 14:45:00</c:v>
                </c:pt>
                <c:pt idx="743">
                  <c:v>2011.12.22 10:05:00</c:v>
                </c:pt>
                <c:pt idx="744">
                  <c:v>2011.12.22 15:50:00</c:v>
                </c:pt>
                <c:pt idx="745">
                  <c:v>2011.12.26 09:00:00</c:v>
                </c:pt>
                <c:pt idx="746">
                  <c:v>2011.12.28 16:50:00</c:v>
                </c:pt>
                <c:pt idx="747">
                  <c:v>2011.12.29 09:15:00</c:v>
                </c:pt>
                <c:pt idx="748">
                  <c:v>2011.12.29 14:00:00</c:v>
                </c:pt>
                <c:pt idx="749">
                  <c:v>2011.12.30 10:30:00</c:v>
                </c:pt>
                <c:pt idx="750">
                  <c:v>2011.12.30 17:50:00</c:v>
                </c:pt>
                <c:pt idx="751">
                  <c:v>2012.01.02 09:05:00</c:v>
                </c:pt>
                <c:pt idx="752">
                  <c:v>2012.01.03 12:05:00</c:v>
                </c:pt>
                <c:pt idx="753">
                  <c:v>2012.01.04 10:05:00</c:v>
                </c:pt>
                <c:pt idx="754">
                  <c:v>2012.01.04 13:25:00</c:v>
                </c:pt>
                <c:pt idx="755">
                  <c:v>2012.01.05 09:55:00</c:v>
                </c:pt>
                <c:pt idx="756">
                  <c:v>2012.01.05 10:55:00</c:v>
                </c:pt>
                <c:pt idx="757">
                  <c:v>2012.01.06 12:50:00</c:v>
                </c:pt>
                <c:pt idx="758">
                  <c:v>2012.01.06 16:55:00</c:v>
                </c:pt>
                <c:pt idx="759">
                  <c:v>2012.01.09 09:35:00</c:v>
                </c:pt>
                <c:pt idx="760">
                  <c:v>2012.01.11 17:00:00</c:v>
                </c:pt>
                <c:pt idx="761">
                  <c:v>2012.01.12 11:50:00</c:v>
                </c:pt>
                <c:pt idx="762">
                  <c:v>2012.01.12 17:00:00</c:v>
                </c:pt>
                <c:pt idx="763">
                  <c:v>2012.01.13 12:25:00</c:v>
                </c:pt>
                <c:pt idx="764">
                  <c:v>2012.01.13 16:10:00</c:v>
                </c:pt>
                <c:pt idx="765">
                  <c:v>2012.01.16 09:00:00</c:v>
                </c:pt>
                <c:pt idx="766">
                  <c:v>2012.01.17 08:05:00</c:v>
                </c:pt>
                <c:pt idx="767">
                  <c:v>2012.01.18 09:15:00</c:v>
                </c:pt>
                <c:pt idx="768">
                  <c:v>2012.01.18 19:45:00</c:v>
                </c:pt>
                <c:pt idx="769">
                  <c:v>2012.01.19 09:45:00</c:v>
                </c:pt>
                <c:pt idx="770">
                  <c:v>2012.01.19 13:15:00</c:v>
                </c:pt>
                <c:pt idx="771">
                  <c:v>2012.01.20 10:15:00</c:v>
                </c:pt>
                <c:pt idx="772">
                  <c:v>2012.01.23 15:05:00</c:v>
                </c:pt>
                <c:pt idx="773">
                  <c:v>2012.01.25 09:00:00</c:v>
                </c:pt>
                <c:pt idx="774">
                  <c:v>2012.01.25 13:00:00</c:v>
                </c:pt>
                <c:pt idx="775">
                  <c:v>2012.01.26 11:35:00</c:v>
                </c:pt>
                <c:pt idx="776">
                  <c:v>2012.01.27 20:40:00</c:v>
                </c:pt>
                <c:pt idx="777">
                  <c:v>2012.01.30 09:00:00</c:v>
                </c:pt>
                <c:pt idx="778">
                  <c:v>2012.01.31 11:20:00</c:v>
                </c:pt>
                <c:pt idx="779">
                  <c:v>2012.02.01 11:05:00</c:v>
                </c:pt>
                <c:pt idx="780">
                  <c:v>2012.02.01 14:40:00</c:v>
                </c:pt>
                <c:pt idx="781">
                  <c:v>2012.02.02 09:35:00</c:v>
                </c:pt>
                <c:pt idx="782">
                  <c:v>2012.02.02 12:25:00</c:v>
                </c:pt>
                <c:pt idx="783">
                  <c:v>2012.02.03 11:35:00</c:v>
                </c:pt>
                <c:pt idx="784">
                  <c:v>2012.02.03 15:55:00</c:v>
                </c:pt>
                <c:pt idx="785">
                  <c:v>2012.02.07 09:05:00</c:v>
                </c:pt>
                <c:pt idx="786">
                  <c:v>2012.02.07 17:15:00</c:v>
                </c:pt>
                <c:pt idx="787">
                  <c:v>2012.02.08 12:00:00</c:v>
                </c:pt>
                <c:pt idx="788">
                  <c:v>2012.02.10 15:20:00</c:v>
                </c:pt>
                <c:pt idx="789">
                  <c:v>2012.02.13 09:20:00</c:v>
                </c:pt>
                <c:pt idx="790">
                  <c:v>2012.02.13 19:30:00</c:v>
                </c:pt>
                <c:pt idx="791">
                  <c:v>2012.02.14 11:50:00</c:v>
                </c:pt>
                <c:pt idx="792">
                  <c:v>2012.02.14 20:00:00</c:v>
                </c:pt>
                <c:pt idx="793">
                  <c:v>2012.02.15 09:25:00</c:v>
                </c:pt>
                <c:pt idx="794">
                  <c:v>2012.02.15 14:55:00</c:v>
                </c:pt>
                <c:pt idx="795">
                  <c:v>2012.02.16 10:35:00</c:v>
                </c:pt>
                <c:pt idx="796">
                  <c:v>2012.02.16 18:40:00</c:v>
                </c:pt>
                <c:pt idx="797">
                  <c:v>2012.02.17 11:40:00</c:v>
                </c:pt>
                <c:pt idx="798">
                  <c:v>2012.02.20 13:05:00</c:v>
                </c:pt>
                <c:pt idx="799">
                  <c:v>2012.02.21 11:00:00</c:v>
                </c:pt>
                <c:pt idx="800">
                  <c:v>2012.02.21 13:40:00</c:v>
                </c:pt>
                <c:pt idx="801">
                  <c:v>2012.02.22 09:40:00</c:v>
                </c:pt>
                <c:pt idx="802">
                  <c:v>2012.02.23 11:45:00</c:v>
                </c:pt>
                <c:pt idx="803">
                  <c:v>2012.02.24 10:45:00</c:v>
                </c:pt>
                <c:pt idx="804">
                  <c:v>2012.02.24 17:10:00</c:v>
                </c:pt>
                <c:pt idx="805">
                  <c:v>2012.02.27 09:50:00</c:v>
                </c:pt>
                <c:pt idx="806">
                  <c:v>2012.02.27 14:25:00</c:v>
                </c:pt>
                <c:pt idx="807">
                  <c:v>2012.02.28 09:35:00</c:v>
                </c:pt>
                <c:pt idx="808">
                  <c:v>2012.02.29 18:45:00</c:v>
                </c:pt>
                <c:pt idx="809">
                  <c:v>2012.03.01 09:30:00</c:v>
                </c:pt>
                <c:pt idx="810">
                  <c:v>2012.03.02 13:55:00</c:v>
                </c:pt>
                <c:pt idx="811">
                  <c:v>2012.03.05 09:20:00</c:v>
                </c:pt>
                <c:pt idx="812">
                  <c:v>2012.03.05 17:55:00</c:v>
                </c:pt>
                <c:pt idx="813">
                  <c:v>2012.03.06 10:05:00</c:v>
                </c:pt>
                <c:pt idx="814">
                  <c:v>2012.03.06 19:20:00</c:v>
                </c:pt>
                <c:pt idx="815">
                  <c:v>2012.03.07 10:40:00</c:v>
                </c:pt>
                <c:pt idx="816">
                  <c:v>2012.03.08 11:20:00</c:v>
                </c:pt>
                <c:pt idx="817">
                  <c:v>2012.03.09 09:55:00</c:v>
                </c:pt>
                <c:pt idx="818">
                  <c:v>2012.03.09 16:05:00</c:v>
                </c:pt>
                <c:pt idx="819">
                  <c:v>2012.03.13 09:20:00</c:v>
                </c:pt>
                <c:pt idx="820">
                  <c:v>2012.03.13 13:25:00</c:v>
                </c:pt>
                <c:pt idx="821">
                  <c:v>2012.03.14 09:50:00</c:v>
                </c:pt>
                <c:pt idx="822">
                  <c:v>2012.03.16 15:05:00</c:v>
                </c:pt>
                <c:pt idx="823">
                  <c:v>2012.03.19 10:05:00</c:v>
                </c:pt>
                <c:pt idx="824">
                  <c:v>2012.03.19 17:20:00</c:v>
                </c:pt>
                <c:pt idx="825">
                  <c:v>2012.03.20 09:40:00</c:v>
                </c:pt>
                <c:pt idx="826">
                  <c:v>2012.03.22 11:30:00</c:v>
                </c:pt>
                <c:pt idx="827">
                  <c:v>2012.03.23 09:05:00</c:v>
                </c:pt>
                <c:pt idx="828">
                  <c:v>2012.03.26 15:25:00</c:v>
                </c:pt>
                <c:pt idx="829">
                  <c:v>2012.03.27 09:05:00</c:v>
                </c:pt>
                <c:pt idx="830">
                  <c:v>2012.03.28 17:35:00</c:v>
                </c:pt>
                <c:pt idx="831">
                  <c:v>2012.03.29 09:10:00</c:v>
                </c:pt>
                <c:pt idx="832">
                  <c:v>2012.03.29 15:25:00</c:v>
                </c:pt>
                <c:pt idx="833">
                  <c:v>2012.03.30 11:20:00</c:v>
                </c:pt>
                <c:pt idx="834">
                  <c:v>2012.04.03 21:20:00</c:v>
                </c:pt>
                <c:pt idx="835">
                  <c:v>2012.04.04 09:30:00</c:v>
                </c:pt>
                <c:pt idx="836">
                  <c:v>2012.04.04 14:20:00</c:v>
                </c:pt>
                <c:pt idx="837">
                  <c:v>2012.04.05 09:30:00</c:v>
                </c:pt>
                <c:pt idx="838">
                  <c:v>2012.04.05 12:20:00</c:v>
                </c:pt>
                <c:pt idx="839">
                  <c:v>2012.04.06 09:05:00</c:v>
                </c:pt>
                <c:pt idx="840">
                  <c:v>2012.04.12 14:40:00</c:v>
                </c:pt>
                <c:pt idx="841">
                  <c:v>2012.04.13 10:15:00</c:v>
                </c:pt>
                <c:pt idx="842">
                  <c:v>2012.04.13 16:35:00</c:v>
                </c:pt>
                <c:pt idx="843">
                  <c:v>2012.04.16 09:40:00</c:v>
                </c:pt>
                <c:pt idx="844">
                  <c:v>2012.04.16 16:35:00</c:v>
                </c:pt>
                <c:pt idx="845">
                  <c:v>2012.04.17 09:30:00</c:v>
                </c:pt>
                <c:pt idx="846">
                  <c:v>2012.04.17 12:05:00</c:v>
                </c:pt>
                <c:pt idx="847">
                  <c:v>2012.04.18 09:30:00</c:v>
                </c:pt>
                <c:pt idx="848">
                  <c:v>2012.04.18 15:55:00</c:v>
                </c:pt>
                <c:pt idx="849">
                  <c:v>2012.04.19 10:55:00</c:v>
                </c:pt>
                <c:pt idx="850">
                  <c:v>2012.04.20 17:10:00</c:v>
                </c:pt>
                <c:pt idx="851">
                  <c:v>2012.04.23 09:10:00</c:v>
                </c:pt>
                <c:pt idx="852">
                  <c:v>2012.04.26 10:35:00</c:v>
                </c:pt>
                <c:pt idx="853">
                  <c:v>2012.04.27 09:05:00</c:v>
                </c:pt>
                <c:pt idx="854">
                  <c:v>2012.04.27 12:35:00</c:v>
                </c:pt>
                <c:pt idx="855">
                  <c:v>2012.04.30 09:10:00</c:v>
                </c:pt>
                <c:pt idx="856">
                  <c:v>2012.05.02 10:45:00</c:v>
                </c:pt>
                <c:pt idx="857">
                  <c:v>2012.05.03 11:40:00</c:v>
                </c:pt>
                <c:pt idx="858">
                  <c:v>2012.05.07 01:00:00</c:v>
                </c:pt>
                <c:pt idx="859">
                  <c:v>2012.05.08 09:25:00</c:v>
                </c:pt>
                <c:pt idx="860">
                  <c:v>2012.05.09 15:25:00</c:v>
                </c:pt>
                <c:pt idx="861">
                  <c:v>2012.05.10 09:40:00</c:v>
                </c:pt>
                <c:pt idx="862">
                  <c:v>2012.05.14 01:00:00</c:v>
                </c:pt>
                <c:pt idx="863">
                  <c:v>2012.05.15 09:00:00</c:v>
                </c:pt>
                <c:pt idx="864">
                  <c:v>2012.05.15 16:15:00</c:v>
                </c:pt>
                <c:pt idx="865">
                  <c:v>2012.05.16 09:15:00</c:v>
                </c:pt>
                <c:pt idx="866">
                  <c:v>2012.05.18 22:05:00</c:v>
                </c:pt>
                <c:pt idx="867">
                  <c:v>2012.05.21 09:10:00</c:v>
                </c:pt>
                <c:pt idx="868">
                  <c:v>2012.05.22 22:35:00</c:v>
                </c:pt>
                <c:pt idx="869">
                  <c:v>2012.05.23 09:10:00</c:v>
                </c:pt>
                <c:pt idx="870">
                  <c:v>2012.05.23 17:35:00</c:v>
                </c:pt>
                <c:pt idx="871">
                  <c:v>2012.05.24 09:05:00</c:v>
                </c:pt>
                <c:pt idx="872">
                  <c:v>2012.05.29 18:45:00</c:v>
                </c:pt>
                <c:pt idx="873">
                  <c:v>2012.05.30 10:15:00</c:v>
                </c:pt>
                <c:pt idx="874">
                  <c:v>2012.05.30 22:15:00</c:v>
                </c:pt>
                <c:pt idx="875">
                  <c:v>2012.05.31 10:10:00</c:v>
                </c:pt>
                <c:pt idx="876">
                  <c:v>2012.05.31 18:05:00</c:v>
                </c:pt>
                <c:pt idx="877">
                  <c:v>2012.06.01 10:15:00</c:v>
                </c:pt>
                <c:pt idx="878">
                  <c:v>2012.06.01 16:30:00</c:v>
                </c:pt>
                <c:pt idx="879">
                  <c:v>2012.06.04 10:40:00</c:v>
                </c:pt>
                <c:pt idx="880">
                  <c:v>2012.06.05 02:00:00</c:v>
                </c:pt>
                <c:pt idx="881">
                  <c:v>2012.06.06 10:05:00</c:v>
                </c:pt>
                <c:pt idx="882">
                  <c:v>2012.06.07 12:55:00</c:v>
                </c:pt>
                <c:pt idx="883">
                  <c:v>2012.06.08 09:05:00</c:v>
                </c:pt>
                <c:pt idx="884">
                  <c:v>2012.06.11 01:00:00</c:v>
                </c:pt>
                <c:pt idx="885">
                  <c:v>2012.06.12 09:05:00</c:v>
                </c:pt>
                <c:pt idx="886">
                  <c:v>2012.06.13 12:25:00</c:v>
                </c:pt>
                <c:pt idx="887">
                  <c:v>2012.06.14 10:45:00</c:v>
                </c:pt>
                <c:pt idx="888">
                  <c:v>2012.06.15 23:20:00</c:v>
                </c:pt>
                <c:pt idx="889">
                  <c:v>2012.06.18 09:05:00</c:v>
                </c:pt>
                <c:pt idx="890">
                  <c:v>2012.06.18 11:10:00</c:v>
                </c:pt>
                <c:pt idx="891">
                  <c:v>2012.06.19 09:30:00</c:v>
                </c:pt>
                <c:pt idx="892">
                  <c:v>2012.06.19 17:15:00</c:v>
                </c:pt>
                <c:pt idx="893">
                  <c:v>2012.06.20 09:25:00</c:v>
                </c:pt>
                <c:pt idx="894">
                  <c:v>2012.06.21 16:50:00</c:v>
                </c:pt>
                <c:pt idx="895">
                  <c:v>2012.06.22 09:30:00</c:v>
                </c:pt>
                <c:pt idx="896">
                  <c:v>2012.06.26 15:20:00</c:v>
                </c:pt>
                <c:pt idx="897">
                  <c:v>2012.06.27 09:10:00</c:v>
                </c:pt>
                <c:pt idx="898">
                  <c:v>2012.06.28 11:20:00</c:v>
                </c:pt>
                <c:pt idx="899">
                  <c:v>2012.06.29 09:05:00</c:v>
                </c:pt>
                <c:pt idx="900">
                  <c:v>2012.06.29 15:55:00</c:v>
                </c:pt>
                <c:pt idx="901">
                  <c:v>2012.07.02 09:15:00</c:v>
                </c:pt>
                <c:pt idx="902">
                  <c:v>2012.07.04 17:45:00</c:v>
                </c:pt>
                <c:pt idx="903">
                  <c:v>2012.07.05 09:40:00</c:v>
                </c:pt>
                <c:pt idx="904">
                  <c:v>2012.07.05 14:50:00</c:v>
                </c:pt>
                <c:pt idx="905">
                  <c:v>2012.07.06 09:55:00</c:v>
                </c:pt>
                <c:pt idx="906">
                  <c:v>2012.07.06 18:35:00</c:v>
                </c:pt>
                <c:pt idx="907">
                  <c:v>2012.07.09 10:15:00</c:v>
                </c:pt>
                <c:pt idx="908">
                  <c:v>2012.07.10 18:10:00</c:v>
                </c:pt>
                <c:pt idx="909">
                  <c:v>2012.07.11 11:45:00</c:v>
                </c:pt>
                <c:pt idx="910">
                  <c:v>2012.07.11 21:15:00</c:v>
                </c:pt>
                <c:pt idx="911">
                  <c:v>2012.07.12 09:05:00</c:v>
                </c:pt>
                <c:pt idx="912">
                  <c:v>2012.07.16 21:20:00</c:v>
                </c:pt>
                <c:pt idx="913">
                  <c:v>2012.07.17 10:10:00</c:v>
                </c:pt>
                <c:pt idx="914">
                  <c:v>2012.07.17 17:10:00</c:v>
                </c:pt>
                <c:pt idx="915">
                  <c:v>2012.07.18 10:05:00</c:v>
                </c:pt>
                <c:pt idx="916">
                  <c:v>2012.07.18 13:05:00</c:v>
                </c:pt>
                <c:pt idx="917">
                  <c:v>2012.07.19 10:10:00</c:v>
                </c:pt>
                <c:pt idx="918">
                  <c:v>2012.07.19 16:45:00</c:v>
                </c:pt>
                <c:pt idx="919">
                  <c:v>2012.07.23 09:05:00</c:v>
                </c:pt>
                <c:pt idx="920">
                  <c:v>2012.07.25 14:10:00</c:v>
                </c:pt>
                <c:pt idx="921">
                  <c:v>2012.07.26 09:30:00</c:v>
                </c:pt>
                <c:pt idx="922">
                  <c:v>2012.07.26 14:05:00</c:v>
                </c:pt>
                <c:pt idx="923">
                  <c:v>2012.07.27 09:00:00</c:v>
                </c:pt>
                <c:pt idx="924">
                  <c:v>2012.07.27 20:30:00</c:v>
                </c:pt>
                <c:pt idx="925">
                  <c:v>2012.07.30 09:55:00</c:v>
                </c:pt>
                <c:pt idx="926">
                  <c:v>2012.08.02 15:35:00</c:v>
                </c:pt>
                <c:pt idx="927">
                  <c:v>2012.08.03 12:30:00</c:v>
                </c:pt>
                <c:pt idx="928">
                  <c:v>2012.08.03 16:50:00</c:v>
                </c:pt>
                <c:pt idx="929">
                  <c:v>2012.08.06 09:00:00</c:v>
                </c:pt>
                <c:pt idx="930">
                  <c:v>2012.08.07 15:40:00</c:v>
                </c:pt>
                <c:pt idx="931">
                  <c:v>2012.08.08 09:40:00</c:v>
                </c:pt>
                <c:pt idx="932">
                  <c:v>2012.08.09 16:15:00</c:v>
                </c:pt>
                <c:pt idx="933">
                  <c:v>2012.08.10 10:30:00</c:v>
                </c:pt>
                <c:pt idx="934">
                  <c:v>2012.08.13 13:50:00</c:v>
                </c:pt>
                <c:pt idx="935">
                  <c:v>2012.08.14 10:25:00</c:v>
                </c:pt>
                <c:pt idx="936">
                  <c:v>2012.08.15 13:00:00</c:v>
                </c:pt>
                <c:pt idx="937">
                  <c:v>2012.08.16 09:10:00</c:v>
                </c:pt>
                <c:pt idx="938">
                  <c:v>2012.08.16 16:35:00</c:v>
                </c:pt>
                <c:pt idx="939">
                  <c:v>2012.08.17 09:10:00</c:v>
                </c:pt>
                <c:pt idx="940">
                  <c:v>2012.08.17 17:45:00</c:v>
                </c:pt>
                <c:pt idx="941">
                  <c:v>2012.08.20 09:05:00</c:v>
                </c:pt>
                <c:pt idx="942">
                  <c:v>2012.08.21 13:10:00</c:v>
                </c:pt>
                <c:pt idx="943">
                  <c:v>2012.08.22 09:00:00</c:v>
                </c:pt>
                <c:pt idx="944">
                  <c:v>2012.08.22 21:30:00</c:v>
                </c:pt>
                <c:pt idx="945">
                  <c:v>2012.08.23 09:10:00</c:v>
                </c:pt>
                <c:pt idx="946">
                  <c:v>2012.08.31 15:10:00</c:v>
                </c:pt>
                <c:pt idx="947">
                  <c:v>2012.09.03 09:00:00</c:v>
                </c:pt>
                <c:pt idx="948">
                  <c:v>2012.09.06 15:05:00</c:v>
                </c:pt>
                <c:pt idx="949">
                  <c:v>2012.09.07 09:30:00</c:v>
                </c:pt>
                <c:pt idx="950">
                  <c:v>2012.09.07 15:35:00</c:v>
                </c:pt>
                <c:pt idx="951">
                  <c:v>2012.09.10 09:10:00</c:v>
                </c:pt>
                <c:pt idx="952">
                  <c:v>2012.09.12 07:40:00</c:v>
                </c:pt>
                <c:pt idx="953">
                  <c:v>2012.09.13 09:45:00</c:v>
                </c:pt>
                <c:pt idx="954">
                  <c:v>2012.09.13 21:10:00</c:v>
                </c:pt>
                <c:pt idx="955">
                  <c:v>2012.09.14 09:00:00</c:v>
                </c:pt>
                <c:pt idx="956">
                  <c:v>2012.09.14 16:40:00</c:v>
                </c:pt>
                <c:pt idx="957">
                  <c:v>2012.09.17 09:35:00</c:v>
                </c:pt>
                <c:pt idx="958">
                  <c:v>2012.09.18 15:20:00</c:v>
                </c:pt>
                <c:pt idx="959">
                  <c:v>2012.09.19 11:25:00</c:v>
                </c:pt>
                <c:pt idx="960">
                  <c:v>2012.09.20 09:10:00</c:v>
                </c:pt>
                <c:pt idx="961">
                  <c:v>2012.09.21 10:30:00</c:v>
                </c:pt>
                <c:pt idx="962">
                  <c:v>2012.09.21 11:55:00</c:v>
                </c:pt>
                <c:pt idx="963">
                  <c:v>2012.09.24 09:05:00</c:v>
                </c:pt>
                <c:pt idx="964">
                  <c:v>2012.09.26 09:20:00</c:v>
                </c:pt>
                <c:pt idx="965">
                  <c:v>2012.09.27 11:15:00</c:v>
                </c:pt>
                <c:pt idx="966">
                  <c:v>2012.09.28 05:10:00</c:v>
                </c:pt>
                <c:pt idx="967">
                  <c:v>2012.10.01 09:20:00</c:v>
                </c:pt>
                <c:pt idx="968">
                  <c:v>2012.10.01 16:00:00</c:v>
                </c:pt>
                <c:pt idx="969">
                  <c:v>2012.10.02 09:40:00</c:v>
                </c:pt>
                <c:pt idx="970">
                  <c:v>2012.10.04 15:35:00</c:v>
                </c:pt>
                <c:pt idx="971">
                  <c:v>2012.10.05 09:00:00</c:v>
                </c:pt>
                <c:pt idx="972">
                  <c:v>2012.10.05 17:35:00</c:v>
                </c:pt>
                <c:pt idx="973">
                  <c:v>2012.10.08 09:00:00</c:v>
                </c:pt>
                <c:pt idx="974">
                  <c:v>2012.10.09 18:00:00</c:v>
                </c:pt>
                <c:pt idx="975">
                  <c:v>2012.10.10 10:10:00</c:v>
                </c:pt>
                <c:pt idx="976">
                  <c:v>2012.10.12 10:20:00</c:v>
                </c:pt>
                <c:pt idx="977">
                  <c:v>2012.10.15 09:00:00</c:v>
                </c:pt>
                <c:pt idx="978">
                  <c:v>2012.10.16 10:05:00</c:v>
                </c:pt>
                <c:pt idx="979">
                  <c:v>2012.10.17 09:40:00</c:v>
                </c:pt>
                <c:pt idx="980">
                  <c:v>2012.10.19 13:00:00</c:v>
                </c:pt>
                <c:pt idx="981">
                  <c:v>2012.10.22 10:10:00</c:v>
                </c:pt>
                <c:pt idx="982">
                  <c:v>2012.10.23 16:10:00</c:v>
                </c:pt>
                <c:pt idx="983">
                  <c:v>2012.10.24 09:25:00</c:v>
                </c:pt>
                <c:pt idx="984">
                  <c:v>2012.10.24 11:20:00</c:v>
                </c:pt>
                <c:pt idx="985">
                  <c:v>2012.10.25 09:00:00</c:v>
                </c:pt>
                <c:pt idx="986">
                  <c:v>2012.10.25 23:10:00</c:v>
                </c:pt>
                <c:pt idx="987">
                  <c:v>2012.10.26 09:10:00</c:v>
                </c:pt>
                <c:pt idx="988">
                  <c:v>2012.10.31 10:15:00</c:v>
                </c:pt>
                <c:pt idx="989">
                  <c:v>2012.11.01 09:10:00</c:v>
                </c:pt>
                <c:pt idx="990">
                  <c:v>2012.11.02 14:40:00</c:v>
                </c:pt>
                <c:pt idx="991">
                  <c:v>2012.11.05 09:00:00</c:v>
                </c:pt>
                <c:pt idx="992">
                  <c:v>2012.11.05 14:35:00</c:v>
                </c:pt>
                <c:pt idx="993">
                  <c:v>2012.11.06 09:25:00</c:v>
                </c:pt>
                <c:pt idx="994">
                  <c:v>2012.11.07 05:40:00</c:v>
                </c:pt>
                <c:pt idx="995">
                  <c:v>2012.11.08 11:25:00</c:v>
                </c:pt>
                <c:pt idx="996">
                  <c:v>2012.11.13 10:20:00</c:v>
                </c:pt>
                <c:pt idx="997">
                  <c:v>2012.11.14 09:20:00</c:v>
                </c:pt>
                <c:pt idx="998">
                  <c:v>2012.11.15 16:20:00</c:v>
                </c:pt>
                <c:pt idx="999">
                  <c:v>2012.11.16 11:10:00</c:v>
                </c:pt>
                <c:pt idx="1000">
                  <c:v>2012.11.19 17:20:00</c:v>
                </c:pt>
                <c:pt idx="1001">
                  <c:v>2012.11.20 10:20:00</c:v>
                </c:pt>
                <c:pt idx="1002">
                  <c:v>2012.11.21 06:15:00</c:v>
                </c:pt>
                <c:pt idx="1003">
                  <c:v>2012.11.22 09:05:00</c:v>
                </c:pt>
                <c:pt idx="1004">
                  <c:v>2012.11.23 16:25:00</c:v>
                </c:pt>
                <c:pt idx="1005">
                  <c:v>2012.11.26 09:30:00</c:v>
                </c:pt>
                <c:pt idx="1006">
                  <c:v>2012.11.28 13:15:00</c:v>
                </c:pt>
                <c:pt idx="1007">
                  <c:v>2012.11.29 09:50:00</c:v>
                </c:pt>
                <c:pt idx="1008">
                  <c:v>2012.12.03 03:55:00</c:v>
                </c:pt>
                <c:pt idx="1009">
                  <c:v>2012.12.04 09:00:00</c:v>
                </c:pt>
                <c:pt idx="1010">
                  <c:v>2012.12.06 17:00:00</c:v>
                </c:pt>
                <c:pt idx="1011">
                  <c:v>2012.12.07 09:35:00</c:v>
                </c:pt>
                <c:pt idx="1012">
                  <c:v>2012.12.11 20:05:00</c:v>
                </c:pt>
                <c:pt idx="1013">
                  <c:v>2012.12.12 11:25:00</c:v>
                </c:pt>
                <c:pt idx="1014">
                  <c:v>2012.12.13 09:00:00</c:v>
                </c:pt>
                <c:pt idx="1015">
                  <c:v>2012.12.14 09:55:00</c:v>
                </c:pt>
                <c:pt idx="1016">
                  <c:v>2012.12.18 17:40:00</c:v>
                </c:pt>
                <c:pt idx="1017">
                  <c:v>2012.12.19 10:05:00</c:v>
                </c:pt>
                <c:pt idx="1018">
                  <c:v>2012.12.19 14:40:00</c:v>
                </c:pt>
                <c:pt idx="1019">
                  <c:v>2012.12.20 09:30:00</c:v>
                </c:pt>
                <c:pt idx="1020">
                  <c:v>2012.12.21 18:55:00</c:v>
                </c:pt>
                <c:pt idx="1021">
                  <c:v>2012.12.24 09:10:00</c:v>
                </c:pt>
                <c:pt idx="1022">
                  <c:v>2012.12.27 14:30:00</c:v>
                </c:pt>
                <c:pt idx="1023">
                  <c:v>2012.12.28 09:05:00</c:v>
                </c:pt>
                <c:pt idx="1024">
                  <c:v>2012.12.28 11:15:00</c:v>
                </c:pt>
                <c:pt idx="1025">
                  <c:v>2012.12.31 10:20:00</c:v>
                </c:pt>
                <c:pt idx="1026">
                  <c:v>2013.01.02 08:00:00</c:v>
                </c:pt>
                <c:pt idx="1027">
                  <c:v>2013.01.03 09:50:00</c:v>
                </c:pt>
                <c:pt idx="1028">
                  <c:v>2013.01.03 22:25:00</c:v>
                </c:pt>
                <c:pt idx="1029">
                  <c:v>2013.01.04 09:05:00</c:v>
                </c:pt>
                <c:pt idx="1030">
                  <c:v>2013.01.07 17:55:00</c:v>
                </c:pt>
                <c:pt idx="1031">
                  <c:v>2013.01.08 10:45:00</c:v>
                </c:pt>
                <c:pt idx="1032">
                  <c:v>2013.01.08 18:25:00</c:v>
                </c:pt>
                <c:pt idx="1033">
                  <c:v>2013.01.10 09:40:00</c:v>
                </c:pt>
                <c:pt idx="1034">
                  <c:v>2013.01.10 15:50:00</c:v>
                </c:pt>
                <c:pt idx="1035">
                  <c:v>2013.01.11 09:35:00</c:v>
                </c:pt>
                <c:pt idx="1036">
                  <c:v>2013.01.11 16:20:00</c:v>
                </c:pt>
                <c:pt idx="1037">
                  <c:v>2013.01.14 09:50:00</c:v>
                </c:pt>
                <c:pt idx="1038">
                  <c:v>2013.01.15 21:00:00</c:v>
                </c:pt>
                <c:pt idx="1039">
                  <c:v>2013.01.16 10:30:00</c:v>
                </c:pt>
                <c:pt idx="1040">
                  <c:v>2013.01.17 10:45:00</c:v>
                </c:pt>
                <c:pt idx="1041">
                  <c:v>2013.01.18 09:55:00</c:v>
                </c:pt>
                <c:pt idx="1042">
                  <c:v>2013.01.18 15:00:00</c:v>
                </c:pt>
                <c:pt idx="1043">
                  <c:v>2013.01.21 10:55:00</c:v>
                </c:pt>
                <c:pt idx="1044">
                  <c:v>2013.01.22 09:05:00</c:v>
                </c:pt>
                <c:pt idx="1045">
                  <c:v>2013.01.23 09:05:00</c:v>
                </c:pt>
                <c:pt idx="1046">
                  <c:v>2013.01.23 14:10:00</c:v>
                </c:pt>
                <c:pt idx="1047">
                  <c:v>2013.01.24 10:00:00</c:v>
                </c:pt>
                <c:pt idx="1048">
                  <c:v>2013.01.24 17:35:00</c:v>
                </c:pt>
                <c:pt idx="1049">
                  <c:v>2013.01.25 09:00:00</c:v>
                </c:pt>
                <c:pt idx="1050">
                  <c:v>2013.01.25 15:15:00</c:v>
                </c:pt>
                <c:pt idx="1051">
                  <c:v>2013.01.29 09:25:00</c:v>
                </c:pt>
                <c:pt idx="1052">
                  <c:v>2013.01.29 22:20:00</c:v>
                </c:pt>
                <c:pt idx="1053">
                  <c:v>2013.01.30 09:05:00</c:v>
                </c:pt>
                <c:pt idx="1054">
                  <c:v>2013.01.30 18:10:00</c:v>
                </c:pt>
                <c:pt idx="1055">
                  <c:v>2013.01.31 12:05:00</c:v>
                </c:pt>
                <c:pt idx="1056">
                  <c:v>2013.02.01 11:00:00</c:v>
                </c:pt>
                <c:pt idx="1057">
                  <c:v>2013.02.04 10:05:00</c:v>
                </c:pt>
                <c:pt idx="1058">
                  <c:v>2013.02.04 19:00:00</c:v>
                </c:pt>
                <c:pt idx="1059">
                  <c:v>2013.02.05 10:10:00</c:v>
                </c:pt>
                <c:pt idx="1060">
                  <c:v>2013.02.05 13:25:00</c:v>
                </c:pt>
                <c:pt idx="1061">
                  <c:v>2013.02.06 09:25:00</c:v>
                </c:pt>
                <c:pt idx="1062">
                  <c:v>2013.02.07 16:00:00</c:v>
                </c:pt>
                <c:pt idx="1063">
                  <c:v>2013.02.08 09:05:00</c:v>
                </c:pt>
                <c:pt idx="1064">
                  <c:v>2013.02.12 13:05:00</c:v>
                </c:pt>
                <c:pt idx="1065">
                  <c:v>2013.02.13 09:45:00</c:v>
                </c:pt>
                <c:pt idx="1066">
                  <c:v>2013.02.14 09:15:00</c:v>
                </c:pt>
                <c:pt idx="1067">
                  <c:v>2013.02.15 10:10:00</c:v>
                </c:pt>
                <c:pt idx="1068">
                  <c:v>2013.02.20 03:10:00</c:v>
                </c:pt>
                <c:pt idx="1069">
                  <c:v>2013.02.21 09:55:00</c:v>
                </c:pt>
                <c:pt idx="1070">
                  <c:v>2013.02.21 10:45:00</c:v>
                </c:pt>
                <c:pt idx="1071">
                  <c:v>2013.02.22 10:20:00</c:v>
                </c:pt>
                <c:pt idx="1072">
                  <c:v>2013.02.22 16:55:00</c:v>
                </c:pt>
                <c:pt idx="1073">
                  <c:v>2013.02.25 10:10:00</c:v>
                </c:pt>
                <c:pt idx="1074">
                  <c:v>2013.02.25 19:00:00</c:v>
                </c:pt>
                <c:pt idx="1075">
                  <c:v>2013.02.26 09:15:00</c:v>
                </c:pt>
                <c:pt idx="1076">
                  <c:v>2013.02.26 11:55:00</c:v>
                </c:pt>
                <c:pt idx="1077">
                  <c:v>2013.02.27 09:20:00</c:v>
                </c:pt>
                <c:pt idx="1078">
                  <c:v>2013.03.01 12:05:00</c:v>
                </c:pt>
                <c:pt idx="1079">
                  <c:v>2013.03.04 11:35:00</c:v>
                </c:pt>
                <c:pt idx="1080">
                  <c:v>2013.03.05 10:05:00</c:v>
                </c:pt>
                <c:pt idx="1081">
                  <c:v>2013.03.06 11:40:00</c:v>
                </c:pt>
                <c:pt idx="1082">
                  <c:v>2013.03.07 16:40:00</c:v>
                </c:pt>
                <c:pt idx="1083">
                  <c:v>2013.03.08 10:15:00</c:v>
                </c:pt>
                <c:pt idx="1084">
                  <c:v>2013.03.08 15:40:00</c:v>
                </c:pt>
                <c:pt idx="1085">
                  <c:v>2013.03.12 10:00:00</c:v>
                </c:pt>
                <c:pt idx="1086">
                  <c:v>2013.03.12 15:25:00</c:v>
                </c:pt>
                <c:pt idx="1087">
                  <c:v>2013.03.13 09:40:00</c:v>
                </c:pt>
                <c:pt idx="1088">
                  <c:v>2013.03.13 14:35:00</c:v>
                </c:pt>
                <c:pt idx="1089">
                  <c:v>2013.03.14 09:30:00</c:v>
                </c:pt>
                <c:pt idx="1090">
                  <c:v>2013.03.15 11:50:00</c:v>
                </c:pt>
                <c:pt idx="1091">
                  <c:v>2013.03.18 09:45:00</c:v>
                </c:pt>
                <c:pt idx="1092">
                  <c:v>2013.03.18 18:15:00</c:v>
                </c:pt>
                <c:pt idx="1093">
                  <c:v>2013.03.20 09:20:00</c:v>
                </c:pt>
                <c:pt idx="1094">
                  <c:v>2013.03.22 16:15:00</c:v>
                </c:pt>
                <c:pt idx="1095">
                  <c:v>2013.03.25 09:05:00</c:v>
                </c:pt>
                <c:pt idx="1096">
                  <c:v>2013.03.25 15:00:00</c:v>
                </c:pt>
                <c:pt idx="1097">
                  <c:v>2013.03.26 09:25:00</c:v>
                </c:pt>
                <c:pt idx="1098">
                  <c:v>2013.03.27 10:25:00</c:v>
                </c:pt>
                <c:pt idx="1099">
                  <c:v>2013.03.28 09:05:00</c:v>
                </c:pt>
                <c:pt idx="1100">
                  <c:v>2013.04.04 20:25:00</c:v>
                </c:pt>
                <c:pt idx="1101">
                  <c:v>2013.04.05 09:55:00</c:v>
                </c:pt>
                <c:pt idx="1102">
                  <c:v>2013.04.05 15:35:00</c:v>
                </c:pt>
                <c:pt idx="1103">
                  <c:v>2013.04.08 09:10:00</c:v>
                </c:pt>
                <c:pt idx="1104">
                  <c:v>2013.04.08 15:00:00</c:v>
                </c:pt>
                <c:pt idx="1105">
                  <c:v>2013.04.09 09:00:00</c:v>
                </c:pt>
                <c:pt idx="1106">
                  <c:v>2013.04.09 18:30:00</c:v>
                </c:pt>
                <c:pt idx="1107">
                  <c:v>2013.04.10 10:00:00</c:v>
                </c:pt>
                <c:pt idx="1108">
                  <c:v>2013.04.15 23:35:00</c:v>
                </c:pt>
                <c:pt idx="1109">
                  <c:v>2013.04.16 09:30:00</c:v>
                </c:pt>
                <c:pt idx="1110">
                  <c:v>2013.04.16 19:05:00</c:v>
                </c:pt>
                <c:pt idx="1111">
                  <c:v>2013.04.17 09:10:00</c:v>
                </c:pt>
                <c:pt idx="1112">
                  <c:v>2013.04.17 17:10:00</c:v>
                </c:pt>
                <c:pt idx="1113">
                  <c:v>2013.04.18 10:15:00</c:v>
                </c:pt>
                <c:pt idx="1114">
                  <c:v>2013.04.18 19:15:00</c:v>
                </c:pt>
                <c:pt idx="1115">
                  <c:v>2013.04.19 09:40:00</c:v>
                </c:pt>
                <c:pt idx="1116">
                  <c:v>2013.04.22 16:30:00</c:v>
                </c:pt>
                <c:pt idx="1117">
                  <c:v>2013.04.23 09:20:00</c:v>
                </c:pt>
                <c:pt idx="1118">
                  <c:v>2013.04.29 15:10:00</c:v>
                </c:pt>
                <c:pt idx="1119">
                  <c:v>2013.04.30 11:10:00</c:v>
                </c:pt>
                <c:pt idx="1120">
                  <c:v>2013.04.30 17:30:00</c:v>
                </c:pt>
                <c:pt idx="1121">
                  <c:v>2013.05.01 09:50:00</c:v>
                </c:pt>
                <c:pt idx="1122">
                  <c:v>2013.05.02 16:05:00</c:v>
                </c:pt>
                <c:pt idx="1123">
                  <c:v>2013.05.03 09:05:00</c:v>
                </c:pt>
                <c:pt idx="1124">
                  <c:v>2013.05.03 12:00:00</c:v>
                </c:pt>
                <c:pt idx="1125">
                  <c:v>2013.05.06 09:30:00</c:v>
                </c:pt>
                <c:pt idx="1126">
                  <c:v>2013.05.08 17:50:00</c:v>
                </c:pt>
                <c:pt idx="1127">
                  <c:v>2013.05.09 09:10:00</c:v>
                </c:pt>
                <c:pt idx="1128">
                  <c:v>2013.05.09 16:35:00</c:v>
                </c:pt>
                <c:pt idx="1129">
                  <c:v>2013.05.10 09:05:00</c:v>
                </c:pt>
                <c:pt idx="1130">
                  <c:v>2013.05.10 18:15:00</c:v>
                </c:pt>
                <c:pt idx="1131">
                  <c:v>2013.05.13 10:30:00</c:v>
                </c:pt>
                <c:pt idx="1132">
                  <c:v>2013.05.15 12:40:00</c:v>
                </c:pt>
                <c:pt idx="1133">
                  <c:v>2013.05.16 09:05:00</c:v>
                </c:pt>
                <c:pt idx="1134">
                  <c:v>2013.05.16 18:10:00</c:v>
                </c:pt>
                <c:pt idx="1135">
                  <c:v>2013.05.17 09:10:00</c:v>
                </c:pt>
                <c:pt idx="1136">
                  <c:v>2013.05.21 20:05:00</c:v>
                </c:pt>
                <c:pt idx="1137">
                  <c:v>2013.05.22 10:00:00</c:v>
                </c:pt>
                <c:pt idx="1138">
                  <c:v>2013.05.22 19:20:00</c:v>
                </c:pt>
                <c:pt idx="1139">
                  <c:v>2013.05.23 09:00:00</c:v>
                </c:pt>
                <c:pt idx="1140">
                  <c:v>2013.05.23 15:20:00</c:v>
                </c:pt>
                <c:pt idx="1141">
                  <c:v>2013.05.24 09:15:00</c:v>
                </c:pt>
                <c:pt idx="1142">
                  <c:v>2013.05.28 17:20:00</c:v>
                </c:pt>
                <c:pt idx="1143">
                  <c:v>2013.05.29 10:15:00</c:v>
                </c:pt>
                <c:pt idx="1144">
                  <c:v>2013.05.29 14:05:00</c:v>
                </c:pt>
                <c:pt idx="1145">
                  <c:v>2013.05.30 09:50:00</c:v>
                </c:pt>
                <c:pt idx="1146">
                  <c:v>2013.05.30 16:30:00</c:v>
                </c:pt>
                <c:pt idx="1147">
                  <c:v>2013.05.31 10:05:00</c:v>
                </c:pt>
                <c:pt idx="1148">
                  <c:v>2013.05.31 18:15:00</c:v>
                </c:pt>
                <c:pt idx="1149">
                  <c:v>2013.06.03 09:35:00</c:v>
                </c:pt>
                <c:pt idx="1150">
                  <c:v>2013.06.03 16:50:00</c:v>
                </c:pt>
                <c:pt idx="1151">
                  <c:v>2013.06.04 09:00:00</c:v>
                </c:pt>
                <c:pt idx="1152">
                  <c:v>2013.06.06 15:50:00</c:v>
                </c:pt>
                <c:pt idx="1153">
                  <c:v>2013.06.07 11:50:00</c:v>
                </c:pt>
                <c:pt idx="1154">
                  <c:v>2013.06.11 12:05:00</c:v>
                </c:pt>
                <c:pt idx="1155">
                  <c:v>2013.06.12 10:05:00</c:v>
                </c:pt>
                <c:pt idx="1156">
                  <c:v>2013.06.18 18:25:00</c:v>
                </c:pt>
                <c:pt idx="1157">
                  <c:v>2013.06.19 09:35:00</c:v>
                </c:pt>
                <c:pt idx="1158">
                  <c:v>2013.06.19 21:20:00</c:v>
                </c:pt>
                <c:pt idx="1159">
                  <c:v>2013.06.20 09:05:00</c:v>
                </c:pt>
                <c:pt idx="1160">
                  <c:v>2013.06.20 11:40:00</c:v>
                </c:pt>
                <c:pt idx="1161">
                  <c:v>2013.06.21 09:05:00</c:v>
                </c:pt>
                <c:pt idx="1162">
                  <c:v>2013.06.21 15:15:00</c:v>
                </c:pt>
                <c:pt idx="1163">
                  <c:v>2013.06.24 10:05:00</c:v>
                </c:pt>
                <c:pt idx="1164">
                  <c:v>2013.06.25 09:40:00</c:v>
                </c:pt>
                <c:pt idx="1165">
                  <c:v>2013.06.26 09:10:00</c:v>
                </c:pt>
                <c:pt idx="1166">
                  <c:v>2013.06.26 13:30:00</c:v>
                </c:pt>
                <c:pt idx="1167">
                  <c:v>2013.06.27 09:10:00</c:v>
                </c:pt>
                <c:pt idx="1168">
                  <c:v>2013.06.28 15:45:00</c:v>
                </c:pt>
                <c:pt idx="1169">
                  <c:v>2013.07.01 09:25:00</c:v>
                </c:pt>
                <c:pt idx="1170">
                  <c:v>2013.07.02 22:05:00</c:v>
                </c:pt>
                <c:pt idx="1171">
                  <c:v>2013.07.04 09:50:00</c:v>
                </c:pt>
                <c:pt idx="1172">
                  <c:v>2013.07.04 15:40:00</c:v>
                </c:pt>
                <c:pt idx="1173">
                  <c:v>2013.07.05 10:15:00</c:v>
                </c:pt>
                <c:pt idx="1174">
                  <c:v>2013.07.09 17:35:00</c:v>
                </c:pt>
                <c:pt idx="1175">
                  <c:v>2013.07.10 10:25:00</c:v>
                </c:pt>
                <c:pt idx="1176">
                  <c:v>2013.07.10 21:15:00</c:v>
                </c:pt>
                <c:pt idx="1177">
                  <c:v>2013.07.11 09:10:00</c:v>
                </c:pt>
                <c:pt idx="1178">
                  <c:v>2013.07.12 16:25:00</c:v>
                </c:pt>
                <c:pt idx="1179">
                  <c:v>2013.07.15 09:20:00</c:v>
                </c:pt>
                <c:pt idx="1180">
                  <c:v>2013.07.16 15:50:00</c:v>
                </c:pt>
                <c:pt idx="1181">
                  <c:v>2013.07.17 11:10:00</c:v>
                </c:pt>
                <c:pt idx="1182">
                  <c:v>2013.07.17 18:25:00</c:v>
                </c:pt>
                <c:pt idx="1183">
                  <c:v>2013.07.18 09:20:00</c:v>
                </c:pt>
                <c:pt idx="1184">
                  <c:v>2013.07.22 12:50:00</c:v>
                </c:pt>
                <c:pt idx="1185">
                  <c:v>2013.07.23 10:20:00</c:v>
                </c:pt>
                <c:pt idx="1186">
                  <c:v>2013.07.25 22:45:00</c:v>
                </c:pt>
                <c:pt idx="1187">
                  <c:v>2013.07.26 10:05:00</c:v>
                </c:pt>
                <c:pt idx="1188">
                  <c:v>2013.07.31 15:40:00</c:v>
                </c:pt>
                <c:pt idx="1189">
                  <c:v>2013.08.01 09:55:00</c:v>
                </c:pt>
                <c:pt idx="1190">
                  <c:v>2013.08.06 17:45:00</c:v>
                </c:pt>
                <c:pt idx="1191">
                  <c:v>2013.08.07 10:20:00</c:v>
                </c:pt>
                <c:pt idx="1192">
                  <c:v>2013.08.08 10:05:00</c:v>
                </c:pt>
                <c:pt idx="1193">
                  <c:v>2013.08.09 09:10:00</c:v>
                </c:pt>
                <c:pt idx="1194">
                  <c:v>2013.08.12 03:55:00</c:v>
                </c:pt>
                <c:pt idx="1195">
                  <c:v>2013.08.13 10:20:00</c:v>
                </c:pt>
                <c:pt idx="1196">
                  <c:v>2013.08.15 17:10:00</c:v>
                </c:pt>
                <c:pt idx="1197">
                  <c:v>2013.08.16 09:25:00</c:v>
                </c:pt>
                <c:pt idx="1198">
                  <c:v>2013.08.20 13:35:00</c:v>
                </c:pt>
                <c:pt idx="1199">
                  <c:v>2013.08.21 10:05:00</c:v>
                </c:pt>
                <c:pt idx="1200">
                  <c:v>2013.08.22 10:05:00</c:v>
                </c:pt>
                <c:pt idx="1201">
                  <c:v>2013.08.23 11:40:00</c:v>
                </c:pt>
                <c:pt idx="1202">
                  <c:v>2013.08.29 09:35:00</c:v>
                </c:pt>
                <c:pt idx="1203">
                  <c:v>2013.08.30 09:40:00</c:v>
                </c:pt>
                <c:pt idx="1204">
                  <c:v>2013.09.03 17:05:00</c:v>
                </c:pt>
                <c:pt idx="1205">
                  <c:v>2013.09.04 09:35:00</c:v>
                </c:pt>
                <c:pt idx="1206">
                  <c:v>2013.09.05 17:45:00</c:v>
                </c:pt>
                <c:pt idx="1207">
                  <c:v>2013.09.06 12:55:00</c:v>
                </c:pt>
                <c:pt idx="1208">
                  <c:v>2013.09.06 17:05:00</c:v>
                </c:pt>
                <c:pt idx="1209">
                  <c:v>2013.09.09 09:50:00</c:v>
                </c:pt>
                <c:pt idx="1210">
                  <c:v>2013.09.09 19:10:00</c:v>
                </c:pt>
                <c:pt idx="1211">
                  <c:v>2013.09.10 09:05:00</c:v>
                </c:pt>
                <c:pt idx="1212">
                  <c:v>2013.09.16 00:15:00</c:v>
                </c:pt>
                <c:pt idx="1213">
                  <c:v>2013.09.17 10:00:00</c:v>
                </c:pt>
                <c:pt idx="1214">
                  <c:v>2013.09.18 21:05:00</c:v>
                </c:pt>
                <c:pt idx="1215">
                  <c:v>2013.09.19 09:10:00</c:v>
                </c:pt>
                <c:pt idx="1216">
                  <c:v>2013.10.02 16:40:00</c:v>
                </c:pt>
                <c:pt idx="1217">
                  <c:v>2013.10.03 10:10:00</c:v>
                </c:pt>
                <c:pt idx="1218">
                  <c:v>2013.10.09 14:15:00</c:v>
                </c:pt>
                <c:pt idx="1219">
                  <c:v>2013.10.11 09:30:00</c:v>
                </c:pt>
                <c:pt idx="1220">
                  <c:v>2013.10.16 18:20:00</c:v>
                </c:pt>
                <c:pt idx="1221">
                  <c:v>2013.10.17 09:10:00</c:v>
                </c:pt>
                <c:pt idx="1222">
                  <c:v>2013.10.17 14:30:00</c:v>
                </c:pt>
                <c:pt idx="1223">
                  <c:v>2013.10.18 09:05:00</c:v>
                </c:pt>
                <c:pt idx="1224">
                  <c:v>2013.10.22 17:00:00</c:v>
                </c:pt>
                <c:pt idx="1225">
                  <c:v>2013.10.23 09:30:00</c:v>
                </c:pt>
                <c:pt idx="1226">
                  <c:v>2013.10.31 07:35:00</c:v>
                </c:pt>
                <c:pt idx="1227">
                  <c:v>2013.11.01 09:00:00</c:v>
                </c:pt>
                <c:pt idx="1228">
                  <c:v>2013.11.01 16:00:00</c:v>
                </c:pt>
                <c:pt idx="1229">
                  <c:v>2013.11.04 10:15:00</c:v>
                </c:pt>
                <c:pt idx="1230">
                  <c:v>2013.11.07 14:50:00</c:v>
                </c:pt>
                <c:pt idx="1231">
                  <c:v>2013.11.08 09:45:00</c:v>
                </c:pt>
                <c:pt idx="1232">
                  <c:v>2013.11.08 16:25:00</c:v>
                </c:pt>
                <c:pt idx="1233">
                  <c:v>2013.11.11 10:45:00</c:v>
                </c:pt>
                <c:pt idx="1234">
                  <c:v>2013.11.13 22:20:00</c:v>
                </c:pt>
                <c:pt idx="1235">
                  <c:v>2013.11.14 09:20:00</c:v>
                </c:pt>
                <c:pt idx="1236">
                  <c:v>2013.11.18 16:10:00</c:v>
                </c:pt>
                <c:pt idx="1237">
                  <c:v>2013.11.19 09:00:00</c:v>
                </c:pt>
                <c:pt idx="1238">
                  <c:v>2013.11.20 18:25:00</c:v>
                </c:pt>
                <c:pt idx="1239">
                  <c:v>2013.11.21 10:00:00</c:v>
                </c:pt>
                <c:pt idx="1240">
                  <c:v>2013.11.21 13:55:00</c:v>
                </c:pt>
                <c:pt idx="1241">
                  <c:v>2013.11.22 10:10:00</c:v>
                </c:pt>
                <c:pt idx="1242">
                  <c:v>2013.11.27 05:40:00</c:v>
                </c:pt>
                <c:pt idx="1243">
                  <c:v>2013.11.28 09:00:00</c:v>
                </c:pt>
                <c:pt idx="1244">
                  <c:v>2013.12.05 17:05:00</c:v>
                </c:pt>
                <c:pt idx="1245">
                  <c:v>2013.12.06 11:30:00</c:v>
                </c:pt>
                <c:pt idx="1246">
                  <c:v>2013.12.10 04:15:00</c:v>
                </c:pt>
                <c:pt idx="1247">
                  <c:v>2013.12.11 10:15:00</c:v>
                </c:pt>
                <c:pt idx="1248">
                  <c:v>2013.12.18 22:50:00</c:v>
                </c:pt>
                <c:pt idx="1249">
                  <c:v>2013.12.20 11:05:00</c:v>
                </c:pt>
                <c:pt idx="1250">
                  <c:v>2013.12.27 04:55:00</c:v>
                </c:pt>
                <c:pt idx="1251">
                  <c:v>2013.12.30 09:20:00</c:v>
                </c:pt>
                <c:pt idx="1252">
                  <c:v>2014.01.02 14:05:00</c:v>
                </c:pt>
                <c:pt idx="1253">
                  <c:v>2014.01.03 09:20:00</c:v>
                </c:pt>
                <c:pt idx="1254">
                  <c:v>2014.01.03 19:05:00</c:v>
                </c:pt>
                <c:pt idx="1255">
                  <c:v>2014.01.06 12:40:00</c:v>
                </c:pt>
                <c:pt idx="1256">
                  <c:v>2014.01.09 15:50:00</c:v>
                </c:pt>
                <c:pt idx="1257">
                  <c:v>2014.01.10 11:55:00</c:v>
                </c:pt>
                <c:pt idx="1258">
                  <c:v>2014.01.10 15:35:00</c:v>
                </c:pt>
                <c:pt idx="1259">
                  <c:v>2014.01.13 10:05:00</c:v>
                </c:pt>
                <c:pt idx="1260">
                  <c:v>2014.01.15 11:05:00</c:v>
                </c:pt>
                <c:pt idx="1261">
                  <c:v>2014.01.16 09:20:00</c:v>
                </c:pt>
                <c:pt idx="1262">
                  <c:v>2014.01.17 19:30:00</c:v>
                </c:pt>
                <c:pt idx="1263">
                  <c:v>2014.01.20 09:45:00</c:v>
                </c:pt>
                <c:pt idx="1264">
                  <c:v>2014.01.23 10:40:00</c:v>
                </c:pt>
                <c:pt idx="1265">
                  <c:v>2014.01.24 10:55:00</c:v>
                </c:pt>
                <c:pt idx="1266">
                  <c:v>2014.01.30 11:30:00</c:v>
                </c:pt>
                <c:pt idx="1267">
                  <c:v>2014.01.31 12:05:00</c:v>
                </c:pt>
                <c:pt idx="1268">
                  <c:v>2014.02.06 15:55:00</c:v>
                </c:pt>
                <c:pt idx="1269">
                  <c:v>2014.02.07 10:35:00</c:v>
                </c:pt>
                <c:pt idx="1270">
                  <c:v>2014.02.07 20:00:00</c:v>
                </c:pt>
                <c:pt idx="1271">
                  <c:v>2014.02.10 09:15:00</c:v>
                </c:pt>
                <c:pt idx="1272">
                  <c:v>2014.02.12 14:40:00</c:v>
                </c:pt>
                <c:pt idx="1273">
                  <c:v>2014.02.13 11:25:00</c:v>
                </c:pt>
                <c:pt idx="1274">
                  <c:v>2014.02.18 15:35:00</c:v>
                </c:pt>
                <c:pt idx="1275">
                  <c:v>2014.02.19 09:00:00</c:v>
                </c:pt>
                <c:pt idx="1276">
                  <c:v>2014.02.26 16:55:00</c:v>
                </c:pt>
                <c:pt idx="1277">
                  <c:v>2014.02.27 09:15:00</c:v>
                </c:pt>
                <c:pt idx="1278">
                  <c:v>2014.02.28 12:05:00</c:v>
                </c:pt>
                <c:pt idx="1279">
                  <c:v>2014.03.03 10:00:00</c:v>
                </c:pt>
                <c:pt idx="1280">
                  <c:v>2014.03.06 16:35:00</c:v>
                </c:pt>
                <c:pt idx="1281">
                  <c:v>2014.03.07 09:50:00</c:v>
                </c:pt>
                <c:pt idx="1282">
                  <c:v>2014.03.13 10:00:00</c:v>
                </c:pt>
                <c:pt idx="1283">
                  <c:v>2014.03.14 09:35:00</c:v>
                </c:pt>
                <c:pt idx="1284">
                  <c:v>2014.03.20 11:20:00</c:v>
                </c:pt>
                <c:pt idx="1285">
                  <c:v>2014.03.21 09:30:00</c:v>
                </c:pt>
                <c:pt idx="1286">
                  <c:v>2014.03.24 20:00:00</c:v>
                </c:pt>
                <c:pt idx="1287">
                  <c:v>2014.03.25 10:10:00</c:v>
                </c:pt>
                <c:pt idx="1288">
                  <c:v>2014.03.25 15:45:00</c:v>
                </c:pt>
                <c:pt idx="1289">
                  <c:v>2014.03.26 09:05:00</c:v>
                </c:pt>
                <c:pt idx="1290">
                  <c:v>2014.03.27 12:05:00</c:v>
                </c:pt>
                <c:pt idx="1291">
                  <c:v>2014.03.28 10:05:00</c:v>
                </c:pt>
                <c:pt idx="1292">
                  <c:v>2014.03.31 12:45:00</c:v>
                </c:pt>
                <c:pt idx="1293">
                  <c:v>2014.04.01 10:05:00</c:v>
                </c:pt>
                <c:pt idx="1294">
                  <c:v>2014.04.03 16:15:00</c:v>
                </c:pt>
                <c:pt idx="1295">
                  <c:v>2014.04.04 09:10:00</c:v>
                </c:pt>
                <c:pt idx="1296">
                  <c:v>2014.04.08 10:50:00</c:v>
                </c:pt>
                <c:pt idx="1297">
                  <c:v>2014.04.09 09:25:00</c:v>
                </c:pt>
                <c:pt idx="1298">
                  <c:v>2014.04.09 21:30:00</c:v>
                </c:pt>
                <c:pt idx="1299">
                  <c:v>2014.04.10 09:25:00</c:v>
                </c:pt>
                <c:pt idx="1300">
                  <c:v>2014.04.11 10:15:00</c:v>
                </c:pt>
                <c:pt idx="1301">
                  <c:v>2014.04.14 09:10:00</c:v>
                </c:pt>
                <c:pt idx="1302">
                  <c:v>2014.05.06 13:50:00</c:v>
                </c:pt>
                <c:pt idx="1303">
                  <c:v>2014.05.07 09:00:00</c:v>
                </c:pt>
                <c:pt idx="1304">
                  <c:v>2014.05.08 15:40:00</c:v>
                </c:pt>
                <c:pt idx="1305">
                  <c:v>2014.05.09 09:00:00</c:v>
                </c:pt>
                <c:pt idx="1306">
                  <c:v>2014.05.09 14:55:00</c:v>
                </c:pt>
                <c:pt idx="1307">
                  <c:v>2014.05.12 09:50:00</c:v>
                </c:pt>
                <c:pt idx="1308">
                  <c:v>2014.05.13 13:45:00</c:v>
                </c:pt>
                <c:pt idx="1309">
                  <c:v>2014.05.14 10:10:00</c:v>
                </c:pt>
                <c:pt idx="1310">
                  <c:v>2014.05.15 11:15:00</c:v>
                </c:pt>
                <c:pt idx="1311">
                  <c:v>2014.05.16 10:25:00</c:v>
                </c:pt>
                <c:pt idx="1312">
                  <c:v>2014.05.21 15:50:00</c:v>
                </c:pt>
                <c:pt idx="1313">
                  <c:v>2014.05.22 09:00:00</c:v>
                </c:pt>
                <c:pt idx="1314">
                  <c:v>2014.05.28 19:50:00</c:v>
                </c:pt>
                <c:pt idx="1315">
                  <c:v>2014.05.29 09:35:00</c:v>
                </c:pt>
                <c:pt idx="1316">
                  <c:v>2014.06.05 15:40:00</c:v>
                </c:pt>
                <c:pt idx="1317">
                  <c:v>2014.06.06 09:35:00</c:v>
                </c:pt>
                <c:pt idx="1318">
                  <c:v>2014.06.10 11:20:00</c:v>
                </c:pt>
                <c:pt idx="1319">
                  <c:v>2014.06.11 11:45:00</c:v>
                </c:pt>
                <c:pt idx="1320">
                  <c:v>2014.06.19 09:15:00</c:v>
                </c:pt>
                <c:pt idx="1321">
                  <c:v>2014.06.23 10:05:00</c:v>
                </c:pt>
                <c:pt idx="1322">
                  <c:v>2014.06.30 17:30:00</c:v>
                </c:pt>
                <c:pt idx="1323">
                  <c:v>2014.07.01 09:35:00</c:v>
                </c:pt>
                <c:pt idx="1324">
                  <c:v>2014.07.03 16:00:00</c:v>
                </c:pt>
                <c:pt idx="1325">
                  <c:v>2014.07.04 10:40:00</c:v>
                </c:pt>
                <c:pt idx="1326">
                  <c:v>2014.07.16 15:35:00</c:v>
                </c:pt>
                <c:pt idx="1327">
                  <c:v>2014.07.17 10:05:00</c:v>
                </c:pt>
                <c:pt idx="1328">
                  <c:v>2014.07.22 15:35:00</c:v>
                </c:pt>
                <c:pt idx="1329">
                  <c:v>2014.07.23 10:20:00</c:v>
                </c:pt>
                <c:pt idx="1330">
                  <c:v>2014.07.30 15:35:00</c:v>
                </c:pt>
                <c:pt idx="1331">
                  <c:v>2014.07.31 09:45:00</c:v>
                </c:pt>
                <c:pt idx="1332">
                  <c:v>2014.08.19 15:40:00</c:v>
                </c:pt>
                <c:pt idx="1333">
                  <c:v>2014.08.20 09:00:00</c:v>
                </c:pt>
                <c:pt idx="1334">
                  <c:v>2014.08.22 17:55:00</c:v>
                </c:pt>
                <c:pt idx="1335">
                  <c:v>2014.08.25 09:05:00</c:v>
                </c:pt>
                <c:pt idx="1336">
                  <c:v>2014.09.01 00:15:00</c:v>
                </c:pt>
                <c:pt idx="1337">
                  <c:v>2014.09.02 09:40:00</c:v>
                </c:pt>
                <c:pt idx="1338">
                  <c:v>2014.09.04 14:50:00</c:v>
                </c:pt>
                <c:pt idx="1339">
                  <c:v>2014.09.05 09:10:00</c:v>
                </c:pt>
                <c:pt idx="1340">
                  <c:v>2014.09.09 06:15:00</c:v>
                </c:pt>
                <c:pt idx="1341">
                  <c:v>2014.09.10 09:25:00</c:v>
                </c:pt>
                <c:pt idx="1342">
                  <c:v>2014.09.17 22:40:00</c:v>
                </c:pt>
                <c:pt idx="1343">
                  <c:v>2014.09.18 11:00:00</c:v>
                </c:pt>
                <c:pt idx="1344">
                  <c:v>2014.09.22 01:00:00</c:v>
                </c:pt>
                <c:pt idx="1345">
                  <c:v>2014.09.23 10:10:00</c:v>
                </c:pt>
                <c:pt idx="1346">
                  <c:v>2014.09.24 16:30:00</c:v>
                </c:pt>
                <c:pt idx="1347">
                  <c:v>2014.09.25 09:20:00</c:v>
                </c:pt>
                <c:pt idx="1348">
                  <c:v>2014.09.29 01:15:00</c:v>
                </c:pt>
                <c:pt idx="1349">
                  <c:v>2014.09.30 09:30:00</c:v>
                </c:pt>
                <c:pt idx="1350">
                  <c:v>2014.09.30 12:05:00</c:v>
                </c:pt>
                <c:pt idx="1351">
                  <c:v>2014.10.01 09:00:00</c:v>
                </c:pt>
                <c:pt idx="1352">
                  <c:v>2014.10.03 15:35:00</c:v>
                </c:pt>
                <c:pt idx="1353">
                  <c:v>2014.10.06 09:10:00</c:v>
                </c:pt>
                <c:pt idx="1354">
                  <c:v>2014.10.06 21:15:00</c:v>
                </c:pt>
                <c:pt idx="1355">
                  <c:v>2014.10.07 10:10:00</c:v>
                </c:pt>
                <c:pt idx="1356">
                  <c:v>2014.10.07 13:35:00</c:v>
                </c:pt>
                <c:pt idx="1357">
                  <c:v>2014.10.08 09:20:00</c:v>
                </c:pt>
                <c:pt idx="1358">
                  <c:v>2014.10.08 18:00:00</c:v>
                </c:pt>
                <c:pt idx="1359">
                  <c:v>2014.10.09 09:15:00</c:v>
                </c:pt>
                <c:pt idx="1360">
                  <c:v>2014.10.10 11:20:00</c:v>
                </c:pt>
                <c:pt idx="1361">
                  <c:v>2014.10.13 10:00:00</c:v>
                </c:pt>
                <c:pt idx="1362">
                  <c:v>2014.10.13 23:30:00</c:v>
                </c:pt>
                <c:pt idx="1363">
                  <c:v>2014.10.14 09:00:00</c:v>
                </c:pt>
                <c:pt idx="1364">
                  <c:v>2014.10.15 04:20:00</c:v>
                </c:pt>
                <c:pt idx="1365">
                  <c:v>2014.10.16 09:05:00</c:v>
                </c:pt>
                <c:pt idx="1366">
                  <c:v>2014.10.21 17:10:00</c:v>
                </c:pt>
                <c:pt idx="1367">
                  <c:v>2014.10.22 09:15:00</c:v>
                </c:pt>
                <c:pt idx="1368">
                  <c:v>2014.10.22 15:35:00</c:v>
                </c:pt>
                <c:pt idx="1369">
                  <c:v>2014.10.23 10:05:00</c:v>
                </c:pt>
                <c:pt idx="1370">
                  <c:v>2014.10.24 16:55:00</c:v>
                </c:pt>
                <c:pt idx="1371">
                  <c:v>2014.10.28 09:10:00</c:v>
                </c:pt>
                <c:pt idx="1372">
                  <c:v>2014.10.29 20:15:00</c:v>
                </c:pt>
                <c:pt idx="1373">
                  <c:v>2014.10.30 10:05:00</c:v>
                </c:pt>
                <c:pt idx="1374">
                  <c:v>2014.10.31 15:30:00</c:v>
                </c:pt>
                <c:pt idx="1375">
                  <c:v>2014.11.03 09:05:00</c:v>
                </c:pt>
                <c:pt idx="1376">
                  <c:v>2014.11.06 15:40:00</c:v>
                </c:pt>
                <c:pt idx="1377">
                  <c:v>2014.11.07 09:30:00</c:v>
                </c:pt>
                <c:pt idx="1378">
                  <c:v>2014.11.10 01:15:00</c:v>
                </c:pt>
                <c:pt idx="1379">
                  <c:v>2014.11.11 09:45:00</c:v>
                </c:pt>
                <c:pt idx="1380">
                  <c:v>2014.11.11 20:10:00</c:v>
                </c:pt>
                <c:pt idx="1381">
                  <c:v>2014.11.12 09:20:00</c:v>
                </c:pt>
                <c:pt idx="1382">
                  <c:v>2014.11.12 20:20:00</c:v>
                </c:pt>
                <c:pt idx="1383">
                  <c:v>2014.11.13 09:10:00</c:v>
                </c:pt>
                <c:pt idx="1384">
                  <c:v>2014.11.14 19:05:00</c:v>
                </c:pt>
                <c:pt idx="1385">
                  <c:v>2014.11.17 11:05:00</c:v>
                </c:pt>
                <c:pt idx="1386">
                  <c:v>2014.11.19 21:15:00</c:v>
                </c:pt>
                <c:pt idx="1387">
                  <c:v>2014.11.20 09:10:00</c:v>
                </c:pt>
                <c:pt idx="1388">
                  <c:v>2014.11.21 12:00:00</c:v>
                </c:pt>
                <c:pt idx="1389">
                  <c:v>2014.11.24 09:15:00</c:v>
                </c:pt>
                <c:pt idx="1390">
                  <c:v>2014.11.25 16:45:00</c:v>
                </c:pt>
                <c:pt idx="1391">
                  <c:v>2014.11.26 10:40:00</c:v>
                </c:pt>
                <c:pt idx="1392">
                  <c:v>2014.11.28 10:10:00</c:v>
                </c:pt>
                <c:pt idx="1393">
                  <c:v>2014.12.01 09:05:00</c:v>
                </c:pt>
                <c:pt idx="1394">
                  <c:v>2014.12.03 10:20:00</c:v>
                </c:pt>
                <c:pt idx="1395">
                  <c:v>2014.12.04 09:15:00</c:v>
                </c:pt>
                <c:pt idx="1396">
                  <c:v>2014.12.04 15:40:00</c:v>
                </c:pt>
                <c:pt idx="1397">
                  <c:v>2014.12.05 09:00:00</c:v>
                </c:pt>
                <c:pt idx="1398">
                  <c:v>2014.12.05 16:50:00</c:v>
                </c:pt>
                <c:pt idx="1399">
                  <c:v>2014.12.08 09:50:00</c:v>
                </c:pt>
                <c:pt idx="1400">
                  <c:v>2014.12.08 20:50:00</c:v>
                </c:pt>
                <c:pt idx="1401">
                  <c:v>2014.12.09 10:00:00</c:v>
                </c:pt>
                <c:pt idx="1402">
                  <c:v>2014.12.09 17:15:00</c:v>
                </c:pt>
                <c:pt idx="1403">
                  <c:v>2014.12.10 10:05:00</c:v>
                </c:pt>
                <c:pt idx="1404">
                  <c:v>2014.12.10 20:35:00</c:v>
                </c:pt>
                <c:pt idx="1405">
                  <c:v>2014.12.11 10:00:00</c:v>
                </c:pt>
                <c:pt idx="1406">
                  <c:v>2014.12.11 11:30:00</c:v>
                </c:pt>
                <c:pt idx="1407">
                  <c:v>2014.12.12 09:05:00</c:v>
                </c:pt>
                <c:pt idx="1408">
                  <c:v>2014.12.12 13:35:00</c:v>
                </c:pt>
                <c:pt idx="1409">
                  <c:v>2014.12.15 09:20:00</c:v>
                </c:pt>
                <c:pt idx="1410">
                  <c:v>2014.12.16 14:05:00</c:v>
                </c:pt>
                <c:pt idx="1411">
                  <c:v>2014.12.17 09:00:00</c:v>
                </c:pt>
                <c:pt idx="1412">
                  <c:v>2014.12.17 17:40:00</c:v>
                </c:pt>
                <c:pt idx="1413">
                  <c:v>2014.12.18 09:05:00</c:v>
                </c:pt>
                <c:pt idx="1414">
                  <c:v>2014.12.19 18:40:00</c:v>
                </c:pt>
                <c:pt idx="1415">
                  <c:v>2014.12.22 09:25:00</c:v>
                </c:pt>
                <c:pt idx="1416">
                  <c:v>2014.12.23 15:30:00</c:v>
                </c:pt>
                <c:pt idx="1417">
                  <c:v>2014.12.24 09:45:00</c:v>
                </c:pt>
                <c:pt idx="1418">
                  <c:v>2014.12.30 08:05:00</c:v>
                </c:pt>
                <c:pt idx="1419">
                  <c:v>2014.12.31 11:10:00</c:v>
                </c:pt>
                <c:pt idx="1420">
                  <c:v>2015.01.02 03:00:00</c:v>
                </c:pt>
                <c:pt idx="1421">
                  <c:v>2015.01.05 09:25:00</c:v>
                </c:pt>
                <c:pt idx="1422">
                  <c:v>2015.01.05 14:35:00</c:v>
                </c:pt>
                <c:pt idx="1423">
                  <c:v>2015.01.06 09:55:00</c:v>
                </c:pt>
                <c:pt idx="1424">
                  <c:v>2015.01.07 00:10:00</c:v>
                </c:pt>
                <c:pt idx="1425">
                  <c:v>2015.01.08 09:05:00</c:v>
                </c:pt>
                <c:pt idx="1426">
                  <c:v>2015.01.14 11:45:00</c:v>
                </c:pt>
                <c:pt idx="1427">
                  <c:v>2015.01.15 09:00:00</c:v>
                </c:pt>
                <c:pt idx="1428">
                  <c:v>2015.01.15 11:35:00</c:v>
                </c:pt>
                <c:pt idx="1429">
                  <c:v>2015.01.16 09:05:00</c:v>
                </c:pt>
                <c:pt idx="1430">
                  <c:v>2015.01.16 13:30:00</c:v>
                </c:pt>
                <c:pt idx="1431">
                  <c:v>2015.01.19 09:00:00</c:v>
                </c:pt>
                <c:pt idx="1432">
                  <c:v>2015.01.21 16:50:00</c:v>
                </c:pt>
                <c:pt idx="1433">
                  <c:v>2015.01.22 10:25:00</c:v>
                </c:pt>
                <c:pt idx="1434">
                  <c:v>2015.01.22 16:05:00</c:v>
                </c:pt>
                <c:pt idx="1435">
                  <c:v>2015.01.23 10:40:00</c:v>
                </c:pt>
                <c:pt idx="1436">
                  <c:v>2015.01.23 11:50:00</c:v>
                </c:pt>
                <c:pt idx="1437">
                  <c:v>2015.01.26 10:00:00</c:v>
                </c:pt>
                <c:pt idx="1438">
                  <c:v>2015.01.27 10:50:00</c:v>
                </c:pt>
                <c:pt idx="1439">
                  <c:v>2015.01.28 09:50:00</c:v>
                </c:pt>
                <c:pt idx="1440">
                  <c:v>2015.01.29 00:55:00</c:v>
                </c:pt>
                <c:pt idx="1441">
                  <c:v>2015.01.30 09:10:00</c:v>
                </c:pt>
                <c:pt idx="1442">
                  <c:v>2015.02.03 15:20:00</c:v>
                </c:pt>
                <c:pt idx="1443">
                  <c:v>2015.02.04 10:35:00</c:v>
                </c:pt>
                <c:pt idx="1444">
                  <c:v>2015.02.04 23:25:00</c:v>
                </c:pt>
                <c:pt idx="1445">
                  <c:v>2015.02.05 09:05:00</c:v>
                </c:pt>
                <c:pt idx="1446">
                  <c:v>2015.02.05 12:45:00</c:v>
                </c:pt>
                <c:pt idx="1447">
                  <c:v>2015.02.06 10:05:00</c:v>
                </c:pt>
                <c:pt idx="1448">
                  <c:v>2015.02.06 15:40:00</c:v>
                </c:pt>
                <c:pt idx="1449">
                  <c:v>2015.02.09 09:35:00</c:v>
                </c:pt>
                <c:pt idx="1450">
                  <c:v>2015.02.09 14:45:00</c:v>
                </c:pt>
                <c:pt idx="1451">
                  <c:v>2015.02.10 09:40:00</c:v>
                </c:pt>
                <c:pt idx="1452">
                  <c:v>2015.02.12 16:50:00</c:v>
                </c:pt>
                <c:pt idx="1453">
                  <c:v>2015.02.13 10:10:00</c:v>
                </c:pt>
                <c:pt idx="1454">
                  <c:v>2015.02.16 19:00:00</c:v>
                </c:pt>
                <c:pt idx="1455">
                  <c:v>2015.02.17 10:20:00</c:v>
                </c:pt>
                <c:pt idx="1456">
                  <c:v>2015.02.17 12:55:00</c:v>
                </c:pt>
                <c:pt idx="1457">
                  <c:v>2015.02.18 10:35:00</c:v>
                </c:pt>
                <c:pt idx="1458">
                  <c:v>2015.02.19 10:40:00</c:v>
                </c:pt>
                <c:pt idx="1459">
                  <c:v>2015.02.20 09:15:00</c:v>
                </c:pt>
                <c:pt idx="1460">
                  <c:v>2015.02.20 20:05:00</c:v>
                </c:pt>
                <c:pt idx="1461">
                  <c:v>2015.02.23 09:05:00</c:v>
                </c:pt>
                <c:pt idx="1462">
                  <c:v>2015.02.26 15:45:00</c:v>
                </c:pt>
                <c:pt idx="1463">
                  <c:v>2015.02.27 12:15:00</c:v>
                </c:pt>
                <c:pt idx="1464">
                  <c:v>2015.03.04 10:45:00</c:v>
                </c:pt>
                <c:pt idx="1465">
                  <c:v>2015.03.06 11:00:00</c:v>
                </c:pt>
                <c:pt idx="1466">
                  <c:v>2015.03.06 15:35:00</c:v>
                </c:pt>
                <c:pt idx="1467">
                  <c:v>2015.03.09 10:05:00</c:v>
                </c:pt>
                <c:pt idx="1468">
                  <c:v>2015.03.10 05:10:00</c:v>
                </c:pt>
                <c:pt idx="1469">
                  <c:v>2015.03.11 09:05:00</c:v>
                </c:pt>
                <c:pt idx="1470">
                  <c:v>2015.03.11 12:10:00</c:v>
                </c:pt>
                <c:pt idx="1471">
                  <c:v>2015.03.16 09:15:00</c:v>
                </c:pt>
                <c:pt idx="1472">
                  <c:v>2015.03.16 15:25:00</c:v>
                </c:pt>
                <c:pt idx="1473">
                  <c:v>2015.03.18 09:35:00</c:v>
                </c:pt>
                <c:pt idx="1474">
                  <c:v>2015.03.18 20:10:00</c:v>
                </c:pt>
                <c:pt idx="1475">
                  <c:v>2015.03.19 09:05:00</c:v>
                </c:pt>
                <c:pt idx="1476">
                  <c:v>2015.03.19 09:25:00</c:v>
                </c:pt>
                <c:pt idx="1477">
                  <c:v>2015.03.20 09:00:00</c:v>
                </c:pt>
                <c:pt idx="1478">
                  <c:v>2015.03.20 14:10:00</c:v>
                </c:pt>
                <c:pt idx="1479">
                  <c:v>2015.03.23 09:05:00</c:v>
                </c:pt>
                <c:pt idx="1480">
                  <c:v>2015.03.23 12:15:00</c:v>
                </c:pt>
                <c:pt idx="1481">
                  <c:v>2015.03.25 09:00:00</c:v>
                </c:pt>
                <c:pt idx="1482">
                  <c:v>2015.03.25 10:50:00</c:v>
                </c:pt>
                <c:pt idx="1483">
                  <c:v>2015.03.26 12:30:00</c:v>
                </c:pt>
                <c:pt idx="1484">
                  <c:v>2015.03.26 16:05:00</c:v>
                </c:pt>
                <c:pt idx="1485">
                  <c:v>2015.03.27 09:30:00</c:v>
                </c:pt>
                <c:pt idx="1486">
                  <c:v>2015.03.27 18:15:00</c:v>
                </c:pt>
                <c:pt idx="1487">
                  <c:v>2015.03.30 09:00:00</c:v>
                </c:pt>
                <c:pt idx="1488">
                  <c:v>2015.03.30 22:20:00</c:v>
                </c:pt>
                <c:pt idx="1489">
                  <c:v>2015.03.31 10:15:00</c:v>
                </c:pt>
                <c:pt idx="1490">
                  <c:v>2015.04.02 15:55:00</c:v>
                </c:pt>
                <c:pt idx="1491">
                  <c:v>2015.04.03 09:35:00</c:v>
                </c:pt>
                <c:pt idx="1492">
                  <c:v>2015.04.03 15:35:00</c:v>
                </c:pt>
                <c:pt idx="1493">
                  <c:v>2015.04.06 09:15:00</c:v>
                </c:pt>
                <c:pt idx="1494">
                  <c:v>2015.04.06 22:20:00</c:v>
                </c:pt>
                <c:pt idx="1495">
                  <c:v>2015.04.07 11:10:00</c:v>
                </c:pt>
                <c:pt idx="1496">
                  <c:v>2015.04.07 21:15:00</c:v>
                </c:pt>
                <c:pt idx="1497">
                  <c:v>2015.04.08 09:05:00</c:v>
                </c:pt>
                <c:pt idx="1498">
                  <c:v>2015.04.09 08:50:00</c:v>
                </c:pt>
                <c:pt idx="1499">
                  <c:v>2015.04.10 09:05:00</c:v>
                </c:pt>
                <c:pt idx="1500">
                  <c:v>2015.04.10 14:00:00</c:v>
                </c:pt>
                <c:pt idx="1501">
                  <c:v>2015.04.13 10:50:00</c:v>
                </c:pt>
                <c:pt idx="1502">
                  <c:v>2015.04.14 16:05:00</c:v>
                </c:pt>
                <c:pt idx="1503">
                  <c:v>2015.04.15 09:20:00</c:v>
                </c:pt>
                <c:pt idx="1504">
                  <c:v>2015.04.15 11:40:00</c:v>
                </c:pt>
                <c:pt idx="1505">
                  <c:v>2015.04.16 09:30:00</c:v>
                </c:pt>
                <c:pt idx="1506">
                  <c:v>2015.04.16 13:45:00</c:v>
                </c:pt>
                <c:pt idx="1507">
                  <c:v>2015.04.17 09:05:00</c:v>
                </c:pt>
                <c:pt idx="1508">
                  <c:v>2015.04.17 13:10:00</c:v>
                </c:pt>
                <c:pt idx="1509">
                  <c:v>2015.04.20 09:25:00</c:v>
                </c:pt>
                <c:pt idx="1510">
                  <c:v>2015.04.20 14:00:00</c:v>
                </c:pt>
                <c:pt idx="1511">
                  <c:v>2015.04.21 09:50:00</c:v>
                </c:pt>
                <c:pt idx="1512">
                  <c:v>2015.04.21 18:10:00</c:v>
                </c:pt>
                <c:pt idx="1513">
                  <c:v>2015.04.22 09:35:00</c:v>
                </c:pt>
                <c:pt idx="1514">
                  <c:v>2015.04.23 04:30:00</c:v>
                </c:pt>
                <c:pt idx="1515">
                  <c:v>2015.04.24 09:25:00</c:v>
                </c:pt>
                <c:pt idx="1516">
                  <c:v>2015.04.27 19:25:00</c:v>
                </c:pt>
                <c:pt idx="1517">
                  <c:v>2015.04.28 12:00:00</c:v>
                </c:pt>
                <c:pt idx="1518">
                  <c:v>2015.04.28 20:40:00</c:v>
                </c:pt>
                <c:pt idx="1519">
                  <c:v>2015.04.29 09:05:00</c:v>
                </c:pt>
                <c:pt idx="1520">
                  <c:v>2015.04.29 15:40:00</c:v>
                </c:pt>
                <c:pt idx="1521">
                  <c:v>2015.04.30 09:05:00</c:v>
                </c:pt>
                <c:pt idx="1522">
                  <c:v>2015.04.30 10:30:00</c:v>
                </c:pt>
                <c:pt idx="1523">
                  <c:v>2015.05.01 09:00:00</c:v>
                </c:pt>
                <c:pt idx="1524">
                  <c:v>2015.05.04 10:45:00</c:v>
                </c:pt>
                <c:pt idx="1525">
                  <c:v>2015.05.05 09:10:00</c:v>
                </c:pt>
                <c:pt idx="1526">
                  <c:v>2015.05.05 11:15:00</c:v>
                </c:pt>
                <c:pt idx="1527">
                  <c:v>2015.05.06 09:20:00</c:v>
                </c:pt>
                <c:pt idx="1528">
                  <c:v>2015.05.06 16:55:00</c:v>
                </c:pt>
                <c:pt idx="1529">
                  <c:v>2015.05.07 09:55:00</c:v>
                </c:pt>
                <c:pt idx="1530">
                  <c:v>2015.05.07 17:05:00</c:v>
                </c:pt>
                <c:pt idx="1531">
                  <c:v>2015.05.08 09:05:00</c:v>
                </c:pt>
                <c:pt idx="1532">
                  <c:v>2015.05.08 15:30:00</c:v>
                </c:pt>
                <c:pt idx="1533">
                  <c:v>2015.05.11 09:10:00</c:v>
                </c:pt>
                <c:pt idx="1534">
                  <c:v>2015.05.12 11:05:00</c:v>
                </c:pt>
                <c:pt idx="1535">
                  <c:v>2015.05.13 09:00:00</c:v>
                </c:pt>
                <c:pt idx="1536">
                  <c:v>2015.05.13 15:40:00</c:v>
                </c:pt>
                <c:pt idx="1537">
                  <c:v>2015.05.14 09:00:00</c:v>
                </c:pt>
                <c:pt idx="1538">
                  <c:v>2015.05.15 21:50:00</c:v>
                </c:pt>
                <c:pt idx="1539">
                  <c:v>2015.05.18 09:20:00</c:v>
                </c:pt>
                <c:pt idx="1540">
                  <c:v>2015.05.18 11:05:00</c:v>
                </c:pt>
                <c:pt idx="1541">
                  <c:v>2015.05.19 09:15:00</c:v>
                </c:pt>
                <c:pt idx="1542">
                  <c:v>2015.05.19 10:20:00</c:v>
                </c:pt>
                <c:pt idx="1543">
                  <c:v>2015.05.20 09:00:00</c:v>
                </c:pt>
                <c:pt idx="1544">
                  <c:v>2015.05.21 11:25:00</c:v>
                </c:pt>
                <c:pt idx="1545">
                  <c:v>2015.05.22 09:05:00</c:v>
                </c:pt>
                <c:pt idx="1546">
                  <c:v>2015.05.22 15:50:00</c:v>
                </c:pt>
                <c:pt idx="1547">
                  <c:v>2015.05.25 09:05:00</c:v>
                </c:pt>
                <c:pt idx="1548">
                  <c:v>2015.05.26 04:40:00</c:v>
                </c:pt>
                <c:pt idx="1549">
                  <c:v>2015.05.27 12:45:00</c:v>
                </c:pt>
                <c:pt idx="1550">
                  <c:v>2015.05.29 00:15:00</c:v>
                </c:pt>
                <c:pt idx="1551">
                  <c:v>2015.06.01 09:05:00</c:v>
                </c:pt>
                <c:pt idx="1552">
                  <c:v>2015.06.02 13:25:00</c:v>
                </c:pt>
                <c:pt idx="1553">
                  <c:v>2015.06.03 10:05:00</c:v>
                </c:pt>
                <c:pt idx="1554">
                  <c:v>2015.06.03 16:35:00</c:v>
                </c:pt>
                <c:pt idx="1555">
                  <c:v>2015.06.04 09:10:00</c:v>
                </c:pt>
                <c:pt idx="1556">
                  <c:v>2015.06.04 11:20:00</c:v>
                </c:pt>
                <c:pt idx="1557">
                  <c:v>2015.06.05 09:05:00</c:v>
                </c:pt>
                <c:pt idx="1558">
                  <c:v>2015.06.05 15:35:00</c:v>
                </c:pt>
                <c:pt idx="1559">
                  <c:v>2015.06.08 09:55:00</c:v>
                </c:pt>
                <c:pt idx="1560">
                  <c:v>2015.06.08 18:35:00</c:v>
                </c:pt>
                <c:pt idx="1561">
                  <c:v>2015.06.09 09:00:00</c:v>
                </c:pt>
                <c:pt idx="1562">
                  <c:v>2015.06.09 10:20:00</c:v>
                </c:pt>
                <c:pt idx="1563">
                  <c:v>2015.06.10 10:10:00</c:v>
                </c:pt>
                <c:pt idx="1564">
                  <c:v>2015.06.10 14:25:00</c:v>
                </c:pt>
                <c:pt idx="1565">
                  <c:v>2015.06.11 09:30:00</c:v>
                </c:pt>
                <c:pt idx="1566">
                  <c:v>2015.06.11 11:05:00</c:v>
                </c:pt>
                <c:pt idx="1567">
                  <c:v>2015.06.12 09:15:00</c:v>
                </c:pt>
                <c:pt idx="1568">
                  <c:v>2015.06.12 18:15:00</c:v>
                </c:pt>
                <c:pt idx="1569">
                  <c:v>2015.06.15 09:35:00</c:v>
                </c:pt>
                <c:pt idx="1570">
                  <c:v>2015.06.16 09:55:00</c:v>
                </c:pt>
                <c:pt idx="1571">
                  <c:v>2015.06.17 09:00:00</c:v>
                </c:pt>
                <c:pt idx="1572">
                  <c:v>2015.06.17 21:45:00</c:v>
                </c:pt>
                <c:pt idx="1573">
                  <c:v>2015.06.18 10:40:00</c:v>
                </c:pt>
                <c:pt idx="1574">
                  <c:v>2015.06.19 10:10:00</c:v>
                </c:pt>
                <c:pt idx="1575">
                  <c:v>2015.06.22 09:15:00</c:v>
                </c:pt>
                <c:pt idx="1576">
                  <c:v>2015.06.23 05:20:00</c:v>
                </c:pt>
                <c:pt idx="1577">
                  <c:v>2015.06.24 10:50:00</c:v>
                </c:pt>
                <c:pt idx="1578">
                  <c:v>2015.06.25 12:30:00</c:v>
                </c:pt>
                <c:pt idx="1579">
                  <c:v>2015.06.26 09:10:00</c:v>
                </c:pt>
                <c:pt idx="1580">
                  <c:v>2015.06.26 18:00:00</c:v>
                </c:pt>
                <c:pt idx="1581">
                  <c:v>2015.06.29 09:10:00</c:v>
                </c:pt>
                <c:pt idx="1582">
                  <c:v>2015.06.29 13:45:00</c:v>
                </c:pt>
                <c:pt idx="1583">
                  <c:v>2015.06.30 09:50:00</c:v>
                </c:pt>
                <c:pt idx="1584">
                  <c:v>2015.06.30 16:05:00</c:v>
                </c:pt>
                <c:pt idx="1585">
                  <c:v>2015.07.01 09:00:00</c:v>
                </c:pt>
                <c:pt idx="1586">
                  <c:v>2015.07.01 21:30:00</c:v>
                </c:pt>
                <c:pt idx="1587">
                  <c:v>2015.07.02 09:25:00</c:v>
                </c:pt>
                <c:pt idx="1588">
                  <c:v>2015.07.06 00:25:00</c:v>
                </c:pt>
                <c:pt idx="1589">
                  <c:v>2015.07.07 09:00:00</c:v>
                </c:pt>
                <c:pt idx="1590">
                  <c:v>2015.07.07 11:45:00</c:v>
                </c:pt>
                <c:pt idx="1591">
                  <c:v>2015.07.08 09:30:00</c:v>
                </c:pt>
                <c:pt idx="1592">
                  <c:v>2015.07.09 08:30:00</c:v>
                </c:pt>
                <c:pt idx="1593">
                  <c:v>2015.07.10 09:00:00</c:v>
                </c:pt>
                <c:pt idx="1594">
                  <c:v>2015.07.10 13:55:00</c:v>
                </c:pt>
                <c:pt idx="1595">
                  <c:v>2015.07.13 09:35:00</c:v>
                </c:pt>
                <c:pt idx="1596">
                  <c:v>2015.07.13 10:00:00</c:v>
                </c:pt>
                <c:pt idx="1597">
                  <c:v>2015.07.14 09:05:00</c:v>
                </c:pt>
                <c:pt idx="1598">
                  <c:v>2015.07.14 15:35:00</c:v>
                </c:pt>
                <c:pt idx="1599">
                  <c:v>2015.07.15 09:25:00</c:v>
                </c:pt>
                <c:pt idx="1600">
                  <c:v>2015.07.15 16:40:00</c:v>
                </c:pt>
                <c:pt idx="1601">
                  <c:v>2015.07.16 09:45:00</c:v>
                </c:pt>
                <c:pt idx="1602">
                  <c:v>2015.07.16 15:00:00</c:v>
                </c:pt>
                <c:pt idx="1603">
                  <c:v>2015.07.17 10:15:00</c:v>
                </c:pt>
                <c:pt idx="1604">
                  <c:v>2015.07.17 23:20:00</c:v>
                </c:pt>
                <c:pt idx="1605">
                  <c:v>2015.07.20 09:10:00</c:v>
                </c:pt>
                <c:pt idx="1606">
                  <c:v>2015.07.21 17:25:00</c:v>
                </c:pt>
                <c:pt idx="1607">
                  <c:v>2015.07.22 09:25:00</c:v>
                </c:pt>
                <c:pt idx="1608">
                  <c:v>2015.07.22 15:45:00</c:v>
                </c:pt>
                <c:pt idx="1609">
                  <c:v>2015.07.23 09:50:00</c:v>
                </c:pt>
                <c:pt idx="1610">
                  <c:v>2015.07.23 10:40:00</c:v>
                </c:pt>
                <c:pt idx="1611">
                  <c:v>2015.07.24 09:40:00</c:v>
                </c:pt>
                <c:pt idx="1612">
                  <c:v>2015.07.27 10:20:00</c:v>
                </c:pt>
                <c:pt idx="1613">
                  <c:v>2015.07.28 09:05:00</c:v>
                </c:pt>
                <c:pt idx="1614">
                  <c:v>2015.07.29 22:10:00</c:v>
                </c:pt>
                <c:pt idx="1615">
                  <c:v>2015.07.30 09:05:00</c:v>
                </c:pt>
                <c:pt idx="1616">
                  <c:v>2015.07.31 15:35:00</c:v>
                </c:pt>
                <c:pt idx="1617">
                  <c:v>2015.08.03 10:00:00</c:v>
                </c:pt>
                <c:pt idx="1618">
                  <c:v>2015.08.04 04:00:00</c:v>
                </c:pt>
                <c:pt idx="1619">
                  <c:v>2015.08.05 09:10:00</c:v>
                </c:pt>
                <c:pt idx="1620">
                  <c:v>2015.08.06 03:25:00</c:v>
                </c:pt>
                <c:pt idx="1621">
                  <c:v>2015.08.07 10:05:00</c:v>
                </c:pt>
                <c:pt idx="1622">
                  <c:v>2015.08.07 16:00:00</c:v>
                </c:pt>
                <c:pt idx="1623">
                  <c:v>2015.08.10 09:45:00</c:v>
                </c:pt>
                <c:pt idx="1624">
                  <c:v>2015.08.10 19:40:00</c:v>
                </c:pt>
                <c:pt idx="1625">
                  <c:v>2015.08.11 10:10:00</c:v>
                </c:pt>
                <c:pt idx="1626">
                  <c:v>2015.08.11 16:20:00</c:v>
                </c:pt>
                <c:pt idx="1627">
                  <c:v>2015.08.12 09:25:00</c:v>
                </c:pt>
                <c:pt idx="1628">
                  <c:v>2015.08.12 15:25:00</c:v>
                </c:pt>
                <c:pt idx="1629">
                  <c:v>2015.08.13 09:00:00</c:v>
                </c:pt>
                <c:pt idx="1630">
                  <c:v>2015.08.17 10:10:00</c:v>
                </c:pt>
                <c:pt idx="1631">
                  <c:v>2015.08.18 09:25:00</c:v>
                </c:pt>
                <c:pt idx="1632">
                  <c:v>2015.08.20 03:30:00</c:v>
                </c:pt>
                <c:pt idx="1633">
                  <c:v>2015.08.21 10:10:00</c:v>
                </c:pt>
                <c:pt idx="1634">
                  <c:v>2015.08.21 18:10:00</c:v>
                </c:pt>
                <c:pt idx="1635">
                  <c:v>2015.08.24 09:10:00</c:v>
                </c:pt>
                <c:pt idx="1636">
                  <c:v>2015.08.24 10:35:00</c:v>
                </c:pt>
                <c:pt idx="1637">
                  <c:v>2015.08.26 09:50:00</c:v>
                </c:pt>
                <c:pt idx="1638">
                  <c:v>2015.08.26 13:45:00</c:v>
                </c:pt>
                <c:pt idx="1639">
                  <c:v>2015.08.28 09:55:00</c:v>
                </c:pt>
                <c:pt idx="1640">
                  <c:v>2015.08.28 18:35:00</c:v>
                </c:pt>
                <c:pt idx="1641">
                  <c:v>2015.08.31 10:00:00</c:v>
                </c:pt>
                <c:pt idx="1642">
                  <c:v>2015.09.01 09:05:00</c:v>
                </c:pt>
                <c:pt idx="1643">
                  <c:v>2015.09.02 10:10:00</c:v>
                </c:pt>
                <c:pt idx="1644">
                  <c:v>2015.09.03 15:35:00</c:v>
                </c:pt>
                <c:pt idx="1645">
                  <c:v>2015.09.04 10:15:00</c:v>
                </c:pt>
                <c:pt idx="1646">
                  <c:v>2015.09.08 09:25:00</c:v>
                </c:pt>
                <c:pt idx="1647">
                  <c:v>2015.09.09 10:15:00</c:v>
                </c:pt>
                <c:pt idx="1648">
                  <c:v>2015.09.10 18:20:00</c:v>
                </c:pt>
                <c:pt idx="1649">
                  <c:v>2015.09.11 09:35:00</c:v>
                </c:pt>
                <c:pt idx="1650">
                  <c:v>2015.09.11 18:50:00</c:v>
                </c:pt>
                <c:pt idx="1651">
                  <c:v>2015.09.14 09:15:00</c:v>
                </c:pt>
                <c:pt idx="1652">
                  <c:v>2015.09.14 18:00:00</c:v>
                </c:pt>
                <c:pt idx="1653">
                  <c:v>2015.09.15 09:00:00</c:v>
                </c:pt>
                <c:pt idx="1654">
                  <c:v>2015.09.15 19:00:00</c:v>
                </c:pt>
                <c:pt idx="1655">
                  <c:v>2015.09.16 09:35:00</c:v>
                </c:pt>
                <c:pt idx="1656">
                  <c:v>2015.09.17 11:15:00</c:v>
                </c:pt>
                <c:pt idx="1657">
                  <c:v>2015.09.21 09:35:00</c:v>
                </c:pt>
                <c:pt idx="1658">
                  <c:v>2015.09.21 17:35:00</c:v>
                </c:pt>
                <c:pt idx="1659">
                  <c:v>2015.09.22 09:05:00</c:v>
                </c:pt>
                <c:pt idx="1660">
                  <c:v>2015.09.24 14:10:00</c:v>
                </c:pt>
                <c:pt idx="1661">
                  <c:v>2015.09.25 09:20:00</c:v>
                </c:pt>
                <c:pt idx="1662">
                  <c:v>2015.09.28 18:30:00</c:v>
                </c:pt>
                <c:pt idx="1663">
                  <c:v>2015.09.29 09:10:00</c:v>
                </c:pt>
                <c:pt idx="1664">
                  <c:v>2015.09.29 15:05:00</c:v>
                </c:pt>
                <c:pt idx="1665">
                  <c:v>2015.10.01 10:35:00</c:v>
                </c:pt>
                <c:pt idx="1666">
                  <c:v>2015.10.02 15:35:00</c:v>
                </c:pt>
                <c:pt idx="1667">
                  <c:v>2015.10.05 09:35:00</c:v>
                </c:pt>
                <c:pt idx="1668">
                  <c:v>2015.10.05 19:15:00</c:v>
                </c:pt>
                <c:pt idx="1669">
                  <c:v>2015.10.06 10:10:00</c:v>
                </c:pt>
                <c:pt idx="1670">
                  <c:v>2015.10.07 06:20:00</c:v>
                </c:pt>
                <c:pt idx="1671">
                  <c:v>2015.10.08 09:15:00</c:v>
                </c:pt>
                <c:pt idx="1672">
                  <c:v>2015.10.08 21:20:00</c:v>
                </c:pt>
                <c:pt idx="1673">
                  <c:v>2015.10.09 09:45:00</c:v>
                </c:pt>
                <c:pt idx="1674">
                  <c:v>2015.10.09 10:50:00</c:v>
                </c:pt>
                <c:pt idx="1675">
                  <c:v>2015.10.12 10:40:00</c:v>
                </c:pt>
                <c:pt idx="1676">
                  <c:v>2015.10.14 21:15:00</c:v>
                </c:pt>
                <c:pt idx="1677">
                  <c:v>2015.10.15 09:20:00</c:v>
                </c:pt>
                <c:pt idx="1678">
                  <c:v>2015.10.15 10:45:00</c:v>
                </c:pt>
                <c:pt idx="1679">
                  <c:v>2015.10.16 09:35:00</c:v>
                </c:pt>
                <c:pt idx="1680">
                  <c:v>2015.10.19 12:40:00</c:v>
                </c:pt>
                <c:pt idx="1681">
                  <c:v>2015.10.20 10:15:00</c:v>
                </c:pt>
                <c:pt idx="1682">
                  <c:v>2015.10.22 15:30:00</c:v>
                </c:pt>
                <c:pt idx="1683">
                  <c:v>2015.10.23 09:00:00</c:v>
                </c:pt>
                <c:pt idx="1684">
                  <c:v>2015.10.23 15:25:00</c:v>
                </c:pt>
                <c:pt idx="1685">
                  <c:v>2015.10.26 09:50:00</c:v>
                </c:pt>
                <c:pt idx="1686">
                  <c:v>2015.10.28 20:10:00</c:v>
                </c:pt>
                <c:pt idx="1687">
                  <c:v>2015.10.30 11:15:00</c:v>
                </c:pt>
                <c:pt idx="1688">
                  <c:v>2015.11.03 16:40:00</c:v>
                </c:pt>
                <c:pt idx="1689">
                  <c:v>2015.11.04 09:05:00</c:v>
                </c:pt>
                <c:pt idx="1690">
                  <c:v>2015.11.04 17:35:00</c:v>
                </c:pt>
                <c:pt idx="1691">
                  <c:v>2015.11.05 10:25:00</c:v>
                </c:pt>
                <c:pt idx="1692">
                  <c:v>2015.11.06 15:35:00</c:v>
                </c:pt>
                <c:pt idx="1693">
                  <c:v>2015.11.09 09:15:00</c:v>
                </c:pt>
                <c:pt idx="1694">
                  <c:v>2015.11.10 16:50:00</c:v>
                </c:pt>
                <c:pt idx="1695">
                  <c:v>2015.11.12 09:05:00</c:v>
                </c:pt>
                <c:pt idx="1696">
                  <c:v>2015.11.12 22:50:00</c:v>
                </c:pt>
                <c:pt idx="1697">
                  <c:v>2015.11.13 10:10:00</c:v>
                </c:pt>
                <c:pt idx="1698">
                  <c:v>2015.11.16 01:25:00</c:v>
                </c:pt>
                <c:pt idx="1699">
                  <c:v>2015.11.17 09:15:00</c:v>
                </c:pt>
                <c:pt idx="1700">
                  <c:v>2015.11.19 16:30:00</c:v>
                </c:pt>
                <c:pt idx="1701">
                  <c:v>2015.11.20 09:05:00</c:v>
                </c:pt>
                <c:pt idx="1702">
                  <c:v>2015.11.23 03:45:00</c:v>
                </c:pt>
                <c:pt idx="1703">
                  <c:v>2015.11.24 09:10:00</c:v>
                </c:pt>
                <c:pt idx="1704">
                  <c:v>2015.11.25 17:05:00</c:v>
                </c:pt>
                <c:pt idx="1705">
                  <c:v>2015.11.26 09:40:00</c:v>
                </c:pt>
                <c:pt idx="1706">
                  <c:v>2015.12.03 15:05:00</c:v>
                </c:pt>
                <c:pt idx="1707">
                  <c:v>2015.12.04 09:20:00</c:v>
                </c:pt>
                <c:pt idx="1708">
                  <c:v>2015.12.07 11:35:00</c:v>
                </c:pt>
                <c:pt idx="1709">
                  <c:v>2015.12.08 09:05:00</c:v>
                </c:pt>
                <c:pt idx="1710">
                  <c:v>2015.12.09 15:30:00</c:v>
                </c:pt>
                <c:pt idx="1711">
                  <c:v>2015.12.10 10:20:00</c:v>
                </c:pt>
                <c:pt idx="1712">
                  <c:v>2015.12.14 18:20:00</c:v>
                </c:pt>
                <c:pt idx="1713">
                  <c:v>2015.12.15 09:00:00</c:v>
                </c:pt>
                <c:pt idx="1714">
                  <c:v>2015.12.15 15:45:00</c:v>
                </c:pt>
                <c:pt idx="1715">
                  <c:v>2015.12.16 09:20:00</c:v>
                </c:pt>
                <c:pt idx="1716">
                  <c:v>2015.12.17 01:00:00</c:v>
                </c:pt>
                <c:pt idx="1717">
                  <c:v>2015.12.18 09:55:00</c:v>
                </c:pt>
                <c:pt idx="1718">
                  <c:v>2015.12.22 15:15:00</c:v>
                </c:pt>
                <c:pt idx="1719">
                  <c:v>2015.12.23 10:20:00</c:v>
                </c:pt>
                <c:pt idx="1720">
                  <c:v>2015.12.28 13:35:00</c:v>
                </c:pt>
                <c:pt idx="1721">
                  <c:v>2015.12.29 09:00:00</c:v>
                </c:pt>
                <c:pt idx="1722">
                  <c:v>2015.12.31 14:25:00</c:v>
                </c:pt>
                <c:pt idx="1723">
                  <c:v>2016.01.04 09:50:00</c:v>
                </c:pt>
                <c:pt idx="1724">
                  <c:v>2016.01.04 15:40:00</c:v>
                </c:pt>
                <c:pt idx="1725">
                  <c:v>2016.01.05 09:15:00</c:v>
                </c:pt>
                <c:pt idx="1726">
                  <c:v>2016.01.05 17:20:00</c:v>
                </c:pt>
                <c:pt idx="1727">
                  <c:v>2016.01.06 09:05:00</c:v>
                </c:pt>
                <c:pt idx="1728">
                  <c:v>2016.01.07 03:40:00</c:v>
                </c:pt>
                <c:pt idx="1729">
                  <c:v>2016.01.08 10:00:00</c:v>
                </c:pt>
                <c:pt idx="1730">
                  <c:v>2016.01.08 15:35:00</c:v>
                </c:pt>
                <c:pt idx="1731">
                  <c:v>2016.01.11 09:00:00</c:v>
                </c:pt>
                <c:pt idx="1732">
                  <c:v>2016.01.11 16:25:00</c:v>
                </c:pt>
                <c:pt idx="1733">
                  <c:v>2016.01.12 10:35:00</c:v>
                </c:pt>
                <c:pt idx="1734">
                  <c:v>2016.01.15 15:40:00</c:v>
                </c:pt>
                <c:pt idx="1735">
                  <c:v>2016.01.18 09:05:00</c:v>
                </c:pt>
                <c:pt idx="1736">
                  <c:v>2016.01.20 05:50:00</c:v>
                </c:pt>
                <c:pt idx="1737">
                  <c:v>2016.01.21 09:10:00</c:v>
                </c:pt>
                <c:pt idx="1738">
                  <c:v>2016.01.21 15:35:00</c:v>
                </c:pt>
                <c:pt idx="1739">
                  <c:v>2016.01.22 09:20:00</c:v>
                </c:pt>
                <c:pt idx="1740">
                  <c:v>2016.01.27 14:55:00</c:v>
                </c:pt>
                <c:pt idx="1741">
                  <c:v>2016.01.28 10:35:00</c:v>
                </c:pt>
                <c:pt idx="1742">
                  <c:v>2016.01.29 17:45:00</c:v>
                </c:pt>
                <c:pt idx="1743">
                  <c:v>2016.02.01 09:20:00</c:v>
                </c:pt>
                <c:pt idx="1744">
                  <c:v>2016.02.02 16:00:00</c:v>
                </c:pt>
                <c:pt idx="1745">
                  <c:v>2016.02.03 10:00:00</c:v>
                </c:pt>
                <c:pt idx="1746">
                  <c:v>2016.02.03 15:25:00</c:v>
                </c:pt>
                <c:pt idx="1747">
                  <c:v>2016.02.04 10:05:00</c:v>
                </c:pt>
                <c:pt idx="1748">
                  <c:v>2016.02.04 14:35:00</c:v>
                </c:pt>
                <c:pt idx="1749">
                  <c:v>2016.02.05 10:05:00</c:v>
                </c:pt>
                <c:pt idx="1750">
                  <c:v>2016.02.05 16:05:00</c:v>
                </c:pt>
                <c:pt idx="1751">
                  <c:v>2016.02.08 09:10:00</c:v>
                </c:pt>
                <c:pt idx="1752">
                  <c:v>2016.02.09 05:20:00</c:v>
                </c:pt>
                <c:pt idx="1753">
                  <c:v>2016.02.10 09:05:00</c:v>
                </c:pt>
                <c:pt idx="1754">
                  <c:v>2016.02.10 17:20:00</c:v>
                </c:pt>
                <c:pt idx="1755">
                  <c:v>2016.02.11 10:20:00</c:v>
                </c:pt>
                <c:pt idx="1756">
                  <c:v>2016.02.12 15:35:00</c:v>
                </c:pt>
                <c:pt idx="1757">
                  <c:v>2016.02.15 09:10:00</c:v>
                </c:pt>
                <c:pt idx="1758">
                  <c:v>2016.02.16 20:20:00</c:v>
                </c:pt>
                <c:pt idx="1759">
                  <c:v>2016.02.17 09:20:00</c:v>
                </c:pt>
                <c:pt idx="1760">
                  <c:v>2016.02.17 15:40:00</c:v>
                </c:pt>
                <c:pt idx="1761">
                  <c:v>2016.02.18 09:50:00</c:v>
                </c:pt>
                <c:pt idx="1762">
                  <c:v>2016.02.22 13:10:00</c:v>
                </c:pt>
                <c:pt idx="1763">
                  <c:v>2016.02.23 09:40:00</c:v>
                </c:pt>
                <c:pt idx="1764">
                  <c:v>2016.02.26 17:40:00</c:v>
                </c:pt>
                <c:pt idx="1765">
                  <c:v>2016.02.29 09:15:00</c:v>
                </c:pt>
                <c:pt idx="1766">
                  <c:v>2016.02.29 13:25:00</c:v>
                </c:pt>
                <c:pt idx="1767">
                  <c:v>2016.03.01 09:05:00</c:v>
                </c:pt>
                <c:pt idx="1768">
                  <c:v>2016.03.03 18:25:00</c:v>
                </c:pt>
                <c:pt idx="1769">
                  <c:v>2016.03.04 10:15:00</c:v>
                </c:pt>
                <c:pt idx="1770">
                  <c:v>2016.03.04 16:05:00</c:v>
                </c:pt>
                <c:pt idx="1771">
                  <c:v>2016.03.07 09:05:00</c:v>
                </c:pt>
                <c:pt idx="1772">
                  <c:v>2016.03.08 16:30:00</c:v>
                </c:pt>
                <c:pt idx="1773">
                  <c:v>2016.03.09 09:15:00</c:v>
                </c:pt>
                <c:pt idx="1774">
                  <c:v>2016.03.10 14:50:00</c:v>
                </c:pt>
                <c:pt idx="1775">
                  <c:v>2016.03.11 09:10:00</c:v>
                </c:pt>
                <c:pt idx="1776">
                  <c:v>2016.03.15 12:00:00</c:v>
                </c:pt>
                <c:pt idx="1777">
                  <c:v>2016.03.16 10:10:00</c:v>
                </c:pt>
                <c:pt idx="1778">
                  <c:v>2016.03.16 20:05:00</c:v>
                </c:pt>
                <c:pt idx="1779">
                  <c:v>2016.03.17 09:05:00</c:v>
                </c:pt>
                <c:pt idx="1780">
                  <c:v>2016.03.17 12:05:00</c:v>
                </c:pt>
                <c:pt idx="1781">
                  <c:v>2016.03.18 09:10:00</c:v>
                </c:pt>
                <c:pt idx="1782">
                  <c:v>2016.03.22 10:25:00</c:v>
                </c:pt>
                <c:pt idx="1783">
                  <c:v>2016.03.23 09:00:00</c:v>
                </c:pt>
                <c:pt idx="1784">
                  <c:v>2016.03.29 19:50:00</c:v>
                </c:pt>
                <c:pt idx="1785">
                  <c:v>2016.03.30 09:05:00</c:v>
                </c:pt>
                <c:pt idx="1786">
                  <c:v>2016.03.31 14:45:00</c:v>
                </c:pt>
                <c:pt idx="1787">
                  <c:v>2016.04.01 09:45:00</c:v>
                </c:pt>
                <c:pt idx="1788">
                  <c:v>2016.04.13 12:15:00</c:v>
                </c:pt>
                <c:pt idx="1789">
                  <c:v>2016.04.14 09:40:00</c:v>
                </c:pt>
                <c:pt idx="1790">
                  <c:v>2016.04.18 15:25:00</c:v>
                </c:pt>
                <c:pt idx="1791">
                  <c:v>2016.04.19 09:10:00</c:v>
                </c:pt>
                <c:pt idx="1792">
                  <c:v>2016.04.22 10:40:00</c:v>
                </c:pt>
                <c:pt idx="1793">
                  <c:v>2016.04.25 09:15:00</c:v>
                </c:pt>
                <c:pt idx="1794">
                  <c:v>2016.04.26 15:35:00</c:v>
                </c:pt>
                <c:pt idx="1795">
                  <c:v>2016.04.27 09:10:00</c:v>
                </c:pt>
                <c:pt idx="1796">
                  <c:v>2016.04.28 09:40:00</c:v>
                </c:pt>
                <c:pt idx="1797">
                  <c:v>2016.04.29 10:05:00</c:v>
                </c:pt>
                <c:pt idx="1798">
                  <c:v>2016.05.02 15:10:00</c:v>
                </c:pt>
                <c:pt idx="1799">
                  <c:v>2016.05.03 09:05:00</c:v>
                </c:pt>
                <c:pt idx="1800">
                  <c:v>2016.05.04 00:05:00</c:v>
                </c:pt>
                <c:pt idx="1801">
                  <c:v>2016.05.05 10:05:00</c:v>
                </c:pt>
                <c:pt idx="1802">
                  <c:v>2016.05.05 17:40:00</c:v>
                </c:pt>
                <c:pt idx="1803">
                  <c:v>2016.05.06 09:20:00</c:v>
                </c:pt>
                <c:pt idx="1804">
                  <c:v>2016.05.13 09:25:00</c:v>
                </c:pt>
                <c:pt idx="1805">
                  <c:v>2016.05.16 09:10:00</c:v>
                </c:pt>
                <c:pt idx="1806">
                  <c:v>2016.05.18 21:05:00</c:v>
                </c:pt>
                <c:pt idx="1807">
                  <c:v>2016.05.19 09:20:00</c:v>
                </c:pt>
                <c:pt idx="1808">
                  <c:v>2016.05.24 15:25:00</c:v>
                </c:pt>
                <c:pt idx="1809">
                  <c:v>2016.05.27 09:10:00</c:v>
                </c:pt>
                <c:pt idx="1810">
                  <c:v>2016.05.27 17:20:00</c:v>
                </c:pt>
                <c:pt idx="1811">
                  <c:v>2016.05.30 09:15:00</c:v>
                </c:pt>
                <c:pt idx="1812">
                  <c:v>2016.06.01 22:25:00</c:v>
                </c:pt>
                <c:pt idx="1813">
                  <c:v>2016.06.02 10:15:00</c:v>
                </c:pt>
                <c:pt idx="1814">
                  <c:v>2016.06.03 04:00:00</c:v>
                </c:pt>
                <c:pt idx="1815">
                  <c:v>2016.06.06 09:35:00</c:v>
                </c:pt>
                <c:pt idx="1816">
                  <c:v>2016.06.08 16:35:00</c:v>
                </c:pt>
                <c:pt idx="1817">
                  <c:v>2016.06.09 10:35:00</c:v>
                </c:pt>
                <c:pt idx="1818">
                  <c:v>2016.06.09 17:10:00</c:v>
                </c:pt>
                <c:pt idx="1819">
                  <c:v>2016.06.10 09:00:00</c:v>
                </c:pt>
                <c:pt idx="1820">
                  <c:v>2016.06.13 02:50:00</c:v>
                </c:pt>
                <c:pt idx="1821">
                  <c:v>2016.06.14 09:15:00</c:v>
                </c:pt>
                <c:pt idx="1822">
                  <c:v>2016.06.14 17:05:00</c:v>
                </c:pt>
                <c:pt idx="1823">
                  <c:v>2016.06.15 09:05:00</c:v>
                </c:pt>
                <c:pt idx="1824">
                  <c:v>2016.06.15 21:00:00</c:v>
                </c:pt>
                <c:pt idx="1825">
                  <c:v>2016.06.16 09:55:00</c:v>
                </c:pt>
                <c:pt idx="1826">
                  <c:v>2016.06.16 13:10:00</c:v>
                </c:pt>
                <c:pt idx="1827">
                  <c:v>2016.06.17 09:30:00</c:v>
                </c:pt>
                <c:pt idx="1828">
                  <c:v>2016.06.20 00:15:00</c:v>
                </c:pt>
                <c:pt idx="1829">
                  <c:v>2016.06.21 09:45:00</c:v>
                </c:pt>
                <c:pt idx="1830">
                  <c:v>2016.06.21 16:20:00</c:v>
                </c:pt>
                <c:pt idx="1831">
                  <c:v>2016.06.22 09:50:00</c:v>
                </c:pt>
                <c:pt idx="1832">
                  <c:v>2016.06.23 12:00:00</c:v>
                </c:pt>
                <c:pt idx="1833">
                  <c:v>2016.06.24 09:20:00</c:v>
                </c:pt>
                <c:pt idx="1834">
                  <c:v>2016.06.24 09:30:00</c:v>
                </c:pt>
                <c:pt idx="1835">
                  <c:v>2016.06.27 10:50:00</c:v>
                </c:pt>
                <c:pt idx="1836">
                  <c:v>2016.06.27 14:20:00</c:v>
                </c:pt>
                <c:pt idx="1837">
                  <c:v>2016.06.28 09:05:00</c:v>
                </c:pt>
                <c:pt idx="1838">
                  <c:v>2016.06.29 16:15:00</c:v>
                </c:pt>
                <c:pt idx="1839">
                  <c:v>2016.06.30 09:45:00</c:v>
                </c:pt>
                <c:pt idx="1840">
                  <c:v>2016.06.30 19:00:00</c:v>
                </c:pt>
                <c:pt idx="1841">
                  <c:v>2016.07.01 09:00:00</c:v>
                </c:pt>
                <c:pt idx="1842">
                  <c:v>2016.07.01 16:10:00</c:v>
                </c:pt>
                <c:pt idx="1843">
                  <c:v>2016.07.04 10:00:00</c:v>
                </c:pt>
                <c:pt idx="1844">
                  <c:v>2016.07.06 05:20:00</c:v>
                </c:pt>
                <c:pt idx="1845">
                  <c:v>2016.07.07 10:35:00</c:v>
                </c:pt>
                <c:pt idx="1846">
                  <c:v>2016.07.14 14:20:00</c:v>
                </c:pt>
                <c:pt idx="1847">
                  <c:v>2016.07.15 10:05:00</c:v>
                </c:pt>
                <c:pt idx="1848">
                  <c:v>2016.07.15 16:35:00</c:v>
                </c:pt>
                <c:pt idx="1849">
                  <c:v>2016.07.18 09:10:00</c:v>
                </c:pt>
                <c:pt idx="1850">
                  <c:v>2016.07.22 18:00:00</c:v>
                </c:pt>
                <c:pt idx="1851">
                  <c:v>2016.07.25 09:20:00</c:v>
                </c:pt>
                <c:pt idx="1852">
                  <c:v>2016.07.27 22:05:00</c:v>
                </c:pt>
                <c:pt idx="1853">
                  <c:v>2016.07.28 09:05:00</c:v>
                </c:pt>
                <c:pt idx="1854">
                  <c:v>2016.07.29 15:55:00</c:v>
                </c:pt>
                <c:pt idx="1855">
                  <c:v>2016.08.01 09:05:00</c:v>
                </c:pt>
                <c:pt idx="1856">
                  <c:v>2016.08.02 18:50:00</c:v>
                </c:pt>
                <c:pt idx="1857">
                  <c:v>2016.08.03 09:25:00</c:v>
                </c:pt>
                <c:pt idx="1858">
                  <c:v>2016.08.04 12:40:00</c:v>
                </c:pt>
                <c:pt idx="1859">
                  <c:v>2016.08.05 09:05:00</c:v>
                </c:pt>
                <c:pt idx="1860">
                  <c:v>2016.08.05 16:10:00</c:v>
                </c:pt>
                <c:pt idx="1861">
                  <c:v>2016.08.08 12:20:00</c:v>
                </c:pt>
                <c:pt idx="1862">
                  <c:v>2016.08.10 12:25:00</c:v>
                </c:pt>
                <c:pt idx="1863">
                  <c:v>2016.08.11 09:30:00</c:v>
                </c:pt>
                <c:pt idx="1864">
                  <c:v>2016.08.16 09:35:00</c:v>
                </c:pt>
                <c:pt idx="1865">
                  <c:v>2016.08.17 11:10:00</c:v>
                </c:pt>
                <c:pt idx="1866">
                  <c:v>2016.08.18 22:45:00</c:v>
                </c:pt>
                <c:pt idx="1867">
                  <c:v>2016.08.19 09:05:00</c:v>
                </c:pt>
                <c:pt idx="1868">
                  <c:v>2016.08.24 15:45:00</c:v>
                </c:pt>
                <c:pt idx="1869">
                  <c:v>2016.08.25 09:40:00</c:v>
                </c:pt>
                <c:pt idx="1870">
                  <c:v>2016.08.26 21:55:00</c:v>
                </c:pt>
                <c:pt idx="1871">
                  <c:v>2016.08.29 09:05:00</c:v>
                </c:pt>
                <c:pt idx="1872">
                  <c:v>2016.09.08 11:15:00</c:v>
                </c:pt>
                <c:pt idx="1873">
                  <c:v>2016.09.09 09:00:00</c:v>
                </c:pt>
                <c:pt idx="1874">
                  <c:v>2016.09.09 16:30:00</c:v>
                </c:pt>
                <c:pt idx="1875">
                  <c:v>2016.09.12 09:05:00</c:v>
                </c:pt>
                <c:pt idx="1876">
                  <c:v>2016.09.16 15:50:00</c:v>
                </c:pt>
                <c:pt idx="1877">
                  <c:v>2016.09.19 09:35:00</c:v>
                </c:pt>
                <c:pt idx="1878">
                  <c:v>2016.09.22 10:05:00</c:v>
                </c:pt>
                <c:pt idx="1879">
                  <c:v>2016.09.23 09:40:00</c:v>
                </c:pt>
                <c:pt idx="1880">
                  <c:v>2016.10.04 17:20:00</c:v>
                </c:pt>
                <c:pt idx="1881">
                  <c:v>2016.10.05 10:05:00</c:v>
                </c:pt>
                <c:pt idx="1882">
                  <c:v>2016.10.06 17:55:00</c:v>
                </c:pt>
                <c:pt idx="1883">
                  <c:v>2016.10.07 09:05:00</c:v>
                </c:pt>
                <c:pt idx="1884">
                  <c:v>2016.10.11 18:00:00</c:v>
                </c:pt>
                <c:pt idx="1885">
                  <c:v>2016.10.13 09:05:00</c:v>
                </c:pt>
                <c:pt idx="1886">
                  <c:v>2016.10.20 17:25:00</c:v>
                </c:pt>
                <c:pt idx="1887">
                  <c:v>2016.10.21 09:15:00</c:v>
                </c:pt>
                <c:pt idx="1888">
                  <c:v>2016.11.01 11:05:00</c:v>
                </c:pt>
                <c:pt idx="1889">
                  <c:v>2016.11.02 09:55:00</c:v>
                </c:pt>
                <c:pt idx="1890">
                  <c:v>2016.11.08 20:35:00</c:v>
                </c:pt>
                <c:pt idx="1891">
                  <c:v>2016.11.09 09:55:00</c:v>
                </c:pt>
                <c:pt idx="1892">
                  <c:v>2016.11.09 11:35:00</c:v>
                </c:pt>
                <c:pt idx="1893">
                  <c:v>2016.11.10 09:25:00</c:v>
                </c:pt>
                <c:pt idx="1894">
                  <c:v>2016.11.11 18:15:00</c:v>
                </c:pt>
                <c:pt idx="1895">
                  <c:v>2016.11.14 10:10:00</c:v>
                </c:pt>
                <c:pt idx="1896">
                  <c:v>2016.11.16 14:10:00</c:v>
                </c:pt>
                <c:pt idx="1897">
                  <c:v>2016.11.17 09:45:00</c:v>
                </c:pt>
                <c:pt idx="1898">
                  <c:v>2016.11.17 19:45:00</c:v>
                </c:pt>
                <c:pt idx="1899">
                  <c:v>2016.11.18 10:50:00</c:v>
                </c:pt>
                <c:pt idx="1900">
                  <c:v>2016.11.23 16:35:00</c:v>
                </c:pt>
                <c:pt idx="1901">
                  <c:v>2016.11.24 09:40:00</c:v>
                </c:pt>
                <c:pt idx="1902">
                  <c:v>2016.11.25 09:15:00</c:v>
                </c:pt>
                <c:pt idx="1903">
                  <c:v>2016.11.29 09:25:00</c:v>
                </c:pt>
                <c:pt idx="1904">
                  <c:v>2016.11.30 02:15:00</c:v>
                </c:pt>
                <c:pt idx="1905">
                  <c:v>2016.12.01 10:25:00</c:v>
                </c:pt>
                <c:pt idx="1906">
                  <c:v>2016.12.02 03:10:00</c:v>
                </c:pt>
                <c:pt idx="1907">
                  <c:v>2016.12.05 09:15:00</c:v>
                </c:pt>
                <c:pt idx="1908">
                  <c:v>2016.12.05 13:20:00</c:v>
                </c:pt>
                <c:pt idx="1909">
                  <c:v>2016.12.06 09:40:00</c:v>
                </c:pt>
                <c:pt idx="1910">
                  <c:v>2016.12.06 19:20:00</c:v>
                </c:pt>
                <c:pt idx="1911">
                  <c:v>2016.12.07 10:25:00</c:v>
                </c:pt>
                <c:pt idx="1912">
                  <c:v>2016.12.08 14:50:00</c:v>
                </c:pt>
                <c:pt idx="1913">
                  <c:v>2016.12.09 09:20:00</c:v>
                </c:pt>
                <c:pt idx="1914">
                  <c:v>2016.12.09 14:30:00</c:v>
                </c:pt>
                <c:pt idx="1915">
                  <c:v>2016.12.12 10:10:00</c:v>
                </c:pt>
                <c:pt idx="1916">
                  <c:v>2016.12.13 18:15:00</c:v>
                </c:pt>
                <c:pt idx="1917">
                  <c:v>2016.12.14 09:10:00</c:v>
                </c:pt>
                <c:pt idx="1918">
                  <c:v>2016.12.14 21:10:00</c:v>
                </c:pt>
                <c:pt idx="1919">
                  <c:v>2016.12.15 10:55:00</c:v>
                </c:pt>
                <c:pt idx="1920">
                  <c:v>2016.12.15 13:20:00</c:v>
                </c:pt>
                <c:pt idx="1921">
                  <c:v>2016.12.16 11:45:00</c:v>
                </c:pt>
                <c:pt idx="1922">
                  <c:v>2016.12.20 08:05:00</c:v>
                </c:pt>
                <c:pt idx="1923">
                  <c:v>2016.12.21 10:05:00</c:v>
                </c:pt>
                <c:pt idx="1924">
                  <c:v>2016.12.22 12:50:00</c:v>
                </c:pt>
                <c:pt idx="1925">
                  <c:v>2016.12.23 11:00:00</c:v>
                </c:pt>
                <c:pt idx="1926">
                  <c:v>2016.12.28 15:40:00</c:v>
                </c:pt>
                <c:pt idx="1927">
                  <c:v>2016.12.29 10:40:00</c:v>
                </c:pt>
                <c:pt idx="1928">
                  <c:v>2016.12.30 01:25:00</c:v>
                </c:pt>
                <c:pt idx="1929">
                  <c:v>2017.01.02 09:00:00</c:v>
                </c:pt>
                <c:pt idx="1930">
                  <c:v>2017.01.03 10:25:00</c:v>
                </c:pt>
                <c:pt idx="1931">
                  <c:v>2017.01.04 10:10:00</c:v>
                </c:pt>
                <c:pt idx="1932">
                  <c:v>2017.01.05 02:05:00</c:v>
                </c:pt>
                <c:pt idx="1933">
                  <c:v>2017.01.06 11:35:00</c:v>
                </c:pt>
                <c:pt idx="1934">
                  <c:v>2017.01.06 15:55:00</c:v>
                </c:pt>
                <c:pt idx="1935">
                  <c:v>2017.01.09 09:10:00</c:v>
                </c:pt>
                <c:pt idx="1936">
                  <c:v>2017.01.10 05:45:00</c:v>
                </c:pt>
                <c:pt idx="1937">
                  <c:v>2017.01.11 09:00:00</c:v>
                </c:pt>
                <c:pt idx="1938">
                  <c:v>2017.01.11 15:00:00</c:v>
                </c:pt>
                <c:pt idx="1939">
                  <c:v>2017.01.12 10:15:00</c:v>
                </c:pt>
                <c:pt idx="1940">
                  <c:v>2017.01.16 11:00:00</c:v>
                </c:pt>
                <c:pt idx="1941">
                  <c:v>2017.01.17 10:05:00</c:v>
                </c:pt>
                <c:pt idx="1942">
                  <c:v>2017.01.19 16:10:00</c:v>
                </c:pt>
                <c:pt idx="1943">
                  <c:v>2017.01.20 11:55:00</c:v>
                </c:pt>
                <c:pt idx="1944">
                  <c:v>2017.01.20 22:00:00</c:v>
                </c:pt>
                <c:pt idx="1945">
                  <c:v>2017.01.23 10:30:00</c:v>
                </c:pt>
                <c:pt idx="1946">
                  <c:v>2017.01.26 18:20:00</c:v>
                </c:pt>
                <c:pt idx="1947">
                  <c:v>2017.01.27 10:00:00</c:v>
                </c:pt>
                <c:pt idx="1948">
                  <c:v>2017.01.31 14:05:00</c:v>
                </c:pt>
                <c:pt idx="1949">
                  <c:v>2017.02.01 10:20:00</c:v>
                </c:pt>
                <c:pt idx="1950">
                  <c:v>2017.02.03 13:45:00</c:v>
                </c:pt>
                <c:pt idx="1951">
                  <c:v>2017.02.06 09:05:00</c:v>
                </c:pt>
                <c:pt idx="1952">
                  <c:v>2017.02.07 09:20:00</c:v>
                </c:pt>
                <c:pt idx="1953">
                  <c:v>2017.02.08 09:00:00</c:v>
                </c:pt>
                <c:pt idx="1954">
                  <c:v>2017.02.14 01:10:00</c:v>
                </c:pt>
                <c:pt idx="1955">
                  <c:v>2017.02.15 09:05:00</c:v>
                </c:pt>
                <c:pt idx="1956">
                  <c:v>2017.02.16 14:30:00</c:v>
                </c:pt>
                <c:pt idx="1957">
                  <c:v>2017.02.17 09:45:00</c:v>
                </c:pt>
                <c:pt idx="1958">
                  <c:v>2017.02.21 05:10:00</c:v>
                </c:pt>
                <c:pt idx="1959">
                  <c:v>2017.02.22 11:30:00</c:v>
                </c:pt>
                <c:pt idx="1960">
                  <c:v>2017.02.24 10:20:00</c:v>
                </c:pt>
                <c:pt idx="1961">
                  <c:v>2017.02.27 09:35:00</c:v>
                </c:pt>
                <c:pt idx="1962">
                  <c:v>2017.03.02 14:15:00</c:v>
                </c:pt>
                <c:pt idx="1963">
                  <c:v>2017.03.03 09:00:00</c:v>
                </c:pt>
                <c:pt idx="1964">
                  <c:v>2017.03.03 21:25:00</c:v>
                </c:pt>
                <c:pt idx="1965">
                  <c:v>2017.03.06 10:15:00</c:v>
                </c:pt>
                <c:pt idx="1966">
                  <c:v>2017.03.08 11:20:00</c:v>
                </c:pt>
                <c:pt idx="1967">
                  <c:v>2017.03.09 11:40:00</c:v>
                </c:pt>
                <c:pt idx="1968">
                  <c:v>2017.03.10 16:05:00</c:v>
                </c:pt>
                <c:pt idx="1969">
                  <c:v>2017.03.13 09:00:00</c:v>
                </c:pt>
                <c:pt idx="1970">
                  <c:v>2017.03.14 00:55:00</c:v>
                </c:pt>
                <c:pt idx="1971">
                  <c:v>2017.03.15 09:35:00</c:v>
                </c:pt>
                <c:pt idx="1972">
                  <c:v>2017.03.15 22:05:00</c:v>
                </c:pt>
                <c:pt idx="1973">
                  <c:v>2017.03.16 10:45:00</c:v>
                </c:pt>
                <c:pt idx="1974">
                  <c:v>2017.03.16 22:50:00</c:v>
                </c:pt>
                <c:pt idx="1975">
                  <c:v>2017.03.17 09:30:00</c:v>
                </c:pt>
                <c:pt idx="1976">
                  <c:v>2017.03.27 00:10:00</c:v>
                </c:pt>
                <c:pt idx="1977">
                  <c:v>2017.03.28 09:10:00</c:v>
                </c:pt>
                <c:pt idx="1978">
                  <c:v>2017.03.29 14:55:00</c:v>
                </c:pt>
                <c:pt idx="1979">
                  <c:v>2017.03.30 09:05:00</c:v>
                </c:pt>
                <c:pt idx="1980">
                  <c:v>2017.03.30 20:05:00</c:v>
                </c:pt>
                <c:pt idx="1981">
                  <c:v>2017.03.31 09:10:00</c:v>
                </c:pt>
                <c:pt idx="1982">
                  <c:v>2017.04.07 15:55:00</c:v>
                </c:pt>
                <c:pt idx="1983">
                  <c:v>2017.04.10 11:35:00</c:v>
                </c:pt>
                <c:pt idx="1984">
                  <c:v>2017.04.12 22:20:00</c:v>
                </c:pt>
                <c:pt idx="1985">
                  <c:v>2017.04.13 09:50:00</c:v>
                </c:pt>
                <c:pt idx="1986">
                  <c:v>2017.04.18 20:45:00</c:v>
                </c:pt>
                <c:pt idx="1987">
                  <c:v>2017.04.19 10:10:00</c:v>
                </c:pt>
                <c:pt idx="1988">
                  <c:v>2017.04.24 00:05:00</c:v>
                </c:pt>
                <c:pt idx="1989">
                  <c:v>2017.04.25 09:55:00</c:v>
                </c:pt>
                <c:pt idx="1990">
                  <c:v>2017.05.04 19:05:00</c:v>
                </c:pt>
                <c:pt idx="1991">
                  <c:v>2017.05.05 09:00:00</c:v>
                </c:pt>
                <c:pt idx="1992">
                  <c:v>2017.05.09 12:30:00</c:v>
                </c:pt>
                <c:pt idx="1993">
                  <c:v>2017.05.10 11:30:00</c:v>
                </c:pt>
                <c:pt idx="1994">
                  <c:v>2017.05.15 12:15:00</c:v>
                </c:pt>
                <c:pt idx="1995">
                  <c:v>2017.05.16 09:20:00</c:v>
                </c:pt>
                <c:pt idx="1996">
                  <c:v>2017.05.16 20:45:00</c:v>
                </c:pt>
                <c:pt idx="1997">
                  <c:v>2017.05.17 10:15:00</c:v>
                </c:pt>
                <c:pt idx="1998">
                  <c:v>2017.05.17 21:30:00</c:v>
                </c:pt>
                <c:pt idx="1999">
                  <c:v>2017.05.18 09:20:00</c:v>
                </c:pt>
                <c:pt idx="2000">
                  <c:v>2017.05.19 16:45:00</c:v>
                </c:pt>
                <c:pt idx="2001">
                  <c:v>2017.05.22 09:10:00</c:v>
                </c:pt>
                <c:pt idx="2002">
                  <c:v>2017.05.30 01:10:00</c:v>
                </c:pt>
                <c:pt idx="2003">
                  <c:v>2017.05.31 09:55:00</c:v>
                </c:pt>
                <c:pt idx="2004">
                  <c:v>2017.06.02 15:45:00</c:v>
                </c:pt>
                <c:pt idx="2005">
                  <c:v>2017.06.05 10:10:00</c:v>
                </c:pt>
                <c:pt idx="2006">
                  <c:v>2017.06.07 13:35:00</c:v>
                </c:pt>
                <c:pt idx="2007">
                  <c:v>2017.06.08 09:00:00</c:v>
                </c:pt>
                <c:pt idx="2008">
                  <c:v>2017.06.08 17:15:00</c:v>
                </c:pt>
                <c:pt idx="2009">
                  <c:v>2017.06.09 09:05:00</c:v>
                </c:pt>
                <c:pt idx="2010">
                  <c:v>2017.06.14 15:50:00</c:v>
                </c:pt>
                <c:pt idx="2011">
                  <c:v>2017.06.15 09:20:00</c:v>
                </c:pt>
                <c:pt idx="2012">
                  <c:v>2017.06.20 18:00:00</c:v>
                </c:pt>
                <c:pt idx="2013">
                  <c:v>2017.06.21 11:15:00</c:v>
                </c:pt>
                <c:pt idx="2014">
                  <c:v>2017.06.23 17:00:00</c:v>
                </c:pt>
                <c:pt idx="2015">
                  <c:v>2017.06.26 10:10:00</c:v>
                </c:pt>
                <c:pt idx="2016">
                  <c:v>2017.06.27 15:35:00</c:v>
                </c:pt>
                <c:pt idx="2017">
                  <c:v>2017.06.28 09:15:00</c:v>
                </c:pt>
                <c:pt idx="2018">
                  <c:v>2017.06.28 15:20:00</c:v>
                </c:pt>
                <c:pt idx="2019">
                  <c:v>2017.06.29 09:00:00</c:v>
                </c:pt>
                <c:pt idx="2020">
                  <c:v>2017.07.04 08:45:00</c:v>
                </c:pt>
                <c:pt idx="2021">
                  <c:v>2017.07.05 09:35:00</c:v>
                </c:pt>
                <c:pt idx="2022">
                  <c:v>2017.07.11 19:45:00</c:v>
                </c:pt>
                <c:pt idx="2023">
                  <c:v>2017.07.12 09:00:00</c:v>
                </c:pt>
                <c:pt idx="2024">
                  <c:v>2017.07.13 12:55:00</c:v>
                </c:pt>
                <c:pt idx="2025">
                  <c:v>2017.07.14 09:25:00</c:v>
                </c:pt>
                <c:pt idx="2026">
                  <c:v>2017.07.18 04:10:00</c:v>
                </c:pt>
                <c:pt idx="2027">
                  <c:v>2017.07.19 09:15:00</c:v>
                </c:pt>
                <c:pt idx="2028">
                  <c:v>2017.07.20 15:10:00</c:v>
                </c:pt>
                <c:pt idx="2029">
                  <c:v>2017.07.21 09:00:00</c:v>
                </c:pt>
                <c:pt idx="2030">
                  <c:v>2017.07.26 22:05:00</c:v>
                </c:pt>
                <c:pt idx="2031">
                  <c:v>2017.07.27 10:25:00</c:v>
                </c:pt>
                <c:pt idx="2032">
                  <c:v>2017.07.31 18:00:00</c:v>
                </c:pt>
                <c:pt idx="2033">
                  <c:v>2017.08.01 09:00:00</c:v>
                </c:pt>
                <c:pt idx="2034">
                  <c:v>2017.08.02 20:10:00</c:v>
                </c:pt>
                <c:pt idx="2035">
                  <c:v>2017.08.03 11:10:00</c:v>
                </c:pt>
                <c:pt idx="2036">
                  <c:v>2017.08.04 17:25:00</c:v>
                </c:pt>
                <c:pt idx="2037">
                  <c:v>2017.08.07 09:00:00</c:v>
                </c:pt>
                <c:pt idx="2038">
                  <c:v>2017.08.09 16:15:00</c:v>
                </c:pt>
                <c:pt idx="2039">
                  <c:v>2017.08.10 10:50:00</c:v>
                </c:pt>
                <c:pt idx="2040">
                  <c:v>2017.08.10 22:05:00</c:v>
                </c:pt>
                <c:pt idx="2041">
                  <c:v>2017.08.14 09:35:00</c:v>
                </c:pt>
                <c:pt idx="2042">
                  <c:v>2017.08.15 08:55:00</c:v>
                </c:pt>
                <c:pt idx="2043">
                  <c:v>2017.08.16 09:20:00</c:v>
                </c:pt>
                <c:pt idx="2044">
                  <c:v>2017.08.21 17:05:00</c:v>
                </c:pt>
                <c:pt idx="2045">
                  <c:v>2017.08.22 09:40:00</c:v>
                </c:pt>
                <c:pt idx="2046">
                  <c:v>2017.08.25 17:10:00</c:v>
                </c:pt>
                <c:pt idx="2047">
                  <c:v>2017.08.29 09:00:00</c:v>
                </c:pt>
                <c:pt idx="2048">
                  <c:v>2017.08.29 11:10:00</c:v>
                </c:pt>
                <c:pt idx="2049">
                  <c:v>2017.08.30 09:20:00</c:v>
                </c:pt>
                <c:pt idx="2050">
                  <c:v>2017.08.31 04:45:00</c:v>
                </c:pt>
                <c:pt idx="2051">
                  <c:v>2017.09.01 09:10:00</c:v>
                </c:pt>
                <c:pt idx="2052">
                  <c:v>2017.09.07 13:55:00</c:v>
                </c:pt>
                <c:pt idx="2053">
                  <c:v>2017.09.08 11:55:00</c:v>
                </c:pt>
                <c:pt idx="2054">
                  <c:v>2017.09.11 04:35:00</c:v>
                </c:pt>
                <c:pt idx="2055">
                  <c:v>2017.09.12 09:05:00</c:v>
                </c:pt>
                <c:pt idx="2056">
                  <c:v>2017.09.13 18:30:00</c:v>
                </c:pt>
                <c:pt idx="2057">
                  <c:v>2017.09.14 10:50:00</c:v>
                </c:pt>
                <c:pt idx="2058">
                  <c:v>2017.09.15 16:20:00</c:v>
                </c:pt>
                <c:pt idx="2059">
                  <c:v>2017.09.18 09:30:00</c:v>
                </c:pt>
                <c:pt idx="2060">
                  <c:v>2017.09.20 21:35:00</c:v>
                </c:pt>
                <c:pt idx="2061">
                  <c:v>2017.09.21 10:55:00</c:v>
                </c:pt>
                <c:pt idx="2062">
                  <c:v>2017.09.22 10:40:00</c:v>
                </c:pt>
                <c:pt idx="2063">
                  <c:v>2017.09.26 10:20:00</c:v>
                </c:pt>
                <c:pt idx="2064">
                  <c:v>2017.09.27 11:20:00</c:v>
                </c:pt>
                <c:pt idx="2065">
                  <c:v>2017.09.29 09:30:00</c:v>
                </c:pt>
                <c:pt idx="2066">
                  <c:v>2017.10.03 04:00:00</c:v>
                </c:pt>
                <c:pt idx="2067">
                  <c:v>2017.10.04 10:05:00</c:v>
                </c:pt>
                <c:pt idx="2068">
                  <c:v>2017.10.10 20:40:00</c:v>
                </c:pt>
                <c:pt idx="2069">
                  <c:v>2017.10.11 09:05:00</c:v>
                </c:pt>
                <c:pt idx="2070">
                  <c:v>2017.10.17 09:25:00</c:v>
                </c:pt>
                <c:pt idx="2071">
                  <c:v>2017.10.18 11:45:00</c:v>
                </c:pt>
                <c:pt idx="2072">
                  <c:v>2017.10.19 03:35:00</c:v>
                </c:pt>
                <c:pt idx="2073">
                  <c:v>2017.10.20 10:05:00</c:v>
                </c:pt>
                <c:pt idx="2074">
                  <c:v>2017.10.23 02:30:00</c:v>
                </c:pt>
                <c:pt idx="2075">
                  <c:v>2017.10.25 09:00:00</c:v>
                </c:pt>
                <c:pt idx="2076">
                  <c:v>2017.10.26 17:55:00</c:v>
                </c:pt>
                <c:pt idx="2077">
                  <c:v>2017.10.27 09:00:00</c:v>
                </c:pt>
                <c:pt idx="2078">
                  <c:v>2017.10.27 17:00:00</c:v>
                </c:pt>
                <c:pt idx="2079">
                  <c:v>2017.10.30 09:15:00</c:v>
                </c:pt>
                <c:pt idx="2080">
                  <c:v>2017.11.02 16:10:00</c:v>
                </c:pt>
                <c:pt idx="2081">
                  <c:v>2017.11.06 09:15:00</c:v>
                </c:pt>
                <c:pt idx="2082">
                  <c:v>2017.11.10 17:15:00</c:v>
                </c:pt>
                <c:pt idx="2083">
                  <c:v>2017.11.14 09:20:00</c:v>
                </c:pt>
                <c:pt idx="2084">
                  <c:v>2017.11.14 15:45:00</c:v>
                </c:pt>
                <c:pt idx="2085">
                  <c:v>2017.11.15 09:05:00</c:v>
                </c:pt>
                <c:pt idx="2086">
                  <c:v>2017.11.20 01:15:00</c:v>
                </c:pt>
                <c:pt idx="2087">
                  <c:v>2017.11.21 09:50:00</c:v>
                </c:pt>
                <c:pt idx="2088">
                  <c:v>2017.11.22 17:35:00</c:v>
                </c:pt>
                <c:pt idx="2089">
                  <c:v>2017.11.23 10:05:00</c:v>
                </c:pt>
                <c:pt idx="2090">
                  <c:v>2017.11.24 17:05:00</c:v>
                </c:pt>
                <c:pt idx="2091">
                  <c:v>2017.11.27 10:10:00</c:v>
                </c:pt>
                <c:pt idx="2092">
                  <c:v>2017.11.28 18:00:00</c:v>
                </c:pt>
                <c:pt idx="2093">
                  <c:v>2017.11.29 10:00:00</c:v>
                </c:pt>
                <c:pt idx="2094">
                  <c:v>2017.12.05 19:55:00</c:v>
                </c:pt>
                <c:pt idx="2095">
                  <c:v>2017.12.06 09:35:00</c:v>
                </c:pt>
                <c:pt idx="2096">
                  <c:v>2017.12.08 09:15:00</c:v>
                </c:pt>
                <c:pt idx="2097">
                  <c:v>2017.12.11 09:20:00</c:v>
                </c:pt>
                <c:pt idx="2098">
                  <c:v>2017.12.12 17:45:00</c:v>
                </c:pt>
                <c:pt idx="2099">
                  <c:v>2017.12.13 09:20:00</c:v>
                </c:pt>
                <c:pt idx="2100">
                  <c:v>2017.12.13 22:00:00</c:v>
                </c:pt>
                <c:pt idx="2101">
                  <c:v>2017.12.14 09:45:00</c:v>
                </c:pt>
                <c:pt idx="2102">
                  <c:v>2017.12.18 00:45:00</c:v>
                </c:pt>
                <c:pt idx="2103">
                  <c:v>2017.12.19 09:15:00</c:v>
                </c:pt>
                <c:pt idx="2104">
                  <c:v>2017.12.20 17:20:00</c:v>
                </c:pt>
                <c:pt idx="2105">
                  <c:v>2017.12.21 12:20:00</c:v>
                </c:pt>
                <c:pt idx="2106">
                  <c:v>2017.12.29 11:05:00</c:v>
                </c:pt>
                <c:pt idx="2107">
                  <c:v>2018.01.02 09:45:00</c:v>
                </c:pt>
                <c:pt idx="2108">
                  <c:v>2018.01.08 14:50:00</c:v>
                </c:pt>
                <c:pt idx="2109">
                  <c:v>2018.01.10 09:25:00</c:v>
                </c:pt>
                <c:pt idx="2110">
                  <c:v>2018.01.11 15:05:00</c:v>
                </c:pt>
                <c:pt idx="2111">
                  <c:v>2018.01.12 09:10:00</c:v>
                </c:pt>
                <c:pt idx="2112">
                  <c:v>2018.01.12 15:10:00</c:v>
                </c:pt>
                <c:pt idx="2113">
                  <c:v>2018.01.15 10:55:00</c:v>
                </c:pt>
                <c:pt idx="2114">
                  <c:v>2018.01.17 02:50:00</c:v>
                </c:pt>
                <c:pt idx="2115">
                  <c:v>2018.01.18 12:45:00</c:v>
                </c:pt>
                <c:pt idx="2116">
                  <c:v>2018.01.24 01:40:00</c:v>
                </c:pt>
                <c:pt idx="2117">
                  <c:v>2018.01.26 09:45:00</c:v>
                </c:pt>
                <c:pt idx="2118">
                  <c:v>2018.01.26 16:15:00</c:v>
                </c:pt>
                <c:pt idx="2119">
                  <c:v>2018.01.29 09:10:00</c:v>
                </c:pt>
                <c:pt idx="2120">
                  <c:v>2018.01.29 15:40:00</c:v>
                </c:pt>
                <c:pt idx="2121">
                  <c:v>2018.01.30 11:00:00</c:v>
                </c:pt>
                <c:pt idx="2122">
                  <c:v>2018.01.31 15:35:00</c:v>
                </c:pt>
                <c:pt idx="2123">
                  <c:v>2018.02.01 10:10:00</c:v>
                </c:pt>
                <c:pt idx="2124">
                  <c:v>2018.02.01 21:30:00</c:v>
                </c:pt>
                <c:pt idx="2125">
                  <c:v>2018.02.02 09:05:00</c:v>
                </c:pt>
                <c:pt idx="2126">
                  <c:v>2018.02.02 15:55:00</c:v>
                </c:pt>
                <c:pt idx="2127">
                  <c:v>2018.02.05 10:50:00</c:v>
                </c:pt>
                <c:pt idx="2128">
                  <c:v>2018.02.05 17:05:00</c:v>
                </c:pt>
                <c:pt idx="2129">
                  <c:v>2018.02.06 09:15:00</c:v>
                </c:pt>
                <c:pt idx="2130">
                  <c:v>2018.02.06 15:05:00</c:v>
                </c:pt>
                <c:pt idx="2131">
                  <c:v>2018.02.07 10:05:00</c:v>
                </c:pt>
                <c:pt idx="2132">
                  <c:v>2018.02.07 18:25:00</c:v>
                </c:pt>
                <c:pt idx="2133">
                  <c:v>2018.02.08 09:15:00</c:v>
                </c:pt>
                <c:pt idx="2134">
                  <c:v>2018.02.08 14:35:00</c:v>
                </c:pt>
                <c:pt idx="2135">
                  <c:v>2018.02.09 09:05:00</c:v>
                </c:pt>
                <c:pt idx="2136">
                  <c:v>2018.02.09 19:50:00</c:v>
                </c:pt>
                <c:pt idx="2137">
                  <c:v>2018.02.12 10:05:00</c:v>
                </c:pt>
                <c:pt idx="2138">
                  <c:v>2018.02.13 09:45:00</c:v>
                </c:pt>
                <c:pt idx="2139">
                  <c:v>2018.02.14 10:05:00</c:v>
                </c:pt>
                <c:pt idx="2140">
                  <c:v>2018.02.14 15:35:00</c:v>
                </c:pt>
                <c:pt idx="2141">
                  <c:v>2018.02.15 09:10:00</c:v>
                </c:pt>
                <c:pt idx="2142">
                  <c:v>2018.02.16 21:00:00</c:v>
                </c:pt>
                <c:pt idx="2143">
                  <c:v>2018.02.19 09:05:00</c:v>
                </c:pt>
                <c:pt idx="2144">
                  <c:v>2018.02.20 10:05:00</c:v>
                </c:pt>
                <c:pt idx="2145">
                  <c:v>2018.02.21 09:00:00</c:v>
                </c:pt>
                <c:pt idx="2146">
                  <c:v>2018.02.22 01:00:00</c:v>
                </c:pt>
                <c:pt idx="2147">
                  <c:v>2018.02.23 09:00:00</c:v>
                </c:pt>
                <c:pt idx="2148">
                  <c:v>2018.02.28 04:55:00</c:v>
                </c:pt>
                <c:pt idx="2149">
                  <c:v>2018.03.01 09:00:00</c:v>
                </c:pt>
                <c:pt idx="2150">
                  <c:v>2018.03.02 06:10:00</c:v>
                </c:pt>
                <c:pt idx="2151">
                  <c:v>2018.03.05 10:25:00</c:v>
                </c:pt>
                <c:pt idx="2152">
                  <c:v>2018.03.06 14:00:00</c:v>
                </c:pt>
                <c:pt idx="2153">
                  <c:v>2018.03.07 11:40:00</c:v>
                </c:pt>
                <c:pt idx="2154">
                  <c:v>2018.03.08 17:00:00</c:v>
                </c:pt>
                <c:pt idx="2155">
                  <c:v>2018.03.09 10:30:00</c:v>
                </c:pt>
                <c:pt idx="2156">
                  <c:v>2018.03.13 14:45:00</c:v>
                </c:pt>
                <c:pt idx="2157">
                  <c:v>2018.03.14 10:10:00</c:v>
                </c:pt>
                <c:pt idx="2158">
                  <c:v>2018.03.16 03:05:00</c:v>
                </c:pt>
                <c:pt idx="2159">
                  <c:v>2018.03.19 09:05:00</c:v>
                </c:pt>
                <c:pt idx="2160">
                  <c:v>2018.03.19 19:55:00</c:v>
                </c:pt>
                <c:pt idx="2161">
                  <c:v>2018.03.20 11:55:00</c:v>
                </c:pt>
                <c:pt idx="2162">
                  <c:v>2018.03.20 22:15:00</c:v>
                </c:pt>
                <c:pt idx="2163">
                  <c:v>2018.03.22 09:10:00</c:v>
                </c:pt>
                <c:pt idx="2164">
                  <c:v>2018.03.22 18:15:00</c:v>
                </c:pt>
                <c:pt idx="2165">
                  <c:v>2018.03.23 09:40:00</c:v>
                </c:pt>
                <c:pt idx="2166">
                  <c:v>2018.03.26 10:25:00</c:v>
                </c:pt>
                <c:pt idx="2167">
                  <c:v>2018.03.27 09:40:00</c:v>
                </c:pt>
                <c:pt idx="2168">
                  <c:v>2018.03.27 14:05:00</c:v>
                </c:pt>
                <c:pt idx="2169">
                  <c:v>2018.03.28 09:20:00</c:v>
                </c:pt>
                <c:pt idx="2170">
                  <c:v>2018.03.28 21:15:00</c:v>
                </c:pt>
                <c:pt idx="2171">
                  <c:v>2018.03.29 10:00:00</c:v>
                </c:pt>
                <c:pt idx="2172">
                  <c:v>2018.04.05 17:45:00</c:v>
                </c:pt>
                <c:pt idx="2173">
                  <c:v>2018.04.06 09:05:00</c:v>
                </c:pt>
                <c:pt idx="2174">
                  <c:v>2018.04.09 15:10:00</c:v>
                </c:pt>
                <c:pt idx="2175">
                  <c:v>2018.04.11 09:35:00</c:v>
                </c:pt>
                <c:pt idx="2176">
                  <c:v>2018.04.12 16:20:00</c:v>
                </c:pt>
                <c:pt idx="2177">
                  <c:v>2018.04.13 09:05:00</c:v>
                </c:pt>
                <c:pt idx="2178">
                  <c:v>2018.04.16 16:10:00</c:v>
                </c:pt>
                <c:pt idx="2179">
                  <c:v>2018.04.17 09:00:00</c:v>
                </c:pt>
                <c:pt idx="2180">
                  <c:v>2018.04.20 10:55:00</c:v>
                </c:pt>
                <c:pt idx="2181">
                  <c:v>2018.04.23 10:05:00</c:v>
                </c:pt>
                <c:pt idx="2182">
                  <c:v>2018.04.23 16:55:00</c:v>
                </c:pt>
                <c:pt idx="2183">
                  <c:v>2018.04.24 09:55:00</c:v>
                </c:pt>
                <c:pt idx="2184">
                  <c:v>2018.04.26 17:15:00</c:v>
                </c:pt>
                <c:pt idx="2185">
                  <c:v>2018.04.27 09:20:00</c:v>
                </c:pt>
                <c:pt idx="2186">
                  <c:v>2018.05.01 15:10:00</c:v>
                </c:pt>
                <c:pt idx="2187">
                  <c:v>2018.05.02 09:40:00</c:v>
                </c:pt>
                <c:pt idx="2188">
                  <c:v>2018.05.02 22:50:00</c:v>
                </c:pt>
                <c:pt idx="2189">
                  <c:v>2018.05.03 10:05:00</c:v>
                </c:pt>
                <c:pt idx="2190">
                  <c:v>2018.05.08 11:30:00</c:v>
                </c:pt>
                <c:pt idx="2191">
                  <c:v>2018.05.09 09:35:00</c:v>
                </c:pt>
                <c:pt idx="2192">
                  <c:v>2018.05.09 15:55:00</c:v>
                </c:pt>
                <c:pt idx="2193">
                  <c:v>2018.05.10 09:35:00</c:v>
                </c:pt>
                <c:pt idx="2194">
                  <c:v>2018.05.11 15:55:00</c:v>
                </c:pt>
                <c:pt idx="2195">
                  <c:v>2018.05.14 09:00:00</c:v>
                </c:pt>
                <c:pt idx="2196">
                  <c:v>2018.05.15 14:10:00</c:v>
                </c:pt>
                <c:pt idx="2197">
                  <c:v>2018.05.16 09:00:00</c:v>
                </c:pt>
                <c:pt idx="2198">
                  <c:v>2018.05.16 14:35:00</c:v>
                </c:pt>
                <c:pt idx="2199">
                  <c:v>2018.05.17 09:00:00</c:v>
                </c:pt>
                <c:pt idx="2200">
                  <c:v>2018.05.18 15:50:00</c:v>
                </c:pt>
                <c:pt idx="2201">
                  <c:v>2018.05.21 09:15:00</c:v>
                </c:pt>
                <c:pt idx="2202">
                  <c:v>2018.05.22 10:40:00</c:v>
                </c:pt>
                <c:pt idx="2203">
                  <c:v>2018.05.23 09:05:00</c:v>
                </c:pt>
                <c:pt idx="2204">
                  <c:v>2018.05.23 21:00:00</c:v>
                </c:pt>
                <c:pt idx="2205">
                  <c:v>2018.05.24 09:50:00</c:v>
                </c:pt>
                <c:pt idx="2206">
                  <c:v>2018.05.25 16:20:00</c:v>
                </c:pt>
                <c:pt idx="2207">
                  <c:v>2018.05.29 09:05:00</c:v>
                </c:pt>
                <c:pt idx="2208">
                  <c:v>2018.05.29 10:50:00</c:v>
                </c:pt>
                <c:pt idx="2209">
                  <c:v>2018.05.30 09:00:00</c:v>
                </c:pt>
                <c:pt idx="2210">
                  <c:v>2018.05.30 14:10:00</c:v>
                </c:pt>
                <c:pt idx="2211">
                  <c:v>2018.05.31 10:45:00</c:v>
                </c:pt>
                <c:pt idx="2212">
                  <c:v>2018.06.01 17:15:00</c:v>
                </c:pt>
                <c:pt idx="2213">
                  <c:v>2018.06.04 10:20:00</c:v>
                </c:pt>
                <c:pt idx="2214">
                  <c:v>2018.06.06 16:50:00</c:v>
                </c:pt>
                <c:pt idx="2215">
                  <c:v>2018.06.08 09:15:00</c:v>
                </c:pt>
                <c:pt idx="2216">
                  <c:v>2018.06.14 15:50:00</c:v>
                </c:pt>
                <c:pt idx="2217">
                  <c:v>2018.06.15 09:05:00</c:v>
                </c:pt>
                <c:pt idx="2218">
                  <c:v>2018.06.15 12:20:00</c:v>
                </c:pt>
                <c:pt idx="2219">
                  <c:v>2018.06.18 09:40:00</c:v>
                </c:pt>
                <c:pt idx="2220">
                  <c:v>2018.06.22 10:05:00</c:v>
                </c:pt>
                <c:pt idx="2221">
                  <c:v>2018.06.25 10:00:00</c:v>
                </c:pt>
                <c:pt idx="2222">
                  <c:v>2018.06.25 14:50:00</c:v>
                </c:pt>
                <c:pt idx="2223">
                  <c:v>2018.06.26 09:00:00</c:v>
                </c:pt>
                <c:pt idx="2224">
                  <c:v>2018.06.27 11:35:00</c:v>
                </c:pt>
                <c:pt idx="2225">
                  <c:v>2018.06.28 09:35:00</c:v>
                </c:pt>
                <c:pt idx="2226">
                  <c:v>2018.06.29 05:40:00</c:v>
                </c:pt>
                <c:pt idx="2227">
                  <c:v>2018.07.03 09:05:00</c:v>
                </c:pt>
                <c:pt idx="2228">
                  <c:v>2018.07.06 15:35:00</c:v>
                </c:pt>
                <c:pt idx="2229">
                  <c:v>2018.07.09 09:00:00</c:v>
                </c:pt>
                <c:pt idx="2230">
                  <c:v>2018.07.10 13:55:00</c:v>
                </c:pt>
                <c:pt idx="2231">
                  <c:v>2018.07.11 09:15:00</c:v>
                </c:pt>
                <c:pt idx="2232">
                  <c:v>2018.07.11 20:55:00</c:v>
                </c:pt>
                <c:pt idx="2233">
                  <c:v>2018.07.12 09:15:00</c:v>
                </c:pt>
                <c:pt idx="2234">
                  <c:v>2018.07.17 11:50:00</c:v>
                </c:pt>
                <c:pt idx="2235">
                  <c:v>2018.07.19 09:10:00</c:v>
                </c:pt>
                <c:pt idx="2236">
                  <c:v>2018.07.20 15:50:00</c:v>
                </c:pt>
                <c:pt idx="2237">
                  <c:v>2018.07.23 09:00:00</c:v>
                </c:pt>
                <c:pt idx="2238">
                  <c:v>2018.07.26 21:25:00</c:v>
                </c:pt>
                <c:pt idx="2239">
                  <c:v>2018.07.27 09:25:00</c:v>
                </c:pt>
                <c:pt idx="2240">
                  <c:v>2018.07.30 16:45:00</c:v>
                </c:pt>
                <c:pt idx="2241">
                  <c:v>2018.07.31 10:00:00</c:v>
                </c:pt>
                <c:pt idx="2242">
                  <c:v>2018.08.01 19:05:00</c:v>
                </c:pt>
                <c:pt idx="2243">
                  <c:v>2018.08.02 09:10:00</c:v>
                </c:pt>
                <c:pt idx="2244">
                  <c:v>2018.08.02 21:40:00</c:v>
                </c:pt>
                <c:pt idx="2245">
                  <c:v>2018.08.03 09:05:00</c:v>
                </c:pt>
                <c:pt idx="2246">
                  <c:v>2018.08.10 08:00:00</c:v>
                </c:pt>
                <c:pt idx="2247">
                  <c:v>2018.08.13 10:35:00</c:v>
                </c:pt>
                <c:pt idx="2248">
                  <c:v>2018.08.17 22:00:00</c:v>
                </c:pt>
                <c:pt idx="2249">
                  <c:v>2018.08.20 09:05:00</c:v>
                </c:pt>
                <c:pt idx="2250">
                  <c:v>2018.08.20 23:10:00</c:v>
                </c:pt>
                <c:pt idx="2251">
                  <c:v>2018.08.21 11:40:00</c:v>
                </c:pt>
                <c:pt idx="2252">
                  <c:v>2018.08.22 14:15:00</c:v>
                </c:pt>
                <c:pt idx="2253">
                  <c:v>2018.08.23 09:10:00</c:v>
                </c:pt>
                <c:pt idx="2254">
                  <c:v>2018.08.27 03:00:00</c:v>
                </c:pt>
                <c:pt idx="2255">
                  <c:v>2018.08.28 09:50:00</c:v>
                </c:pt>
                <c:pt idx="2256">
                  <c:v>2018.08.31 18:20:00</c:v>
                </c:pt>
                <c:pt idx="2257">
                  <c:v>2018.09.03 10:00:00</c:v>
                </c:pt>
                <c:pt idx="2258">
                  <c:v>2018.09.10 09:50:00</c:v>
                </c:pt>
                <c:pt idx="2259">
                  <c:v>2018.09.11 10:20:00</c:v>
                </c:pt>
                <c:pt idx="2260">
                  <c:v>2018.09.11 13:40:00</c:v>
                </c:pt>
                <c:pt idx="2261">
                  <c:v>2018.09.12 09:10:00</c:v>
                </c:pt>
                <c:pt idx="2262">
                  <c:v>2018.09.13 15:50:00</c:v>
                </c:pt>
                <c:pt idx="2263">
                  <c:v>2018.09.14 09:35:00</c:v>
                </c:pt>
                <c:pt idx="2264">
                  <c:v>2018.09.14 19:10:00</c:v>
                </c:pt>
                <c:pt idx="2265">
                  <c:v>2018.09.17 09:00:00</c:v>
                </c:pt>
                <c:pt idx="2266">
                  <c:v>2018.09.20 14:00:00</c:v>
                </c:pt>
                <c:pt idx="2267">
                  <c:v>2018.09.21 10:05:00</c:v>
                </c:pt>
                <c:pt idx="2268">
                  <c:v>2018.09.21 16:45:00</c:v>
                </c:pt>
                <c:pt idx="2269">
                  <c:v>2018.09.24 09:00:00</c:v>
                </c:pt>
                <c:pt idx="2270">
                  <c:v>2018.09.24 16:10:00</c:v>
                </c:pt>
                <c:pt idx="2271">
                  <c:v>2018.09.25 09:20:00</c:v>
                </c:pt>
                <c:pt idx="2272">
                  <c:v>2018.09.27 10:20:00</c:v>
                </c:pt>
                <c:pt idx="2273">
                  <c:v>2018.09.28 09:25:00</c:v>
                </c:pt>
                <c:pt idx="2274">
                  <c:v>2018.10.02 08:25:00</c:v>
                </c:pt>
                <c:pt idx="2275">
                  <c:v>2018.10.03 12:10:00</c:v>
                </c:pt>
                <c:pt idx="2276">
                  <c:v>2018.10.03 23:50:00</c:v>
                </c:pt>
                <c:pt idx="2277">
                  <c:v>2018.10.04 10:40:00</c:v>
                </c:pt>
                <c:pt idx="2278">
                  <c:v>2018.10.11 13:30:00</c:v>
                </c:pt>
                <c:pt idx="2279">
                  <c:v>2018.10.15 09:10:00</c:v>
                </c:pt>
                <c:pt idx="2280">
                  <c:v>2018.10.17 23:30:00</c:v>
                </c:pt>
                <c:pt idx="2281">
                  <c:v>2018.10.18 10:25:00</c:v>
                </c:pt>
                <c:pt idx="2282">
                  <c:v>2018.10.19 10:20:00</c:v>
                </c:pt>
                <c:pt idx="2283">
                  <c:v>2018.10.22 09:10:00</c:v>
                </c:pt>
                <c:pt idx="2284">
                  <c:v>2018.10.22 18:05:00</c:v>
                </c:pt>
                <c:pt idx="2285">
                  <c:v>2018.10.23 09:10:00</c:v>
                </c:pt>
                <c:pt idx="2286">
                  <c:v>2018.10.25 20:45:00</c:v>
                </c:pt>
                <c:pt idx="2287">
                  <c:v>2018.10.26 10:20:00</c:v>
                </c:pt>
                <c:pt idx="2288">
                  <c:v>2018.10.31 15:05:00</c:v>
                </c:pt>
                <c:pt idx="2289">
                  <c:v>2018.11.01 09:00:00</c:v>
                </c:pt>
                <c:pt idx="2290">
                  <c:v>2018.11.02 09:10:00</c:v>
                </c:pt>
                <c:pt idx="2291">
                  <c:v>2018.11.05 09:55:00</c:v>
                </c:pt>
                <c:pt idx="2292">
                  <c:v>2018.11.07 02:45:00</c:v>
                </c:pt>
                <c:pt idx="2293">
                  <c:v>2018.11.08 09:10:00</c:v>
                </c:pt>
                <c:pt idx="2294">
                  <c:v>2018.11.09 09:10:00</c:v>
                </c:pt>
                <c:pt idx="2295">
                  <c:v>2018.11.12 10:20:00</c:v>
                </c:pt>
                <c:pt idx="2296">
                  <c:v>2018.11.14 01:05:00</c:v>
                </c:pt>
                <c:pt idx="2297">
                  <c:v>2018.11.15 11:00:00</c:v>
                </c:pt>
                <c:pt idx="2298">
                  <c:v>2018.11.16 16:00:00</c:v>
                </c:pt>
                <c:pt idx="2299">
                  <c:v>2018.11.19 10:15:00</c:v>
                </c:pt>
                <c:pt idx="2300">
                  <c:v>2018.11.23 12:40:00</c:v>
                </c:pt>
                <c:pt idx="2301">
                  <c:v>2018.11.26 09:05:00</c:v>
                </c:pt>
                <c:pt idx="2302">
                  <c:v>2018.11.27 17:00:00</c:v>
                </c:pt>
                <c:pt idx="2303">
                  <c:v>2018.11.28 09:05:00</c:v>
                </c:pt>
                <c:pt idx="2304">
                  <c:v>2018.11.28 19:10:00</c:v>
                </c:pt>
                <c:pt idx="2305">
                  <c:v>2018.11.29 09:35:00</c:v>
                </c:pt>
                <c:pt idx="2306">
                  <c:v>2018.11.30 17:35:00</c:v>
                </c:pt>
                <c:pt idx="2307">
                  <c:v>2018.12.03 12:10:00</c:v>
                </c:pt>
                <c:pt idx="2308">
                  <c:v>2018.12.04 11:50:00</c:v>
                </c:pt>
                <c:pt idx="2309">
                  <c:v>2018.12.05 10:50:00</c:v>
                </c:pt>
                <c:pt idx="2310">
                  <c:v>2018.12.10 03:30:00</c:v>
                </c:pt>
                <c:pt idx="2311">
                  <c:v>2018.12.11 10:25:00</c:v>
                </c:pt>
                <c:pt idx="2312">
                  <c:v>2018.12.11 17:50:00</c:v>
                </c:pt>
                <c:pt idx="2313">
                  <c:v>2018.12.12 09:40:00</c:v>
                </c:pt>
                <c:pt idx="2314">
                  <c:v>2018.12.12 20:05:00</c:v>
                </c:pt>
                <c:pt idx="2315">
                  <c:v>2018.12.13 09:45:00</c:v>
                </c:pt>
                <c:pt idx="2316">
                  <c:v>2018.12.14 10:40:00</c:v>
                </c:pt>
                <c:pt idx="2317">
                  <c:v>2018.12.17 09:05:00</c:v>
                </c:pt>
                <c:pt idx="2318">
                  <c:v>2018.12.18 13:10:00</c:v>
                </c:pt>
                <c:pt idx="2319">
                  <c:v>2018.12.19 09:25:00</c:v>
                </c:pt>
                <c:pt idx="2320">
                  <c:v>2018.12.20 11:50:00</c:v>
                </c:pt>
                <c:pt idx="2321">
                  <c:v>2018.12.21 09:05:00</c:v>
                </c:pt>
                <c:pt idx="2322">
                  <c:v>2018.12.21 17:10:00</c:v>
                </c:pt>
                <c:pt idx="2323">
                  <c:v>2018.12.24 10:00:00</c:v>
                </c:pt>
                <c:pt idx="2324">
                  <c:v>2018.12.27 19:45:00</c:v>
                </c:pt>
                <c:pt idx="2325">
                  <c:v>2018.12.28 09:35:00</c:v>
                </c:pt>
                <c:pt idx="2326">
                  <c:v>2019.01.02 15:50:00</c:v>
                </c:pt>
                <c:pt idx="2327">
                  <c:v>2019.01.03 10:15:00</c:v>
                </c:pt>
                <c:pt idx="2328">
                  <c:v>2019.01.07 03:50:00</c:v>
                </c:pt>
                <c:pt idx="2329">
                  <c:v>2019.01.08 11:10:00</c:v>
                </c:pt>
                <c:pt idx="2330">
                  <c:v>2019.01.09 17:15:00</c:v>
                </c:pt>
                <c:pt idx="2331">
                  <c:v>2019.01.10 09:40:00</c:v>
                </c:pt>
                <c:pt idx="2332">
                  <c:v>2019.01.11 16:50:00</c:v>
                </c:pt>
                <c:pt idx="2333">
                  <c:v>2019.01.14 09:20:00</c:v>
                </c:pt>
                <c:pt idx="2334">
                  <c:v>2019.01.16 13:50:00</c:v>
                </c:pt>
                <c:pt idx="2335">
                  <c:v>2019.01.17 09:20:00</c:v>
                </c:pt>
                <c:pt idx="2336">
                  <c:v>2019.01.24 19:25:00</c:v>
                </c:pt>
                <c:pt idx="2337">
                  <c:v>2019.01.25 12:25:00</c:v>
                </c:pt>
                <c:pt idx="2338">
                  <c:v>2019.01.25 21:25:00</c:v>
                </c:pt>
                <c:pt idx="2339">
                  <c:v>2019.01.28 10:05:00</c:v>
                </c:pt>
                <c:pt idx="2340">
                  <c:v>2019.01.30 21:05:00</c:v>
                </c:pt>
                <c:pt idx="2341">
                  <c:v>2019.01.31 09:30:00</c:v>
                </c:pt>
                <c:pt idx="2342">
                  <c:v>2019.01.31 18:25:00</c:v>
                </c:pt>
                <c:pt idx="2343">
                  <c:v>2019.02.01 11:20:00</c:v>
                </c:pt>
                <c:pt idx="2344">
                  <c:v>2019.02.06 08:05:00</c:v>
                </c:pt>
                <c:pt idx="2345">
                  <c:v>2019.02.07 09:00:00</c:v>
                </c:pt>
                <c:pt idx="2346">
                  <c:v>2019.02.11 12:00:00</c:v>
                </c:pt>
                <c:pt idx="2347">
                  <c:v>2019.02.12 10:30:00</c:v>
                </c:pt>
                <c:pt idx="2348">
                  <c:v>2019.02.12 20:10:00</c:v>
                </c:pt>
                <c:pt idx="2349">
                  <c:v>2019.02.14 09:25:00</c:v>
                </c:pt>
                <c:pt idx="2350">
                  <c:v>2019.02.20 18:55:00</c:v>
                </c:pt>
                <c:pt idx="2351">
                  <c:v>2019.02.21 10:20:00</c:v>
                </c:pt>
                <c:pt idx="2352">
                  <c:v>2019.03.05 17:30:00</c:v>
                </c:pt>
                <c:pt idx="2353">
                  <c:v>2019.03.06 10:25:00</c:v>
                </c:pt>
                <c:pt idx="2354">
                  <c:v>2019.03.07 16:30:00</c:v>
                </c:pt>
                <c:pt idx="2355">
                  <c:v>2019.03.11 09:40:00</c:v>
                </c:pt>
                <c:pt idx="2356">
                  <c:v>2019.03.13 21:00:00</c:v>
                </c:pt>
                <c:pt idx="2357">
                  <c:v>2019.03.14 09:05:00</c:v>
                </c:pt>
                <c:pt idx="2358">
                  <c:v>2019.03.20 20:05:00</c:v>
                </c:pt>
                <c:pt idx="2359">
                  <c:v>2019.03.21 09:05:00</c:v>
                </c:pt>
                <c:pt idx="2360">
                  <c:v>2019.03.21 17:35:00</c:v>
                </c:pt>
                <c:pt idx="2361">
                  <c:v>2019.03.22 09:05:00</c:v>
                </c:pt>
                <c:pt idx="2362">
                  <c:v>2019.03.22 10:35:00</c:v>
                </c:pt>
                <c:pt idx="2363">
                  <c:v>2019.03.25 09:10:00</c:v>
                </c:pt>
                <c:pt idx="2364">
                  <c:v>2019.03.27 17:05:00</c:v>
                </c:pt>
                <c:pt idx="2365">
                  <c:v>2019.03.28 09:50:00</c:v>
                </c:pt>
                <c:pt idx="2366">
                  <c:v>2019.04.23 17:35:00</c:v>
                </c:pt>
                <c:pt idx="2367">
                  <c:v>2019.04.24 09:15:00</c:v>
                </c:pt>
                <c:pt idx="2368">
                  <c:v>2019.04.25 14:05:00</c:v>
                </c:pt>
                <c:pt idx="2369">
                  <c:v>2019.04.26 09:35:00</c:v>
                </c:pt>
                <c:pt idx="2370">
                  <c:v>2019.04.30 15:25:00</c:v>
                </c:pt>
                <c:pt idx="2371">
                  <c:v>2019.05.01 10:10:00</c:v>
                </c:pt>
                <c:pt idx="2372">
                  <c:v>2019.05.03 09:50:00</c:v>
                </c:pt>
                <c:pt idx="2373">
                  <c:v>2019.05.07 09:30:00</c:v>
                </c:pt>
                <c:pt idx="2374">
                  <c:v>2019.05.17 17:50:00</c:v>
                </c:pt>
                <c:pt idx="2375">
                  <c:v>2019.05.20 09:55:00</c:v>
                </c:pt>
                <c:pt idx="2376">
                  <c:v>2019.06.03 20:50:00</c:v>
                </c:pt>
                <c:pt idx="2377">
                  <c:v>2019.06.04 09:15:00</c:v>
                </c:pt>
                <c:pt idx="2378">
                  <c:v>2019.06.07 17:35:00</c:v>
                </c:pt>
                <c:pt idx="2379">
                  <c:v>2019.06.10 10:25:00</c:v>
                </c:pt>
                <c:pt idx="2380">
                  <c:v>2019.06.14 17:55:00</c:v>
                </c:pt>
                <c:pt idx="2381">
                  <c:v>2019.06.17 09:30:00</c:v>
                </c:pt>
                <c:pt idx="2382">
                  <c:v>2019.06.20 09:10:00</c:v>
                </c:pt>
                <c:pt idx="2383">
                  <c:v>2019.06.21 09:05:00</c:v>
                </c:pt>
                <c:pt idx="2384">
                  <c:v>2019.06.21 20:20:00</c:v>
                </c:pt>
                <c:pt idx="2385">
                  <c:v>2019.06.24 09:10:00</c:v>
                </c:pt>
                <c:pt idx="2386">
                  <c:v>2019.07.01 10:05:00</c:v>
                </c:pt>
                <c:pt idx="2387">
                  <c:v>2019.07.02 10:55:00</c:v>
                </c:pt>
                <c:pt idx="2388">
                  <c:v>2019.07.05 17:15:00</c:v>
                </c:pt>
                <c:pt idx="2389">
                  <c:v>2019.07.09 09:05:00</c:v>
                </c:pt>
                <c:pt idx="2390">
                  <c:v>2019.07.11 06:20:00</c:v>
                </c:pt>
                <c:pt idx="2391">
                  <c:v>2019.07.15 09:50:00</c:v>
                </c:pt>
                <c:pt idx="2392">
                  <c:v>2019.07.16 15:35:00</c:v>
                </c:pt>
                <c:pt idx="2393">
                  <c:v>2019.07.17 09:35:00</c:v>
                </c:pt>
                <c:pt idx="2394">
                  <c:v>2019.07.18 22:20:00</c:v>
                </c:pt>
                <c:pt idx="2395">
                  <c:v>2019.07.22 10:00:00</c:v>
                </c:pt>
                <c:pt idx="2396">
                  <c:v>2019.07.23 16:40:00</c:v>
                </c:pt>
                <c:pt idx="2397">
                  <c:v>2019.07.24 09:00:00</c:v>
                </c:pt>
                <c:pt idx="2398">
                  <c:v>2019.07.31 21:40:00</c:v>
                </c:pt>
                <c:pt idx="2399">
                  <c:v>2019.08.01 09:30:00</c:v>
                </c:pt>
                <c:pt idx="2400">
                  <c:v>2019.08.02 10:55:00</c:v>
                </c:pt>
                <c:pt idx="2401">
                  <c:v>2019.08.05 09:55:00</c:v>
                </c:pt>
                <c:pt idx="2402">
                  <c:v>2019.08.05 15:00:00</c:v>
                </c:pt>
                <c:pt idx="2403">
                  <c:v>2019.08.06 10:50:00</c:v>
                </c:pt>
                <c:pt idx="2404">
                  <c:v>2019.08.14 17:00:00</c:v>
                </c:pt>
                <c:pt idx="2405">
                  <c:v>2019.08.15 09:05:00</c:v>
                </c:pt>
                <c:pt idx="2406">
                  <c:v>2019.08.16 10:40:00</c:v>
                </c:pt>
                <c:pt idx="2407">
                  <c:v>2019.08.19 10:20:00</c:v>
                </c:pt>
                <c:pt idx="2408">
                  <c:v>2019.08.30 09:20:00</c:v>
                </c:pt>
                <c:pt idx="2409">
                  <c:v>2019.09.02 09:50:00</c:v>
                </c:pt>
                <c:pt idx="2410">
                  <c:v>2019.09.05 13:20:00</c:v>
                </c:pt>
                <c:pt idx="2411">
                  <c:v>2019.09.06 10:45:00</c:v>
                </c:pt>
                <c:pt idx="2412">
                  <c:v>2019.09.11 17:10:00</c:v>
                </c:pt>
                <c:pt idx="2413">
                  <c:v>2019.09.12 09:05:00</c:v>
                </c:pt>
                <c:pt idx="2414">
                  <c:v>2019.09.12 18:55:00</c:v>
                </c:pt>
                <c:pt idx="2415">
                  <c:v>2019.09.13 09:15:00</c:v>
                </c:pt>
                <c:pt idx="2416">
                  <c:v>2019.09.16 16:55:00</c:v>
                </c:pt>
                <c:pt idx="2417">
                  <c:v>2019.09.17 09:05:00</c:v>
                </c:pt>
                <c:pt idx="2418">
                  <c:v>2019.09.17 19:55:00</c:v>
                </c:pt>
                <c:pt idx="2419">
                  <c:v>2019.09.18 09:05:00</c:v>
                </c:pt>
                <c:pt idx="2420">
                  <c:v>2019.09.20 17:35:00</c:v>
                </c:pt>
                <c:pt idx="2421">
                  <c:v>2019.09.23 09:55:00</c:v>
                </c:pt>
                <c:pt idx="2422">
                  <c:v>2019.09.26 11:30:00</c:v>
                </c:pt>
                <c:pt idx="2423">
                  <c:v>2019.09.27 09:10:00</c:v>
                </c:pt>
                <c:pt idx="2424">
                  <c:v>2019.10.03 17:05:00</c:v>
                </c:pt>
                <c:pt idx="2425">
                  <c:v>2019.10.04 09:15:00</c:v>
                </c:pt>
                <c:pt idx="2426">
                  <c:v>2019.10.16 18:30:00</c:v>
                </c:pt>
                <c:pt idx="2427">
                  <c:v>2019.10.17 10:15:00</c:v>
                </c:pt>
                <c:pt idx="2428">
                  <c:v>2019.10.18 18:50:00</c:v>
                </c:pt>
                <c:pt idx="2429">
                  <c:v>2019.10.21 09:00:00</c:v>
                </c:pt>
                <c:pt idx="2430">
                  <c:v>2019.10.25 18:55:00</c:v>
                </c:pt>
                <c:pt idx="2431">
                  <c:v>2019.10.28 10:05:00</c:v>
                </c:pt>
                <c:pt idx="2432">
                  <c:v>2019.10.31 11:00:00</c:v>
                </c:pt>
                <c:pt idx="2433">
                  <c:v>2019.11.01 09:35:00</c:v>
                </c:pt>
                <c:pt idx="2434">
                  <c:v>2019.11.05 17:05:00</c:v>
                </c:pt>
                <c:pt idx="2435">
                  <c:v>2019.11.06 10:35:00</c:v>
                </c:pt>
                <c:pt idx="2436">
                  <c:v>2019.11.08 17:20:00</c:v>
                </c:pt>
                <c:pt idx="2437">
                  <c:v>2019.11.11 09:05:00</c:v>
                </c:pt>
                <c:pt idx="2438">
                  <c:v>2019.12.11 21:45:00</c:v>
                </c:pt>
                <c:pt idx="2439">
                  <c:v>2019.12.12 09:35:00</c:v>
                </c:pt>
                <c:pt idx="2440">
                  <c:v>2019.12.20 16:25:00</c:v>
                </c:pt>
                <c:pt idx="2441">
                  <c:v>2019.12.23 10:40:00</c:v>
                </c:pt>
                <c:pt idx="2442">
                  <c:v>2019.12.27 17:20:00</c:v>
                </c:pt>
                <c:pt idx="2443">
                  <c:v>2019.12.31 10:05:00</c:v>
                </c:pt>
                <c:pt idx="2444">
                  <c:v>2020.01.03 11:15:00</c:v>
                </c:pt>
                <c:pt idx="2445">
                  <c:v>2020.01.06 10:25:00</c:v>
                </c:pt>
                <c:pt idx="2446">
                  <c:v>2020.01.08 21:20:00</c:v>
                </c:pt>
                <c:pt idx="2447">
                  <c:v>2020.01.09 09:45:00</c:v>
                </c:pt>
                <c:pt idx="2448">
                  <c:v>2020.01.23 17:20:00</c:v>
                </c:pt>
              </c:strCache>
            </c:strRef>
          </c:cat>
          <c:val>
            <c:numRef>
              <c:f>data!$L$2545:$L$4993</c:f>
              <c:numCache>
                <c:formatCode>#\ ##0.00;\-#\ ##0.00;0.00;</c:formatCode>
                <c:ptCount val="2449"/>
                <c:pt idx="0">
                  <c:v>1000</c:v>
                </c:pt>
                <c:pt idx="1">
                  <c:v>1000</c:v>
                </c:pt>
                <c:pt idx="2">
                  <c:v>991.75</c:v>
                </c:pt>
                <c:pt idx="3">
                  <c:v>991.75</c:v>
                </c:pt>
                <c:pt idx="4">
                  <c:v>982.97</c:v>
                </c:pt>
                <c:pt idx="5">
                  <c:v>982.97</c:v>
                </c:pt>
                <c:pt idx="6">
                  <c:v>973.18</c:v>
                </c:pt>
                <c:pt idx="7">
                  <c:v>973.18</c:v>
                </c:pt>
                <c:pt idx="8">
                  <c:v>980.54</c:v>
                </c:pt>
                <c:pt idx="9">
                  <c:v>980.54</c:v>
                </c:pt>
                <c:pt idx="10">
                  <c:v>972.09</c:v>
                </c:pt>
                <c:pt idx="11">
                  <c:v>972.09</c:v>
                </c:pt>
                <c:pt idx="12">
                  <c:v>979.31</c:v>
                </c:pt>
                <c:pt idx="13">
                  <c:v>979.31</c:v>
                </c:pt>
                <c:pt idx="14">
                  <c:v>985.75</c:v>
                </c:pt>
                <c:pt idx="15">
                  <c:v>985.75</c:v>
                </c:pt>
                <c:pt idx="16">
                  <c:v>993.03</c:v>
                </c:pt>
                <c:pt idx="17">
                  <c:v>993.03</c:v>
                </c:pt>
                <c:pt idx="18">
                  <c:v>999.28</c:v>
                </c:pt>
                <c:pt idx="19">
                  <c:v>999.28</c:v>
                </c:pt>
                <c:pt idx="20">
                  <c:v>990.29</c:v>
                </c:pt>
                <c:pt idx="21">
                  <c:v>990.29</c:v>
                </c:pt>
                <c:pt idx="22">
                  <c:v>996.85</c:v>
                </c:pt>
                <c:pt idx="23">
                  <c:v>996.85</c:v>
                </c:pt>
                <c:pt idx="24">
                  <c:v>988.66</c:v>
                </c:pt>
                <c:pt idx="25">
                  <c:v>988.66</c:v>
                </c:pt>
                <c:pt idx="26">
                  <c:v>980.55</c:v>
                </c:pt>
                <c:pt idx="27">
                  <c:v>980.55</c:v>
                </c:pt>
                <c:pt idx="28">
                  <c:v>987.54</c:v>
                </c:pt>
                <c:pt idx="29">
                  <c:v>987.54</c:v>
                </c:pt>
                <c:pt idx="30">
                  <c:v>979.52</c:v>
                </c:pt>
                <c:pt idx="31">
                  <c:v>979.52</c:v>
                </c:pt>
                <c:pt idx="32">
                  <c:v>986.01</c:v>
                </c:pt>
                <c:pt idx="33">
                  <c:v>986.01</c:v>
                </c:pt>
                <c:pt idx="34">
                  <c:v>977.73</c:v>
                </c:pt>
                <c:pt idx="35">
                  <c:v>977.73</c:v>
                </c:pt>
                <c:pt idx="36">
                  <c:v>969.72</c:v>
                </c:pt>
                <c:pt idx="37">
                  <c:v>969.72</c:v>
                </c:pt>
                <c:pt idx="38">
                  <c:v>975.83</c:v>
                </c:pt>
                <c:pt idx="39">
                  <c:v>975.83</c:v>
                </c:pt>
                <c:pt idx="40">
                  <c:v>967.59</c:v>
                </c:pt>
                <c:pt idx="41">
                  <c:v>967.59</c:v>
                </c:pt>
                <c:pt idx="42">
                  <c:v>973.73</c:v>
                </c:pt>
                <c:pt idx="43">
                  <c:v>973.73</c:v>
                </c:pt>
                <c:pt idx="44">
                  <c:v>980.67</c:v>
                </c:pt>
                <c:pt idx="45">
                  <c:v>980.67</c:v>
                </c:pt>
                <c:pt idx="46">
                  <c:v>972.27</c:v>
                </c:pt>
                <c:pt idx="47">
                  <c:v>972.27</c:v>
                </c:pt>
                <c:pt idx="48">
                  <c:v>978.48</c:v>
                </c:pt>
                <c:pt idx="49">
                  <c:v>978.48</c:v>
                </c:pt>
                <c:pt idx="50">
                  <c:v>984.93</c:v>
                </c:pt>
                <c:pt idx="51">
                  <c:v>984.93</c:v>
                </c:pt>
                <c:pt idx="52">
                  <c:v>991.06</c:v>
                </c:pt>
                <c:pt idx="53">
                  <c:v>991.06</c:v>
                </c:pt>
                <c:pt idx="54">
                  <c:v>997.31</c:v>
                </c:pt>
                <c:pt idx="55">
                  <c:v>997.31</c:v>
                </c:pt>
                <c:pt idx="56">
                  <c:v>1004.23</c:v>
                </c:pt>
                <c:pt idx="57">
                  <c:v>1004.23</c:v>
                </c:pt>
                <c:pt idx="58">
                  <c:v>996.14</c:v>
                </c:pt>
                <c:pt idx="59">
                  <c:v>996.14</c:v>
                </c:pt>
                <c:pt idx="60">
                  <c:v>1002.18</c:v>
                </c:pt>
                <c:pt idx="61">
                  <c:v>1002.18</c:v>
                </c:pt>
                <c:pt idx="62">
                  <c:v>1008.25</c:v>
                </c:pt>
                <c:pt idx="63">
                  <c:v>1008.25</c:v>
                </c:pt>
                <c:pt idx="64">
                  <c:v>1014.55</c:v>
                </c:pt>
                <c:pt idx="65">
                  <c:v>1014.55</c:v>
                </c:pt>
                <c:pt idx="66">
                  <c:v>1005.98</c:v>
                </c:pt>
                <c:pt idx="67">
                  <c:v>1005.98</c:v>
                </c:pt>
                <c:pt idx="68">
                  <c:v>1012.25</c:v>
                </c:pt>
                <c:pt idx="69">
                  <c:v>1012.25</c:v>
                </c:pt>
                <c:pt idx="70">
                  <c:v>1020.18</c:v>
                </c:pt>
                <c:pt idx="71">
                  <c:v>1020.18</c:v>
                </c:pt>
                <c:pt idx="72">
                  <c:v>1011.9</c:v>
                </c:pt>
                <c:pt idx="73">
                  <c:v>1011.9</c:v>
                </c:pt>
                <c:pt idx="74">
                  <c:v>1018.36</c:v>
                </c:pt>
                <c:pt idx="75">
                  <c:v>1018.36</c:v>
                </c:pt>
                <c:pt idx="76">
                  <c:v>1024.52</c:v>
                </c:pt>
                <c:pt idx="77">
                  <c:v>1024.52</c:v>
                </c:pt>
                <c:pt idx="78">
                  <c:v>1013.19</c:v>
                </c:pt>
                <c:pt idx="79">
                  <c:v>1013.19</c:v>
                </c:pt>
                <c:pt idx="80">
                  <c:v>1019.27</c:v>
                </c:pt>
                <c:pt idx="81">
                  <c:v>1019.27</c:v>
                </c:pt>
                <c:pt idx="82">
                  <c:v>1010.28</c:v>
                </c:pt>
                <c:pt idx="83">
                  <c:v>1010.28</c:v>
                </c:pt>
                <c:pt idx="84">
                  <c:v>1016.73</c:v>
                </c:pt>
                <c:pt idx="85">
                  <c:v>1016.73</c:v>
                </c:pt>
                <c:pt idx="86">
                  <c:v>1008.58</c:v>
                </c:pt>
                <c:pt idx="87">
                  <c:v>1008.58</c:v>
                </c:pt>
                <c:pt idx="88">
                  <c:v>1014.7</c:v>
                </c:pt>
                <c:pt idx="89">
                  <c:v>1014.7</c:v>
                </c:pt>
                <c:pt idx="90">
                  <c:v>1005.49</c:v>
                </c:pt>
                <c:pt idx="91">
                  <c:v>1005.49</c:v>
                </c:pt>
                <c:pt idx="92">
                  <c:v>997.48</c:v>
                </c:pt>
                <c:pt idx="93">
                  <c:v>997.48</c:v>
                </c:pt>
                <c:pt idx="94">
                  <c:v>988.78</c:v>
                </c:pt>
                <c:pt idx="95">
                  <c:v>988.78</c:v>
                </c:pt>
                <c:pt idx="96">
                  <c:v>995.06</c:v>
                </c:pt>
                <c:pt idx="97">
                  <c:v>995.06</c:v>
                </c:pt>
                <c:pt idx="98">
                  <c:v>1002.03</c:v>
                </c:pt>
                <c:pt idx="99">
                  <c:v>1002.03</c:v>
                </c:pt>
                <c:pt idx="100">
                  <c:v>1008.38</c:v>
                </c:pt>
                <c:pt idx="101">
                  <c:v>1008.38</c:v>
                </c:pt>
                <c:pt idx="102">
                  <c:v>1014.81</c:v>
                </c:pt>
                <c:pt idx="103">
                  <c:v>1014.81</c:v>
                </c:pt>
                <c:pt idx="104">
                  <c:v>1021.12</c:v>
                </c:pt>
                <c:pt idx="105">
                  <c:v>1021.12</c:v>
                </c:pt>
                <c:pt idx="106">
                  <c:v>1027.67</c:v>
                </c:pt>
                <c:pt idx="107">
                  <c:v>1027.67</c:v>
                </c:pt>
                <c:pt idx="108">
                  <c:v>1019.47</c:v>
                </c:pt>
                <c:pt idx="109">
                  <c:v>1019.47</c:v>
                </c:pt>
                <c:pt idx="110">
                  <c:v>1025.5</c:v>
                </c:pt>
                <c:pt idx="111">
                  <c:v>1025.5</c:v>
                </c:pt>
                <c:pt idx="112">
                  <c:v>1016.99</c:v>
                </c:pt>
                <c:pt idx="113">
                  <c:v>1016.99</c:v>
                </c:pt>
                <c:pt idx="114">
                  <c:v>1008.7</c:v>
                </c:pt>
                <c:pt idx="115">
                  <c:v>1008.7</c:v>
                </c:pt>
                <c:pt idx="116">
                  <c:v>999.95</c:v>
                </c:pt>
                <c:pt idx="117">
                  <c:v>999.95</c:v>
                </c:pt>
                <c:pt idx="118">
                  <c:v>1007.22</c:v>
                </c:pt>
                <c:pt idx="119">
                  <c:v>1007.22</c:v>
                </c:pt>
                <c:pt idx="120">
                  <c:v>998.93</c:v>
                </c:pt>
                <c:pt idx="121">
                  <c:v>998.93</c:v>
                </c:pt>
                <c:pt idx="122">
                  <c:v>1006.14</c:v>
                </c:pt>
                <c:pt idx="123">
                  <c:v>1006.14</c:v>
                </c:pt>
                <c:pt idx="124">
                  <c:v>997.97</c:v>
                </c:pt>
                <c:pt idx="125">
                  <c:v>997.97</c:v>
                </c:pt>
                <c:pt idx="126">
                  <c:v>1004.11</c:v>
                </c:pt>
                <c:pt idx="127">
                  <c:v>1004.11</c:v>
                </c:pt>
                <c:pt idx="128">
                  <c:v>994.13</c:v>
                </c:pt>
                <c:pt idx="129">
                  <c:v>994.13</c:v>
                </c:pt>
                <c:pt idx="130">
                  <c:v>985.51</c:v>
                </c:pt>
                <c:pt idx="131">
                  <c:v>985.51</c:v>
                </c:pt>
                <c:pt idx="132">
                  <c:v>992.53</c:v>
                </c:pt>
                <c:pt idx="133">
                  <c:v>992.53</c:v>
                </c:pt>
                <c:pt idx="134">
                  <c:v>1003.4</c:v>
                </c:pt>
                <c:pt idx="135">
                  <c:v>1003.4</c:v>
                </c:pt>
                <c:pt idx="136">
                  <c:v>1009.76</c:v>
                </c:pt>
                <c:pt idx="137">
                  <c:v>1009.76</c:v>
                </c:pt>
                <c:pt idx="138">
                  <c:v>1000.97</c:v>
                </c:pt>
                <c:pt idx="139">
                  <c:v>1000.97</c:v>
                </c:pt>
                <c:pt idx="140">
                  <c:v>992.52</c:v>
                </c:pt>
                <c:pt idx="141">
                  <c:v>992.52</c:v>
                </c:pt>
                <c:pt idx="142">
                  <c:v>998.74</c:v>
                </c:pt>
                <c:pt idx="143">
                  <c:v>998.74</c:v>
                </c:pt>
                <c:pt idx="144">
                  <c:v>1005.31</c:v>
                </c:pt>
                <c:pt idx="145">
                  <c:v>1005.31</c:v>
                </c:pt>
                <c:pt idx="146">
                  <c:v>1012.64</c:v>
                </c:pt>
                <c:pt idx="147">
                  <c:v>1012.64</c:v>
                </c:pt>
                <c:pt idx="148">
                  <c:v>1003.55</c:v>
                </c:pt>
                <c:pt idx="149">
                  <c:v>1003.55</c:v>
                </c:pt>
                <c:pt idx="150">
                  <c:v>994.72</c:v>
                </c:pt>
                <c:pt idx="151">
                  <c:v>994.72</c:v>
                </c:pt>
                <c:pt idx="152">
                  <c:v>1000.81</c:v>
                </c:pt>
                <c:pt idx="153">
                  <c:v>1000.81</c:v>
                </c:pt>
                <c:pt idx="154">
                  <c:v>1009.1</c:v>
                </c:pt>
                <c:pt idx="155">
                  <c:v>1009.1</c:v>
                </c:pt>
                <c:pt idx="156">
                  <c:v>1015.18</c:v>
                </c:pt>
                <c:pt idx="157">
                  <c:v>1015.18</c:v>
                </c:pt>
                <c:pt idx="158">
                  <c:v>1005.92</c:v>
                </c:pt>
                <c:pt idx="159">
                  <c:v>1005.92</c:v>
                </c:pt>
                <c:pt idx="160">
                  <c:v>1013.26</c:v>
                </c:pt>
                <c:pt idx="161">
                  <c:v>1013.26</c:v>
                </c:pt>
                <c:pt idx="162">
                  <c:v>1019.96</c:v>
                </c:pt>
                <c:pt idx="163">
                  <c:v>1019.96</c:v>
                </c:pt>
                <c:pt idx="164">
                  <c:v>1011.81</c:v>
                </c:pt>
                <c:pt idx="165">
                  <c:v>1011.81</c:v>
                </c:pt>
                <c:pt idx="166">
                  <c:v>1018.51</c:v>
                </c:pt>
                <c:pt idx="167">
                  <c:v>1018.51</c:v>
                </c:pt>
                <c:pt idx="168">
                  <c:v>1024.71</c:v>
                </c:pt>
                <c:pt idx="169">
                  <c:v>1024.71</c:v>
                </c:pt>
                <c:pt idx="170">
                  <c:v>1031.1400000000001</c:v>
                </c:pt>
                <c:pt idx="171">
                  <c:v>1031.1400000000001</c:v>
                </c:pt>
                <c:pt idx="172">
                  <c:v>1021.86</c:v>
                </c:pt>
                <c:pt idx="173">
                  <c:v>1021.86</c:v>
                </c:pt>
                <c:pt idx="174">
                  <c:v>1013.15</c:v>
                </c:pt>
                <c:pt idx="175">
                  <c:v>1013.15</c:v>
                </c:pt>
                <c:pt idx="176">
                  <c:v>1019.47</c:v>
                </c:pt>
                <c:pt idx="177">
                  <c:v>1019.47</c:v>
                </c:pt>
                <c:pt idx="178">
                  <c:v>1025.8</c:v>
                </c:pt>
                <c:pt idx="179">
                  <c:v>1025.8</c:v>
                </c:pt>
                <c:pt idx="180">
                  <c:v>1017.34</c:v>
                </c:pt>
                <c:pt idx="181">
                  <c:v>1017.34</c:v>
                </c:pt>
                <c:pt idx="182">
                  <c:v>1009.13</c:v>
                </c:pt>
                <c:pt idx="183">
                  <c:v>1009.13</c:v>
                </c:pt>
                <c:pt idx="184">
                  <c:v>999.02</c:v>
                </c:pt>
                <c:pt idx="185">
                  <c:v>999.02</c:v>
                </c:pt>
                <c:pt idx="186">
                  <c:v>990.32</c:v>
                </c:pt>
                <c:pt idx="187">
                  <c:v>990.32</c:v>
                </c:pt>
                <c:pt idx="188">
                  <c:v>996.48</c:v>
                </c:pt>
                <c:pt idx="189">
                  <c:v>996.48</c:v>
                </c:pt>
                <c:pt idx="190">
                  <c:v>1002.72</c:v>
                </c:pt>
                <c:pt idx="191">
                  <c:v>1002.72</c:v>
                </c:pt>
                <c:pt idx="192">
                  <c:v>1008.8</c:v>
                </c:pt>
                <c:pt idx="193">
                  <c:v>1008.8</c:v>
                </c:pt>
                <c:pt idx="194">
                  <c:v>999.74</c:v>
                </c:pt>
                <c:pt idx="195">
                  <c:v>999.74</c:v>
                </c:pt>
                <c:pt idx="196">
                  <c:v>1005.81</c:v>
                </c:pt>
                <c:pt idx="197">
                  <c:v>1005.81</c:v>
                </c:pt>
                <c:pt idx="198">
                  <c:v>1012.15</c:v>
                </c:pt>
                <c:pt idx="199">
                  <c:v>1012.15</c:v>
                </c:pt>
                <c:pt idx="200">
                  <c:v>1019.36</c:v>
                </c:pt>
                <c:pt idx="201">
                  <c:v>1019.36</c:v>
                </c:pt>
                <c:pt idx="202">
                  <c:v>1026.1199999999999</c:v>
                </c:pt>
                <c:pt idx="203">
                  <c:v>1026.1199999999999</c:v>
                </c:pt>
                <c:pt idx="204">
                  <c:v>1032.24</c:v>
                </c:pt>
                <c:pt idx="205">
                  <c:v>1032.24</c:v>
                </c:pt>
                <c:pt idx="206">
                  <c:v>1024.23</c:v>
                </c:pt>
                <c:pt idx="207">
                  <c:v>1024.23</c:v>
                </c:pt>
                <c:pt idx="208">
                  <c:v>1016.16</c:v>
                </c:pt>
                <c:pt idx="209">
                  <c:v>1016.16</c:v>
                </c:pt>
                <c:pt idx="210">
                  <c:v>1022.41</c:v>
                </c:pt>
                <c:pt idx="211">
                  <c:v>1022.41</c:v>
                </c:pt>
                <c:pt idx="212">
                  <c:v>1029.08</c:v>
                </c:pt>
                <c:pt idx="213">
                  <c:v>1029.08</c:v>
                </c:pt>
                <c:pt idx="214">
                  <c:v>1020.75</c:v>
                </c:pt>
                <c:pt idx="215">
                  <c:v>1020.75</c:v>
                </c:pt>
                <c:pt idx="216">
                  <c:v>1026.94</c:v>
                </c:pt>
                <c:pt idx="217">
                  <c:v>1026.94</c:v>
                </c:pt>
                <c:pt idx="218">
                  <c:v>1033.55</c:v>
                </c:pt>
                <c:pt idx="219">
                  <c:v>1033.55</c:v>
                </c:pt>
                <c:pt idx="220">
                  <c:v>1025.23</c:v>
                </c:pt>
                <c:pt idx="221">
                  <c:v>1025.23</c:v>
                </c:pt>
                <c:pt idx="222">
                  <c:v>1032.6199999999999</c:v>
                </c:pt>
                <c:pt idx="223">
                  <c:v>1032.6199999999999</c:v>
                </c:pt>
                <c:pt idx="224">
                  <c:v>1039.08</c:v>
                </c:pt>
                <c:pt idx="225">
                  <c:v>1039.08</c:v>
                </c:pt>
                <c:pt idx="226">
                  <c:v>1030.93</c:v>
                </c:pt>
                <c:pt idx="227">
                  <c:v>1030.93</c:v>
                </c:pt>
                <c:pt idx="228">
                  <c:v>1037.74</c:v>
                </c:pt>
                <c:pt idx="229">
                  <c:v>1037.74</c:v>
                </c:pt>
                <c:pt idx="230">
                  <c:v>1044.44</c:v>
                </c:pt>
                <c:pt idx="231">
                  <c:v>1044.44</c:v>
                </c:pt>
                <c:pt idx="232">
                  <c:v>1036.3499999999999</c:v>
                </c:pt>
                <c:pt idx="233">
                  <c:v>1036.3499999999999</c:v>
                </c:pt>
                <c:pt idx="234">
                  <c:v>1042.43</c:v>
                </c:pt>
                <c:pt idx="235">
                  <c:v>1042.43</c:v>
                </c:pt>
                <c:pt idx="236">
                  <c:v>1049.18</c:v>
                </c:pt>
                <c:pt idx="237">
                  <c:v>1049.18</c:v>
                </c:pt>
                <c:pt idx="238">
                  <c:v>1055.57</c:v>
                </c:pt>
                <c:pt idx="239">
                  <c:v>1055.57</c:v>
                </c:pt>
                <c:pt idx="240">
                  <c:v>1061.8599999999999</c:v>
                </c:pt>
                <c:pt idx="241">
                  <c:v>1061.8599999999999</c:v>
                </c:pt>
                <c:pt idx="242">
                  <c:v>1053.69</c:v>
                </c:pt>
                <c:pt idx="243">
                  <c:v>1053.69</c:v>
                </c:pt>
                <c:pt idx="244">
                  <c:v>1045.27</c:v>
                </c:pt>
                <c:pt idx="245">
                  <c:v>1045.27</c:v>
                </c:pt>
                <c:pt idx="246">
                  <c:v>1037.26</c:v>
                </c:pt>
                <c:pt idx="247">
                  <c:v>1037.26</c:v>
                </c:pt>
                <c:pt idx="248">
                  <c:v>1043.8599999999999</c:v>
                </c:pt>
                <c:pt idx="249">
                  <c:v>1043.8599999999999</c:v>
                </c:pt>
                <c:pt idx="250">
                  <c:v>1050.3499999999999</c:v>
                </c:pt>
                <c:pt idx="251">
                  <c:v>1050.3499999999999</c:v>
                </c:pt>
                <c:pt idx="252">
                  <c:v>1041.2</c:v>
                </c:pt>
                <c:pt idx="253">
                  <c:v>1041.2</c:v>
                </c:pt>
                <c:pt idx="254">
                  <c:v>1033.1300000000001</c:v>
                </c:pt>
                <c:pt idx="255">
                  <c:v>1033.1300000000001</c:v>
                </c:pt>
                <c:pt idx="256">
                  <c:v>1040.72</c:v>
                </c:pt>
                <c:pt idx="257">
                  <c:v>1040.72</c:v>
                </c:pt>
                <c:pt idx="258">
                  <c:v>1029.5999999999999</c:v>
                </c:pt>
                <c:pt idx="259">
                  <c:v>1029.5999999999999</c:v>
                </c:pt>
                <c:pt idx="260">
                  <c:v>1036.5</c:v>
                </c:pt>
                <c:pt idx="261">
                  <c:v>1036.5</c:v>
                </c:pt>
                <c:pt idx="262">
                  <c:v>1042.6600000000001</c:v>
                </c:pt>
                <c:pt idx="263">
                  <c:v>1042.6600000000001</c:v>
                </c:pt>
                <c:pt idx="264">
                  <c:v>1049.3599999999999</c:v>
                </c:pt>
                <c:pt idx="265">
                  <c:v>1049.3599999999999</c:v>
                </c:pt>
                <c:pt idx="266">
                  <c:v>1055.49</c:v>
                </c:pt>
                <c:pt idx="267">
                  <c:v>1055.49</c:v>
                </c:pt>
                <c:pt idx="268">
                  <c:v>1045.68</c:v>
                </c:pt>
                <c:pt idx="269">
                  <c:v>1045.68</c:v>
                </c:pt>
                <c:pt idx="270">
                  <c:v>1052.1300000000001</c:v>
                </c:pt>
                <c:pt idx="271">
                  <c:v>1052.1300000000001</c:v>
                </c:pt>
                <c:pt idx="272">
                  <c:v>1043.3800000000001</c:v>
                </c:pt>
                <c:pt idx="273">
                  <c:v>1043.3800000000001</c:v>
                </c:pt>
                <c:pt idx="274">
                  <c:v>1035.01</c:v>
                </c:pt>
                <c:pt idx="275">
                  <c:v>1035.01</c:v>
                </c:pt>
                <c:pt idx="276">
                  <c:v>1026.6600000000001</c:v>
                </c:pt>
                <c:pt idx="277">
                  <c:v>1026.6600000000001</c:v>
                </c:pt>
                <c:pt idx="278">
                  <c:v>1033.33</c:v>
                </c:pt>
                <c:pt idx="279">
                  <c:v>1033.33</c:v>
                </c:pt>
                <c:pt idx="280">
                  <c:v>1039.48</c:v>
                </c:pt>
                <c:pt idx="281">
                  <c:v>1039.48</c:v>
                </c:pt>
                <c:pt idx="282">
                  <c:v>1045.81</c:v>
                </c:pt>
                <c:pt idx="283">
                  <c:v>1045.81</c:v>
                </c:pt>
                <c:pt idx="284">
                  <c:v>1051.9100000000001</c:v>
                </c:pt>
                <c:pt idx="285">
                  <c:v>1051.9100000000001</c:v>
                </c:pt>
                <c:pt idx="286">
                  <c:v>1058.93</c:v>
                </c:pt>
                <c:pt idx="287">
                  <c:v>1058.93</c:v>
                </c:pt>
                <c:pt idx="288">
                  <c:v>1050.6600000000001</c:v>
                </c:pt>
                <c:pt idx="289">
                  <c:v>1050.6600000000001</c:v>
                </c:pt>
                <c:pt idx="290">
                  <c:v>1041.01</c:v>
                </c:pt>
                <c:pt idx="291">
                  <c:v>1041.01</c:v>
                </c:pt>
                <c:pt idx="292">
                  <c:v>1048.54</c:v>
                </c:pt>
                <c:pt idx="293">
                  <c:v>1048.54</c:v>
                </c:pt>
                <c:pt idx="294">
                  <c:v>1040.52</c:v>
                </c:pt>
                <c:pt idx="295">
                  <c:v>1040.52</c:v>
                </c:pt>
                <c:pt idx="296">
                  <c:v>1047.72</c:v>
                </c:pt>
                <c:pt idx="297">
                  <c:v>1047.72</c:v>
                </c:pt>
                <c:pt idx="298">
                  <c:v>1039.17</c:v>
                </c:pt>
                <c:pt idx="299">
                  <c:v>1039.17</c:v>
                </c:pt>
                <c:pt idx="300">
                  <c:v>1046.47</c:v>
                </c:pt>
                <c:pt idx="301">
                  <c:v>1046.47</c:v>
                </c:pt>
                <c:pt idx="302">
                  <c:v>1038.3499999999999</c:v>
                </c:pt>
                <c:pt idx="303">
                  <c:v>1038.3499999999999</c:v>
                </c:pt>
                <c:pt idx="304">
                  <c:v>1044.8499999999999</c:v>
                </c:pt>
                <c:pt idx="305">
                  <c:v>1044.8499999999999</c:v>
                </c:pt>
                <c:pt idx="306">
                  <c:v>1036.4000000000001</c:v>
                </c:pt>
                <c:pt idx="307">
                  <c:v>1036.4000000000001</c:v>
                </c:pt>
                <c:pt idx="308">
                  <c:v>1026.1199999999999</c:v>
                </c:pt>
                <c:pt idx="309">
                  <c:v>1026.1199999999999</c:v>
                </c:pt>
                <c:pt idx="310">
                  <c:v>1032.24</c:v>
                </c:pt>
                <c:pt idx="311">
                  <c:v>1032.24</c:v>
                </c:pt>
                <c:pt idx="312">
                  <c:v>1024.21</c:v>
                </c:pt>
                <c:pt idx="313">
                  <c:v>1024.21</c:v>
                </c:pt>
                <c:pt idx="314">
                  <c:v>1031.67</c:v>
                </c:pt>
                <c:pt idx="315">
                  <c:v>1031.67</c:v>
                </c:pt>
                <c:pt idx="316">
                  <c:v>1038.45</c:v>
                </c:pt>
                <c:pt idx="317">
                  <c:v>1038.45</c:v>
                </c:pt>
                <c:pt idx="318">
                  <c:v>1028.46</c:v>
                </c:pt>
                <c:pt idx="319">
                  <c:v>1028.46</c:v>
                </c:pt>
                <c:pt idx="320">
                  <c:v>1020.2</c:v>
                </c:pt>
                <c:pt idx="321">
                  <c:v>1020.2</c:v>
                </c:pt>
                <c:pt idx="322">
                  <c:v>1026.55</c:v>
                </c:pt>
                <c:pt idx="323">
                  <c:v>1026.55</c:v>
                </c:pt>
                <c:pt idx="324">
                  <c:v>1018.17</c:v>
                </c:pt>
                <c:pt idx="325">
                  <c:v>1018.17</c:v>
                </c:pt>
                <c:pt idx="326">
                  <c:v>1024.51</c:v>
                </c:pt>
                <c:pt idx="327">
                  <c:v>1024.51</c:v>
                </c:pt>
                <c:pt idx="328">
                  <c:v>1031.71</c:v>
                </c:pt>
                <c:pt idx="329">
                  <c:v>1031.71</c:v>
                </c:pt>
                <c:pt idx="330">
                  <c:v>1038.03</c:v>
                </c:pt>
                <c:pt idx="331">
                  <c:v>1038.03</c:v>
                </c:pt>
                <c:pt idx="332">
                  <c:v>1044.1500000000001</c:v>
                </c:pt>
                <c:pt idx="333">
                  <c:v>1044.1500000000001</c:v>
                </c:pt>
                <c:pt idx="334">
                  <c:v>1035.5999999999999</c:v>
                </c:pt>
                <c:pt idx="335">
                  <c:v>1035.5999999999999</c:v>
                </c:pt>
                <c:pt idx="336">
                  <c:v>1026.8599999999999</c:v>
                </c:pt>
                <c:pt idx="337">
                  <c:v>1026.8599999999999</c:v>
                </c:pt>
                <c:pt idx="338">
                  <c:v>1034.32</c:v>
                </c:pt>
                <c:pt idx="339">
                  <c:v>1034.32</c:v>
                </c:pt>
                <c:pt idx="340">
                  <c:v>1040.3399999999999</c:v>
                </c:pt>
                <c:pt idx="341">
                  <c:v>1040.3399999999999</c:v>
                </c:pt>
                <c:pt idx="342">
                  <c:v>1046.44</c:v>
                </c:pt>
                <c:pt idx="343">
                  <c:v>1046.44</c:v>
                </c:pt>
                <c:pt idx="344">
                  <c:v>1052.6099999999999</c:v>
                </c:pt>
                <c:pt idx="345">
                  <c:v>1052.6099999999999</c:v>
                </c:pt>
                <c:pt idx="346">
                  <c:v>1058.8</c:v>
                </c:pt>
                <c:pt idx="347">
                  <c:v>1058.8</c:v>
                </c:pt>
                <c:pt idx="348">
                  <c:v>1064.8800000000001</c:v>
                </c:pt>
                <c:pt idx="349">
                  <c:v>1064.8800000000001</c:v>
                </c:pt>
                <c:pt idx="350">
                  <c:v>1070.96</c:v>
                </c:pt>
                <c:pt idx="351">
                  <c:v>1070.96</c:v>
                </c:pt>
                <c:pt idx="352">
                  <c:v>1077.55</c:v>
                </c:pt>
                <c:pt idx="353">
                  <c:v>1077.55</c:v>
                </c:pt>
                <c:pt idx="354">
                  <c:v>1069.29</c:v>
                </c:pt>
                <c:pt idx="355">
                  <c:v>1069.29</c:v>
                </c:pt>
                <c:pt idx="356">
                  <c:v>1075.3</c:v>
                </c:pt>
                <c:pt idx="357">
                  <c:v>1075.3</c:v>
                </c:pt>
                <c:pt idx="358">
                  <c:v>1081.76</c:v>
                </c:pt>
                <c:pt idx="359">
                  <c:v>1081.76</c:v>
                </c:pt>
                <c:pt idx="360">
                  <c:v>1087.99</c:v>
                </c:pt>
                <c:pt idx="361">
                  <c:v>1087.99</c:v>
                </c:pt>
                <c:pt idx="362">
                  <c:v>1094.1199999999999</c:v>
                </c:pt>
                <c:pt idx="363">
                  <c:v>1094.1199999999999</c:v>
                </c:pt>
                <c:pt idx="364">
                  <c:v>1100.17</c:v>
                </c:pt>
                <c:pt idx="365">
                  <c:v>1100.17</c:v>
                </c:pt>
                <c:pt idx="366">
                  <c:v>1106.18</c:v>
                </c:pt>
                <c:pt idx="367">
                  <c:v>1106.18</c:v>
                </c:pt>
                <c:pt idx="368">
                  <c:v>1097.69</c:v>
                </c:pt>
                <c:pt idx="369">
                  <c:v>1097.69</c:v>
                </c:pt>
                <c:pt idx="370">
                  <c:v>1089.47</c:v>
                </c:pt>
                <c:pt idx="371">
                  <c:v>1089.47</c:v>
                </c:pt>
                <c:pt idx="372">
                  <c:v>1081.46</c:v>
                </c:pt>
                <c:pt idx="373">
                  <c:v>1081.46</c:v>
                </c:pt>
                <c:pt idx="374">
                  <c:v>1088.32</c:v>
                </c:pt>
                <c:pt idx="375">
                  <c:v>1088.32</c:v>
                </c:pt>
                <c:pt idx="376">
                  <c:v>1079.9100000000001</c:v>
                </c:pt>
                <c:pt idx="377">
                  <c:v>1079.9100000000001</c:v>
                </c:pt>
                <c:pt idx="378">
                  <c:v>1085.96</c:v>
                </c:pt>
                <c:pt idx="379">
                  <c:v>1085.96</c:v>
                </c:pt>
                <c:pt idx="380">
                  <c:v>1077.29</c:v>
                </c:pt>
                <c:pt idx="381">
                  <c:v>1077.29</c:v>
                </c:pt>
                <c:pt idx="382">
                  <c:v>1067.49</c:v>
                </c:pt>
                <c:pt idx="383">
                  <c:v>1067.49</c:v>
                </c:pt>
                <c:pt idx="384">
                  <c:v>1059.47</c:v>
                </c:pt>
                <c:pt idx="385">
                  <c:v>1059.47</c:v>
                </c:pt>
                <c:pt idx="386">
                  <c:v>1065.6400000000001</c:v>
                </c:pt>
                <c:pt idx="387">
                  <c:v>1065.6400000000001</c:v>
                </c:pt>
                <c:pt idx="388">
                  <c:v>1057.1199999999999</c:v>
                </c:pt>
                <c:pt idx="389">
                  <c:v>1057.1199999999999</c:v>
                </c:pt>
                <c:pt idx="390">
                  <c:v>1063.6300000000001</c:v>
                </c:pt>
                <c:pt idx="391">
                  <c:v>1063.6300000000001</c:v>
                </c:pt>
                <c:pt idx="392">
                  <c:v>1055.42</c:v>
                </c:pt>
                <c:pt idx="393">
                  <c:v>1055.42</c:v>
                </c:pt>
                <c:pt idx="394">
                  <c:v>1061.93</c:v>
                </c:pt>
                <c:pt idx="395">
                  <c:v>1061.93</c:v>
                </c:pt>
                <c:pt idx="396">
                  <c:v>1069.26</c:v>
                </c:pt>
                <c:pt idx="397">
                  <c:v>1069.26</c:v>
                </c:pt>
                <c:pt idx="398">
                  <c:v>1075.3399999999999</c:v>
                </c:pt>
                <c:pt idx="399">
                  <c:v>1075.3399999999999</c:v>
                </c:pt>
                <c:pt idx="400">
                  <c:v>1067.07</c:v>
                </c:pt>
                <c:pt idx="401">
                  <c:v>1067.07</c:v>
                </c:pt>
                <c:pt idx="402">
                  <c:v>1058.5999999999999</c:v>
                </c:pt>
                <c:pt idx="403">
                  <c:v>1058.5999999999999</c:v>
                </c:pt>
                <c:pt idx="404">
                  <c:v>1050.55</c:v>
                </c:pt>
                <c:pt idx="405">
                  <c:v>1050.55</c:v>
                </c:pt>
                <c:pt idx="406">
                  <c:v>1059.3499999999999</c:v>
                </c:pt>
                <c:pt idx="407">
                  <c:v>1059.3499999999999</c:v>
                </c:pt>
                <c:pt idx="408">
                  <c:v>1066.21</c:v>
                </c:pt>
                <c:pt idx="409">
                  <c:v>1066.21</c:v>
                </c:pt>
                <c:pt idx="410">
                  <c:v>1072.51</c:v>
                </c:pt>
                <c:pt idx="411">
                  <c:v>1072.51</c:v>
                </c:pt>
                <c:pt idx="412">
                  <c:v>1078.56</c:v>
                </c:pt>
                <c:pt idx="413">
                  <c:v>1078.56</c:v>
                </c:pt>
                <c:pt idx="414">
                  <c:v>1070.52</c:v>
                </c:pt>
                <c:pt idx="415">
                  <c:v>1070.52</c:v>
                </c:pt>
                <c:pt idx="416">
                  <c:v>1078</c:v>
                </c:pt>
                <c:pt idx="417">
                  <c:v>1078</c:v>
                </c:pt>
                <c:pt idx="418">
                  <c:v>1085.67</c:v>
                </c:pt>
                <c:pt idx="419">
                  <c:v>1085.67</c:v>
                </c:pt>
                <c:pt idx="420">
                  <c:v>1091.79</c:v>
                </c:pt>
                <c:pt idx="421">
                  <c:v>1091.79</c:v>
                </c:pt>
                <c:pt idx="422">
                  <c:v>1098.8800000000001</c:v>
                </c:pt>
                <c:pt idx="423">
                  <c:v>1098.8800000000001</c:v>
                </c:pt>
                <c:pt idx="424">
                  <c:v>1090.57</c:v>
                </c:pt>
                <c:pt idx="425">
                  <c:v>1090.57</c:v>
                </c:pt>
                <c:pt idx="426">
                  <c:v>1096.76</c:v>
                </c:pt>
                <c:pt idx="427">
                  <c:v>1096.76</c:v>
                </c:pt>
                <c:pt idx="428">
                  <c:v>1088.44</c:v>
                </c:pt>
                <c:pt idx="429">
                  <c:v>1088.44</c:v>
                </c:pt>
                <c:pt idx="430">
                  <c:v>1096.58</c:v>
                </c:pt>
                <c:pt idx="431">
                  <c:v>1096.58</c:v>
                </c:pt>
                <c:pt idx="432">
                  <c:v>1102.5999999999999</c:v>
                </c:pt>
                <c:pt idx="433">
                  <c:v>1102.5999999999999</c:v>
                </c:pt>
                <c:pt idx="434">
                  <c:v>1094.45</c:v>
                </c:pt>
                <c:pt idx="435">
                  <c:v>1094.45</c:v>
                </c:pt>
                <c:pt idx="436">
                  <c:v>1101.18</c:v>
                </c:pt>
                <c:pt idx="437">
                  <c:v>1101.18</c:v>
                </c:pt>
                <c:pt idx="438">
                  <c:v>1107.19</c:v>
                </c:pt>
                <c:pt idx="439">
                  <c:v>1107.19</c:v>
                </c:pt>
                <c:pt idx="440">
                  <c:v>1096.74</c:v>
                </c:pt>
                <c:pt idx="441">
                  <c:v>1096.74</c:v>
                </c:pt>
                <c:pt idx="442">
                  <c:v>1102.94</c:v>
                </c:pt>
                <c:pt idx="443">
                  <c:v>1102.94</c:v>
                </c:pt>
                <c:pt idx="444">
                  <c:v>1109.17</c:v>
                </c:pt>
                <c:pt idx="445">
                  <c:v>1109.17</c:v>
                </c:pt>
                <c:pt idx="446">
                  <c:v>1099.71</c:v>
                </c:pt>
                <c:pt idx="447">
                  <c:v>1099.71</c:v>
                </c:pt>
                <c:pt idx="448">
                  <c:v>1106.3699999999999</c:v>
                </c:pt>
                <c:pt idx="449">
                  <c:v>1106.3699999999999</c:v>
                </c:pt>
                <c:pt idx="450">
                  <c:v>1112.55</c:v>
                </c:pt>
                <c:pt idx="451">
                  <c:v>1112.55</c:v>
                </c:pt>
                <c:pt idx="452">
                  <c:v>1104.52</c:v>
                </c:pt>
                <c:pt idx="453">
                  <c:v>1104.52</c:v>
                </c:pt>
                <c:pt idx="454">
                  <c:v>1110.75</c:v>
                </c:pt>
                <c:pt idx="455">
                  <c:v>1110.75</c:v>
                </c:pt>
                <c:pt idx="456">
                  <c:v>1102.29</c:v>
                </c:pt>
                <c:pt idx="457">
                  <c:v>1102.29</c:v>
                </c:pt>
                <c:pt idx="458">
                  <c:v>1108.31</c:v>
                </c:pt>
                <c:pt idx="459">
                  <c:v>1108.31</c:v>
                </c:pt>
                <c:pt idx="460">
                  <c:v>1114.71</c:v>
                </c:pt>
                <c:pt idx="461">
                  <c:v>1114.71</c:v>
                </c:pt>
                <c:pt idx="462">
                  <c:v>1106.3399999999999</c:v>
                </c:pt>
                <c:pt idx="463">
                  <c:v>1106.3399999999999</c:v>
                </c:pt>
                <c:pt idx="464">
                  <c:v>1097.48</c:v>
                </c:pt>
                <c:pt idx="465">
                  <c:v>1097.48</c:v>
                </c:pt>
                <c:pt idx="466">
                  <c:v>1103.69</c:v>
                </c:pt>
                <c:pt idx="467">
                  <c:v>1103.69</c:v>
                </c:pt>
                <c:pt idx="468">
                  <c:v>1095.1199999999999</c:v>
                </c:pt>
                <c:pt idx="469">
                  <c:v>1095.1199999999999</c:v>
                </c:pt>
                <c:pt idx="470">
                  <c:v>1101.1300000000001</c:v>
                </c:pt>
                <c:pt idx="471">
                  <c:v>1101.1300000000001</c:v>
                </c:pt>
                <c:pt idx="472">
                  <c:v>1108.6600000000001</c:v>
                </c:pt>
                <c:pt idx="473">
                  <c:v>1108.6600000000001</c:v>
                </c:pt>
                <c:pt idx="474">
                  <c:v>1114.71</c:v>
                </c:pt>
                <c:pt idx="475">
                  <c:v>1114.71</c:v>
                </c:pt>
                <c:pt idx="476">
                  <c:v>1120.98</c:v>
                </c:pt>
                <c:pt idx="477">
                  <c:v>1120.98</c:v>
                </c:pt>
                <c:pt idx="478">
                  <c:v>1127.5899999999999</c:v>
                </c:pt>
                <c:pt idx="479">
                  <c:v>1127.5899999999999</c:v>
                </c:pt>
                <c:pt idx="480">
                  <c:v>1119.33</c:v>
                </c:pt>
                <c:pt idx="481">
                  <c:v>1119.33</c:v>
                </c:pt>
                <c:pt idx="482">
                  <c:v>1126.01</c:v>
                </c:pt>
                <c:pt idx="483">
                  <c:v>1126.01</c:v>
                </c:pt>
                <c:pt idx="484">
                  <c:v>1113.92</c:v>
                </c:pt>
                <c:pt idx="485">
                  <c:v>1113.92</c:v>
                </c:pt>
                <c:pt idx="486">
                  <c:v>1105.54</c:v>
                </c:pt>
                <c:pt idx="487">
                  <c:v>1105.54</c:v>
                </c:pt>
                <c:pt idx="488">
                  <c:v>1112.3900000000001</c:v>
                </c:pt>
                <c:pt idx="489">
                  <c:v>1112.3900000000001</c:v>
                </c:pt>
                <c:pt idx="490">
                  <c:v>1120.57</c:v>
                </c:pt>
                <c:pt idx="491">
                  <c:v>1120.57</c:v>
                </c:pt>
                <c:pt idx="492">
                  <c:v>1127.74</c:v>
                </c:pt>
                <c:pt idx="493">
                  <c:v>1127.74</c:v>
                </c:pt>
                <c:pt idx="494">
                  <c:v>1119.73</c:v>
                </c:pt>
                <c:pt idx="495">
                  <c:v>1119.73</c:v>
                </c:pt>
                <c:pt idx="496">
                  <c:v>1111.45</c:v>
                </c:pt>
                <c:pt idx="497">
                  <c:v>1111.45</c:v>
                </c:pt>
                <c:pt idx="498">
                  <c:v>1117.69</c:v>
                </c:pt>
                <c:pt idx="499">
                  <c:v>1117.69</c:v>
                </c:pt>
                <c:pt idx="500">
                  <c:v>1109.47</c:v>
                </c:pt>
                <c:pt idx="501">
                  <c:v>1109.47</c:v>
                </c:pt>
                <c:pt idx="502">
                  <c:v>1116.3599999999999</c:v>
                </c:pt>
                <c:pt idx="503">
                  <c:v>1116.3599999999999</c:v>
                </c:pt>
                <c:pt idx="504">
                  <c:v>1122.48</c:v>
                </c:pt>
                <c:pt idx="505">
                  <c:v>1122.48</c:v>
                </c:pt>
                <c:pt idx="506">
                  <c:v>1128.72</c:v>
                </c:pt>
                <c:pt idx="507">
                  <c:v>1128.72</c:v>
                </c:pt>
                <c:pt idx="508">
                  <c:v>1119.22</c:v>
                </c:pt>
                <c:pt idx="509">
                  <c:v>1119.22</c:v>
                </c:pt>
                <c:pt idx="510">
                  <c:v>1110.54</c:v>
                </c:pt>
                <c:pt idx="511">
                  <c:v>1110.54</c:v>
                </c:pt>
                <c:pt idx="512">
                  <c:v>1102.31</c:v>
                </c:pt>
                <c:pt idx="513">
                  <c:v>1102.31</c:v>
                </c:pt>
                <c:pt idx="514">
                  <c:v>1109.27</c:v>
                </c:pt>
                <c:pt idx="515">
                  <c:v>1109.27</c:v>
                </c:pt>
                <c:pt idx="516">
                  <c:v>1115.6099999999999</c:v>
                </c:pt>
                <c:pt idx="517">
                  <c:v>1115.6099999999999</c:v>
                </c:pt>
                <c:pt idx="518">
                  <c:v>1123.5999999999999</c:v>
                </c:pt>
                <c:pt idx="519">
                  <c:v>1123.5999999999999</c:v>
                </c:pt>
                <c:pt idx="520">
                  <c:v>1115.54</c:v>
                </c:pt>
                <c:pt idx="521">
                  <c:v>1115.54</c:v>
                </c:pt>
                <c:pt idx="522">
                  <c:v>1107.4100000000001</c:v>
                </c:pt>
                <c:pt idx="523">
                  <c:v>1107.4100000000001</c:v>
                </c:pt>
                <c:pt idx="524">
                  <c:v>1113.45</c:v>
                </c:pt>
                <c:pt idx="525">
                  <c:v>1113.45</c:v>
                </c:pt>
                <c:pt idx="526">
                  <c:v>1105.1500000000001</c:v>
                </c:pt>
                <c:pt idx="527">
                  <c:v>1105.1500000000001</c:v>
                </c:pt>
                <c:pt idx="528">
                  <c:v>1113.0899999999999</c:v>
                </c:pt>
                <c:pt idx="529">
                  <c:v>1113.0899999999999</c:v>
                </c:pt>
                <c:pt idx="530">
                  <c:v>1104.92</c:v>
                </c:pt>
                <c:pt idx="531">
                  <c:v>1104.92</c:v>
                </c:pt>
                <c:pt idx="532">
                  <c:v>1111.46</c:v>
                </c:pt>
                <c:pt idx="533">
                  <c:v>1111.46</c:v>
                </c:pt>
                <c:pt idx="534">
                  <c:v>1117.83</c:v>
                </c:pt>
                <c:pt idx="535">
                  <c:v>1117.83</c:v>
                </c:pt>
                <c:pt idx="536">
                  <c:v>1123.92</c:v>
                </c:pt>
                <c:pt idx="537">
                  <c:v>1123.92</c:v>
                </c:pt>
                <c:pt idx="538">
                  <c:v>1130.32</c:v>
                </c:pt>
                <c:pt idx="539">
                  <c:v>1130.32</c:v>
                </c:pt>
                <c:pt idx="540">
                  <c:v>1121.6400000000001</c:v>
                </c:pt>
                <c:pt idx="541">
                  <c:v>1121.6400000000001</c:v>
                </c:pt>
                <c:pt idx="542">
                  <c:v>1113.4100000000001</c:v>
                </c:pt>
                <c:pt idx="543">
                  <c:v>1113.4100000000001</c:v>
                </c:pt>
                <c:pt idx="544">
                  <c:v>1104.18</c:v>
                </c:pt>
                <c:pt idx="545">
                  <c:v>1104.18</c:v>
                </c:pt>
                <c:pt idx="546">
                  <c:v>1110.95</c:v>
                </c:pt>
                <c:pt idx="547">
                  <c:v>1110.95</c:v>
                </c:pt>
                <c:pt idx="548">
                  <c:v>1117.7</c:v>
                </c:pt>
                <c:pt idx="549">
                  <c:v>1117.7</c:v>
                </c:pt>
                <c:pt idx="550">
                  <c:v>1123.9000000000001</c:v>
                </c:pt>
                <c:pt idx="551">
                  <c:v>1123.9000000000001</c:v>
                </c:pt>
                <c:pt idx="552">
                  <c:v>1130.8800000000001</c:v>
                </c:pt>
                <c:pt idx="553">
                  <c:v>1130.8800000000001</c:v>
                </c:pt>
                <c:pt idx="554">
                  <c:v>1137.05</c:v>
                </c:pt>
                <c:pt idx="555">
                  <c:v>1137.05</c:v>
                </c:pt>
                <c:pt idx="556">
                  <c:v>1143.3599999999999</c:v>
                </c:pt>
                <c:pt idx="557">
                  <c:v>1143.3599999999999</c:v>
                </c:pt>
                <c:pt idx="558">
                  <c:v>1134.54</c:v>
                </c:pt>
                <c:pt idx="559">
                  <c:v>1134.54</c:v>
                </c:pt>
                <c:pt idx="560">
                  <c:v>1126.27</c:v>
                </c:pt>
                <c:pt idx="561">
                  <c:v>1126.27</c:v>
                </c:pt>
                <c:pt idx="562">
                  <c:v>1133.02</c:v>
                </c:pt>
                <c:pt idx="563">
                  <c:v>1133.02</c:v>
                </c:pt>
                <c:pt idx="564">
                  <c:v>1124.51</c:v>
                </c:pt>
                <c:pt idx="565">
                  <c:v>1124.51</c:v>
                </c:pt>
                <c:pt idx="566">
                  <c:v>1116.3800000000001</c:v>
                </c:pt>
                <c:pt idx="567">
                  <c:v>1116.3800000000001</c:v>
                </c:pt>
                <c:pt idx="568">
                  <c:v>1108.18</c:v>
                </c:pt>
                <c:pt idx="569">
                  <c:v>1108.18</c:v>
                </c:pt>
                <c:pt idx="570">
                  <c:v>1114.24</c:v>
                </c:pt>
                <c:pt idx="571">
                  <c:v>1114.24</c:v>
                </c:pt>
                <c:pt idx="572">
                  <c:v>1104.53</c:v>
                </c:pt>
                <c:pt idx="573">
                  <c:v>1104.53</c:v>
                </c:pt>
                <c:pt idx="574">
                  <c:v>1096.51</c:v>
                </c:pt>
                <c:pt idx="575">
                  <c:v>1096.51</c:v>
                </c:pt>
                <c:pt idx="576">
                  <c:v>1088.4000000000001</c:v>
                </c:pt>
                <c:pt idx="577">
                  <c:v>1088.4000000000001</c:v>
                </c:pt>
                <c:pt idx="578">
                  <c:v>1095.21</c:v>
                </c:pt>
                <c:pt idx="579">
                  <c:v>1095.21</c:v>
                </c:pt>
                <c:pt idx="580">
                  <c:v>1104.23</c:v>
                </c:pt>
                <c:pt idx="581">
                  <c:v>1104.23</c:v>
                </c:pt>
                <c:pt idx="582">
                  <c:v>1111.08</c:v>
                </c:pt>
                <c:pt idx="583">
                  <c:v>1111.08</c:v>
                </c:pt>
                <c:pt idx="584">
                  <c:v>1117.6400000000001</c:v>
                </c:pt>
                <c:pt idx="585">
                  <c:v>1117.6400000000001</c:v>
                </c:pt>
                <c:pt idx="586">
                  <c:v>1108.93</c:v>
                </c:pt>
                <c:pt idx="587">
                  <c:v>1108.93</c:v>
                </c:pt>
                <c:pt idx="588">
                  <c:v>1115.8599999999999</c:v>
                </c:pt>
                <c:pt idx="589">
                  <c:v>1115.8599999999999</c:v>
                </c:pt>
                <c:pt idx="590">
                  <c:v>1122.17</c:v>
                </c:pt>
                <c:pt idx="591">
                  <c:v>1122.17</c:v>
                </c:pt>
                <c:pt idx="592">
                  <c:v>1129.28</c:v>
                </c:pt>
                <c:pt idx="593">
                  <c:v>1129.28</c:v>
                </c:pt>
                <c:pt idx="594">
                  <c:v>1135.31</c:v>
                </c:pt>
                <c:pt idx="595">
                  <c:v>1135.31</c:v>
                </c:pt>
                <c:pt idx="596">
                  <c:v>1127.05</c:v>
                </c:pt>
                <c:pt idx="597">
                  <c:v>1127.05</c:v>
                </c:pt>
                <c:pt idx="598">
                  <c:v>1133.1500000000001</c:v>
                </c:pt>
                <c:pt idx="599">
                  <c:v>1133.1500000000001</c:v>
                </c:pt>
                <c:pt idx="600">
                  <c:v>1139.6199999999999</c:v>
                </c:pt>
                <c:pt idx="601">
                  <c:v>1139.6199999999999</c:v>
                </c:pt>
                <c:pt idx="602">
                  <c:v>1145.92</c:v>
                </c:pt>
                <c:pt idx="603">
                  <c:v>1145.92</c:v>
                </c:pt>
                <c:pt idx="604">
                  <c:v>1137.76</c:v>
                </c:pt>
                <c:pt idx="605">
                  <c:v>1137.76</c:v>
                </c:pt>
                <c:pt idx="606">
                  <c:v>1145.53</c:v>
                </c:pt>
                <c:pt idx="607">
                  <c:v>1145.53</c:v>
                </c:pt>
                <c:pt idx="608">
                  <c:v>1152.4100000000001</c:v>
                </c:pt>
                <c:pt idx="609">
                  <c:v>1152.4100000000001</c:v>
                </c:pt>
                <c:pt idx="610">
                  <c:v>1144.3699999999999</c:v>
                </c:pt>
                <c:pt idx="611">
                  <c:v>1144.3699999999999</c:v>
                </c:pt>
                <c:pt idx="612">
                  <c:v>1150.6600000000001</c:v>
                </c:pt>
                <c:pt idx="613">
                  <c:v>1150.6600000000001</c:v>
                </c:pt>
                <c:pt idx="614">
                  <c:v>1140.43</c:v>
                </c:pt>
                <c:pt idx="615">
                  <c:v>1140.43</c:v>
                </c:pt>
                <c:pt idx="616">
                  <c:v>1146.8399999999999</c:v>
                </c:pt>
                <c:pt idx="617">
                  <c:v>1146.8399999999999</c:v>
                </c:pt>
                <c:pt idx="618">
                  <c:v>1154.79</c:v>
                </c:pt>
                <c:pt idx="619">
                  <c:v>1154.79</c:v>
                </c:pt>
                <c:pt idx="620">
                  <c:v>1161.1099999999999</c:v>
                </c:pt>
                <c:pt idx="621">
                  <c:v>1161.1099999999999</c:v>
                </c:pt>
                <c:pt idx="622">
                  <c:v>1167.33</c:v>
                </c:pt>
                <c:pt idx="623">
                  <c:v>1167.33</c:v>
                </c:pt>
                <c:pt idx="624">
                  <c:v>1159.1099999999999</c:v>
                </c:pt>
                <c:pt idx="625">
                  <c:v>1159.1099999999999</c:v>
                </c:pt>
                <c:pt idx="626">
                  <c:v>1151</c:v>
                </c:pt>
                <c:pt idx="627">
                  <c:v>1151</c:v>
                </c:pt>
                <c:pt idx="628">
                  <c:v>1157.93</c:v>
                </c:pt>
                <c:pt idx="629">
                  <c:v>1157.93</c:v>
                </c:pt>
                <c:pt idx="630">
                  <c:v>1164.93</c:v>
                </c:pt>
                <c:pt idx="631">
                  <c:v>1164.93</c:v>
                </c:pt>
                <c:pt idx="632">
                  <c:v>1156.54</c:v>
                </c:pt>
                <c:pt idx="633">
                  <c:v>1156.54</c:v>
                </c:pt>
                <c:pt idx="634">
                  <c:v>1141.9100000000001</c:v>
                </c:pt>
                <c:pt idx="635">
                  <c:v>1141.9100000000001</c:v>
                </c:pt>
                <c:pt idx="636">
                  <c:v>1133.79</c:v>
                </c:pt>
                <c:pt idx="637">
                  <c:v>1133.79</c:v>
                </c:pt>
                <c:pt idx="638">
                  <c:v>1140.6300000000001</c:v>
                </c:pt>
                <c:pt idx="639">
                  <c:v>1140.6300000000001</c:v>
                </c:pt>
                <c:pt idx="640">
                  <c:v>1132.42</c:v>
                </c:pt>
                <c:pt idx="641">
                  <c:v>1132.42</c:v>
                </c:pt>
                <c:pt idx="642">
                  <c:v>1138.76</c:v>
                </c:pt>
                <c:pt idx="643">
                  <c:v>1138.76</c:v>
                </c:pt>
                <c:pt idx="644">
                  <c:v>1144.8</c:v>
                </c:pt>
                <c:pt idx="645">
                  <c:v>1144.8</c:v>
                </c:pt>
                <c:pt idx="646">
                  <c:v>1151.96</c:v>
                </c:pt>
                <c:pt idx="647">
                  <c:v>1151.96</c:v>
                </c:pt>
                <c:pt idx="648">
                  <c:v>1158.3800000000001</c:v>
                </c:pt>
                <c:pt idx="649">
                  <c:v>1158.3800000000001</c:v>
                </c:pt>
                <c:pt idx="650">
                  <c:v>1164.5899999999999</c:v>
                </c:pt>
                <c:pt idx="651">
                  <c:v>1164.5899999999999</c:v>
                </c:pt>
                <c:pt idx="652">
                  <c:v>1156.0999999999999</c:v>
                </c:pt>
                <c:pt idx="653">
                  <c:v>1156.0999999999999</c:v>
                </c:pt>
                <c:pt idx="654">
                  <c:v>1162.1500000000001</c:v>
                </c:pt>
                <c:pt idx="655">
                  <c:v>1162.1500000000001</c:v>
                </c:pt>
                <c:pt idx="656">
                  <c:v>1169.17</c:v>
                </c:pt>
                <c:pt idx="657">
                  <c:v>1169.17</c:v>
                </c:pt>
                <c:pt idx="658">
                  <c:v>1175.77</c:v>
                </c:pt>
                <c:pt idx="659">
                  <c:v>1175.77</c:v>
                </c:pt>
                <c:pt idx="660">
                  <c:v>1183.2</c:v>
                </c:pt>
                <c:pt idx="661">
                  <c:v>1183.2</c:v>
                </c:pt>
                <c:pt idx="662">
                  <c:v>1174.32</c:v>
                </c:pt>
                <c:pt idx="663">
                  <c:v>1174.32</c:v>
                </c:pt>
                <c:pt idx="664">
                  <c:v>1165.5</c:v>
                </c:pt>
                <c:pt idx="665">
                  <c:v>1165.5</c:v>
                </c:pt>
                <c:pt idx="666">
                  <c:v>1157.07</c:v>
                </c:pt>
                <c:pt idx="667">
                  <c:v>1157.07</c:v>
                </c:pt>
                <c:pt idx="668">
                  <c:v>1148.99</c:v>
                </c:pt>
                <c:pt idx="669">
                  <c:v>1148.99</c:v>
                </c:pt>
                <c:pt idx="670">
                  <c:v>1156.0999999999999</c:v>
                </c:pt>
                <c:pt idx="671">
                  <c:v>1156.0999999999999</c:v>
                </c:pt>
                <c:pt idx="672">
                  <c:v>1148.03</c:v>
                </c:pt>
                <c:pt idx="673">
                  <c:v>1148.03</c:v>
                </c:pt>
                <c:pt idx="674">
                  <c:v>1154.1199999999999</c:v>
                </c:pt>
                <c:pt idx="675">
                  <c:v>1154.1199999999999</c:v>
                </c:pt>
                <c:pt idx="676">
                  <c:v>1160.98</c:v>
                </c:pt>
                <c:pt idx="677">
                  <c:v>1160.98</c:v>
                </c:pt>
                <c:pt idx="678">
                  <c:v>1168.1199999999999</c:v>
                </c:pt>
                <c:pt idx="679">
                  <c:v>1168.1199999999999</c:v>
                </c:pt>
                <c:pt idx="680">
                  <c:v>1174.33</c:v>
                </c:pt>
                <c:pt idx="681">
                  <c:v>1174.33</c:v>
                </c:pt>
                <c:pt idx="682">
                  <c:v>1180.52</c:v>
                </c:pt>
                <c:pt idx="683">
                  <c:v>1180.52</c:v>
                </c:pt>
                <c:pt idx="684">
                  <c:v>1171.01</c:v>
                </c:pt>
                <c:pt idx="685">
                  <c:v>1171.01</c:v>
                </c:pt>
                <c:pt idx="686">
                  <c:v>1177.97</c:v>
                </c:pt>
                <c:pt idx="687">
                  <c:v>1177.97</c:v>
                </c:pt>
                <c:pt idx="688">
                  <c:v>1168.5999999999999</c:v>
                </c:pt>
                <c:pt idx="689">
                  <c:v>1168.5999999999999</c:v>
                </c:pt>
                <c:pt idx="690">
                  <c:v>1160.57</c:v>
                </c:pt>
                <c:pt idx="691">
                  <c:v>1160.57</c:v>
                </c:pt>
                <c:pt idx="692">
                  <c:v>1167.7</c:v>
                </c:pt>
                <c:pt idx="693">
                  <c:v>1167.7</c:v>
                </c:pt>
                <c:pt idx="694">
                  <c:v>1174.3800000000001</c:v>
                </c:pt>
                <c:pt idx="695">
                  <c:v>1174.3800000000001</c:v>
                </c:pt>
                <c:pt idx="696">
                  <c:v>1180.53</c:v>
                </c:pt>
                <c:pt idx="697">
                  <c:v>1180.53</c:v>
                </c:pt>
                <c:pt idx="698">
                  <c:v>1172.3699999999999</c:v>
                </c:pt>
                <c:pt idx="699">
                  <c:v>1172.3699999999999</c:v>
                </c:pt>
                <c:pt idx="700">
                  <c:v>1179.03</c:v>
                </c:pt>
                <c:pt idx="701">
                  <c:v>1179.03</c:v>
                </c:pt>
                <c:pt idx="702">
                  <c:v>1170.2</c:v>
                </c:pt>
                <c:pt idx="703">
                  <c:v>1170.2</c:v>
                </c:pt>
                <c:pt idx="704">
                  <c:v>1161.93</c:v>
                </c:pt>
                <c:pt idx="705">
                  <c:v>1161.93</c:v>
                </c:pt>
                <c:pt idx="706">
                  <c:v>1153.72</c:v>
                </c:pt>
                <c:pt idx="707">
                  <c:v>1153.72</c:v>
                </c:pt>
                <c:pt idx="708">
                  <c:v>1161.1099999999999</c:v>
                </c:pt>
                <c:pt idx="709">
                  <c:v>1161.1099999999999</c:v>
                </c:pt>
                <c:pt idx="710">
                  <c:v>1167.6199999999999</c:v>
                </c:pt>
                <c:pt idx="711">
                  <c:v>1167.6199999999999</c:v>
                </c:pt>
                <c:pt idx="712">
                  <c:v>1159.32</c:v>
                </c:pt>
                <c:pt idx="713">
                  <c:v>1159.32</c:v>
                </c:pt>
                <c:pt idx="714">
                  <c:v>1165.51</c:v>
                </c:pt>
                <c:pt idx="715">
                  <c:v>1165.51</c:v>
                </c:pt>
                <c:pt idx="716">
                  <c:v>1171.54</c:v>
                </c:pt>
                <c:pt idx="717">
                  <c:v>1171.54</c:v>
                </c:pt>
                <c:pt idx="718">
                  <c:v>1163.48</c:v>
                </c:pt>
                <c:pt idx="719">
                  <c:v>1163.48</c:v>
                </c:pt>
                <c:pt idx="720">
                  <c:v>1169.54</c:v>
                </c:pt>
                <c:pt idx="721">
                  <c:v>1169.54</c:v>
                </c:pt>
                <c:pt idx="722">
                  <c:v>1182.73</c:v>
                </c:pt>
                <c:pt idx="723">
                  <c:v>1182.73</c:v>
                </c:pt>
                <c:pt idx="724">
                  <c:v>1188.8399999999999</c:v>
                </c:pt>
                <c:pt idx="725">
                  <c:v>1188.8399999999999</c:v>
                </c:pt>
                <c:pt idx="726">
                  <c:v>1196.31</c:v>
                </c:pt>
                <c:pt idx="727">
                  <c:v>1196.31</c:v>
                </c:pt>
                <c:pt idx="728">
                  <c:v>1202.43</c:v>
                </c:pt>
                <c:pt idx="729">
                  <c:v>1202.43</c:v>
                </c:pt>
                <c:pt idx="730">
                  <c:v>1192.94</c:v>
                </c:pt>
                <c:pt idx="731">
                  <c:v>1192.94</c:v>
                </c:pt>
                <c:pt idx="732">
                  <c:v>1199.1300000000001</c:v>
                </c:pt>
                <c:pt idx="733">
                  <c:v>1199.1300000000001</c:v>
                </c:pt>
                <c:pt idx="734">
                  <c:v>1190.78</c:v>
                </c:pt>
                <c:pt idx="735">
                  <c:v>1190.78</c:v>
                </c:pt>
                <c:pt idx="736">
                  <c:v>1199.02</c:v>
                </c:pt>
                <c:pt idx="737">
                  <c:v>1199.02</c:v>
                </c:pt>
                <c:pt idx="738">
                  <c:v>1205.1099999999999</c:v>
                </c:pt>
                <c:pt idx="739">
                  <c:v>1205.1099999999999</c:v>
                </c:pt>
                <c:pt idx="740">
                  <c:v>1195.8399999999999</c:v>
                </c:pt>
                <c:pt idx="741">
                  <c:v>1195.8399999999999</c:v>
                </c:pt>
                <c:pt idx="742">
                  <c:v>1202.06</c:v>
                </c:pt>
                <c:pt idx="743">
                  <c:v>1202.06</c:v>
                </c:pt>
                <c:pt idx="744">
                  <c:v>1208.21</c:v>
                </c:pt>
                <c:pt idx="745">
                  <c:v>1208.21</c:v>
                </c:pt>
                <c:pt idx="746">
                  <c:v>1214.33</c:v>
                </c:pt>
                <c:pt idx="747">
                  <c:v>1214.33</c:v>
                </c:pt>
                <c:pt idx="748">
                  <c:v>1221.26</c:v>
                </c:pt>
                <c:pt idx="749">
                  <c:v>1221.26</c:v>
                </c:pt>
                <c:pt idx="750">
                  <c:v>1227.43</c:v>
                </c:pt>
                <c:pt idx="751">
                  <c:v>1227.43</c:v>
                </c:pt>
                <c:pt idx="752">
                  <c:v>1218.01</c:v>
                </c:pt>
                <c:pt idx="753">
                  <c:v>1218.01</c:v>
                </c:pt>
                <c:pt idx="754">
                  <c:v>1224.48</c:v>
                </c:pt>
                <c:pt idx="755">
                  <c:v>1224.48</c:v>
                </c:pt>
                <c:pt idx="756">
                  <c:v>1231.24</c:v>
                </c:pt>
                <c:pt idx="757">
                  <c:v>1231.24</c:v>
                </c:pt>
                <c:pt idx="758">
                  <c:v>1222.99</c:v>
                </c:pt>
                <c:pt idx="759">
                  <c:v>1222.99</c:v>
                </c:pt>
                <c:pt idx="760">
                  <c:v>1229.82</c:v>
                </c:pt>
                <c:pt idx="761">
                  <c:v>1229.82</c:v>
                </c:pt>
                <c:pt idx="762">
                  <c:v>1221.7</c:v>
                </c:pt>
                <c:pt idx="763">
                  <c:v>1221.7</c:v>
                </c:pt>
                <c:pt idx="764">
                  <c:v>1213.4000000000001</c:v>
                </c:pt>
                <c:pt idx="765">
                  <c:v>1213.4000000000001</c:v>
                </c:pt>
                <c:pt idx="766">
                  <c:v>1205.3599999999999</c:v>
                </c:pt>
                <c:pt idx="767">
                  <c:v>1205.3599999999999</c:v>
                </c:pt>
                <c:pt idx="768">
                  <c:v>1196.72</c:v>
                </c:pt>
                <c:pt idx="769">
                  <c:v>1196.72</c:v>
                </c:pt>
                <c:pt idx="770">
                  <c:v>1202.8800000000001</c:v>
                </c:pt>
                <c:pt idx="771">
                  <c:v>1202.8800000000001</c:v>
                </c:pt>
                <c:pt idx="772">
                  <c:v>1210.3</c:v>
                </c:pt>
                <c:pt idx="773">
                  <c:v>1210.3</c:v>
                </c:pt>
                <c:pt idx="774">
                  <c:v>1216.5899999999999</c:v>
                </c:pt>
                <c:pt idx="775">
                  <c:v>1216.5899999999999</c:v>
                </c:pt>
                <c:pt idx="776">
                  <c:v>1208.07</c:v>
                </c:pt>
                <c:pt idx="777">
                  <c:v>1208.07</c:v>
                </c:pt>
                <c:pt idx="778">
                  <c:v>1214.27</c:v>
                </c:pt>
                <c:pt idx="779">
                  <c:v>1214.27</c:v>
                </c:pt>
                <c:pt idx="780">
                  <c:v>1205.4000000000001</c:v>
                </c:pt>
                <c:pt idx="781">
                  <c:v>1205.4000000000001</c:v>
                </c:pt>
                <c:pt idx="782">
                  <c:v>1211.68</c:v>
                </c:pt>
                <c:pt idx="783">
                  <c:v>1211.68</c:v>
                </c:pt>
                <c:pt idx="784">
                  <c:v>1217.93</c:v>
                </c:pt>
                <c:pt idx="785">
                  <c:v>1217.93</c:v>
                </c:pt>
                <c:pt idx="786">
                  <c:v>1208.75</c:v>
                </c:pt>
                <c:pt idx="787">
                  <c:v>1208.75</c:v>
                </c:pt>
                <c:pt idx="788">
                  <c:v>1200.74</c:v>
                </c:pt>
                <c:pt idx="789">
                  <c:v>1200.74</c:v>
                </c:pt>
                <c:pt idx="790">
                  <c:v>1206.8699999999999</c:v>
                </c:pt>
                <c:pt idx="791">
                  <c:v>1206.8699999999999</c:v>
                </c:pt>
                <c:pt idx="792">
                  <c:v>1213.73</c:v>
                </c:pt>
                <c:pt idx="793">
                  <c:v>1213.73</c:v>
                </c:pt>
                <c:pt idx="794">
                  <c:v>1219.77</c:v>
                </c:pt>
                <c:pt idx="795">
                  <c:v>1219.77</c:v>
                </c:pt>
                <c:pt idx="796">
                  <c:v>1228.6300000000001</c:v>
                </c:pt>
                <c:pt idx="797">
                  <c:v>1228.6300000000001</c:v>
                </c:pt>
                <c:pt idx="798">
                  <c:v>1219.1400000000001</c:v>
                </c:pt>
                <c:pt idx="799">
                  <c:v>1219.1400000000001</c:v>
                </c:pt>
                <c:pt idx="800">
                  <c:v>1225.71</c:v>
                </c:pt>
                <c:pt idx="801">
                  <c:v>1225.71</c:v>
                </c:pt>
                <c:pt idx="802">
                  <c:v>1217.49</c:v>
                </c:pt>
                <c:pt idx="803">
                  <c:v>1217.49</c:v>
                </c:pt>
                <c:pt idx="804">
                  <c:v>1209.3399999999999</c:v>
                </c:pt>
                <c:pt idx="805">
                  <c:v>1209.3399999999999</c:v>
                </c:pt>
                <c:pt idx="806">
                  <c:v>1215.49</c:v>
                </c:pt>
                <c:pt idx="807">
                  <c:v>1215.49</c:v>
                </c:pt>
                <c:pt idx="808">
                  <c:v>1207.42</c:v>
                </c:pt>
                <c:pt idx="809">
                  <c:v>1207.42</c:v>
                </c:pt>
                <c:pt idx="810">
                  <c:v>1199.18</c:v>
                </c:pt>
                <c:pt idx="811">
                  <c:v>1199.18</c:v>
                </c:pt>
                <c:pt idx="812">
                  <c:v>1205.22</c:v>
                </c:pt>
                <c:pt idx="813">
                  <c:v>1205.22</c:v>
                </c:pt>
                <c:pt idx="814">
                  <c:v>1197.1099999999999</c:v>
                </c:pt>
                <c:pt idx="815">
                  <c:v>1197.1099999999999</c:v>
                </c:pt>
                <c:pt idx="816">
                  <c:v>1203.3800000000001</c:v>
                </c:pt>
                <c:pt idx="817">
                  <c:v>1203.3800000000001</c:v>
                </c:pt>
                <c:pt idx="818">
                  <c:v>1194.5</c:v>
                </c:pt>
                <c:pt idx="819">
                  <c:v>1194.5</c:v>
                </c:pt>
                <c:pt idx="820">
                  <c:v>1200.83</c:v>
                </c:pt>
                <c:pt idx="821">
                  <c:v>1200.83</c:v>
                </c:pt>
                <c:pt idx="822">
                  <c:v>1192.6199999999999</c:v>
                </c:pt>
                <c:pt idx="823">
                  <c:v>1192.6199999999999</c:v>
                </c:pt>
                <c:pt idx="824">
                  <c:v>1198.95</c:v>
                </c:pt>
                <c:pt idx="825">
                  <c:v>1198.95</c:v>
                </c:pt>
                <c:pt idx="826">
                  <c:v>1190.6199999999999</c:v>
                </c:pt>
                <c:pt idx="827">
                  <c:v>1190.6199999999999</c:v>
                </c:pt>
                <c:pt idx="828">
                  <c:v>1180.1300000000001</c:v>
                </c:pt>
                <c:pt idx="829">
                  <c:v>1180.1300000000001</c:v>
                </c:pt>
                <c:pt idx="830">
                  <c:v>1186.9000000000001</c:v>
                </c:pt>
                <c:pt idx="831">
                  <c:v>1186.9000000000001</c:v>
                </c:pt>
                <c:pt idx="832">
                  <c:v>1193.01</c:v>
                </c:pt>
                <c:pt idx="833">
                  <c:v>1193.01</c:v>
                </c:pt>
                <c:pt idx="834">
                  <c:v>1184.75</c:v>
                </c:pt>
                <c:pt idx="835">
                  <c:v>1184.75</c:v>
                </c:pt>
                <c:pt idx="836">
                  <c:v>1191.3800000000001</c:v>
                </c:pt>
                <c:pt idx="837">
                  <c:v>1191.3800000000001</c:v>
                </c:pt>
                <c:pt idx="838">
                  <c:v>1197.47</c:v>
                </c:pt>
                <c:pt idx="839">
                  <c:v>1197.47</c:v>
                </c:pt>
                <c:pt idx="840">
                  <c:v>1188.52</c:v>
                </c:pt>
                <c:pt idx="841">
                  <c:v>1188.52</c:v>
                </c:pt>
                <c:pt idx="842">
                  <c:v>1195.1400000000001</c:v>
                </c:pt>
                <c:pt idx="843">
                  <c:v>1195.1400000000001</c:v>
                </c:pt>
                <c:pt idx="844">
                  <c:v>1201.5</c:v>
                </c:pt>
                <c:pt idx="845">
                  <c:v>1201.5</c:v>
                </c:pt>
                <c:pt idx="846">
                  <c:v>1207.6600000000001</c:v>
                </c:pt>
                <c:pt idx="847">
                  <c:v>1207.6600000000001</c:v>
                </c:pt>
                <c:pt idx="848">
                  <c:v>1214.01</c:v>
                </c:pt>
                <c:pt idx="849">
                  <c:v>1214.01</c:v>
                </c:pt>
                <c:pt idx="850">
                  <c:v>1205.7</c:v>
                </c:pt>
                <c:pt idx="851">
                  <c:v>1205.7</c:v>
                </c:pt>
                <c:pt idx="852">
                  <c:v>1212.26</c:v>
                </c:pt>
                <c:pt idx="853">
                  <c:v>1212.26</c:v>
                </c:pt>
                <c:pt idx="854">
                  <c:v>1218.3699999999999</c:v>
                </c:pt>
                <c:pt idx="855">
                  <c:v>1218.3699999999999</c:v>
                </c:pt>
                <c:pt idx="856">
                  <c:v>1225.1300000000001</c:v>
                </c:pt>
                <c:pt idx="857">
                  <c:v>1225.1300000000001</c:v>
                </c:pt>
                <c:pt idx="858">
                  <c:v>1212.8399999999999</c:v>
                </c:pt>
                <c:pt idx="859">
                  <c:v>1212.8399999999999</c:v>
                </c:pt>
                <c:pt idx="860">
                  <c:v>1204.5999999999999</c:v>
                </c:pt>
                <c:pt idx="861">
                  <c:v>1204.5999999999999</c:v>
                </c:pt>
                <c:pt idx="862">
                  <c:v>1211.6500000000001</c:v>
                </c:pt>
                <c:pt idx="863">
                  <c:v>1211.6500000000001</c:v>
                </c:pt>
                <c:pt idx="864">
                  <c:v>1218.05</c:v>
                </c:pt>
                <c:pt idx="865">
                  <c:v>1218.05</c:v>
                </c:pt>
                <c:pt idx="866">
                  <c:v>1225.33</c:v>
                </c:pt>
                <c:pt idx="867">
                  <c:v>1225.33</c:v>
                </c:pt>
                <c:pt idx="868">
                  <c:v>1215.74</c:v>
                </c:pt>
                <c:pt idx="869">
                  <c:v>1215.74</c:v>
                </c:pt>
                <c:pt idx="870">
                  <c:v>1207.3699999999999</c:v>
                </c:pt>
                <c:pt idx="871">
                  <c:v>1207.3699999999999</c:v>
                </c:pt>
                <c:pt idx="872">
                  <c:v>1199.3</c:v>
                </c:pt>
                <c:pt idx="873">
                  <c:v>1199.3</c:v>
                </c:pt>
                <c:pt idx="874">
                  <c:v>1190.7</c:v>
                </c:pt>
                <c:pt idx="875">
                  <c:v>1190.7</c:v>
                </c:pt>
                <c:pt idx="876">
                  <c:v>1197.55</c:v>
                </c:pt>
                <c:pt idx="877">
                  <c:v>1197.55</c:v>
                </c:pt>
                <c:pt idx="878">
                  <c:v>1204.0899999999999</c:v>
                </c:pt>
                <c:pt idx="879">
                  <c:v>1204.0899999999999</c:v>
                </c:pt>
                <c:pt idx="880">
                  <c:v>1196.02</c:v>
                </c:pt>
                <c:pt idx="881">
                  <c:v>1196.02</c:v>
                </c:pt>
                <c:pt idx="882">
                  <c:v>1187.6500000000001</c:v>
                </c:pt>
                <c:pt idx="883">
                  <c:v>1187.6500000000001</c:v>
                </c:pt>
                <c:pt idx="884">
                  <c:v>1201.83</c:v>
                </c:pt>
                <c:pt idx="885">
                  <c:v>1201.83</c:v>
                </c:pt>
                <c:pt idx="886">
                  <c:v>1207.8399999999999</c:v>
                </c:pt>
                <c:pt idx="887">
                  <c:v>1207.8399999999999</c:v>
                </c:pt>
                <c:pt idx="888">
                  <c:v>1199.42</c:v>
                </c:pt>
                <c:pt idx="889">
                  <c:v>1199.42</c:v>
                </c:pt>
                <c:pt idx="890">
                  <c:v>1205.92</c:v>
                </c:pt>
                <c:pt idx="891">
                  <c:v>1205.92</c:v>
                </c:pt>
                <c:pt idx="892">
                  <c:v>1211.96</c:v>
                </c:pt>
                <c:pt idx="893">
                  <c:v>1211.96</c:v>
                </c:pt>
                <c:pt idx="894">
                  <c:v>1218.53</c:v>
                </c:pt>
                <c:pt idx="895">
                  <c:v>1218.53</c:v>
                </c:pt>
                <c:pt idx="896">
                  <c:v>1209.93</c:v>
                </c:pt>
                <c:pt idx="897">
                  <c:v>1209.93</c:v>
                </c:pt>
                <c:pt idx="898">
                  <c:v>1201.8599999999999</c:v>
                </c:pt>
                <c:pt idx="899">
                  <c:v>1201.8599999999999</c:v>
                </c:pt>
                <c:pt idx="900">
                  <c:v>1193.02</c:v>
                </c:pt>
                <c:pt idx="901">
                  <c:v>1193.02</c:v>
                </c:pt>
                <c:pt idx="902">
                  <c:v>1184.5</c:v>
                </c:pt>
                <c:pt idx="903">
                  <c:v>1184.5</c:v>
                </c:pt>
                <c:pt idx="904">
                  <c:v>1191.18</c:v>
                </c:pt>
                <c:pt idx="905">
                  <c:v>1191.18</c:v>
                </c:pt>
                <c:pt idx="906">
                  <c:v>1183.03</c:v>
                </c:pt>
                <c:pt idx="907">
                  <c:v>1183.03</c:v>
                </c:pt>
                <c:pt idx="908">
                  <c:v>1189.27</c:v>
                </c:pt>
                <c:pt idx="909">
                  <c:v>1189.27</c:v>
                </c:pt>
                <c:pt idx="910">
                  <c:v>1195.6300000000001</c:v>
                </c:pt>
                <c:pt idx="911">
                  <c:v>1195.6300000000001</c:v>
                </c:pt>
                <c:pt idx="912">
                  <c:v>1201.71</c:v>
                </c:pt>
                <c:pt idx="913">
                  <c:v>1201.71</c:v>
                </c:pt>
                <c:pt idx="914">
                  <c:v>1207.8</c:v>
                </c:pt>
                <c:pt idx="915">
                  <c:v>1207.8</c:v>
                </c:pt>
                <c:pt idx="916">
                  <c:v>1213.94</c:v>
                </c:pt>
                <c:pt idx="917">
                  <c:v>1213.94</c:v>
                </c:pt>
                <c:pt idx="918">
                  <c:v>1220.19</c:v>
                </c:pt>
                <c:pt idx="919">
                  <c:v>1220.19</c:v>
                </c:pt>
                <c:pt idx="920">
                  <c:v>1226.33</c:v>
                </c:pt>
                <c:pt idx="921">
                  <c:v>1226.33</c:v>
                </c:pt>
                <c:pt idx="922">
                  <c:v>1216.93</c:v>
                </c:pt>
                <c:pt idx="923">
                  <c:v>1216.93</c:v>
                </c:pt>
                <c:pt idx="924">
                  <c:v>1208.0999999999999</c:v>
                </c:pt>
                <c:pt idx="925">
                  <c:v>1208.0999999999999</c:v>
                </c:pt>
                <c:pt idx="926">
                  <c:v>1215.3800000000001</c:v>
                </c:pt>
                <c:pt idx="927">
                  <c:v>1215.3800000000001</c:v>
                </c:pt>
                <c:pt idx="928">
                  <c:v>1206.3499999999999</c:v>
                </c:pt>
                <c:pt idx="929">
                  <c:v>1206.3499999999999</c:v>
                </c:pt>
                <c:pt idx="930">
                  <c:v>1212.4000000000001</c:v>
                </c:pt>
                <c:pt idx="931">
                  <c:v>1212.4000000000001</c:v>
                </c:pt>
                <c:pt idx="932">
                  <c:v>1204.05</c:v>
                </c:pt>
                <c:pt idx="933">
                  <c:v>1204.05</c:v>
                </c:pt>
                <c:pt idx="934">
                  <c:v>1210.46</c:v>
                </c:pt>
                <c:pt idx="935">
                  <c:v>1210.46</c:v>
                </c:pt>
                <c:pt idx="936">
                  <c:v>1217.03</c:v>
                </c:pt>
                <c:pt idx="937">
                  <c:v>1217.03</c:v>
                </c:pt>
                <c:pt idx="938">
                  <c:v>1223.4000000000001</c:v>
                </c:pt>
                <c:pt idx="939">
                  <c:v>1223.4000000000001</c:v>
                </c:pt>
                <c:pt idx="940">
                  <c:v>1229.53</c:v>
                </c:pt>
                <c:pt idx="941">
                  <c:v>1229.53</c:v>
                </c:pt>
                <c:pt idx="942">
                  <c:v>1221.45</c:v>
                </c:pt>
                <c:pt idx="943">
                  <c:v>1221.45</c:v>
                </c:pt>
                <c:pt idx="944">
                  <c:v>1227.58</c:v>
                </c:pt>
                <c:pt idx="945">
                  <c:v>1227.58</c:v>
                </c:pt>
                <c:pt idx="946">
                  <c:v>1234.54</c:v>
                </c:pt>
                <c:pt idx="947">
                  <c:v>1234.54</c:v>
                </c:pt>
                <c:pt idx="948">
                  <c:v>1240.73</c:v>
                </c:pt>
                <c:pt idx="949">
                  <c:v>1240.73</c:v>
                </c:pt>
                <c:pt idx="950">
                  <c:v>1232.25</c:v>
                </c:pt>
                <c:pt idx="951">
                  <c:v>1232.25</c:v>
                </c:pt>
                <c:pt idx="952">
                  <c:v>1223.56</c:v>
                </c:pt>
                <c:pt idx="953">
                  <c:v>1223.56</c:v>
                </c:pt>
                <c:pt idx="954">
                  <c:v>1229.7</c:v>
                </c:pt>
                <c:pt idx="955">
                  <c:v>1229.7</c:v>
                </c:pt>
                <c:pt idx="956">
                  <c:v>1221.1600000000001</c:v>
                </c:pt>
                <c:pt idx="957">
                  <c:v>1221.1600000000001</c:v>
                </c:pt>
                <c:pt idx="958">
                  <c:v>1213.06</c:v>
                </c:pt>
                <c:pt idx="959">
                  <c:v>1213.06</c:v>
                </c:pt>
                <c:pt idx="960">
                  <c:v>1205.02</c:v>
                </c:pt>
                <c:pt idx="961">
                  <c:v>1205.02</c:v>
                </c:pt>
                <c:pt idx="962">
                  <c:v>1211.22</c:v>
                </c:pt>
                <c:pt idx="963">
                  <c:v>1211.22</c:v>
                </c:pt>
                <c:pt idx="964">
                  <c:v>1203.0899999999999</c:v>
                </c:pt>
                <c:pt idx="965">
                  <c:v>1203.0899999999999</c:v>
                </c:pt>
                <c:pt idx="966">
                  <c:v>1209.3900000000001</c:v>
                </c:pt>
                <c:pt idx="967">
                  <c:v>1209.3900000000001</c:v>
                </c:pt>
                <c:pt idx="968">
                  <c:v>1200.99</c:v>
                </c:pt>
                <c:pt idx="969">
                  <c:v>1200.99</c:v>
                </c:pt>
                <c:pt idx="970">
                  <c:v>1208.83</c:v>
                </c:pt>
                <c:pt idx="971">
                  <c:v>1208.83</c:v>
                </c:pt>
                <c:pt idx="972">
                  <c:v>1214.98</c:v>
                </c:pt>
                <c:pt idx="973">
                  <c:v>1214.98</c:v>
                </c:pt>
                <c:pt idx="974">
                  <c:v>1206.03</c:v>
                </c:pt>
                <c:pt idx="975">
                  <c:v>1206.03</c:v>
                </c:pt>
                <c:pt idx="976">
                  <c:v>1196.82</c:v>
                </c:pt>
                <c:pt idx="977">
                  <c:v>1196.82</c:v>
                </c:pt>
                <c:pt idx="978">
                  <c:v>1188.76</c:v>
                </c:pt>
                <c:pt idx="979">
                  <c:v>1188.76</c:v>
                </c:pt>
                <c:pt idx="980">
                  <c:v>1195.26</c:v>
                </c:pt>
                <c:pt idx="981">
                  <c:v>1195.26</c:v>
                </c:pt>
                <c:pt idx="982">
                  <c:v>1186.6500000000001</c:v>
                </c:pt>
                <c:pt idx="983">
                  <c:v>1186.6500000000001</c:v>
                </c:pt>
                <c:pt idx="984">
                  <c:v>1192.92</c:v>
                </c:pt>
                <c:pt idx="985">
                  <c:v>1192.92</c:v>
                </c:pt>
                <c:pt idx="986">
                  <c:v>1199.08</c:v>
                </c:pt>
                <c:pt idx="987">
                  <c:v>1199.08</c:v>
                </c:pt>
                <c:pt idx="988">
                  <c:v>1205.3</c:v>
                </c:pt>
                <c:pt idx="989">
                  <c:v>1205.3</c:v>
                </c:pt>
                <c:pt idx="990">
                  <c:v>1195.98</c:v>
                </c:pt>
                <c:pt idx="991">
                  <c:v>1195.98</c:v>
                </c:pt>
                <c:pt idx="992">
                  <c:v>1202.71</c:v>
                </c:pt>
                <c:pt idx="993">
                  <c:v>1202.71</c:v>
                </c:pt>
                <c:pt idx="994">
                  <c:v>1208.8399999999999</c:v>
                </c:pt>
                <c:pt idx="995">
                  <c:v>1208.8399999999999</c:v>
                </c:pt>
                <c:pt idx="996">
                  <c:v>1200.18</c:v>
                </c:pt>
                <c:pt idx="997">
                  <c:v>1200.18</c:v>
                </c:pt>
                <c:pt idx="998">
                  <c:v>1206.82</c:v>
                </c:pt>
                <c:pt idx="999">
                  <c:v>1206.82</c:v>
                </c:pt>
                <c:pt idx="1000">
                  <c:v>1212.9000000000001</c:v>
                </c:pt>
                <c:pt idx="1001">
                  <c:v>1212.9000000000001</c:v>
                </c:pt>
                <c:pt idx="1002">
                  <c:v>1219</c:v>
                </c:pt>
                <c:pt idx="1003">
                  <c:v>1219</c:v>
                </c:pt>
                <c:pt idx="1004">
                  <c:v>1210.6199999999999</c:v>
                </c:pt>
                <c:pt idx="1005">
                  <c:v>1210.6199999999999</c:v>
                </c:pt>
                <c:pt idx="1006">
                  <c:v>1217.46</c:v>
                </c:pt>
                <c:pt idx="1007">
                  <c:v>1217.46</c:v>
                </c:pt>
                <c:pt idx="1008">
                  <c:v>1209.29</c:v>
                </c:pt>
                <c:pt idx="1009">
                  <c:v>1209.29</c:v>
                </c:pt>
                <c:pt idx="1010">
                  <c:v>1215.5999999999999</c:v>
                </c:pt>
                <c:pt idx="1011">
                  <c:v>1215.5999999999999</c:v>
                </c:pt>
                <c:pt idx="1012">
                  <c:v>1221.6600000000001</c:v>
                </c:pt>
                <c:pt idx="1013">
                  <c:v>1221.6600000000001</c:v>
                </c:pt>
                <c:pt idx="1014">
                  <c:v>1213.6400000000001</c:v>
                </c:pt>
                <c:pt idx="1015">
                  <c:v>1213.6400000000001</c:v>
                </c:pt>
                <c:pt idx="1016">
                  <c:v>1205.52</c:v>
                </c:pt>
                <c:pt idx="1017">
                  <c:v>1205.52</c:v>
                </c:pt>
                <c:pt idx="1018">
                  <c:v>1211.57</c:v>
                </c:pt>
                <c:pt idx="1019">
                  <c:v>1211.57</c:v>
                </c:pt>
                <c:pt idx="1020">
                  <c:v>1217.6199999999999</c:v>
                </c:pt>
                <c:pt idx="1021">
                  <c:v>1217.6199999999999</c:v>
                </c:pt>
                <c:pt idx="1022">
                  <c:v>1209.1300000000001</c:v>
                </c:pt>
                <c:pt idx="1023">
                  <c:v>1209.1300000000001</c:v>
                </c:pt>
                <c:pt idx="1024">
                  <c:v>1215.28</c:v>
                </c:pt>
                <c:pt idx="1025">
                  <c:v>1215.28</c:v>
                </c:pt>
                <c:pt idx="1026">
                  <c:v>1223.97</c:v>
                </c:pt>
                <c:pt idx="1027">
                  <c:v>1223.97</c:v>
                </c:pt>
                <c:pt idx="1028">
                  <c:v>1215.75</c:v>
                </c:pt>
                <c:pt idx="1029">
                  <c:v>1215.75</c:v>
                </c:pt>
                <c:pt idx="1030">
                  <c:v>1222.2</c:v>
                </c:pt>
                <c:pt idx="1031">
                  <c:v>1222.2</c:v>
                </c:pt>
                <c:pt idx="1032">
                  <c:v>1228.42</c:v>
                </c:pt>
                <c:pt idx="1033">
                  <c:v>1228.42</c:v>
                </c:pt>
                <c:pt idx="1034">
                  <c:v>1219.1500000000001</c:v>
                </c:pt>
                <c:pt idx="1035">
                  <c:v>1219.1500000000001</c:v>
                </c:pt>
                <c:pt idx="1036">
                  <c:v>1210.75</c:v>
                </c:pt>
                <c:pt idx="1037">
                  <c:v>1210.75</c:v>
                </c:pt>
                <c:pt idx="1038">
                  <c:v>1202.1500000000001</c:v>
                </c:pt>
                <c:pt idx="1039">
                  <c:v>1202.1500000000001</c:v>
                </c:pt>
                <c:pt idx="1040">
                  <c:v>1208.3699999999999</c:v>
                </c:pt>
                <c:pt idx="1041">
                  <c:v>1208.3699999999999</c:v>
                </c:pt>
                <c:pt idx="1042">
                  <c:v>1215.56</c:v>
                </c:pt>
                <c:pt idx="1043">
                  <c:v>1215.56</c:v>
                </c:pt>
                <c:pt idx="1044">
                  <c:v>1221.68</c:v>
                </c:pt>
                <c:pt idx="1045">
                  <c:v>1221.68</c:v>
                </c:pt>
                <c:pt idx="1046">
                  <c:v>1227.72</c:v>
                </c:pt>
                <c:pt idx="1047">
                  <c:v>1227.72</c:v>
                </c:pt>
                <c:pt idx="1048">
                  <c:v>1234.06</c:v>
                </c:pt>
                <c:pt idx="1049">
                  <c:v>1234.06</c:v>
                </c:pt>
                <c:pt idx="1050">
                  <c:v>1225.18</c:v>
                </c:pt>
                <c:pt idx="1051">
                  <c:v>1225.18</c:v>
                </c:pt>
                <c:pt idx="1052">
                  <c:v>1231.19</c:v>
                </c:pt>
                <c:pt idx="1053">
                  <c:v>1231.19</c:v>
                </c:pt>
                <c:pt idx="1054">
                  <c:v>1223.0999999999999</c:v>
                </c:pt>
                <c:pt idx="1055">
                  <c:v>1223.0999999999999</c:v>
                </c:pt>
                <c:pt idx="1056">
                  <c:v>1214.98</c:v>
                </c:pt>
                <c:pt idx="1057">
                  <c:v>1214.98</c:v>
                </c:pt>
                <c:pt idx="1058">
                  <c:v>1206.76</c:v>
                </c:pt>
                <c:pt idx="1059">
                  <c:v>1206.76</c:v>
                </c:pt>
                <c:pt idx="1060">
                  <c:v>1198.5899999999999</c:v>
                </c:pt>
                <c:pt idx="1061">
                  <c:v>1198.5899999999999</c:v>
                </c:pt>
                <c:pt idx="1062">
                  <c:v>1188.97</c:v>
                </c:pt>
                <c:pt idx="1063">
                  <c:v>1188.97</c:v>
                </c:pt>
                <c:pt idx="1064">
                  <c:v>1195.1300000000001</c:v>
                </c:pt>
                <c:pt idx="1065">
                  <c:v>1195.1300000000001</c:v>
                </c:pt>
                <c:pt idx="1066">
                  <c:v>1201.21</c:v>
                </c:pt>
                <c:pt idx="1067">
                  <c:v>1201.21</c:v>
                </c:pt>
                <c:pt idx="1068">
                  <c:v>1207.92</c:v>
                </c:pt>
                <c:pt idx="1069">
                  <c:v>1207.92</c:v>
                </c:pt>
                <c:pt idx="1070">
                  <c:v>1214.29</c:v>
                </c:pt>
                <c:pt idx="1071">
                  <c:v>1214.29</c:v>
                </c:pt>
                <c:pt idx="1072">
                  <c:v>1221.33</c:v>
                </c:pt>
                <c:pt idx="1073">
                  <c:v>1221.33</c:v>
                </c:pt>
                <c:pt idx="1074">
                  <c:v>1227.45</c:v>
                </c:pt>
                <c:pt idx="1075">
                  <c:v>1227.45</c:v>
                </c:pt>
                <c:pt idx="1076">
                  <c:v>1233.8</c:v>
                </c:pt>
                <c:pt idx="1077">
                  <c:v>1233.8</c:v>
                </c:pt>
                <c:pt idx="1078">
                  <c:v>1239.93</c:v>
                </c:pt>
                <c:pt idx="1079">
                  <c:v>1239.93</c:v>
                </c:pt>
                <c:pt idx="1080">
                  <c:v>1246.19</c:v>
                </c:pt>
                <c:pt idx="1081">
                  <c:v>1246.19</c:v>
                </c:pt>
                <c:pt idx="1082">
                  <c:v>1253.22</c:v>
                </c:pt>
                <c:pt idx="1083">
                  <c:v>1253.22</c:v>
                </c:pt>
                <c:pt idx="1084">
                  <c:v>1259.74</c:v>
                </c:pt>
                <c:pt idx="1085">
                  <c:v>1259.74</c:v>
                </c:pt>
                <c:pt idx="1086">
                  <c:v>1265.8499999999999</c:v>
                </c:pt>
                <c:pt idx="1087">
                  <c:v>1265.8499999999999</c:v>
                </c:pt>
                <c:pt idx="1088">
                  <c:v>1272.6600000000001</c:v>
                </c:pt>
                <c:pt idx="1089">
                  <c:v>1272.6600000000001</c:v>
                </c:pt>
                <c:pt idx="1090">
                  <c:v>1264.19</c:v>
                </c:pt>
                <c:pt idx="1091">
                  <c:v>1264.19</c:v>
                </c:pt>
                <c:pt idx="1092">
                  <c:v>1256.1099999999999</c:v>
                </c:pt>
                <c:pt idx="1093">
                  <c:v>1256.1099999999999</c:v>
                </c:pt>
                <c:pt idx="1094">
                  <c:v>1246.58</c:v>
                </c:pt>
                <c:pt idx="1095">
                  <c:v>1246.58</c:v>
                </c:pt>
                <c:pt idx="1096">
                  <c:v>1238.18</c:v>
                </c:pt>
                <c:pt idx="1097">
                  <c:v>1238.18</c:v>
                </c:pt>
                <c:pt idx="1098">
                  <c:v>1244.5</c:v>
                </c:pt>
                <c:pt idx="1099">
                  <c:v>1244.5</c:v>
                </c:pt>
                <c:pt idx="1100">
                  <c:v>1236.18</c:v>
                </c:pt>
                <c:pt idx="1101">
                  <c:v>1236.18</c:v>
                </c:pt>
                <c:pt idx="1102">
                  <c:v>1247.21</c:v>
                </c:pt>
                <c:pt idx="1103">
                  <c:v>1247.21</c:v>
                </c:pt>
                <c:pt idx="1104">
                  <c:v>1253.4000000000001</c:v>
                </c:pt>
                <c:pt idx="1105">
                  <c:v>1253.4000000000001</c:v>
                </c:pt>
                <c:pt idx="1106">
                  <c:v>1259.8499999999999</c:v>
                </c:pt>
                <c:pt idx="1107">
                  <c:v>1259.8499999999999</c:v>
                </c:pt>
                <c:pt idx="1108">
                  <c:v>1265.9100000000001</c:v>
                </c:pt>
                <c:pt idx="1109">
                  <c:v>1265.9100000000001</c:v>
                </c:pt>
                <c:pt idx="1110">
                  <c:v>1257.26</c:v>
                </c:pt>
                <c:pt idx="1111">
                  <c:v>1257.26</c:v>
                </c:pt>
                <c:pt idx="1112">
                  <c:v>1248.94</c:v>
                </c:pt>
                <c:pt idx="1113">
                  <c:v>1248.94</c:v>
                </c:pt>
                <c:pt idx="1114">
                  <c:v>1255.17</c:v>
                </c:pt>
                <c:pt idx="1115">
                  <c:v>1255.17</c:v>
                </c:pt>
                <c:pt idx="1116">
                  <c:v>1261.26</c:v>
                </c:pt>
                <c:pt idx="1117">
                  <c:v>1261.26</c:v>
                </c:pt>
                <c:pt idx="1118">
                  <c:v>1267.74</c:v>
                </c:pt>
                <c:pt idx="1119">
                  <c:v>1267.74</c:v>
                </c:pt>
                <c:pt idx="1120">
                  <c:v>1259.21</c:v>
                </c:pt>
                <c:pt idx="1121">
                  <c:v>1259.21</c:v>
                </c:pt>
                <c:pt idx="1122">
                  <c:v>1266.19</c:v>
                </c:pt>
                <c:pt idx="1123">
                  <c:v>1266.19</c:v>
                </c:pt>
                <c:pt idx="1124">
                  <c:v>1272.27</c:v>
                </c:pt>
                <c:pt idx="1125">
                  <c:v>1272.27</c:v>
                </c:pt>
                <c:pt idx="1126">
                  <c:v>1278.71</c:v>
                </c:pt>
                <c:pt idx="1127">
                  <c:v>1278.71</c:v>
                </c:pt>
                <c:pt idx="1128">
                  <c:v>1285.17</c:v>
                </c:pt>
                <c:pt idx="1129">
                  <c:v>1285.17</c:v>
                </c:pt>
                <c:pt idx="1130">
                  <c:v>1276.44</c:v>
                </c:pt>
                <c:pt idx="1131">
                  <c:v>1276.44</c:v>
                </c:pt>
                <c:pt idx="1132">
                  <c:v>1268.31</c:v>
                </c:pt>
                <c:pt idx="1133">
                  <c:v>1268.31</c:v>
                </c:pt>
                <c:pt idx="1134">
                  <c:v>1274.45</c:v>
                </c:pt>
                <c:pt idx="1135">
                  <c:v>1274.45</c:v>
                </c:pt>
                <c:pt idx="1136">
                  <c:v>1280.8499999999999</c:v>
                </c:pt>
                <c:pt idx="1137">
                  <c:v>1280.8499999999999</c:v>
                </c:pt>
                <c:pt idx="1138">
                  <c:v>1287</c:v>
                </c:pt>
                <c:pt idx="1139">
                  <c:v>1287</c:v>
                </c:pt>
                <c:pt idx="1140">
                  <c:v>1293.96</c:v>
                </c:pt>
                <c:pt idx="1141">
                  <c:v>1293.96</c:v>
                </c:pt>
                <c:pt idx="1142">
                  <c:v>1300.8</c:v>
                </c:pt>
                <c:pt idx="1143">
                  <c:v>1300.8</c:v>
                </c:pt>
                <c:pt idx="1144">
                  <c:v>1292.3900000000001</c:v>
                </c:pt>
                <c:pt idx="1145">
                  <c:v>1292.3900000000001</c:v>
                </c:pt>
                <c:pt idx="1146">
                  <c:v>1299.24</c:v>
                </c:pt>
                <c:pt idx="1147">
                  <c:v>1299.24</c:v>
                </c:pt>
                <c:pt idx="1148">
                  <c:v>1291.1500000000001</c:v>
                </c:pt>
                <c:pt idx="1149">
                  <c:v>1291.1500000000001</c:v>
                </c:pt>
                <c:pt idx="1150">
                  <c:v>1297.58</c:v>
                </c:pt>
                <c:pt idx="1151">
                  <c:v>1297.58</c:v>
                </c:pt>
                <c:pt idx="1152">
                  <c:v>1288.53</c:v>
                </c:pt>
                <c:pt idx="1153">
                  <c:v>1288.53</c:v>
                </c:pt>
                <c:pt idx="1154">
                  <c:v>1294.92</c:v>
                </c:pt>
                <c:pt idx="1155">
                  <c:v>1294.92</c:v>
                </c:pt>
                <c:pt idx="1156">
                  <c:v>1286.3599999999999</c:v>
                </c:pt>
                <c:pt idx="1157">
                  <c:v>1286.3599999999999</c:v>
                </c:pt>
                <c:pt idx="1158">
                  <c:v>1292.3699999999999</c:v>
                </c:pt>
                <c:pt idx="1159">
                  <c:v>1292.3699999999999</c:v>
                </c:pt>
                <c:pt idx="1160">
                  <c:v>1298.54</c:v>
                </c:pt>
                <c:pt idx="1161">
                  <c:v>1298.54</c:v>
                </c:pt>
                <c:pt idx="1162">
                  <c:v>1304.92</c:v>
                </c:pt>
                <c:pt idx="1163">
                  <c:v>1304.92</c:v>
                </c:pt>
                <c:pt idx="1164">
                  <c:v>1311.1</c:v>
                </c:pt>
                <c:pt idx="1165">
                  <c:v>1311.1</c:v>
                </c:pt>
                <c:pt idx="1166">
                  <c:v>1317.18</c:v>
                </c:pt>
                <c:pt idx="1167">
                  <c:v>1317.18</c:v>
                </c:pt>
                <c:pt idx="1168">
                  <c:v>1323.7</c:v>
                </c:pt>
                <c:pt idx="1169">
                  <c:v>1323.7</c:v>
                </c:pt>
                <c:pt idx="1170">
                  <c:v>1329.79</c:v>
                </c:pt>
                <c:pt idx="1171">
                  <c:v>1329.79</c:v>
                </c:pt>
                <c:pt idx="1172">
                  <c:v>1338.92</c:v>
                </c:pt>
                <c:pt idx="1173">
                  <c:v>1338.92</c:v>
                </c:pt>
                <c:pt idx="1174">
                  <c:v>1329.37</c:v>
                </c:pt>
                <c:pt idx="1175">
                  <c:v>1329.37</c:v>
                </c:pt>
                <c:pt idx="1176">
                  <c:v>1317.66</c:v>
                </c:pt>
                <c:pt idx="1177">
                  <c:v>1317.66</c:v>
                </c:pt>
                <c:pt idx="1178">
                  <c:v>1308.75</c:v>
                </c:pt>
                <c:pt idx="1179">
                  <c:v>1308.75</c:v>
                </c:pt>
                <c:pt idx="1180">
                  <c:v>1315.18</c:v>
                </c:pt>
                <c:pt idx="1181">
                  <c:v>1315.18</c:v>
                </c:pt>
                <c:pt idx="1182">
                  <c:v>1321.36</c:v>
                </c:pt>
                <c:pt idx="1183">
                  <c:v>1321.36</c:v>
                </c:pt>
                <c:pt idx="1184">
                  <c:v>1313.25</c:v>
                </c:pt>
                <c:pt idx="1185">
                  <c:v>1313.25</c:v>
                </c:pt>
                <c:pt idx="1186">
                  <c:v>1305.1600000000001</c:v>
                </c:pt>
                <c:pt idx="1187">
                  <c:v>1305.1600000000001</c:v>
                </c:pt>
                <c:pt idx="1188">
                  <c:v>1311.33</c:v>
                </c:pt>
                <c:pt idx="1189">
                  <c:v>1311.33</c:v>
                </c:pt>
                <c:pt idx="1190">
                  <c:v>1317.81</c:v>
                </c:pt>
                <c:pt idx="1191">
                  <c:v>1317.81</c:v>
                </c:pt>
                <c:pt idx="1192">
                  <c:v>1324.47</c:v>
                </c:pt>
                <c:pt idx="1193">
                  <c:v>1324.47</c:v>
                </c:pt>
                <c:pt idx="1194">
                  <c:v>1330.69</c:v>
                </c:pt>
                <c:pt idx="1195">
                  <c:v>1330.69</c:v>
                </c:pt>
                <c:pt idx="1196">
                  <c:v>1321.95</c:v>
                </c:pt>
                <c:pt idx="1197">
                  <c:v>1321.95</c:v>
                </c:pt>
                <c:pt idx="1198">
                  <c:v>1328.11</c:v>
                </c:pt>
                <c:pt idx="1199">
                  <c:v>1328.11</c:v>
                </c:pt>
                <c:pt idx="1200">
                  <c:v>1319.75</c:v>
                </c:pt>
                <c:pt idx="1201">
                  <c:v>1319.75</c:v>
                </c:pt>
                <c:pt idx="1202">
                  <c:v>1326.71</c:v>
                </c:pt>
                <c:pt idx="1203">
                  <c:v>1326.71</c:v>
                </c:pt>
                <c:pt idx="1204">
                  <c:v>1317.78</c:v>
                </c:pt>
                <c:pt idx="1205">
                  <c:v>1317.78</c:v>
                </c:pt>
                <c:pt idx="1206">
                  <c:v>1323.83</c:v>
                </c:pt>
                <c:pt idx="1207">
                  <c:v>1323.83</c:v>
                </c:pt>
                <c:pt idx="1208">
                  <c:v>1330.57</c:v>
                </c:pt>
                <c:pt idx="1209">
                  <c:v>1330.57</c:v>
                </c:pt>
                <c:pt idx="1210">
                  <c:v>1321.7</c:v>
                </c:pt>
                <c:pt idx="1211">
                  <c:v>1321.7</c:v>
                </c:pt>
                <c:pt idx="1212">
                  <c:v>1312.58</c:v>
                </c:pt>
                <c:pt idx="1213">
                  <c:v>1312.58</c:v>
                </c:pt>
                <c:pt idx="1214">
                  <c:v>1302.83</c:v>
                </c:pt>
                <c:pt idx="1215">
                  <c:v>1302.83</c:v>
                </c:pt>
                <c:pt idx="1216">
                  <c:v>1308.8499999999999</c:v>
                </c:pt>
                <c:pt idx="1217">
                  <c:v>1308.8499999999999</c:v>
                </c:pt>
                <c:pt idx="1218">
                  <c:v>1300.31</c:v>
                </c:pt>
                <c:pt idx="1219">
                  <c:v>1300.31</c:v>
                </c:pt>
                <c:pt idx="1220">
                  <c:v>1306.6600000000001</c:v>
                </c:pt>
                <c:pt idx="1221">
                  <c:v>1306.6600000000001</c:v>
                </c:pt>
                <c:pt idx="1222">
                  <c:v>1297.95</c:v>
                </c:pt>
                <c:pt idx="1223">
                  <c:v>1297.95</c:v>
                </c:pt>
                <c:pt idx="1224">
                  <c:v>1289.68</c:v>
                </c:pt>
                <c:pt idx="1225">
                  <c:v>1289.68</c:v>
                </c:pt>
                <c:pt idx="1226">
                  <c:v>1281.4000000000001</c:v>
                </c:pt>
                <c:pt idx="1227">
                  <c:v>1281.4000000000001</c:v>
                </c:pt>
                <c:pt idx="1228">
                  <c:v>1287.45</c:v>
                </c:pt>
                <c:pt idx="1229">
                  <c:v>1287.45</c:v>
                </c:pt>
                <c:pt idx="1230">
                  <c:v>1300.72</c:v>
                </c:pt>
                <c:pt idx="1231">
                  <c:v>1300.72</c:v>
                </c:pt>
                <c:pt idx="1232">
                  <c:v>1307.27</c:v>
                </c:pt>
                <c:pt idx="1233">
                  <c:v>1307.27</c:v>
                </c:pt>
                <c:pt idx="1234">
                  <c:v>1299.23</c:v>
                </c:pt>
                <c:pt idx="1235">
                  <c:v>1299.23</c:v>
                </c:pt>
                <c:pt idx="1236">
                  <c:v>1306.1199999999999</c:v>
                </c:pt>
                <c:pt idx="1237">
                  <c:v>1306.1199999999999</c:v>
                </c:pt>
                <c:pt idx="1238">
                  <c:v>1312.73</c:v>
                </c:pt>
                <c:pt idx="1239">
                  <c:v>1312.73</c:v>
                </c:pt>
                <c:pt idx="1240">
                  <c:v>1318.77</c:v>
                </c:pt>
                <c:pt idx="1241">
                  <c:v>1318.77</c:v>
                </c:pt>
                <c:pt idx="1242">
                  <c:v>1309.28</c:v>
                </c:pt>
                <c:pt idx="1243">
                  <c:v>1309.28</c:v>
                </c:pt>
                <c:pt idx="1244">
                  <c:v>1316.66</c:v>
                </c:pt>
                <c:pt idx="1245">
                  <c:v>1316.66</c:v>
                </c:pt>
                <c:pt idx="1246">
                  <c:v>1307.7</c:v>
                </c:pt>
                <c:pt idx="1247">
                  <c:v>1307.7</c:v>
                </c:pt>
                <c:pt idx="1248">
                  <c:v>1299.1099999999999</c:v>
                </c:pt>
                <c:pt idx="1249">
                  <c:v>1299.1099999999999</c:v>
                </c:pt>
                <c:pt idx="1250">
                  <c:v>1290.93</c:v>
                </c:pt>
                <c:pt idx="1251">
                  <c:v>1290.93</c:v>
                </c:pt>
                <c:pt idx="1252">
                  <c:v>1297.69</c:v>
                </c:pt>
                <c:pt idx="1253">
                  <c:v>1297.69</c:v>
                </c:pt>
                <c:pt idx="1254">
                  <c:v>1303.77</c:v>
                </c:pt>
                <c:pt idx="1255">
                  <c:v>1303.77</c:v>
                </c:pt>
                <c:pt idx="1256">
                  <c:v>1309.96</c:v>
                </c:pt>
                <c:pt idx="1257">
                  <c:v>1309.96</c:v>
                </c:pt>
                <c:pt idx="1258">
                  <c:v>1316.34</c:v>
                </c:pt>
                <c:pt idx="1259">
                  <c:v>1316.34</c:v>
                </c:pt>
                <c:pt idx="1260">
                  <c:v>1322.96</c:v>
                </c:pt>
                <c:pt idx="1261">
                  <c:v>1322.96</c:v>
                </c:pt>
                <c:pt idx="1262">
                  <c:v>1314.56</c:v>
                </c:pt>
                <c:pt idx="1263">
                  <c:v>1314.56</c:v>
                </c:pt>
                <c:pt idx="1264">
                  <c:v>1305.1400000000001</c:v>
                </c:pt>
                <c:pt idx="1265">
                  <c:v>1305.1400000000001</c:v>
                </c:pt>
                <c:pt idx="1266">
                  <c:v>1297.1099999999999</c:v>
                </c:pt>
                <c:pt idx="1267">
                  <c:v>1297.1099999999999</c:v>
                </c:pt>
                <c:pt idx="1268">
                  <c:v>1303.3699999999999</c:v>
                </c:pt>
                <c:pt idx="1269">
                  <c:v>1303.3699999999999</c:v>
                </c:pt>
                <c:pt idx="1270">
                  <c:v>1309.3800000000001</c:v>
                </c:pt>
                <c:pt idx="1271">
                  <c:v>1309.3800000000001</c:v>
                </c:pt>
                <c:pt idx="1272">
                  <c:v>1316.11</c:v>
                </c:pt>
                <c:pt idx="1273">
                  <c:v>1316.11</c:v>
                </c:pt>
                <c:pt idx="1274">
                  <c:v>1307.95</c:v>
                </c:pt>
                <c:pt idx="1275">
                  <c:v>1307.95</c:v>
                </c:pt>
                <c:pt idx="1276">
                  <c:v>1299.1600000000001</c:v>
                </c:pt>
                <c:pt idx="1277">
                  <c:v>1299.1600000000001</c:v>
                </c:pt>
                <c:pt idx="1278">
                  <c:v>1308.6500000000001</c:v>
                </c:pt>
                <c:pt idx="1279">
                  <c:v>1308.6500000000001</c:v>
                </c:pt>
                <c:pt idx="1280">
                  <c:v>1315.07</c:v>
                </c:pt>
                <c:pt idx="1281">
                  <c:v>1315.07</c:v>
                </c:pt>
                <c:pt idx="1282">
                  <c:v>1306.28</c:v>
                </c:pt>
                <c:pt idx="1283">
                  <c:v>1306.28</c:v>
                </c:pt>
                <c:pt idx="1284">
                  <c:v>1312.32</c:v>
                </c:pt>
                <c:pt idx="1285">
                  <c:v>1312.32</c:v>
                </c:pt>
                <c:pt idx="1286">
                  <c:v>1320.7</c:v>
                </c:pt>
                <c:pt idx="1287">
                  <c:v>1320.7</c:v>
                </c:pt>
                <c:pt idx="1288">
                  <c:v>1327.05</c:v>
                </c:pt>
                <c:pt idx="1289">
                  <c:v>1327.05</c:v>
                </c:pt>
                <c:pt idx="1290">
                  <c:v>1333.68</c:v>
                </c:pt>
                <c:pt idx="1291">
                  <c:v>1333.68</c:v>
                </c:pt>
                <c:pt idx="1292">
                  <c:v>1340.43</c:v>
                </c:pt>
                <c:pt idx="1293">
                  <c:v>1340.43</c:v>
                </c:pt>
                <c:pt idx="1294">
                  <c:v>1347.01</c:v>
                </c:pt>
                <c:pt idx="1295">
                  <c:v>1347.01</c:v>
                </c:pt>
                <c:pt idx="1296">
                  <c:v>1353.37</c:v>
                </c:pt>
                <c:pt idx="1297">
                  <c:v>1353.37</c:v>
                </c:pt>
                <c:pt idx="1298">
                  <c:v>1359.6</c:v>
                </c:pt>
                <c:pt idx="1299">
                  <c:v>1359.6</c:v>
                </c:pt>
                <c:pt idx="1300">
                  <c:v>1365.86</c:v>
                </c:pt>
                <c:pt idx="1301">
                  <c:v>1365.86</c:v>
                </c:pt>
                <c:pt idx="1302">
                  <c:v>1372.64</c:v>
                </c:pt>
                <c:pt idx="1303">
                  <c:v>1372.64</c:v>
                </c:pt>
                <c:pt idx="1304">
                  <c:v>1378.86</c:v>
                </c:pt>
                <c:pt idx="1305">
                  <c:v>1378.86</c:v>
                </c:pt>
                <c:pt idx="1306">
                  <c:v>1385.1</c:v>
                </c:pt>
                <c:pt idx="1307">
                  <c:v>1385.1</c:v>
                </c:pt>
                <c:pt idx="1308">
                  <c:v>1391.15</c:v>
                </c:pt>
                <c:pt idx="1309">
                  <c:v>1391.15</c:v>
                </c:pt>
                <c:pt idx="1310">
                  <c:v>1397.27</c:v>
                </c:pt>
                <c:pt idx="1311">
                  <c:v>1397.27</c:v>
                </c:pt>
                <c:pt idx="1312">
                  <c:v>1403.34</c:v>
                </c:pt>
                <c:pt idx="1313">
                  <c:v>1403.34</c:v>
                </c:pt>
                <c:pt idx="1314">
                  <c:v>1395.29</c:v>
                </c:pt>
                <c:pt idx="1315">
                  <c:v>1395.29</c:v>
                </c:pt>
                <c:pt idx="1316">
                  <c:v>1386.23</c:v>
                </c:pt>
                <c:pt idx="1317">
                  <c:v>1386.23</c:v>
                </c:pt>
                <c:pt idx="1318">
                  <c:v>1378.2</c:v>
                </c:pt>
                <c:pt idx="1319">
                  <c:v>1378.2</c:v>
                </c:pt>
                <c:pt idx="1320">
                  <c:v>1385.14</c:v>
                </c:pt>
                <c:pt idx="1321">
                  <c:v>1385.14</c:v>
                </c:pt>
                <c:pt idx="1322">
                  <c:v>1391.21</c:v>
                </c:pt>
                <c:pt idx="1323">
                  <c:v>1391.21</c:v>
                </c:pt>
                <c:pt idx="1324">
                  <c:v>1383.03</c:v>
                </c:pt>
                <c:pt idx="1325">
                  <c:v>1383.03</c:v>
                </c:pt>
                <c:pt idx="1326">
                  <c:v>1374.84</c:v>
                </c:pt>
                <c:pt idx="1327">
                  <c:v>1374.84</c:v>
                </c:pt>
                <c:pt idx="1328">
                  <c:v>1381.3</c:v>
                </c:pt>
                <c:pt idx="1329">
                  <c:v>1381.3</c:v>
                </c:pt>
                <c:pt idx="1330">
                  <c:v>1372.04</c:v>
                </c:pt>
                <c:pt idx="1331">
                  <c:v>1372.04</c:v>
                </c:pt>
                <c:pt idx="1332">
                  <c:v>1363.84</c:v>
                </c:pt>
                <c:pt idx="1333">
                  <c:v>1363.84</c:v>
                </c:pt>
                <c:pt idx="1334">
                  <c:v>1355.57</c:v>
                </c:pt>
                <c:pt idx="1335">
                  <c:v>1355.57</c:v>
                </c:pt>
                <c:pt idx="1336">
                  <c:v>1347.56</c:v>
                </c:pt>
                <c:pt idx="1337">
                  <c:v>1347.56</c:v>
                </c:pt>
                <c:pt idx="1338">
                  <c:v>1356.51</c:v>
                </c:pt>
                <c:pt idx="1339">
                  <c:v>1356.51</c:v>
                </c:pt>
                <c:pt idx="1340">
                  <c:v>1362.59</c:v>
                </c:pt>
                <c:pt idx="1341">
                  <c:v>1362.59</c:v>
                </c:pt>
                <c:pt idx="1342">
                  <c:v>1369.21</c:v>
                </c:pt>
                <c:pt idx="1343">
                  <c:v>1369.21</c:v>
                </c:pt>
                <c:pt idx="1344">
                  <c:v>1375.29</c:v>
                </c:pt>
                <c:pt idx="1345">
                  <c:v>1375.29</c:v>
                </c:pt>
                <c:pt idx="1346">
                  <c:v>1381.7</c:v>
                </c:pt>
                <c:pt idx="1347">
                  <c:v>1381.7</c:v>
                </c:pt>
                <c:pt idx="1348">
                  <c:v>1373.51</c:v>
                </c:pt>
                <c:pt idx="1349">
                  <c:v>1373.51</c:v>
                </c:pt>
                <c:pt idx="1350">
                  <c:v>1380.4</c:v>
                </c:pt>
                <c:pt idx="1351">
                  <c:v>1380.4</c:v>
                </c:pt>
                <c:pt idx="1352">
                  <c:v>1387.65</c:v>
                </c:pt>
                <c:pt idx="1353">
                  <c:v>1387.65</c:v>
                </c:pt>
                <c:pt idx="1354">
                  <c:v>1378.55</c:v>
                </c:pt>
                <c:pt idx="1355">
                  <c:v>1378.55</c:v>
                </c:pt>
                <c:pt idx="1356">
                  <c:v>1384.65</c:v>
                </c:pt>
                <c:pt idx="1357">
                  <c:v>1384.65</c:v>
                </c:pt>
                <c:pt idx="1358">
                  <c:v>1390.82</c:v>
                </c:pt>
                <c:pt idx="1359">
                  <c:v>1390.82</c:v>
                </c:pt>
                <c:pt idx="1360">
                  <c:v>1382.74</c:v>
                </c:pt>
                <c:pt idx="1361">
                  <c:v>1382.74</c:v>
                </c:pt>
                <c:pt idx="1362">
                  <c:v>1389.88</c:v>
                </c:pt>
                <c:pt idx="1363">
                  <c:v>1389.88</c:v>
                </c:pt>
                <c:pt idx="1364">
                  <c:v>1381.53</c:v>
                </c:pt>
                <c:pt idx="1365">
                  <c:v>1381.53</c:v>
                </c:pt>
                <c:pt idx="1366">
                  <c:v>1373.17</c:v>
                </c:pt>
                <c:pt idx="1367">
                  <c:v>1373.17</c:v>
                </c:pt>
                <c:pt idx="1368">
                  <c:v>1379.49</c:v>
                </c:pt>
                <c:pt idx="1369">
                  <c:v>1379.49</c:v>
                </c:pt>
                <c:pt idx="1370">
                  <c:v>1385.86</c:v>
                </c:pt>
                <c:pt idx="1371">
                  <c:v>1385.86</c:v>
                </c:pt>
                <c:pt idx="1372">
                  <c:v>1391.96</c:v>
                </c:pt>
                <c:pt idx="1373">
                  <c:v>1391.96</c:v>
                </c:pt>
                <c:pt idx="1374">
                  <c:v>1383.66</c:v>
                </c:pt>
                <c:pt idx="1375">
                  <c:v>1383.66</c:v>
                </c:pt>
                <c:pt idx="1376">
                  <c:v>1392.15</c:v>
                </c:pt>
                <c:pt idx="1377">
                  <c:v>1392.15</c:v>
                </c:pt>
                <c:pt idx="1378">
                  <c:v>1383.97</c:v>
                </c:pt>
                <c:pt idx="1379">
                  <c:v>1383.97</c:v>
                </c:pt>
                <c:pt idx="1380">
                  <c:v>1390.13</c:v>
                </c:pt>
                <c:pt idx="1381">
                  <c:v>1390.13</c:v>
                </c:pt>
                <c:pt idx="1382">
                  <c:v>1396.15</c:v>
                </c:pt>
                <c:pt idx="1383">
                  <c:v>1396.15</c:v>
                </c:pt>
                <c:pt idx="1384">
                  <c:v>1404.41</c:v>
                </c:pt>
                <c:pt idx="1385">
                  <c:v>1404.41</c:v>
                </c:pt>
                <c:pt idx="1386">
                  <c:v>1410.66</c:v>
                </c:pt>
                <c:pt idx="1387">
                  <c:v>1410.66</c:v>
                </c:pt>
                <c:pt idx="1388">
                  <c:v>1401.42</c:v>
                </c:pt>
                <c:pt idx="1389">
                  <c:v>1401.42</c:v>
                </c:pt>
                <c:pt idx="1390">
                  <c:v>1407.84</c:v>
                </c:pt>
                <c:pt idx="1391">
                  <c:v>1407.84</c:v>
                </c:pt>
                <c:pt idx="1392">
                  <c:v>1413.96</c:v>
                </c:pt>
                <c:pt idx="1393">
                  <c:v>1413.96</c:v>
                </c:pt>
                <c:pt idx="1394">
                  <c:v>1405.64</c:v>
                </c:pt>
                <c:pt idx="1395">
                  <c:v>1405.64</c:v>
                </c:pt>
                <c:pt idx="1396">
                  <c:v>1411.77</c:v>
                </c:pt>
                <c:pt idx="1397">
                  <c:v>1411.77</c:v>
                </c:pt>
                <c:pt idx="1398">
                  <c:v>1403.76</c:v>
                </c:pt>
                <c:pt idx="1399">
                  <c:v>1403.76</c:v>
                </c:pt>
                <c:pt idx="1400">
                  <c:v>1409.88</c:v>
                </c:pt>
                <c:pt idx="1401">
                  <c:v>1409.88</c:v>
                </c:pt>
                <c:pt idx="1402">
                  <c:v>1401.02</c:v>
                </c:pt>
                <c:pt idx="1403">
                  <c:v>1401.02</c:v>
                </c:pt>
                <c:pt idx="1404">
                  <c:v>1407.19</c:v>
                </c:pt>
                <c:pt idx="1405">
                  <c:v>1407.19</c:v>
                </c:pt>
                <c:pt idx="1406">
                  <c:v>1413.36</c:v>
                </c:pt>
                <c:pt idx="1407">
                  <c:v>1413.36</c:v>
                </c:pt>
                <c:pt idx="1408">
                  <c:v>1419.89</c:v>
                </c:pt>
                <c:pt idx="1409">
                  <c:v>1419.89</c:v>
                </c:pt>
                <c:pt idx="1410">
                  <c:v>1411.72</c:v>
                </c:pt>
                <c:pt idx="1411">
                  <c:v>1411.72</c:v>
                </c:pt>
                <c:pt idx="1412">
                  <c:v>1403.03</c:v>
                </c:pt>
                <c:pt idx="1413">
                  <c:v>1403.03</c:v>
                </c:pt>
                <c:pt idx="1414">
                  <c:v>1394.6</c:v>
                </c:pt>
                <c:pt idx="1415">
                  <c:v>1394.6</c:v>
                </c:pt>
                <c:pt idx="1416">
                  <c:v>1400.65</c:v>
                </c:pt>
                <c:pt idx="1417">
                  <c:v>1400.65</c:v>
                </c:pt>
                <c:pt idx="1418">
                  <c:v>1406.99</c:v>
                </c:pt>
                <c:pt idx="1419">
                  <c:v>1406.99</c:v>
                </c:pt>
                <c:pt idx="1420">
                  <c:v>1398.84</c:v>
                </c:pt>
                <c:pt idx="1421">
                  <c:v>1398.84</c:v>
                </c:pt>
                <c:pt idx="1422">
                  <c:v>1404.96</c:v>
                </c:pt>
                <c:pt idx="1423">
                  <c:v>1404.96</c:v>
                </c:pt>
                <c:pt idx="1424">
                  <c:v>1396.53</c:v>
                </c:pt>
                <c:pt idx="1425">
                  <c:v>1396.53</c:v>
                </c:pt>
                <c:pt idx="1426">
                  <c:v>1388.5</c:v>
                </c:pt>
                <c:pt idx="1427">
                  <c:v>1388.5</c:v>
                </c:pt>
                <c:pt idx="1428">
                  <c:v>1401.02</c:v>
                </c:pt>
                <c:pt idx="1429">
                  <c:v>1401.02</c:v>
                </c:pt>
                <c:pt idx="1430">
                  <c:v>1407.28</c:v>
                </c:pt>
                <c:pt idx="1431">
                  <c:v>1407.28</c:v>
                </c:pt>
                <c:pt idx="1432">
                  <c:v>1397.41</c:v>
                </c:pt>
                <c:pt idx="1433">
                  <c:v>1397.41</c:v>
                </c:pt>
                <c:pt idx="1434">
                  <c:v>1403.93</c:v>
                </c:pt>
                <c:pt idx="1435">
                  <c:v>1403.93</c:v>
                </c:pt>
                <c:pt idx="1436">
                  <c:v>1394.65</c:v>
                </c:pt>
                <c:pt idx="1437">
                  <c:v>1394.65</c:v>
                </c:pt>
                <c:pt idx="1438">
                  <c:v>1386.55</c:v>
                </c:pt>
                <c:pt idx="1439">
                  <c:v>1386.55</c:v>
                </c:pt>
                <c:pt idx="1440">
                  <c:v>1378.49</c:v>
                </c:pt>
                <c:pt idx="1441">
                  <c:v>1378.49</c:v>
                </c:pt>
                <c:pt idx="1442">
                  <c:v>1384.98</c:v>
                </c:pt>
                <c:pt idx="1443">
                  <c:v>1384.98</c:v>
                </c:pt>
                <c:pt idx="1444">
                  <c:v>1376.16</c:v>
                </c:pt>
                <c:pt idx="1445">
                  <c:v>1376.16</c:v>
                </c:pt>
                <c:pt idx="1446">
                  <c:v>1368.09</c:v>
                </c:pt>
                <c:pt idx="1447">
                  <c:v>1368.09</c:v>
                </c:pt>
                <c:pt idx="1448">
                  <c:v>1359.78</c:v>
                </c:pt>
                <c:pt idx="1449">
                  <c:v>1359.78</c:v>
                </c:pt>
                <c:pt idx="1450">
                  <c:v>1366.05</c:v>
                </c:pt>
                <c:pt idx="1451">
                  <c:v>1366.05</c:v>
                </c:pt>
                <c:pt idx="1452">
                  <c:v>1373.02</c:v>
                </c:pt>
                <c:pt idx="1453">
                  <c:v>1373.02</c:v>
                </c:pt>
                <c:pt idx="1454">
                  <c:v>1379.38</c:v>
                </c:pt>
                <c:pt idx="1455">
                  <c:v>1379.38</c:v>
                </c:pt>
                <c:pt idx="1456">
                  <c:v>1386.11</c:v>
                </c:pt>
                <c:pt idx="1457">
                  <c:v>1386.11</c:v>
                </c:pt>
                <c:pt idx="1458">
                  <c:v>1392.14</c:v>
                </c:pt>
                <c:pt idx="1459">
                  <c:v>1392.14</c:v>
                </c:pt>
                <c:pt idx="1460">
                  <c:v>1398.35</c:v>
                </c:pt>
                <c:pt idx="1461">
                  <c:v>1398.35</c:v>
                </c:pt>
                <c:pt idx="1462">
                  <c:v>1390.2</c:v>
                </c:pt>
                <c:pt idx="1463">
                  <c:v>1390.2</c:v>
                </c:pt>
                <c:pt idx="1464">
                  <c:v>1382.19</c:v>
                </c:pt>
                <c:pt idx="1465">
                  <c:v>1382.19</c:v>
                </c:pt>
                <c:pt idx="1466">
                  <c:v>1371.22</c:v>
                </c:pt>
                <c:pt idx="1467">
                  <c:v>1371.22</c:v>
                </c:pt>
                <c:pt idx="1468">
                  <c:v>1377.52</c:v>
                </c:pt>
                <c:pt idx="1469">
                  <c:v>1377.52</c:v>
                </c:pt>
                <c:pt idx="1470">
                  <c:v>1369.41</c:v>
                </c:pt>
                <c:pt idx="1471">
                  <c:v>1369.41</c:v>
                </c:pt>
                <c:pt idx="1472">
                  <c:v>1376.09</c:v>
                </c:pt>
                <c:pt idx="1473">
                  <c:v>1376.09</c:v>
                </c:pt>
                <c:pt idx="1474">
                  <c:v>1366.97</c:v>
                </c:pt>
                <c:pt idx="1475">
                  <c:v>1366.97</c:v>
                </c:pt>
                <c:pt idx="1476">
                  <c:v>1375.79</c:v>
                </c:pt>
                <c:pt idx="1477">
                  <c:v>1375.79</c:v>
                </c:pt>
                <c:pt idx="1478">
                  <c:v>1381.81</c:v>
                </c:pt>
                <c:pt idx="1479">
                  <c:v>1381.81</c:v>
                </c:pt>
                <c:pt idx="1480">
                  <c:v>1388.93</c:v>
                </c:pt>
                <c:pt idx="1481">
                  <c:v>1388.93</c:v>
                </c:pt>
                <c:pt idx="1482">
                  <c:v>1395.04</c:v>
                </c:pt>
                <c:pt idx="1483">
                  <c:v>1395.04</c:v>
                </c:pt>
                <c:pt idx="1484">
                  <c:v>1386.6</c:v>
                </c:pt>
                <c:pt idx="1485">
                  <c:v>1386.6</c:v>
                </c:pt>
                <c:pt idx="1486">
                  <c:v>1394.42</c:v>
                </c:pt>
                <c:pt idx="1487">
                  <c:v>1394.42</c:v>
                </c:pt>
                <c:pt idx="1488">
                  <c:v>1400.45</c:v>
                </c:pt>
                <c:pt idx="1489">
                  <c:v>1400.45</c:v>
                </c:pt>
                <c:pt idx="1490">
                  <c:v>1408.7</c:v>
                </c:pt>
                <c:pt idx="1491">
                  <c:v>1408.7</c:v>
                </c:pt>
                <c:pt idx="1492">
                  <c:v>1398.39</c:v>
                </c:pt>
                <c:pt idx="1493">
                  <c:v>1398.39</c:v>
                </c:pt>
                <c:pt idx="1494">
                  <c:v>1405.05</c:v>
                </c:pt>
                <c:pt idx="1495">
                  <c:v>1405.05</c:v>
                </c:pt>
                <c:pt idx="1496">
                  <c:v>1396.69</c:v>
                </c:pt>
                <c:pt idx="1497">
                  <c:v>1396.69</c:v>
                </c:pt>
                <c:pt idx="1498">
                  <c:v>1388.19</c:v>
                </c:pt>
                <c:pt idx="1499">
                  <c:v>1388.19</c:v>
                </c:pt>
                <c:pt idx="1500">
                  <c:v>1379.24</c:v>
                </c:pt>
                <c:pt idx="1501">
                  <c:v>1379.24</c:v>
                </c:pt>
                <c:pt idx="1502">
                  <c:v>1387.46</c:v>
                </c:pt>
                <c:pt idx="1503">
                  <c:v>1387.46</c:v>
                </c:pt>
                <c:pt idx="1504">
                  <c:v>1394.02</c:v>
                </c:pt>
                <c:pt idx="1505">
                  <c:v>1394.02</c:v>
                </c:pt>
                <c:pt idx="1506">
                  <c:v>1400.41</c:v>
                </c:pt>
                <c:pt idx="1507">
                  <c:v>1400.41</c:v>
                </c:pt>
                <c:pt idx="1508">
                  <c:v>1407.21</c:v>
                </c:pt>
                <c:pt idx="1509">
                  <c:v>1407.21</c:v>
                </c:pt>
                <c:pt idx="1510">
                  <c:v>1413.45</c:v>
                </c:pt>
                <c:pt idx="1511">
                  <c:v>1413.45</c:v>
                </c:pt>
                <c:pt idx="1512">
                  <c:v>1421.13</c:v>
                </c:pt>
                <c:pt idx="1513">
                  <c:v>1421.13</c:v>
                </c:pt>
                <c:pt idx="1514">
                  <c:v>1427.59</c:v>
                </c:pt>
                <c:pt idx="1515">
                  <c:v>1427.59</c:v>
                </c:pt>
                <c:pt idx="1516">
                  <c:v>1418.77</c:v>
                </c:pt>
                <c:pt idx="1517">
                  <c:v>1418.77</c:v>
                </c:pt>
                <c:pt idx="1518">
                  <c:v>1410.72</c:v>
                </c:pt>
                <c:pt idx="1519">
                  <c:v>1410.72</c:v>
                </c:pt>
                <c:pt idx="1520">
                  <c:v>1402.13</c:v>
                </c:pt>
                <c:pt idx="1521">
                  <c:v>1402.13</c:v>
                </c:pt>
                <c:pt idx="1522">
                  <c:v>1408.9</c:v>
                </c:pt>
                <c:pt idx="1523">
                  <c:v>1408.9</c:v>
                </c:pt>
                <c:pt idx="1524">
                  <c:v>1415.19</c:v>
                </c:pt>
                <c:pt idx="1525">
                  <c:v>1415.19</c:v>
                </c:pt>
                <c:pt idx="1526">
                  <c:v>1421.68</c:v>
                </c:pt>
                <c:pt idx="1527">
                  <c:v>1421.68</c:v>
                </c:pt>
                <c:pt idx="1528">
                  <c:v>1412.98</c:v>
                </c:pt>
                <c:pt idx="1529">
                  <c:v>1412.98</c:v>
                </c:pt>
                <c:pt idx="1530">
                  <c:v>1404.32</c:v>
                </c:pt>
                <c:pt idx="1531">
                  <c:v>1404.32</c:v>
                </c:pt>
                <c:pt idx="1532">
                  <c:v>1411.04</c:v>
                </c:pt>
                <c:pt idx="1533">
                  <c:v>1411.04</c:v>
                </c:pt>
                <c:pt idx="1534">
                  <c:v>1402.73</c:v>
                </c:pt>
                <c:pt idx="1535">
                  <c:v>1402.73</c:v>
                </c:pt>
                <c:pt idx="1536">
                  <c:v>1409.43</c:v>
                </c:pt>
                <c:pt idx="1537">
                  <c:v>1409.43</c:v>
                </c:pt>
                <c:pt idx="1538">
                  <c:v>1400.77</c:v>
                </c:pt>
                <c:pt idx="1539">
                  <c:v>1400.77</c:v>
                </c:pt>
                <c:pt idx="1540">
                  <c:v>1406.78</c:v>
                </c:pt>
                <c:pt idx="1541">
                  <c:v>1406.78</c:v>
                </c:pt>
                <c:pt idx="1542">
                  <c:v>1397.85</c:v>
                </c:pt>
                <c:pt idx="1543">
                  <c:v>1397.85</c:v>
                </c:pt>
                <c:pt idx="1544">
                  <c:v>1404.36</c:v>
                </c:pt>
                <c:pt idx="1545">
                  <c:v>1404.36</c:v>
                </c:pt>
                <c:pt idx="1546">
                  <c:v>1411.59</c:v>
                </c:pt>
                <c:pt idx="1547">
                  <c:v>1411.59</c:v>
                </c:pt>
                <c:pt idx="1548">
                  <c:v>1417.69</c:v>
                </c:pt>
                <c:pt idx="1549">
                  <c:v>1417.69</c:v>
                </c:pt>
                <c:pt idx="1550">
                  <c:v>1423.94</c:v>
                </c:pt>
                <c:pt idx="1551">
                  <c:v>1423.94</c:v>
                </c:pt>
                <c:pt idx="1552">
                  <c:v>1431.47</c:v>
                </c:pt>
                <c:pt idx="1553">
                  <c:v>1431.47</c:v>
                </c:pt>
                <c:pt idx="1554">
                  <c:v>1440.47</c:v>
                </c:pt>
                <c:pt idx="1555">
                  <c:v>1440.47</c:v>
                </c:pt>
                <c:pt idx="1556">
                  <c:v>1446.76</c:v>
                </c:pt>
                <c:pt idx="1557">
                  <c:v>1446.76</c:v>
                </c:pt>
                <c:pt idx="1558">
                  <c:v>1457.95</c:v>
                </c:pt>
                <c:pt idx="1559">
                  <c:v>1457.95</c:v>
                </c:pt>
                <c:pt idx="1560">
                  <c:v>1449.86</c:v>
                </c:pt>
                <c:pt idx="1561">
                  <c:v>1449.86</c:v>
                </c:pt>
                <c:pt idx="1562">
                  <c:v>1456.31</c:v>
                </c:pt>
                <c:pt idx="1563">
                  <c:v>1456.31</c:v>
                </c:pt>
                <c:pt idx="1564">
                  <c:v>1462.48</c:v>
                </c:pt>
                <c:pt idx="1565">
                  <c:v>1462.48</c:v>
                </c:pt>
                <c:pt idx="1566">
                  <c:v>1469.48</c:v>
                </c:pt>
                <c:pt idx="1567">
                  <c:v>1469.48</c:v>
                </c:pt>
                <c:pt idx="1568">
                  <c:v>1475.86</c:v>
                </c:pt>
                <c:pt idx="1569">
                  <c:v>1475.86</c:v>
                </c:pt>
                <c:pt idx="1570">
                  <c:v>1467.23</c:v>
                </c:pt>
                <c:pt idx="1571">
                  <c:v>1467.23</c:v>
                </c:pt>
                <c:pt idx="1572">
                  <c:v>1474.4</c:v>
                </c:pt>
                <c:pt idx="1573">
                  <c:v>1474.4</c:v>
                </c:pt>
                <c:pt idx="1574">
                  <c:v>1480.55</c:v>
                </c:pt>
                <c:pt idx="1575">
                  <c:v>1480.55</c:v>
                </c:pt>
                <c:pt idx="1576">
                  <c:v>1472.47</c:v>
                </c:pt>
                <c:pt idx="1577">
                  <c:v>1472.47</c:v>
                </c:pt>
                <c:pt idx="1578">
                  <c:v>1478.59</c:v>
                </c:pt>
                <c:pt idx="1579">
                  <c:v>1478.59</c:v>
                </c:pt>
                <c:pt idx="1580">
                  <c:v>1485.16</c:v>
                </c:pt>
                <c:pt idx="1581">
                  <c:v>1485.16</c:v>
                </c:pt>
                <c:pt idx="1582">
                  <c:v>1477.01</c:v>
                </c:pt>
                <c:pt idx="1583">
                  <c:v>1477.01</c:v>
                </c:pt>
                <c:pt idx="1584">
                  <c:v>1484.11</c:v>
                </c:pt>
                <c:pt idx="1585">
                  <c:v>1484.11</c:v>
                </c:pt>
                <c:pt idx="1586">
                  <c:v>1475.6</c:v>
                </c:pt>
                <c:pt idx="1587">
                  <c:v>1475.6</c:v>
                </c:pt>
                <c:pt idx="1588">
                  <c:v>1467.48</c:v>
                </c:pt>
                <c:pt idx="1589">
                  <c:v>1467.48</c:v>
                </c:pt>
                <c:pt idx="1590">
                  <c:v>1474.18</c:v>
                </c:pt>
                <c:pt idx="1591">
                  <c:v>1474.18</c:v>
                </c:pt>
                <c:pt idx="1592">
                  <c:v>1466.11</c:v>
                </c:pt>
                <c:pt idx="1593">
                  <c:v>1466.11</c:v>
                </c:pt>
                <c:pt idx="1594">
                  <c:v>1457.85</c:v>
                </c:pt>
                <c:pt idx="1595">
                  <c:v>1457.85</c:v>
                </c:pt>
                <c:pt idx="1596">
                  <c:v>1464.04</c:v>
                </c:pt>
                <c:pt idx="1597">
                  <c:v>1464.04</c:v>
                </c:pt>
                <c:pt idx="1598">
                  <c:v>1470.93</c:v>
                </c:pt>
                <c:pt idx="1599">
                  <c:v>1470.93</c:v>
                </c:pt>
                <c:pt idx="1600">
                  <c:v>1477.1</c:v>
                </c:pt>
                <c:pt idx="1601">
                  <c:v>1477.1</c:v>
                </c:pt>
                <c:pt idx="1602">
                  <c:v>1483.53</c:v>
                </c:pt>
                <c:pt idx="1603">
                  <c:v>1483.53</c:v>
                </c:pt>
                <c:pt idx="1604">
                  <c:v>1489.59</c:v>
                </c:pt>
                <c:pt idx="1605">
                  <c:v>1489.59</c:v>
                </c:pt>
                <c:pt idx="1606">
                  <c:v>1481.52</c:v>
                </c:pt>
                <c:pt idx="1607">
                  <c:v>1481.52</c:v>
                </c:pt>
                <c:pt idx="1608">
                  <c:v>1487.71</c:v>
                </c:pt>
                <c:pt idx="1609">
                  <c:v>1487.71</c:v>
                </c:pt>
                <c:pt idx="1610">
                  <c:v>1493.96</c:v>
                </c:pt>
                <c:pt idx="1611">
                  <c:v>1493.96</c:v>
                </c:pt>
                <c:pt idx="1612">
                  <c:v>1485.92</c:v>
                </c:pt>
                <c:pt idx="1613">
                  <c:v>1485.92</c:v>
                </c:pt>
                <c:pt idx="1614">
                  <c:v>1477.34</c:v>
                </c:pt>
                <c:pt idx="1615">
                  <c:v>1477.34</c:v>
                </c:pt>
                <c:pt idx="1616">
                  <c:v>1484.79</c:v>
                </c:pt>
                <c:pt idx="1617">
                  <c:v>1484.79</c:v>
                </c:pt>
                <c:pt idx="1618">
                  <c:v>1490.86</c:v>
                </c:pt>
                <c:pt idx="1619">
                  <c:v>1490.86</c:v>
                </c:pt>
                <c:pt idx="1620">
                  <c:v>1497.1</c:v>
                </c:pt>
                <c:pt idx="1621">
                  <c:v>1497.1</c:v>
                </c:pt>
                <c:pt idx="1622">
                  <c:v>1503.58</c:v>
                </c:pt>
                <c:pt idx="1623">
                  <c:v>1503.58</c:v>
                </c:pt>
                <c:pt idx="1624">
                  <c:v>1510.11</c:v>
                </c:pt>
                <c:pt idx="1625">
                  <c:v>1510.11</c:v>
                </c:pt>
                <c:pt idx="1626">
                  <c:v>1501.68</c:v>
                </c:pt>
                <c:pt idx="1627">
                  <c:v>1501.68</c:v>
                </c:pt>
                <c:pt idx="1628">
                  <c:v>1493.33</c:v>
                </c:pt>
                <c:pt idx="1629">
                  <c:v>1493.33</c:v>
                </c:pt>
                <c:pt idx="1630">
                  <c:v>1500.41</c:v>
                </c:pt>
                <c:pt idx="1631">
                  <c:v>1500.41</c:v>
                </c:pt>
                <c:pt idx="1632">
                  <c:v>1492.05</c:v>
                </c:pt>
                <c:pt idx="1633">
                  <c:v>1492.05</c:v>
                </c:pt>
                <c:pt idx="1634">
                  <c:v>1498.46</c:v>
                </c:pt>
                <c:pt idx="1635">
                  <c:v>1498.46</c:v>
                </c:pt>
                <c:pt idx="1636">
                  <c:v>1504.53</c:v>
                </c:pt>
                <c:pt idx="1637">
                  <c:v>1504.53</c:v>
                </c:pt>
                <c:pt idx="1638">
                  <c:v>1511.62</c:v>
                </c:pt>
                <c:pt idx="1639">
                  <c:v>1511.62</c:v>
                </c:pt>
                <c:pt idx="1640">
                  <c:v>1518.72</c:v>
                </c:pt>
                <c:pt idx="1641">
                  <c:v>1518.72</c:v>
                </c:pt>
                <c:pt idx="1642">
                  <c:v>1524.99</c:v>
                </c:pt>
                <c:pt idx="1643">
                  <c:v>1524.99</c:v>
                </c:pt>
                <c:pt idx="1644">
                  <c:v>1516.51</c:v>
                </c:pt>
                <c:pt idx="1645">
                  <c:v>1516.51</c:v>
                </c:pt>
                <c:pt idx="1646">
                  <c:v>1508.05</c:v>
                </c:pt>
                <c:pt idx="1647">
                  <c:v>1508.05</c:v>
                </c:pt>
                <c:pt idx="1648">
                  <c:v>1498.33</c:v>
                </c:pt>
                <c:pt idx="1649">
                  <c:v>1498.33</c:v>
                </c:pt>
                <c:pt idx="1650">
                  <c:v>1504.47</c:v>
                </c:pt>
                <c:pt idx="1651">
                  <c:v>1504.47</c:v>
                </c:pt>
                <c:pt idx="1652">
                  <c:v>1510.96</c:v>
                </c:pt>
                <c:pt idx="1653">
                  <c:v>1510.96</c:v>
                </c:pt>
                <c:pt idx="1654">
                  <c:v>1517.09</c:v>
                </c:pt>
                <c:pt idx="1655">
                  <c:v>1517.09</c:v>
                </c:pt>
                <c:pt idx="1656">
                  <c:v>1523.12</c:v>
                </c:pt>
                <c:pt idx="1657">
                  <c:v>1523.12</c:v>
                </c:pt>
                <c:pt idx="1658">
                  <c:v>1514.96</c:v>
                </c:pt>
                <c:pt idx="1659">
                  <c:v>1514.96</c:v>
                </c:pt>
                <c:pt idx="1660">
                  <c:v>1521.28</c:v>
                </c:pt>
                <c:pt idx="1661">
                  <c:v>1521.28</c:v>
                </c:pt>
                <c:pt idx="1662">
                  <c:v>1528.26</c:v>
                </c:pt>
                <c:pt idx="1663">
                  <c:v>1528.26</c:v>
                </c:pt>
                <c:pt idx="1664">
                  <c:v>1534.3</c:v>
                </c:pt>
                <c:pt idx="1665">
                  <c:v>1534.3</c:v>
                </c:pt>
                <c:pt idx="1666">
                  <c:v>1523.35</c:v>
                </c:pt>
                <c:pt idx="1667">
                  <c:v>1523.35</c:v>
                </c:pt>
                <c:pt idx="1668">
                  <c:v>1529.44</c:v>
                </c:pt>
                <c:pt idx="1669">
                  <c:v>1529.44</c:v>
                </c:pt>
                <c:pt idx="1670">
                  <c:v>1521.37</c:v>
                </c:pt>
                <c:pt idx="1671">
                  <c:v>1521.37</c:v>
                </c:pt>
                <c:pt idx="1672">
                  <c:v>1527.8</c:v>
                </c:pt>
                <c:pt idx="1673">
                  <c:v>1527.8</c:v>
                </c:pt>
                <c:pt idx="1674">
                  <c:v>1534.68</c:v>
                </c:pt>
                <c:pt idx="1675">
                  <c:v>1534.68</c:v>
                </c:pt>
                <c:pt idx="1676">
                  <c:v>1526.3</c:v>
                </c:pt>
                <c:pt idx="1677">
                  <c:v>1526.3</c:v>
                </c:pt>
                <c:pt idx="1678">
                  <c:v>1532.45</c:v>
                </c:pt>
                <c:pt idx="1679">
                  <c:v>1532.45</c:v>
                </c:pt>
                <c:pt idx="1680">
                  <c:v>1538.67</c:v>
                </c:pt>
                <c:pt idx="1681">
                  <c:v>1538.67</c:v>
                </c:pt>
                <c:pt idx="1682">
                  <c:v>1549.61</c:v>
                </c:pt>
                <c:pt idx="1683">
                  <c:v>1549.61</c:v>
                </c:pt>
                <c:pt idx="1684">
                  <c:v>1555.67</c:v>
                </c:pt>
                <c:pt idx="1685">
                  <c:v>1555.67</c:v>
                </c:pt>
                <c:pt idx="1686">
                  <c:v>1566.38</c:v>
                </c:pt>
                <c:pt idx="1687">
                  <c:v>1566.38</c:v>
                </c:pt>
                <c:pt idx="1688">
                  <c:v>1572.51</c:v>
                </c:pt>
                <c:pt idx="1689">
                  <c:v>1572.51</c:v>
                </c:pt>
                <c:pt idx="1690">
                  <c:v>1564.3</c:v>
                </c:pt>
                <c:pt idx="1691">
                  <c:v>1564.3</c:v>
                </c:pt>
                <c:pt idx="1692">
                  <c:v>1578.75</c:v>
                </c:pt>
                <c:pt idx="1693">
                  <c:v>1578.75</c:v>
                </c:pt>
                <c:pt idx="1694">
                  <c:v>1570.44</c:v>
                </c:pt>
                <c:pt idx="1695">
                  <c:v>1570.44</c:v>
                </c:pt>
                <c:pt idx="1696">
                  <c:v>1577.81</c:v>
                </c:pt>
                <c:pt idx="1697">
                  <c:v>1577.81</c:v>
                </c:pt>
                <c:pt idx="1698">
                  <c:v>1569.57</c:v>
                </c:pt>
                <c:pt idx="1699">
                  <c:v>1569.57</c:v>
                </c:pt>
                <c:pt idx="1700">
                  <c:v>1576.49</c:v>
                </c:pt>
                <c:pt idx="1701">
                  <c:v>1576.49</c:v>
                </c:pt>
                <c:pt idx="1702">
                  <c:v>1568.21</c:v>
                </c:pt>
                <c:pt idx="1703">
                  <c:v>1568.21</c:v>
                </c:pt>
                <c:pt idx="1704">
                  <c:v>1574.33</c:v>
                </c:pt>
                <c:pt idx="1705">
                  <c:v>1574.33</c:v>
                </c:pt>
                <c:pt idx="1706">
                  <c:v>1581.54</c:v>
                </c:pt>
                <c:pt idx="1707">
                  <c:v>1581.54</c:v>
                </c:pt>
                <c:pt idx="1708">
                  <c:v>1573.51</c:v>
                </c:pt>
                <c:pt idx="1709">
                  <c:v>1573.51</c:v>
                </c:pt>
                <c:pt idx="1710">
                  <c:v>1565.36</c:v>
                </c:pt>
                <c:pt idx="1711">
                  <c:v>1565.36</c:v>
                </c:pt>
                <c:pt idx="1712">
                  <c:v>1571.51</c:v>
                </c:pt>
                <c:pt idx="1713">
                  <c:v>1571.51</c:v>
                </c:pt>
                <c:pt idx="1714">
                  <c:v>1577.52</c:v>
                </c:pt>
                <c:pt idx="1715">
                  <c:v>1577.52</c:v>
                </c:pt>
                <c:pt idx="1716">
                  <c:v>1583.53</c:v>
                </c:pt>
                <c:pt idx="1717">
                  <c:v>1583.53</c:v>
                </c:pt>
                <c:pt idx="1718">
                  <c:v>1574.96</c:v>
                </c:pt>
                <c:pt idx="1719">
                  <c:v>1574.96</c:v>
                </c:pt>
                <c:pt idx="1720">
                  <c:v>1580.99</c:v>
                </c:pt>
                <c:pt idx="1721">
                  <c:v>1580.99</c:v>
                </c:pt>
                <c:pt idx="1722">
                  <c:v>1572.83</c:v>
                </c:pt>
                <c:pt idx="1723">
                  <c:v>1572.83</c:v>
                </c:pt>
                <c:pt idx="1724">
                  <c:v>1578.89</c:v>
                </c:pt>
                <c:pt idx="1725">
                  <c:v>1578.89</c:v>
                </c:pt>
                <c:pt idx="1726">
                  <c:v>1570.71</c:v>
                </c:pt>
                <c:pt idx="1727">
                  <c:v>1570.71</c:v>
                </c:pt>
                <c:pt idx="1728">
                  <c:v>1577.08</c:v>
                </c:pt>
                <c:pt idx="1729">
                  <c:v>1577.08</c:v>
                </c:pt>
                <c:pt idx="1730">
                  <c:v>1584.12</c:v>
                </c:pt>
                <c:pt idx="1731">
                  <c:v>1584.12</c:v>
                </c:pt>
                <c:pt idx="1732">
                  <c:v>1590.52</c:v>
                </c:pt>
                <c:pt idx="1733">
                  <c:v>1590.52</c:v>
                </c:pt>
                <c:pt idx="1734">
                  <c:v>1597.53</c:v>
                </c:pt>
                <c:pt idx="1735">
                  <c:v>1597.53</c:v>
                </c:pt>
                <c:pt idx="1736">
                  <c:v>1603.71</c:v>
                </c:pt>
                <c:pt idx="1737">
                  <c:v>1603.71</c:v>
                </c:pt>
                <c:pt idx="1738">
                  <c:v>1612.67</c:v>
                </c:pt>
                <c:pt idx="1739">
                  <c:v>1612.67</c:v>
                </c:pt>
                <c:pt idx="1740">
                  <c:v>1619.2</c:v>
                </c:pt>
                <c:pt idx="1741">
                  <c:v>1619.2</c:v>
                </c:pt>
                <c:pt idx="1742">
                  <c:v>1625.27</c:v>
                </c:pt>
                <c:pt idx="1743">
                  <c:v>1625.27</c:v>
                </c:pt>
                <c:pt idx="1744">
                  <c:v>1617.08</c:v>
                </c:pt>
                <c:pt idx="1745">
                  <c:v>1617.08</c:v>
                </c:pt>
                <c:pt idx="1746">
                  <c:v>1623.19</c:v>
                </c:pt>
                <c:pt idx="1747">
                  <c:v>1623.19</c:v>
                </c:pt>
                <c:pt idx="1748">
                  <c:v>1615.18</c:v>
                </c:pt>
                <c:pt idx="1749">
                  <c:v>1615.18</c:v>
                </c:pt>
                <c:pt idx="1750">
                  <c:v>1622.89</c:v>
                </c:pt>
                <c:pt idx="1751">
                  <c:v>1622.89</c:v>
                </c:pt>
                <c:pt idx="1752">
                  <c:v>1614.33</c:v>
                </c:pt>
                <c:pt idx="1753">
                  <c:v>1614.33</c:v>
                </c:pt>
                <c:pt idx="1754">
                  <c:v>1604.83</c:v>
                </c:pt>
                <c:pt idx="1755">
                  <c:v>1604.83</c:v>
                </c:pt>
                <c:pt idx="1756">
                  <c:v>1613.63</c:v>
                </c:pt>
                <c:pt idx="1757">
                  <c:v>1613.63</c:v>
                </c:pt>
                <c:pt idx="1758">
                  <c:v>1605.5</c:v>
                </c:pt>
                <c:pt idx="1759">
                  <c:v>1605.5</c:v>
                </c:pt>
                <c:pt idx="1760">
                  <c:v>1611.88</c:v>
                </c:pt>
                <c:pt idx="1761">
                  <c:v>1611.88</c:v>
                </c:pt>
                <c:pt idx="1762">
                  <c:v>1603.81</c:v>
                </c:pt>
                <c:pt idx="1763">
                  <c:v>1603.81</c:v>
                </c:pt>
                <c:pt idx="1764">
                  <c:v>1595.3</c:v>
                </c:pt>
                <c:pt idx="1765">
                  <c:v>1595.3</c:v>
                </c:pt>
                <c:pt idx="1766">
                  <c:v>1601.32</c:v>
                </c:pt>
                <c:pt idx="1767">
                  <c:v>1601.32</c:v>
                </c:pt>
                <c:pt idx="1768">
                  <c:v>1607.54</c:v>
                </c:pt>
                <c:pt idx="1769">
                  <c:v>1607.54</c:v>
                </c:pt>
                <c:pt idx="1770">
                  <c:v>1613.62</c:v>
                </c:pt>
                <c:pt idx="1771">
                  <c:v>1613.62</c:v>
                </c:pt>
                <c:pt idx="1772">
                  <c:v>1619.88</c:v>
                </c:pt>
                <c:pt idx="1773">
                  <c:v>1619.88</c:v>
                </c:pt>
                <c:pt idx="1774">
                  <c:v>1631.31</c:v>
                </c:pt>
                <c:pt idx="1775">
                  <c:v>1631.31</c:v>
                </c:pt>
                <c:pt idx="1776">
                  <c:v>1622.66</c:v>
                </c:pt>
                <c:pt idx="1777">
                  <c:v>1622.66</c:v>
                </c:pt>
                <c:pt idx="1778">
                  <c:v>1628.87</c:v>
                </c:pt>
                <c:pt idx="1779">
                  <c:v>1628.87</c:v>
                </c:pt>
                <c:pt idx="1780">
                  <c:v>1620.24</c:v>
                </c:pt>
                <c:pt idx="1781">
                  <c:v>1620.24</c:v>
                </c:pt>
                <c:pt idx="1782">
                  <c:v>1610.46</c:v>
                </c:pt>
                <c:pt idx="1783">
                  <c:v>1610.46</c:v>
                </c:pt>
                <c:pt idx="1784">
                  <c:v>1616.69</c:v>
                </c:pt>
                <c:pt idx="1785">
                  <c:v>1616.69</c:v>
                </c:pt>
                <c:pt idx="1786">
                  <c:v>1608.38</c:v>
                </c:pt>
                <c:pt idx="1787">
                  <c:v>1608.38</c:v>
                </c:pt>
                <c:pt idx="1788">
                  <c:v>1615.04</c:v>
                </c:pt>
                <c:pt idx="1789">
                  <c:v>1615.04</c:v>
                </c:pt>
                <c:pt idx="1790">
                  <c:v>1621.24</c:v>
                </c:pt>
                <c:pt idx="1791">
                  <c:v>1621.24</c:v>
                </c:pt>
                <c:pt idx="1792">
                  <c:v>1627.29</c:v>
                </c:pt>
                <c:pt idx="1793">
                  <c:v>1627.29</c:v>
                </c:pt>
                <c:pt idx="1794">
                  <c:v>1633.79</c:v>
                </c:pt>
                <c:pt idx="1795">
                  <c:v>1633.79</c:v>
                </c:pt>
                <c:pt idx="1796">
                  <c:v>1639.93</c:v>
                </c:pt>
                <c:pt idx="1797">
                  <c:v>1639.93</c:v>
                </c:pt>
                <c:pt idx="1798">
                  <c:v>1631.73</c:v>
                </c:pt>
                <c:pt idx="1799">
                  <c:v>1631.73</c:v>
                </c:pt>
                <c:pt idx="1800">
                  <c:v>1637.84</c:v>
                </c:pt>
                <c:pt idx="1801">
                  <c:v>1637.84</c:v>
                </c:pt>
                <c:pt idx="1802">
                  <c:v>1628.86</c:v>
                </c:pt>
                <c:pt idx="1803">
                  <c:v>1628.86</c:v>
                </c:pt>
                <c:pt idx="1804">
                  <c:v>1635.05</c:v>
                </c:pt>
                <c:pt idx="1805">
                  <c:v>1635.05</c:v>
                </c:pt>
                <c:pt idx="1806">
                  <c:v>1641.69</c:v>
                </c:pt>
                <c:pt idx="1807">
                  <c:v>1641.69</c:v>
                </c:pt>
                <c:pt idx="1808">
                  <c:v>1647.72</c:v>
                </c:pt>
                <c:pt idx="1809">
                  <c:v>1647.72</c:v>
                </c:pt>
                <c:pt idx="1810">
                  <c:v>1653.9</c:v>
                </c:pt>
                <c:pt idx="1811">
                  <c:v>1653.9</c:v>
                </c:pt>
                <c:pt idx="1812">
                  <c:v>1645.83</c:v>
                </c:pt>
                <c:pt idx="1813">
                  <c:v>1645.83</c:v>
                </c:pt>
                <c:pt idx="1814">
                  <c:v>1652.12</c:v>
                </c:pt>
                <c:pt idx="1815">
                  <c:v>1652.12</c:v>
                </c:pt>
                <c:pt idx="1816">
                  <c:v>1658.63</c:v>
                </c:pt>
                <c:pt idx="1817">
                  <c:v>1658.63</c:v>
                </c:pt>
                <c:pt idx="1818">
                  <c:v>1650.49</c:v>
                </c:pt>
                <c:pt idx="1819">
                  <c:v>1650.49</c:v>
                </c:pt>
                <c:pt idx="1820">
                  <c:v>1656.94</c:v>
                </c:pt>
                <c:pt idx="1821">
                  <c:v>1656.94</c:v>
                </c:pt>
                <c:pt idx="1822">
                  <c:v>1648.77</c:v>
                </c:pt>
                <c:pt idx="1823">
                  <c:v>1648.77</c:v>
                </c:pt>
                <c:pt idx="1824">
                  <c:v>1655.38</c:v>
                </c:pt>
                <c:pt idx="1825">
                  <c:v>1655.38</c:v>
                </c:pt>
                <c:pt idx="1826">
                  <c:v>1661.95</c:v>
                </c:pt>
                <c:pt idx="1827">
                  <c:v>1661.95</c:v>
                </c:pt>
                <c:pt idx="1828">
                  <c:v>1670.63</c:v>
                </c:pt>
                <c:pt idx="1829">
                  <c:v>1670.63</c:v>
                </c:pt>
                <c:pt idx="1830">
                  <c:v>1676.83</c:v>
                </c:pt>
                <c:pt idx="1831">
                  <c:v>1676.83</c:v>
                </c:pt>
                <c:pt idx="1832">
                  <c:v>1668.69</c:v>
                </c:pt>
                <c:pt idx="1833">
                  <c:v>1668.69</c:v>
                </c:pt>
                <c:pt idx="1834">
                  <c:v>1674.77</c:v>
                </c:pt>
                <c:pt idx="1835">
                  <c:v>1674.77</c:v>
                </c:pt>
                <c:pt idx="1836">
                  <c:v>1680.9</c:v>
                </c:pt>
                <c:pt idx="1837">
                  <c:v>1680.9</c:v>
                </c:pt>
                <c:pt idx="1838">
                  <c:v>1686.93</c:v>
                </c:pt>
                <c:pt idx="1839">
                  <c:v>1686.93</c:v>
                </c:pt>
                <c:pt idx="1840">
                  <c:v>1694.55</c:v>
                </c:pt>
                <c:pt idx="1841">
                  <c:v>1694.55</c:v>
                </c:pt>
                <c:pt idx="1842">
                  <c:v>1701.33</c:v>
                </c:pt>
                <c:pt idx="1843">
                  <c:v>1701.33</c:v>
                </c:pt>
                <c:pt idx="1844">
                  <c:v>1692.99</c:v>
                </c:pt>
                <c:pt idx="1845">
                  <c:v>1692.99</c:v>
                </c:pt>
                <c:pt idx="1846">
                  <c:v>1699.91</c:v>
                </c:pt>
                <c:pt idx="1847">
                  <c:v>1699.91</c:v>
                </c:pt>
                <c:pt idx="1848">
                  <c:v>1705.97</c:v>
                </c:pt>
                <c:pt idx="1849">
                  <c:v>1705.97</c:v>
                </c:pt>
                <c:pt idx="1850">
                  <c:v>1697.41</c:v>
                </c:pt>
                <c:pt idx="1851">
                  <c:v>1697.41</c:v>
                </c:pt>
                <c:pt idx="1852">
                  <c:v>1704.44</c:v>
                </c:pt>
                <c:pt idx="1853">
                  <c:v>1704.44</c:v>
                </c:pt>
                <c:pt idx="1854">
                  <c:v>1696.36</c:v>
                </c:pt>
                <c:pt idx="1855">
                  <c:v>1696.36</c:v>
                </c:pt>
                <c:pt idx="1856">
                  <c:v>1702.52</c:v>
                </c:pt>
                <c:pt idx="1857">
                  <c:v>1702.52</c:v>
                </c:pt>
                <c:pt idx="1858">
                  <c:v>1694.41</c:v>
                </c:pt>
                <c:pt idx="1859">
                  <c:v>1694.41</c:v>
                </c:pt>
                <c:pt idx="1860">
                  <c:v>1701.5</c:v>
                </c:pt>
                <c:pt idx="1861">
                  <c:v>1701.5</c:v>
                </c:pt>
                <c:pt idx="1862">
                  <c:v>1693.32</c:v>
                </c:pt>
                <c:pt idx="1863">
                  <c:v>1693.32</c:v>
                </c:pt>
                <c:pt idx="1864">
                  <c:v>1700.03</c:v>
                </c:pt>
                <c:pt idx="1865">
                  <c:v>1700.03</c:v>
                </c:pt>
                <c:pt idx="1866">
                  <c:v>1691.66</c:v>
                </c:pt>
                <c:pt idx="1867">
                  <c:v>1691.66</c:v>
                </c:pt>
                <c:pt idx="1868">
                  <c:v>1683.63</c:v>
                </c:pt>
                <c:pt idx="1869">
                  <c:v>1683.63</c:v>
                </c:pt>
                <c:pt idx="1870">
                  <c:v>1675.18</c:v>
                </c:pt>
                <c:pt idx="1871">
                  <c:v>1675.18</c:v>
                </c:pt>
                <c:pt idx="1872">
                  <c:v>1681.3</c:v>
                </c:pt>
                <c:pt idx="1873">
                  <c:v>1681.3</c:v>
                </c:pt>
                <c:pt idx="1874">
                  <c:v>1687.46</c:v>
                </c:pt>
                <c:pt idx="1875">
                  <c:v>1687.46</c:v>
                </c:pt>
                <c:pt idx="1876">
                  <c:v>1693.49</c:v>
                </c:pt>
                <c:pt idx="1877">
                  <c:v>1693.49</c:v>
                </c:pt>
                <c:pt idx="1878">
                  <c:v>1700.42</c:v>
                </c:pt>
                <c:pt idx="1879">
                  <c:v>1700.42</c:v>
                </c:pt>
                <c:pt idx="1880">
                  <c:v>1707.46</c:v>
                </c:pt>
                <c:pt idx="1881">
                  <c:v>1707.46</c:v>
                </c:pt>
                <c:pt idx="1882">
                  <c:v>1713.67</c:v>
                </c:pt>
                <c:pt idx="1883">
                  <c:v>1713.67</c:v>
                </c:pt>
                <c:pt idx="1884">
                  <c:v>1720.22</c:v>
                </c:pt>
                <c:pt idx="1885">
                  <c:v>1720.22</c:v>
                </c:pt>
                <c:pt idx="1886">
                  <c:v>1711.97</c:v>
                </c:pt>
                <c:pt idx="1887">
                  <c:v>1711.97</c:v>
                </c:pt>
                <c:pt idx="1888">
                  <c:v>1703.9</c:v>
                </c:pt>
                <c:pt idx="1889">
                  <c:v>1703.9</c:v>
                </c:pt>
                <c:pt idx="1890">
                  <c:v>1710.05</c:v>
                </c:pt>
                <c:pt idx="1891">
                  <c:v>1710.05</c:v>
                </c:pt>
                <c:pt idx="1892">
                  <c:v>1701.9</c:v>
                </c:pt>
                <c:pt idx="1893">
                  <c:v>1701.9</c:v>
                </c:pt>
                <c:pt idx="1894">
                  <c:v>1693.67</c:v>
                </c:pt>
                <c:pt idx="1895">
                  <c:v>1693.67</c:v>
                </c:pt>
                <c:pt idx="1896">
                  <c:v>1685.51</c:v>
                </c:pt>
                <c:pt idx="1897">
                  <c:v>1685.51</c:v>
                </c:pt>
                <c:pt idx="1898">
                  <c:v>1692.04</c:v>
                </c:pt>
                <c:pt idx="1899">
                  <c:v>1692.04</c:v>
                </c:pt>
                <c:pt idx="1900">
                  <c:v>1698.35</c:v>
                </c:pt>
                <c:pt idx="1901">
                  <c:v>1698.35</c:v>
                </c:pt>
                <c:pt idx="1902">
                  <c:v>1705.29</c:v>
                </c:pt>
                <c:pt idx="1903">
                  <c:v>1705.29</c:v>
                </c:pt>
                <c:pt idx="1904">
                  <c:v>1711.63</c:v>
                </c:pt>
                <c:pt idx="1905">
                  <c:v>1711.63</c:v>
                </c:pt>
                <c:pt idx="1906">
                  <c:v>1717.72</c:v>
                </c:pt>
                <c:pt idx="1907">
                  <c:v>1717.72</c:v>
                </c:pt>
                <c:pt idx="1908">
                  <c:v>1708.4</c:v>
                </c:pt>
                <c:pt idx="1909">
                  <c:v>1708.4</c:v>
                </c:pt>
                <c:pt idx="1910">
                  <c:v>1714.46</c:v>
                </c:pt>
                <c:pt idx="1911">
                  <c:v>1714.46</c:v>
                </c:pt>
                <c:pt idx="1912">
                  <c:v>1706.34</c:v>
                </c:pt>
                <c:pt idx="1913">
                  <c:v>1706.34</c:v>
                </c:pt>
                <c:pt idx="1914">
                  <c:v>1712.81</c:v>
                </c:pt>
                <c:pt idx="1915">
                  <c:v>1712.81</c:v>
                </c:pt>
                <c:pt idx="1916">
                  <c:v>1704.13</c:v>
                </c:pt>
                <c:pt idx="1917">
                  <c:v>1704.13</c:v>
                </c:pt>
                <c:pt idx="1918">
                  <c:v>1711.65</c:v>
                </c:pt>
                <c:pt idx="1919">
                  <c:v>1711.65</c:v>
                </c:pt>
                <c:pt idx="1920">
                  <c:v>1718.32</c:v>
                </c:pt>
                <c:pt idx="1921">
                  <c:v>1718.32</c:v>
                </c:pt>
                <c:pt idx="1922">
                  <c:v>1724.33</c:v>
                </c:pt>
                <c:pt idx="1923">
                  <c:v>1724.33</c:v>
                </c:pt>
                <c:pt idx="1924">
                  <c:v>1730.6</c:v>
                </c:pt>
                <c:pt idx="1925">
                  <c:v>1730.6</c:v>
                </c:pt>
                <c:pt idx="1926">
                  <c:v>1736.61</c:v>
                </c:pt>
                <c:pt idx="1927">
                  <c:v>1736.61</c:v>
                </c:pt>
                <c:pt idx="1928">
                  <c:v>1743.53</c:v>
                </c:pt>
                <c:pt idx="1929">
                  <c:v>1743.53</c:v>
                </c:pt>
                <c:pt idx="1930">
                  <c:v>1735.02</c:v>
                </c:pt>
                <c:pt idx="1931">
                  <c:v>1735.02</c:v>
                </c:pt>
                <c:pt idx="1932">
                  <c:v>1726.8</c:v>
                </c:pt>
                <c:pt idx="1933">
                  <c:v>1726.8</c:v>
                </c:pt>
                <c:pt idx="1934">
                  <c:v>1733.12</c:v>
                </c:pt>
                <c:pt idx="1935">
                  <c:v>1733.12</c:v>
                </c:pt>
                <c:pt idx="1936">
                  <c:v>1724.94</c:v>
                </c:pt>
                <c:pt idx="1937">
                  <c:v>1724.94</c:v>
                </c:pt>
                <c:pt idx="1938">
                  <c:v>1731.01</c:v>
                </c:pt>
                <c:pt idx="1939">
                  <c:v>1731.01</c:v>
                </c:pt>
                <c:pt idx="1940">
                  <c:v>1737.56</c:v>
                </c:pt>
                <c:pt idx="1941">
                  <c:v>1737.56</c:v>
                </c:pt>
                <c:pt idx="1942">
                  <c:v>1743.81</c:v>
                </c:pt>
                <c:pt idx="1943">
                  <c:v>1743.81</c:v>
                </c:pt>
                <c:pt idx="1944">
                  <c:v>1749.95</c:v>
                </c:pt>
                <c:pt idx="1945">
                  <c:v>1749.95</c:v>
                </c:pt>
                <c:pt idx="1946">
                  <c:v>1741.78</c:v>
                </c:pt>
                <c:pt idx="1947">
                  <c:v>1741.78</c:v>
                </c:pt>
                <c:pt idx="1948">
                  <c:v>1733.55</c:v>
                </c:pt>
                <c:pt idx="1949">
                  <c:v>1733.55</c:v>
                </c:pt>
                <c:pt idx="1950">
                  <c:v>1739.79</c:v>
                </c:pt>
                <c:pt idx="1951">
                  <c:v>1739.79</c:v>
                </c:pt>
                <c:pt idx="1952">
                  <c:v>1731.63</c:v>
                </c:pt>
                <c:pt idx="1953">
                  <c:v>1731.63</c:v>
                </c:pt>
                <c:pt idx="1954">
                  <c:v>1723.59</c:v>
                </c:pt>
                <c:pt idx="1955">
                  <c:v>1723.59</c:v>
                </c:pt>
                <c:pt idx="1956">
                  <c:v>1729.8</c:v>
                </c:pt>
                <c:pt idx="1957">
                  <c:v>1729.8</c:v>
                </c:pt>
                <c:pt idx="1958">
                  <c:v>1721.77</c:v>
                </c:pt>
                <c:pt idx="1959">
                  <c:v>1721.77</c:v>
                </c:pt>
                <c:pt idx="1960">
                  <c:v>1713.48</c:v>
                </c:pt>
                <c:pt idx="1961">
                  <c:v>1713.48</c:v>
                </c:pt>
                <c:pt idx="1962">
                  <c:v>1719.68</c:v>
                </c:pt>
                <c:pt idx="1963">
                  <c:v>1719.68</c:v>
                </c:pt>
                <c:pt idx="1964">
                  <c:v>1711.52</c:v>
                </c:pt>
                <c:pt idx="1965">
                  <c:v>1711.52</c:v>
                </c:pt>
                <c:pt idx="1966">
                  <c:v>1717.54</c:v>
                </c:pt>
                <c:pt idx="1967">
                  <c:v>1717.54</c:v>
                </c:pt>
                <c:pt idx="1968">
                  <c:v>1709.34</c:v>
                </c:pt>
                <c:pt idx="1969">
                  <c:v>1709.34</c:v>
                </c:pt>
                <c:pt idx="1970">
                  <c:v>1715.37</c:v>
                </c:pt>
                <c:pt idx="1971">
                  <c:v>1715.37</c:v>
                </c:pt>
                <c:pt idx="1972">
                  <c:v>1705.97</c:v>
                </c:pt>
                <c:pt idx="1973">
                  <c:v>1705.97</c:v>
                </c:pt>
                <c:pt idx="1974">
                  <c:v>1712.01</c:v>
                </c:pt>
                <c:pt idx="1975">
                  <c:v>1712.01</c:v>
                </c:pt>
                <c:pt idx="1976">
                  <c:v>1718.28</c:v>
                </c:pt>
                <c:pt idx="1977">
                  <c:v>1718.28</c:v>
                </c:pt>
                <c:pt idx="1978">
                  <c:v>1707.97</c:v>
                </c:pt>
                <c:pt idx="1979">
                  <c:v>1707.97</c:v>
                </c:pt>
                <c:pt idx="1980">
                  <c:v>1714.31</c:v>
                </c:pt>
                <c:pt idx="1981">
                  <c:v>1714.31</c:v>
                </c:pt>
                <c:pt idx="1982">
                  <c:v>1721.29</c:v>
                </c:pt>
                <c:pt idx="1983">
                  <c:v>1721.29</c:v>
                </c:pt>
                <c:pt idx="1984">
                  <c:v>1727.7</c:v>
                </c:pt>
                <c:pt idx="1985">
                  <c:v>1727.7</c:v>
                </c:pt>
                <c:pt idx="1986">
                  <c:v>1734.32</c:v>
                </c:pt>
                <c:pt idx="1987">
                  <c:v>1734.32</c:v>
                </c:pt>
                <c:pt idx="1988">
                  <c:v>1717.77</c:v>
                </c:pt>
                <c:pt idx="1989">
                  <c:v>1717.77</c:v>
                </c:pt>
                <c:pt idx="1990">
                  <c:v>1709.06</c:v>
                </c:pt>
                <c:pt idx="1991">
                  <c:v>1709.06</c:v>
                </c:pt>
                <c:pt idx="1992">
                  <c:v>1700.48</c:v>
                </c:pt>
                <c:pt idx="1993">
                  <c:v>1700.48</c:v>
                </c:pt>
                <c:pt idx="1994">
                  <c:v>1706.58</c:v>
                </c:pt>
                <c:pt idx="1995">
                  <c:v>1706.58</c:v>
                </c:pt>
                <c:pt idx="1996">
                  <c:v>1698.4</c:v>
                </c:pt>
                <c:pt idx="1997">
                  <c:v>1698.4</c:v>
                </c:pt>
                <c:pt idx="1998">
                  <c:v>1704.46</c:v>
                </c:pt>
                <c:pt idx="1999">
                  <c:v>1704.46</c:v>
                </c:pt>
                <c:pt idx="2000">
                  <c:v>1710.51</c:v>
                </c:pt>
                <c:pt idx="2001">
                  <c:v>1710.51</c:v>
                </c:pt>
                <c:pt idx="2002">
                  <c:v>1716.85</c:v>
                </c:pt>
                <c:pt idx="2003">
                  <c:v>1716.85</c:v>
                </c:pt>
                <c:pt idx="2004">
                  <c:v>1708.02</c:v>
                </c:pt>
                <c:pt idx="2005">
                  <c:v>1708.02</c:v>
                </c:pt>
                <c:pt idx="2006">
                  <c:v>1714.52</c:v>
                </c:pt>
                <c:pt idx="2007">
                  <c:v>1714.52</c:v>
                </c:pt>
                <c:pt idx="2008">
                  <c:v>1721.09</c:v>
                </c:pt>
                <c:pt idx="2009">
                  <c:v>1721.09</c:v>
                </c:pt>
                <c:pt idx="2010">
                  <c:v>1727.6</c:v>
                </c:pt>
                <c:pt idx="2011">
                  <c:v>1727.6</c:v>
                </c:pt>
                <c:pt idx="2012">
                  <c:v>1719.09</c:v>
                </c:pt>
                <c:pt idx="2013">
                  <c:v>1719.09</c:v>
                </c:pt>
                <c:pt idx="2014">
                  <c:v>1725.33</c:v>
                </c:pt>
                <c:pt idx="2015">
                  <c:v>1725.33</c:v>
                </c:pt>
                <c:pt idx="2016">
                  <c:v>1717.26</c:v>
                </c:pt>
                <c:pt idx="2017">
                  <c:v>1717.26</c:v>
                </c:pt>
                <c:pt idx="2018">
                  <c:v>1725.36</c:v>
                </c:pt>
                <c:pt idx="2019">
                  <c:v>1725.36</c:v>
                </c:pt>
                <c:pt idx="2020">
                  <c:v>1731.54</c:v>
                </c:pt>
                <c:pt idx="2021">
                  <c:v>1731.54</c:v>
                </c:pt>
                <c:pt idx="2022">
                  <c:v>1723.44</c:v>
                </c:pt>
                <c:pt idx="2023">
                  <c:v>1723.44</c:v>
                </c:pt>
                <c:pt idx="2024">
                  <c:v>1715.17</c:v>
                </c:pt>
                <c:pt idx="2025">
                  <c:v>1715.17</c:v>
                </c:pt>
                <c:pt idx="2026">
                  <c:v>1704.46</c:v>
                </c:pt>
                <c:pt idx="2027">
                  <c:v>1704.46</c:v>
                </c:pt>
                <c:pt idx="2028">
                  <c:v>1710.77</c:v>
                </c:pt>
                <c:pt idx="2029">
                  <c:v>1710.77</c:v>
                </c:pt>
                <c:pt idx="2030">
                  <c:v>1701.93</c:v>
                </c:pt>
                <c:pt idx="2031">
                  <c:v>1701.93</c:v>
                </c:pt>
                <c:pt idx="2032">
                  <c:v>1708.97</c:v>
                </c:pt>
                <c:pt idx="2033">
                  <c:v>1708.97</c:v>
                </c:pt>
                <c:pt idx="2034">
                  <c:v>1715.15</c:v>
                </c:pt>
                <c:pt idx="2035">
                  <c:v>1715.15</c:v>
                </c:pt>
                <c:pt idx="2036">
                  <c:v>1705.82</c:v>
                </c:pt>
                <c:pt idx="2037">
                  <c:v>1705.82</c:v>
                </c:pt>
                <c:pt idx="2038">
                  <c:v>1697.66</c:v>
                </c:pt>
                <c:pt idx="2039">
                  <c:v>1697.66</c:v>
                </c:pt>
                <c:pt idx="2040">
                  <c:v>1703.68</c:v>
                </c:pt>
                <c:pt idx="2041">
                  <c:v>1703.68</c:v>
                </c:pt>
                <c:pt idx="2042">
                  <c:v>1709.93</c:v>
                </c:pt>
                <c:pt idx="2043">
                  <c:v>1709.93</c:v>
                </c:pt>
                <c:pt idx="2044">
                  <c:v>1715.95</c:v>
                </c:pt>
                <c:pt idx="2045">
                  <c:v>1715.95</c:v>
                </c:pt>
                <c:pt idx="2046">
                  <c:v>1722.54</c:v>
                </c:pt>
                <c:pt idx="2047">
                  <c:v>1722.54</c:v>
                </c:pt>
                <c:pt idx="2048">
                  <c:v>1714.18</c:v>
                </c:pt>
                <c:pt idx="2049">
                  <c:v>1714.18</c:v>
                </c:pt>
                <c:pt idx="2050">
                  <c:v>1705.83</c:v>
                </c:pt>
                <c:pt idx="2051">
                  <c:v>1705.83</c:v>
                </c:pt>
                <c:pt idx="2052">
                  <c:v>1697.37</c:v>
                </c:pt>
                <c:pt idx="2053">
                  <c:v>1697.37</c:v>
                </c:pt>
                <c:pt idx="2054">
                  <c:v>1704.11</c:v>
                </c:pt>
                <c:pt idx="2055">
                  <c:v>1704.11</c:v>
                </c:pt>
                <c:pt idx="2056">
                  <c:v>1710.94</c:v>
                </c:pt>
                <c:pt idx="2057">
                  <c:v>1710.94</c:v>
                </c:pt>
                <c:pt idx="2058">
                  <c:v>1702.75</c:v>
                </c:pt>
                <c:pt idx="2059">
                  <c:v>1702.75</c:v>
                </c:pt>
                <c:pt idx="2060">
                  <c:v>1709.94</c:v>
                </c:pt>
                <c:pt idx="2061">
                  <c:v>1709.94</c:v>
                </c:pt>
                <c:pt idx="2062">
                  <c:v>1701.87</c:v>
                </c:pt>
                <c:pt idx="2063">
                  <c:v>1701.87</c:v>
                </c:pt>
                <c:pt idx="2064">
                  <c:v>1693.71</c:v>
                </c:pt>
                <c:pt idx="2065">
                  <c:v>1693.71</c:v>
                </c:pt>
                <c:pt idx="2066">
                  <c:v>1699.92</c:v>
                </c:pt>
                <c:pt idx="2067">
                  <c:v>1699.92</c:v>
                </c:pt>
                <c:pt idx="2068">
                  <c:v>1705.98</c:v>
                </c:pt>
                <c:pt idx="2069">
                  <c:v>1705.98</c:v>
                </c:pt>
                <c:pt idx="2070">
                  <c:v>1712.19</c:v>
                </c:pt>
                <c:pt idx="2071">
                  <c:v>1712.19</c:v>
                </c:pt>
                <c:pt idx="2072">
                  <c:v>1718.53</c:v>
                </c:pt>
                <c:pt idx="2073">
                  <c:v>1718.53</c:v>
                </c:pt>
                <c:pt idx="2074">
                  <c:v>1724.55</c:v>
                </c:pt>
                <c:pt idx="2075">
                  <c:v>1724.55</c:v>
                </c:pt>
                <c:pt idx="2076">
                  <c:v>1730.63</c:v>
                </c:pt>
                <c:pt idx="2077">
                  <c:v>1730.63</c:v>
                </c:pt>
                <c:pt idx="2078">
                  <c:v>1736.81</c:v>
                </c:pt>
                <c:pt idx="2079">
                  <c:v>1736.81</c:v>
                </c:pt>
                <c:pt idx="2080">
                  <c:v>1743.05</c:v>
                </c:pt>
                <c:pt idx="2081">
                  <c:v>1743.05</c:v>
                </c:pt>
                <c:pt idx="2082">
                  <c:v>1749.12</c:v>
                </c:pt>
                <c:pt idx="2083">
                  <c:v>1749.12</c:v>
                </c:pt>
                <c:pt idx="2084">
                  <c:v>1740.96</c:v>
                </c:pt>
                <c:pt idx="2085">
                  <c:v>1740.96</c:v>
                </c:pt>
                <c:pt idx="2086">
                  <c:v>1747.13</c:v>
                </c:pt>
                <c:pt idx="2087">
                  <c:v>1747.13</c:v>
                </c:pt>
                <c:pt idx="2088">
                  <c:v>1753.3</c:v>
                </c:pt>
                <c:pt idx="2089">
                  <c:v>1753.3</c:v>
                </c:pt>
                <c:pt idx="2090">
                  <c:v>1745.18</c:v>
                </c:pt>
                <c:pt idx="2091">
                  <c:v>1745.18</c:v>
                </c:pt>
                <c:pt idx="2092">
                  <c:v>1751.47</c:v>
                </c:pt>
                <c:pt idx="2093">
                  <c:v>1751.47</c:v>
                </c:pt>
                <c:pt idx="2094">
                  <c:v>1757.5</c:v>
                </c:pt>
                <c:pt idx="2095">
                  <c:v>1757.5</c:v>
                </c:pt>
                <c:pt idx="2096">
                  <c:v>1749.03</c:v>
                </c:pt>
                <c:pt idx="2097">
                  <c:v>1749.03</c:v>
                </c:pt>
                <c:pt idx="2098">
                  <c:v>1755.08</c:v>
                </c:pt>
                <c:pt idx="2099">
                  <c:v>1755.08</c:v>
                </c:pt>
                <c:pt idx="2100">
                  <c:v>1762.32</c:v>
                </c:pt>
                <c:pt idx="2101">
                  <c:v>1762.32</c:v>
                </c:pt>
                <c:pt idx="2102">
                  <c:v>1754.14</c:v>
                </c:pt>
                <c:pt idx="2103">
                  <c:v>1754.14</c:v>
                </c:pt>
                <c:pt idx="2104">
                  <c:v>1745.93</c:v>
                </c:pt>
                <c:pt idx="2105">
                  <c:v>1745.93</c:v>
                </c:pt>
                <c:pt idx="2106">
                  <c:v>1737.86</c:v>
                </c:pt>
                <c:pt idx="2107">
                  <c:v>1737.86</c:v>
                </c:pt>
                <c:pt idx="2108">
                  <c:v>1744.14</c:v>
                </c:pt>
                <c:pt idx="2109">
                  <c:v>1744.14</c:v>
                </c:pt>
                <c:pt idx="2110">
                  <c:v>1735.92</c:v>
                </c:pt>
                <c:pt idx="2111">
                  <c:v>1735.92</c:v>
                </c:pt>
                <c:pt idx="2112">
                  <c:v>1727.82</c:v>
                </c:pt>
                <c:pt idx="2113">
                  <c:v>1727.82</c:v>
                </c:pt>
                <c:pt idx="2114">
                  <c:v>1719.41</c:v>
                </c:pt>
                <c:pt idx="2115">
                  <c:v>1719.41</c:v>
                </c:pt>
                <c:pt idx="2116">
                  <c:v>1711.32</c:v>
                </c:pt>
                <c:pt idx="2117">
                  <c:v>1711.32</c:v>
                </c:pt>
                <c:pt idx="2118">
                  <c:v>1717.48</c:v>
                </c:pt>
                <c:pt idx="2119">
                  <c:v>1717.48</c:v>
                </c:pt>
                <c:pt idx="2120">
                  <c:v>1723.61</c:v>
                </c:pt>
                <c:pt idx="2121">
                  <c:v>1723.61</c:v>
                </c:pt>
                <c:pt idx="2122">
                  <c:v>1715.19</c:v>
                </c:pt>
                <c:pt idx="2123">
                  <c:v>1715.19</c:v>
                </c:pt>
                <c:pt idx="2124">
                  <c:v>1706.65</c:v>
                </c:pt>
                <c:pt idx="2125">
                  <c:v>1706.65</c:v>
                </c:pt>
                <c:pt idx="2126">
                  <c:v>1713</c:v>
                </c:pt>
                <c:pt idx="2127">
                  <c:v>1713</c:v>
                </c:pt>
                <c:pt idx="2128">
                  <c:v>1719.47</c:v>
                </c:pt>
                <c:pt idx="2129">
                  <c:v>1719.47</c:v>
                </c:pt>
                <c:pt idx="2130">
                  <c:v>1725.64</c:v>
                </c:pt>
                <c:pt idx="2131">
                  <c:v>1725.64</c:v>
                </c:pt>
                <c:pt idx="2132">
                  <c:v>1717.6</c:v>
                </c:pt>
                <c:pt idx="2133">
                  <c:v>1717.6</c:v>
                </c:pt>
                <c:pt idx="2134">
                  <c:v>1724.12</c:v>
                </c:pt>
                <c:pt idx="2135">
                  <c:v>1724.12</c:v>
                </c:pt>
                <c:pt idx="2136">
                  <c:v>1730.59</c:v>
                </c:pt>
                <c:pt idx="2137">
                  <c:v>1730.59</c:v>
                </c:pt>
                <c:pt idx="2138">
                  <c:v>1736.65</c:v>
                </c:pt>
                <c:pt idx="2139">
                  <c:v>1736.65</c:v>
                </c:pt>
                <c:pt idx="2140">
                  <c:v>1745.2</c:v>
                </c:pt>
                <c:pt idx="2141">
                  <c:v>1745.2</c:v>
                </c:pt>
                <c:pt idx="2142">
                  <c:v>1751.63</c:v>
                </c:pt>
                <c:pt idx="2143">
                  <c:v>1751.63</c:v>
                </c:pt>
                <c:pt idx="2144">
                  <c:v>1757.93</c:v>
                </c:pt>
                <c:pt idx="2145">
                  <c:v>1757.93</c:v>
                </c:pt>
                <c:pt idx="2146">
                  <c:v>1763.94</c:v>
                </c:pt>
                <c:pt idx="2147">
                  <c:v>1763.94</c:v>
                </c:pt>
                <c:pt idx="2148">
                  <c:v>1755.78</c:v>
                </c:pt>
                <c:pt idx="2149">
                  <c:v>1755.78</c:v>
                </c:pt>
                <c:pt idx="2150">
                  <c:v>1747.77</c:v>
                </c:pt>
                <c:pt idx="2151">
                  <c:v>1747.77</c:v>
                </c:pt>
                <c:pt idx="2152">
                  <c:v>1739.15</c:v>
                </c:pt>
                <c:pt idx="2153">
                  <c:v>1739.15</c:v>
                </c:pt>
                <c:pt idx="2154">
                  <c:v>1746.7</c:v>
                </c:pt>
                <c:pt idx="2155">
                  <c:v>1746.7</c:v>
                </c:pt>
                <c:pt idx="2156">
                  <c:v>1752.77</c:v>
                </c:pt>
                <c:pt idx="2157">
                  <c:v>1752.77</c:v>
                </c:pt>
                <c:pt idx="2158">
                  <c:v>1744.45</c:v>
                </c:pt>
                <c:pt idx="2159">
                  <c:v>1744.45</c:v>
                </c:pt>
                <c:pt idx="2160">
                  <c:v>1736.2</c:v>
                </c:pt>
                <c:pt idx="2161">
                  <c:v>1736.2</c:v>
                </c:pt>
                <c:pt idx="2162">
                  <c:v>1728.17</c:v>
                </c:pt>
                <c:pt idx="2163">
                  <c:v>1728.17</c:v>
                </c:pt>
                <c:pt idx="2164">
                  <c:v>1734.81</c:v>
                </c:pt>
                <c:pt idx="2165">
                  <c:v>1734.81</c:v>
                </c:pt>
                <c:pt idx="2166">
                  <c:v>1741.26</c:v>
                </c:pt>
                <c:pt idx="2167">
                  <c:v>1741.26</c:v>
                </c:pt>
                <c:pt idx="2168">
                  <c:v>1747.34</c:v>
                </c:pt>
                <c:pt idx="2169">
                  <c:v>1747.34</c:v>
                </c:pt>
                <c:pt idx="2170">
                  <c:v>1739.26</c:v>
                </c:pt>
                <c:pt idx="2171">
                  <c:v>1739.26</c:v>
                </c:pt>
                <c:pt idx="2172">
                  <c:v>1731.19</c:v>
                </c:pt>
                <c:pt idx="2173">
                  <c:v>1731.19</c:v>
                </c:pt>
                <c:pt idx="2174">
                  <c:v>1737.72</c:v>
                </c:pt>
                <c:pt idx="2175">
                  <c:v>1737.72</c:v>
                </c:pt>
                <c:pt idx="2176">
                  <c:v>1743.95</c:v>
                </c:pt>
                <c:pt idx="2177">
                  <c:v>1743.95</c:v>
                </c:pt>
                <c:pt idx="2178">
                  <c:v>1750.43</c:v>
                </c:pt>
                <c:pt idx="2179">
                  <c:v>1750.43</c:v>
                </c:pt>
                <c:pt idx="2180">
                  <c:v>1756.53</c:v>
                </c:pt>
                <c:pt idx="2181">
                  <c:v>1756.53</c:v>
                </c:pt>
                <c:pt idx="2182">
                  <c:v>1762.94</c:v>
                </c:pt>
                <c:pt idx="2183">
                  <c:v>1762.94</c:v>
                </c:pt>
                <c:pt idx="2184">
                  <c:v>1754.16</c:v>
                </c:pt>
                <c:pt idx="2185">
                  <c:v>1754.16</c:v>
                </c:pt>
                <c:pt idx="2186">
                  <c:v>1745.77</c:v>
                </c:pt>
                <c:pt idx="2187">
                  <c:v>1745.77</c:v>
                </c:pt>
                <c:pt idx="2188">
                  <c:v>1752.21</c:v>
                </c:pt>
                <c:pt idx="2189">
                  <c:v>1752.21</c:v>
                </c:pt>
                <c:pt idx="2190">
                  <c:v>1744.03</c:v>
                </c:pt>
                <c:pt idx="2191">
                  <c:v>1744.03</c:v>
                </c:pt>
                <c:pt idx="2192">
                  <c:v>1750.12</c:v>
                </c:pt>
                <c:pt idx="2193">
                  <c:v>1750.12</c:v>
                </c:pt>
                <c:pt idx="2194">
                  <c:v>1741.59</c:v>
                </c:pt>
                <c:pt idx="2195">
                  <c:v>1741.59</c:v>
                </c:pt>
                <c:pt idx="2196">
                  <c:v>1748.04</c:v>
                </c:pt>
                <c:pt idx="2197">
                  <c:v>1748.04</c:v>
                </c:pt>
                <c:pt idx="2198">
                  <c:v>1754.7</c:v>
                </c:pt>
                <c:pt idx="2199">
                  <c:v>1754.7</c:v>
                </c:pt>
                <c:pt idx="2200">
                  <c:v>1761.36</c:v>
                </c:pt>
                <c:pt idx="2201">
                  <c:v>1761.36</c:v>
                </c:pt>
                <c:pt idx="2202">
                  <c:v>1767.54</c:v>
                </c:pt>
                <c:pt idx="2203">
                  <c:v>1767.54</c:v>
                </c:pt>
                <c:pt idx="2204">
                  <c:v>1759.48</c:v>
                </c:pt>
                <c:pt idx="2205">
                  <c:v>1759.48</c:v>
                </c:pt>
                <c:pt idx="2206">
                  <c:v>1765.57</c:v>
                </c:pt>
                <c:pt idx="2207">
                  <c:v>1765.57</c:v>
                </c:pt>
                <c:pt idx="2208">
                  <c:v>1771.98</c:v>
                </c:pt>
                <c:pt idx="2209">
                  <c:v>1771.98</c:v>
                </c:pt>
                <c:pt idx="2210">
                  <c:v>1763.81</c:v>
                </c:pt>
                <c:pt idx="2211">
                  <c:v>1763.81</c:v>
                </c:pt>
                <c:pt idx="2212">
                  <c:v>1769.84</c:v>
                </c:pt>
                <c:pt idx="2213">
                  <c:v>1769.84</c:v>
                </c:pt>
                <c:pt idx="2214">
                  <c:v>1761.17</c:v>
                </c:pt>
                <c:pt idx="2215">
                  <c:v>1761.17</c:v>
                </c:pt>
                <c:pt idx="2216">
                  <c:v>1751.77</c:v>
                </c:pt>
                <c:pt idx="2217">
                  <c:v>1751.77</c:v>
                </c:pt>
                <c:pt idx="2218">
                  <c:v>1757.8</c:v>
                </c:pt>
                <c:pt idx="2219">
                  <c:v>1757.8</c:v>
                </c:pt>
                <c:pt idx="2220">
                  <c:v>1765.36</c:v>
                </c:pt>
                <c:pt idx="2221">
                  <c:v>1765.36</c:v>
                </c:pt>
                <c:pt idx="2222">
                  <c:v>1771.4</c:v>
                </c:pt>
                <c:pt idx="2223">
                  <c:v>1771.4</c:v>
                </c:pt>
                <c:pt idx="2224">
                  <c:v>1763.34</c:v>
                </c:pt>
                <c:pt idx="2225">
                  <c:v>1763.34</c:v>
                </c:pt>
                <c:pt idx="2226">
                  <c:v>1771.95</c:v>
                </c:pt>
                <c:pt idx="2227">
                  <c:v>1771.95</c:v>
                </c:pt>
                <c:pt idx="2228">
                  <c:v>1762.94</c:v>
                </c:pt>
                <c:pt idx="2229">
                  <c:v>1762.94</c:v>
                </c:pt>
                <c:pt idx="2230">
                  <c:v>1769.19</c:v>
                </c:pt>
                <c:pt idx="2231">
                  <c:v>1769.19</c:v>
                </c:pt>
                <c:pt idx="2232">
                  <c:v>1775.36</c:v>
                </c:pt>
                <c:pt idx="2233">
                  <c:v>1775.36</c:v>
                </c:pt>
                <c:pt idx="2234">
                  <c:v>1781.6</c:v>
                </c:pt>
                <c:pt idx="2235">
                  <c:v>1781.6</c:v>
                </c:pt>
                <c:pt idx="2236">
                  <c:v>1788.21</c:v>
                </c:pt>
                <c:pt idx="2237">
                  <c:v>1788.21</c:v>
                </c:pt>
                <c:pt idx="2238">
                  <c:v>1780.03</c:v>
                </c:pt>
                <c:pt idx="2239">
                  <c:v>1780.03</c:v>
                </c:pt>
                <c:pt idx="2240">
                  <c:v>1786.09</c:v>
                </c:pt>
                <c:pt idx="2241">
                  <c:v>1786.09</c:v>
                </c:pt>
                <c:pt idx="2242">
                  <c:v>1792.31</c:v>
                </c:pt>
                <c:pt idx="2243">
                  <c:v>1792.31</c:v>
                </c:pt>
                <c:pt idx="2244">
                  <c:v>1798.92</c:v>
                </c:pt>
                <c:pt idx="2245">
                  <c:v>1798.92</c:v>
                </c:pt>
                <c:pt idx="2246">
                  <c:v>1790.88</c:v>
                </c:pt>
                <c:pt idx="2247">
                  <c:v>1790.88</c:v>
                </c:pt>
                <c:pt idx="2248">
                  <c:v>1797.22</c:v>
                </c:pt>
                <c:pt idx="2249">
                  <c:v>1797.22</c:v>
                </c:pt>
                <c:pt idx="2250">
                  <c:v>1803.6</c:v>
                </c:pt>
                <c:pt idx="2251">
                  <c:v>1803.6</c:v>
                </c:pt>
                <c:pt idx="2252">
                  <c:v>1794.38</c:v>
                </c:pt>
                <c:pt idx="2253">
                  <c:v>1794.38</c:v>
                </c:pt>
                <c:pt idx="2254">
                  <c:v>1786.06</c:v>
                </c:pt>
                <c:pt idx="2255">
                  <c:v>1786.06</c:v>
                </c:pt>
                <c:pt idx="2256">
                  <c:v>1792.88</c:v>
                </c:pt>
                <c:pt idx="2257">
                  <c:v>1792.88</c:v>
                </c:pt>
                <c:pt idx="2258">
                  <c:v>1784.77</c:v>
                </c:pt>
                <c:pt idx="2259">
                  <c:v>1784.77</c:v>
                </c:pt>
                <c:pt idx="2260">
                  <c:v>1790.94</c:v>
                </c:pt>
                <c:pt idx="2261">
                  <c:v>1790.94</c:v>
                </c:pt>
                <c:pt idx="2262">
                  <c:v>1782.61</c:v>
                </c:pt>
                <c:pt idx="2263">
                  <c:v>1782.61</c:v>
                </c:pt>
                <c:pt idx="2264">
                  <c:v>1788.67</c:v>
                </c:pt>
                <c:pt idx="2265">
                  <c:v>1788.67</c:v>
                </c:pt>
                <c:pt idx="2266">
                  <c:v>1780.42</c:v>
                </c:pt>
                <c:pt idx="2267">
                  <c:v>1780.42</c:v>
                </c:pt>
                <c:pt idx="2268">
                  <c:v>1786.45</c:v>
                </c:pt>
                <c:pt idx="2269">
                  <c:v>1786.45</c:v>
                </c:pt>
                <c:pt idx="2270">
                  <c:v>1793.13</c:v>
                </c:pt>
                <c:pt idx="2271">
                  <c:v>1793.13</c:v>
                </c:pt>
                <c:pt idx="2272">
                  <c:v>1799.3</c:v>
                </c:pt>
                <c:pt idx="2273">
                  <c:v>1799.3</c:v>
                </c:pt>
                <c:pt idx="2274">
                  <c:v>1791.27</c:v>
                </c:pt>
                <c:pt idx="2275">
                  <c:v>1791.27</c:v>
                </c:pt>
                <c:pt idx="2276">
                  <c:v>1782.71</c:v>
                </c:pt>
                <c:pt idx="2277">
                  <c:v>1782.71</c:v>
                </c:pt>
                <c:pt idx="2278">
                  <c:v>1774.52</c:v>
                </c:pt>
                <c:pt idx="2279">
                  <c:v>1774.52</c:v>
                </c:pt>
                <c:pt idx="2280">
                  <c:v>1780.67</c:v>
                </c:pt>
                <c:pt idx="2281">
                  <c:v>1780.67</c:v>
                </c:pt>
                <c:pt idx="2282">
                  <c:v>1786.81</c:v>
                </c:pt>
                <c:pt idx="2283">
                  <c:v>1786.81</c:v>
                </c:pt>
                <c:pt idx="2284">
                  <c:v>1792.82</c:v>
                </c:pt>
                <c:pt idx="2285">
                  <c:v>1792.82</c:v>
                </c:pt>
                <c:pt idx="2286">
                  <c:v>1784.51</c:v>
                </c:pt>
                <c:pt idx="2287">
                  <c:v>1784.51</c:v>
                </c:pt>
                <c:pt idx="2288">
                  <c:v>1790.91</c:v>
                </c:pt>
                <c:pt idx="2289">
                  <c:v>1790.91</c:v>
                </c:pt>
                <c:pt idx="2290">
                  <c:v>1782.23</c:v>
                </c:pt>
                <c:pt idx="2291">
                  <c:v>1782.23</c:v>
                </c:pt>
                <c:pt idx="2292">
                  <c:v>1790.26</c:v>
                </c:pt>
                <c:pt idx="2293">
                  <c:v>1790.26</c:v>
                </c:pt>
                <c:pt idx="2294">
                  <c:v>1782.2</c:v>
                </c:pt>
                <c:pt idx="2295">
                  <c:v>1782.2</c:v>
                </c:pt>
                <c:pt idx="2296">
                  <c:v>1789.13</c:v>
                </c:pt>
                <c:pt idx="2297">
                  <c:v>1789.13</c:v>
                </c:pt>
                <c:pt idx="2298">
                  <c:v>1795.77</c:v>
                </c:pt>
                <c:pt idx="2299">
                  <c:v>1795.77</c:v>
                </c:pt>
                <c:pt idx="2300">
                  <c:v>1802.22</c:v>
                </c:pt>
                <c:pt idx="2301">
                  <c:v>1802.22</c:v>
                </c:pt>
                <c:pt idx="2302">
                  <c:v>1808.36</c:v>
                </c:pt>
                <c:pt idx="2303">
                  <c:v>1808.36</c:v>
                </c:pt>
                <c:pt idx="2304">
                  <c:v>1814.45</c:v>
                </c:pt>
                <c:pt idx="2305">
                  <c:v>1814.45</c:v>
                </c:pt>
                <c:pt idx="2306">
                  <c:v>1820.98</c:v>
                </c:pt>
                <c:pt idx="2307">
                  <c:v>1820.98</c:v>
                </c:pt>
                <c:pt idx="2308">
                  <c:v>1827.42</c:v>
                </c:pt>
                <c:pt idx="2309">
                  <c:v>1827.42</c:v>
                </c:pt>
                <c:pt idx="2310">
                  <c:v>1818.49</c:v>
                </c:pt>
                <c:pt idx="2311">
                  <c:v>1818.49</c:v>
                </c:pt>
                <c:pt idx="2312">
                  <c:v>1824.5</c:v>
                </c:pt>
                <c:pt idx="2313">
                  <c:v>1824.5</c:v>
                </c:pt>
                <c:pt idx="2314">
                  <c:v>1830.71</c:v>
                </c:pt>
                <c:pt idx="2315">
                  <c:v>1830.71</c:v>
                </c:pt>
                <c:pt idx="2316">
                  <c:v>1837.48</c:v>
                </c:pt>
                <c:pt idx="2317">
                  <c:v>1837.48</c:v>
                </c:pt>
                <c:pt idx="2318">
                  <c:v>1829.45</c:v>
                </c:pt>
                <c:pt idx="2319">
                  <c:v>1829.45</c:v>
                </c:pt>
                <c:pt idx="2320">
                  <c:v>1821.19</c:v>
                </c:pt>
                <c:pt idx="2321">
                  <c:v>1821.19</c:v>
                </c:pt>
                <c:pt idx="2322">
                  <c:v>1827.26</c:v>
                </c:pt>
                <c:pt idx="2323">
                  <c:v>1827.26</c:v>
                </c:pt>
                <c:pt idx="2324">
                  <c:v>1833.57</c:v>
                </c:pt>
                <c:pt idx="2325">
                  <c:v>1833.57</c:v>
                </c:pt>
                <c:pt idx="2326">
                  <c:v>1825.51</c:v>
                </c:pt>
                <c:pt idx="2327">
                  <c:v>1825.51</c:v>
                </c:pt>
                <c:pt idx="2328">
                  <c:v>1831.6</c:v>
                </c:pt>
                <c:pt idx="2329">
                  <c:v>1831.6</c:v>
                </c:pt>
                <c:pt idx="2330">
                  <c:v>1823.24</c:v>
                </c:pt>
                <c:pt idx="2331">
                  <c:v>1823.24</c:v>
                </c:pt>
                <c:pt idx="2332">
                  <c:v>1814.61</c:v>
                </c:pt>
                <c:pt idx="2333">
                  <c:v>1814.61</c:v>
                </c:pt>
                <c:pt idx="2334">
                  <c:v>1806.47</c:v>
                </c:pt>
                <c:pt idx="2335">
                  <c:v>1806.47</c:v>
                </c:pt>
                <c:pt idx="2336">
                  <c:v>1797.97</c:v>
                </c:pt>
                <c:pt idx="2337">
                  <c:v>1797.97</c:v>
                </c:pt>
                <c:pt idx="2338">
                  <c:v>1789.95</c:v>
                </c:pt>
                <c:pt idx="2339">
                  <c:v>1789.95</c:v>
                </c:pt>
                <c:pt idx="2340">
                  <c:v>1796.44</c:v>
                </c:pt>
                <c:pt idx="2341">
                  <c:v>1796.44</c:v>
                </c:pt>
                <c:pt idx="2342">
                  <c:v>1802.72</c:v>
                </c:pt>
                <c:pt idx="2343">
                  <c:v>1802.72</c:v>
                </c:pt>
                <c:pt idx="2344">
                  <c:v>1808.73</c:v>
                </c:pt>
                <c:pt idx="2345">
                  <c:v>1808.73</c:v>
                </c:pt>
                <c:pt idx="2346">
                  <c:v>1815.15</c:v>
                </c:pt>
                <c:pt idx="2347">
                  <c:v>1815.15</c:v>
                </c:pt>
                <c:pt idx="2348">
                  <c:v>1822.32</c:v>
                </c:pt>
                <c:pt idx="2349">
                  <c:v>1822.32</c:v>
                </c:pt>
                <c:pt idx="2350">
                  <c:v>1814.13</c:v>
                </c:pt>
                <c:pt idx="2351">
                  <c:v>1814.13</c:v>
                </c:pt>
                <c:pt idx="2352">
                  <c:v>1820.64</c:v>
                </c:pt>
                <c:pt idx="2353">
                  <c:v>1820.64</c:v>
                </c:pt>
                <c:pt idx="2354">
                  <c:v>1826.86</c:v>
                </c:pt>
                <c:pt idx="2355">
                  <c:v>1826.86</c:v>
                </c:pt>
                <c:pt idx="2356">
                  <c:v>1818.39</c:v>
                </c:pt>
                <c:pt idx="2357">
                  <c:v>1818.39</c:v>
                </c:pt>
                <c:pt idx="2358">
                  <c:v>1827.31</c:v>
                </c:pt>
                <c:pt idx="2359">
                  <c:v>1827.31</c:v>
                </c:pt>
                <c:pt idx="2360">
                  <c:v>1834.07</c:v>
                </c:pt>
                <c:pt idx="2361">
                  <c:v>1834.07</c:v>
                </c:pt>
                <c:pt idx="2362">
                  <c:v>1840.23</c:v>
                </c:pt>
                <c:pt idx="2363">
                  <c:v>1840.23</c:v>
                </c:pt>
                <c:pt idx="2364">
                  <c:v>1846.64</c:v>
                </c:pt>
                <c:pt idx="2365">
                  <c:v>1846.64</c:v>
                </c:pt>
                <c:pt idx="2366">
                  <c:v>1838.24</c:v>
                </c:pt>
                <c:pt idx="2367">
                  <c:v>1838.24</c:v>
                </c:pt>
                <c:pt idx="2368">
                  <c:v>1829.88</c:v>
                </c:pt>
                <c:pt idx="2369">
                  <c:v>1829.88</c:v>
                </c:pt>
                <c:pt idx="2370">
                  <c:v>1821.83</c:v>
                </c:pt>
                <c:pt idx="2371">
                  <c:v>1821.83</c:v>
                </c:pt>
                <c:pt idx="2372">
                  <c:v>1828.07</c:v>
                </c:pt>
                <c:pt idx="2373">
                  <c:v>1828.07</c:v>
                </c:pt>
                <c:pt idx="2374">
                  <c:v>1834.36</c:v>
                </c:pt>
                <c:pt idx="2375">
                  <c:v>1834.36</c:v>
                </c:pt>
                <c:pt idx="2376">
                  <c:v>1825.79</c:v>
                </c:pt>
                <c:pt idx="2377">
                  <c:v>1825.79</c:v>
                </c:pt>
                <c:pt idx="2378">
                  <c:v>1817.62</c:v>
                </c:pt>
                <c:pt idx="2379">
                  <c:v>1817.62</c:v>
                </c:pt>
                <c:pt idx="2380">
                  <c:v>1809.42</c:v>
                </c:pt>
                <c:pt idx="2381">
                  <c:v>1809.42</c:v>
                </c:pt>
                <c:pt idx="2382">
                  <c:v>1815.63</c:v>
                </c:pt>
                <c:pt idx="2383">
                  <c:v>1815.63</c:v>
                </c:pt>
                <c:pt idx="2384">
                  <c:v>1822.87</c:v>
                </c:pt>
                <c:pt idx="2385">
                  <c:v>1822.87</c:v>
                </c:pt>
                <c:pt idx="2386">
                  <c:v>1829.46</c:v>
                </c:pt>
                <c:pt idx="2387">
                  <c:v>1829.46</c:v>
                </c:pt>
                <c:pt idx="2388">
                  <c:v>1821.34</c:v>
                </c:pt>
                <c:pt idx="2389">
                  <c:v>1821.34</c:v>
                </c:pt>
                <c:pt idx="2390">
                  <c:v>1827.67</c:v>
                </c:pt>
                <c:pt idx="2391">
                  <c:v>1827.67</c:v>
                </c:pt>
                <c:pt idx="2392">
                  <c:v>1833.92</c:v>
                </c:pt>
                <c:pt idx="2393">
                  <c:v>1833.92</c:v>
                </c:pt>
                <c:pt idx="2394">
                  <c:v>1840.2</c:v>
                </c:pt>
                <c:pt idx="2395">
                  <c:v>1840.2</c:v>
                </c:pt>
                <c:pt idx="2396">
                  <c:v>1846.53</c:v>
                </c:pt>
                <c:pt idx="2397">
                  <c:v>1846.53</c:v>
                </c:pt>
                <c:pt idx="2398">
                  <c:v>1853.06</c:v>
                </c:pt>
                <c:pt idx="2399">
                  <c:v>1853.06</c:v>
                </c:pt>
                <c:pt idx="2400">
                  <c:v>1859.11</c:v>
                </c:pt>
                <c:pt idx="2401">
                  <c:v>1859.11</c:v>
                </c:pt>
                <c:pt idx="2402">
                  <c:v>1865.2</c:v>
                </c:pt>
                <c:pt idx="2403">
                  <c:v>1865.2</c:v>
                </c:pt>
                <c:pt idx="2404">
                  <c:v>1871.5</c:v>
                </c:pt>
                <c:pt idx="2405">
                  <c:v>1871.5</c:v>
                </c:pt>
                <c:pt idx="2406">
                  <c:v>1877.81</c:v>
                </c:pt>
                <c:pt idx="2407">
                  <c:v>1877.81</c:v>
                </c:pt>
                <c:pt idx="2408">
                  <c:v>1883.84</c:v>
                </c:pt>
                <c:pt idx="2409">
                  <c:v>1883.84</c:v>
                </c:pt>
                <c:pt idx="2410">
                  <c:v>1889.98</c:v>
                </c:pt>
                <c:pt idx="2411">
                  <c:v>1889.98</c:v>
                </c:pt>
                <c:pt idx="2412">
                  <c:v>1895.99</c:v>
                </c:pt>
                <c:pt idx="2413">
                  <c:v>1895.99</c:v>
                </c:pt>
                <c:pt idx="2414">
                  <c:v>1902.63</c:v>
                </c:pt>
                <c:pt idx="2415">
                  <c:v>1902.63</c:v>
                </c:pt>
                <c:pt idx="2416">
                  <c:v>1908.82</c:v>
                </c:pt>
                <c:pt idx="2417">
                  <c:v>1908.82</c:v>
                </c:pt>
                <c:pt idx="2418">
                  <c:v>1914.83</c:v>
                </c:pt>
                <c:pt idx="2419">
                  <c:v>1914.83</c:v>
                </c:pt>
                <c:pt idx="2420">
                  <c:v>1920.93</c:v>
                </c:pt>
                <c:pt idx="2421">
                  <c:v>1920.93</c:v>
                </c:pt>
                <c:pt idx="2422">
                  <c:v>1912.89</c:v>
                </c:pt>
                <c:pt idx="2423">
                  <c:v>1912.89</c:v>
                </c:pt>
                <c:pt idx="2424">
                  <c:v>1920.1</c:v>
                </c:pt>
                <c:pt idx="2425">
                  <c:v>1920.1</c:v>
                </c:pt>
                <c:pt idx="2426">
                  <c:v>1911.85</c:v>
                </c:pt>
                <c:pt idx="2427">
                  <c:v>1911.85</c:v>
                </c:pt>
                <c:pt idx="2428">
                  <c:v>1903.75</c:v>
                </c:pt>
                <c:pt idx="2429">
                  <c:v>1903.75</c:v>
                </c:pt>
                <c:pt idx="2430">
                  <c:v>1895.74</c:v>
                </c:pt>
                <c:pt idx="2431">
                  <c:v>1895.74</c:v>
                </c:pt>
                <c:pt idx="2432">
                  <c:v>1887.67</c:v>
                </c:pt>
                <c:pt idx="2433">
                  <c:v>1887.67</c:v>
                </c:pt>
                <c:pt idx="2434">
                  <c:v>1879.17</c:v>
                </c:pt>
                <c:pt idx="2435">
                  <c:v>1879.17</c:v>
                </c:pt>
                <c:pt idx="2436">
                  <c:v>1885.41</c:v>
                </c:pt>
                <c:pt idx="2437">
                  <c:v>1885.41</c:v>
                </c:pt>
                <c:pt idx="2438">
                  <c:v>1876.86</c:v>
                </c:pt>
                <c:pt idx="2439">
                  <c:v>1876.86</c:v>
                </c:pt>
                <c:pt idx="2440">
                  <c:v>1882.94</c:v>
                </c:pt>
                <c:pt idx="2441">
                  <c:v>1882.94</c:v>
                </c:pt>
                <c:pt idx="2442">
                  <c:v>1874.66</c:v>
                </c:pt>
                <c:pt idx="2443">
                  <c:v>1874.66</c:v>
                </c:pt>
                <c:pt idx="2444">
                  <c:v>1881.05</c:v>
                </c:pt>
                <c:pt idx="2445">
                  <c:v>1881.05</c:v>
                </c:pt>
                <c:pt idx="2446">
                  <c:v>1887.06</c:v>
                </c:pt>
                <c:pt idx="2447">
                  <c:v>1887.06</c:v>
                </c:pt>
                <c:pt idx="2448">
                  <c:v>1893.73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8E7-439F-855D-7656D40628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901120"/>
        <c:axId val="110902656"/>
      </c:lineChart>
      <c:catAx>
        <c:axId val="110901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en-US"/>
          </a:p>
        </c:txPr>
        <c:crossAx val="110902656"/>
        <c:crosses val="autoZero"/>
        <c:auto val="1"/>
        <c:lblAlgn val="ctr"/>
        <c:lblOffset val="100"/>
        <c:noMultiLvlLbl val="0"/>
      </c:catAx>
      <c:valAx>
        <c:axId val="110902656"/>
        <c:scaling>
          <c:orientation val="minMax"/>
          <c:max val="2113"/>
          <c:min val="871"/>
        </c:scaling>
        <c:delete val="0"/>
        <c:axPos val="l"/>
        <c:majorGridlines/>
        <c:numFmt formatCode="#\ ##0.00;\-#\ ##0.00;0.00;" sourceLinked="1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en-US"/>
          </a:p>
        </c:txPr>
        <c:crossAx val="11090112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" l="0.7" r="0.7" t="0.7" header="0.30000000000000004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71</xdr:row>
      <xdr:rowOff>0</xdr:rowOff>
    </xdr:from>
    <xdr:to>
      <xdr:col>13</xdr:col>
      <xdr:colOff>0</xdr:colOff>
      <xdr:row>91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994"/>
  <sheetViews>
    <sheetView topLeftCell="A47" workbookViewId="0">
      <selection activeCell="D52" sqref="D52"/>
    </sheetView>
  </sheetViews>
  <sheetFormatPr defaultRowHeight="15" customHeight="1" x14ac:dyDescent="0.25"/>
  <cols>
    <col min="1" max="1" width="13" bestFit="1" customWidth="1"/>
    <col min="2" max="2" width="7" bestFit="1" customWidth="1"/>
    <col min="3" max="4" width="9" bestFit="1" customWidth="1"/>
    <col min="5" max="7" width="8" bestFit="1" customWidth="1"/>
    <col min="8" max="9" width="10" bestFit="1" customWidth="1"/>
    <col min="10" max="11" width="8" bestFit="1" customWidth="1"/>
    <col min="12" max="12" width="9" bestFit="1" customWidth="1"/>
    <col min="13" max="13" width="8" bestFit="1" customWidth="1"/>
    <col min="14" max="14" width="1" bestFit="1" customWidth="1"/>
  </cols>
  <sheetData>
    <row r="1" spans="1:14" ht="25.05" customHeight="1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ht="15" customHeight="1" x14ac:dyDescent="0.25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1:14" ht="25.05" customHeight="1" x14ac:dyDescent="0.25">
      <c r="A3" s="13" t="s">
        <v>2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1:14" ht="15" customHeight="1" x14ac:dyDescent="0.25">
      <c r="A4" s="14" t="s">
        <v>3</v>
      </c>
      <c r="B4" s="14"/>
      <c r="C4" s="14"/>
      <c r="D4" s="15" t="s">
        <v>4</v>
      </c>
      <c r="E4" s="15"/>
      <c r="F4" s="15"/>
      <c r="G4" s="15"/>
      <c r="H4" s="15"/>
      <c r="I4" s="15"/>
      <c r="J4" s="15"/>
      <c r="K4" s="15"/>
      <c r="L4" s="15"/>
      <c r="M4" s="15"/>
      <c r="N4" s="15"/>
    </row>
    <row r="5" spans="1:14" ht="15" customHeight="1" x14ac:dyDescent="0.25">
      <c r="A5" s="14" t="s">
        <v>5</v>
      </c>
      <c r="B5" s="14"/>
      <c r="C5" s="14"/>
      <c r="D5" s="15" t="s">
        <v>6</v>
      </c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4" ht="15" customHeight="1" x14ac:dyDescent="0.25">
      <c r="A6" s="14" t="s">
        <v>7</v>
      </c>
      <c r="B6" s="14"/>
      <c r="C6" s="14"/>
      <c r="D6" s="15" t="s">
        <v>8</v>
      </c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4" ht="15" customHeight="1" x14ac:dyDescent="0.25">
      <c r="A7" s="14" t="s">
        <v>9</v>
      </c>
      <c r="B7" s="14"/>
      <c r="C7" s="14"/>
      <c r="D7" s="15" t="s">
        <v>10</v>
      </c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4" ht="15" customHeight="1" x14ac:dyDescent="0.25">
      <c r="D8" s="15" t="s">
        <v>11</v>
      </c>
      <c r="E8" s="15"/>
      <c r="F8" s="15"/>
      <c r="G8" s="15"/>
      <c r="H8" s="15"/>
      <c r="I8" s="15"/>
      <c r="J8" s="15"/>
      <c r="K8" s="15"/>
      <c r="L8" s="15"/>
      <c r="M8" s="15"/>
      <c r="N8" s="15"/>
    </row>
    <row r="9" spans="1:14" ht="15" customHeight="1" x14ac:dyDescent="0.25">
      <c r="D9" s="15" t="s">
        <v>12</v>
      </c>
      <c r="E9" s="15"/>
      <c r="F9" s="15"/>
      <c r="G9" s="15"/>
      <c r="H9" s="15"/>
      <c r="I9" s="15"/>
      <c r="J9" s="15"/>
      <c r="K9" s="15"/>
      <c r="L9" s="15"/>
      <c r="M9" s="15"/>
      <c r="N9" s="15"/>
    </row>
    <row r="10" spans="1:14" ht="15" customHeight="1" x14ac:dyDescent="0.25">
      <c r="D10" s="15" t="s">
        <v>13</v>
      </c>
      <c r="E10" s="15"/>
      <c r="F10" s="15"/>
      <c r="G10" s="15"/>
      <c r="H10" s="15"/>
      <c r="I10" s="15"/>
      <c r="J10" s="15"/>
      <c r="K10" s="15"/>
      <c r="L10" s="15"/>
      <c r="M10" s="15"/>
      <c r="N10" s="15"/>
    </row>
    <row r="11" spans="1:14" ht="15" customHeight="1" x14ac:dyDescent="0.25">
      <c r="D11" s="15" t="s">
        <v>10</v>
      </c>
      <c r="E11" s="15"/>
      <c r="F11" s="15"/>
      <c r="G11" s="15"/>
      <c r="H11" s="15"/>
      <c r="I11" s="15"/>
      <c r="J11" s="15"/>
      <c r="K11" s="15"/>
      <c r="L11" s="15"/>
      <c r="M11" s="15"/>
      <c r="N11" s="15"/>
    </row>
    <row r="12" spans="1:14" ht="15" customHeight="1" x14ac:dyDescent="0.25">
      <c r="D12" s="15" t="s">
        <v>14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</row>
    <row r="13" spans="1:14" ht="15" customHeight="1" x14ac:dyDescent="0.25">
      <c r="D13" s="15" t="s">
        <v>15</v>
      </c>
      <c r="E13" s="15"/>
      <c r="F13" s="15"/>
      <c r="G13" s="15"/>
      <c r="H13" s="15"/>
      <c r="I13" s="15"/>
      <c r="J13" s="15"/>
      <c r="K13" s="15"/>
      <c r="L13" s="15"/>
      <c r="M13" s="15"/>
      <c r="N13" s="15"/>
    </row>
    <row r="14" spans="1:14" ht="15" customHeight="1" x14ac:dyDescent="0.25">
      <c r="D14" s="15" t="s">
        <v>16</v>
      </c>
      <c r="E14" s="15"/>
      <c r="F14" s="15"/>
      <c r="G14" s="15"/>
      <c r="H14" s="15"/>
      <c r="I14" s="15"/>
      <c r="J14" s="15"/>
      <c r="K14" s="15"/>
      <c r="L14" s="15"/>
      <c r="M14" s="15"/>
      <c r="N14" s="15"/>
    </row>
    <row r="15" spans="1:14" ht="15" customHeight="1" x14ac:dyDescent="0.25">
      <c r="D15" s="15" t="s">
        <v>17</v>
      </c>
      <c r="E15" s="15"/>
      <c r="F15" s="15"/>
      <c r="G15" s="15"/>
      <c r="H15" s="15"/>
      <c r="I15" s="15"/>
      <c r="J15" s="15"/>
      <c r="K15" s="15"/>
      <c r="L15" s="15"/>
      <c r="M15" s="15"/>
      <c r="N15" s="15"/>
    </row>
    <row r="16" spans="1:14" ht="15" customHeight="1" x14ac:dyDescent="0.25">
      <c r="D16" s="15" t="s">
        <v>18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</row>
    <row r="17" spans="4:14" ht="15" customHeight="1" x14ac:dyDescent="0.25">
      <c r="D17" s="15" t="s">
        <v>10</v>
      </c>
      <c r="E17" s="15"/>
      <c r="F17" s="15"/>
      <c r="G17" s="15"/>
      <c r="H17" s="15"/>
      <c r="I17" s="15"/>
      <c r="J17" s="15"/>
      <c r="K17" s="15"/>
      <c r="L17" s="15"/>
      <c r="M17" s="15"/>
      <c r="N17" s="15"/>
    </row>
    <row r="18" spans="4:14" ht="15" customHeight="1" x14ac:dyDescent="0.25">
      <c r="D18" s="15" t="s">
        <v>19</v>
      </c>
      <c r="E18" s="15"/>
      <c r="F18" s="15"/>
      <c r="G18" s="15"/>
      <c r="H18" s="15"/>
      <c r="I18" s="15"/>
      <c r="J18" s="15"/>
      <c r="K18" s="15"/>
      <c r="L18" s="15"/>
      <c r="M18" s="15"/>
      <c r="N18" s="15"/>
    </row>
    <row r="19" spans="4:14" ht="15" customHeight="1" x14ac:dyDescent="0.25">
      <c r="D19" s="15" t="s">
        <v>20</v>
      </c>
      <c r="E19" s="15"/>
      <c r="F19" s="15"/>
      <c r="G19" s="15"/>
      <c r="H19" s="15"/>
      <c r="I19" s="15"/>
      <c r="J19" s="15"/>
      <c r="K19" s="15"/>
      <c r="L19" s="15"/>
      <c r="M19" s="15"/>
      <c r="N19" s="15"/>
    </row>
    <row r="20" spans="4:14" ht="15" customHeight="1" x14ac:dyDescent="0.25">
      <c r="D20" s="15" t="s">
        <v>21</v>
      </c>
      <c r="E20" s="15"/>
      <c r="F20" s="15"/>
      <c r="G20" s="15"/>
      <c r="H20" s="15"/>
      <c r="I20" s="15"/>
      <c r="J20" s="15"/>
      <c r="K20" s="15"/>
      <c r="L20" s="15"/>
      <c r="M20" s="15"/>
      <c r="N20" s="15"/>
    </row>
    <row r="21" spans="4:14" ht="15" customHeight="1" x14ac:dyDescent="0.25">
      <c r="D21" s="15" t="s">
        <v>22</v>
      </c>
      <c r="E21" s="15"/>
      <c r="F21" s="15"/>
      <c r="G21" s="15"/>
      <c r="H21" s="15"/>
      <c r="I21" s="15"/>
      <c r="J21" s="15"/>
      <c r="K21" s="15"/>
      <c r="L21" s="15"/>
      <c r="M21" s="15"/>
      <c r="N21" s="15"/>
    </row>
    <row r="22" spans="4:14" ht="15" customHeight="1" x14ac:dyDescent="0.25">
      <c r="D22" s="15" t="s">
        <v>10</v>
      </c>
      <c r="E22" s="15"/>
      <c r="F22" s="15"/>
      <c r="G22" s="15"/>
      <c r="H22" s="15"/>
      <c r="I22" s="15"/>
      <c r="J22" s="15"/>
      <c r="K22" s="15"/>
      <c r="L22" s="15"/>
      <c r="M22" s="15"/>
      <c r="N22" s="15"/>
    </row>
    <row r="23" spans="4:14" ht="15" customHeight="1" x14ac:dyDescent="0.25">
      <c r="D23" s="15" t="s">
        <v>23</v>
      </c>
      <c r="E23" s="15"/>
      <c r="F23" s="15"/>
      <c r="G23" s="15"/>
      <c r="H23" s="15"/>
      <c r="I23" s="15"/>
      <c r="J23" s="15"/>
      <c r="K23" s="15"/>
      <c r="L23" s="15"/>
      <c r="M23" s="15"/>
      <c r="N23" s="15"/>
    </row>
    <row r="24" spans="4:14" ht="15" customHeight="1" x14ac:dyDescent="0.25">
      <c r="D24" s="15" t="s">
        <v>10</v>
      </c>
      <c r="E24" s="15"/>
      <c r="F24" s="15"/>
      <c r="G24" s="15"/>
      <c r="H24" s="15"/>
      <c r="I24" s="15"/>
      <c r="J24" s="15"/>
      <c r="K24" s="15"/>
      <c r="L24" s="15"/>
      <c r="M24" s="15"/>
      <c r="N24" s="15"/>
    </row>
    <row r="25" spans="4:14" ht="15" customHeight="1" x14ac:dyDescent="0.25">
      <c r="D25" s="15" t="s">
        <v>24</v>
      </c>
      <c r="E25" s="15"/>
      <c r="F25" s="15"/>
      <c r="G25" s="15"/>
      <c r="H25" s="15"/>
      <c r="I25" s="15"/>
      <c r="J25" s="15"/>
      <c r="K25" s="15"/>
      <c r="L25" s="15"/>
      <c r="M25" s="15"/>
      <c r="N25" s="15"/>
    </row>
    <row r="26" spans="4:14" ht="15" customHeight="1" x14ac:dyDescent="0.25">
      <c r="D26" s="15" t="s">
        <v>25</v>
      </c>
      <c r="E26" s="15"/>
      <c r="F26" s="15"/>
      <c r="G26" s="15"/>
      <c r="H26" s="15"/>
      <c r="I26" s="15"/>
      <c r="J26" s="15"/>
      <c r="K26" s="15"/>
      <c r="L26" s="15"/>
      <c r="M26" s="15"/>
      <c r="N26" s="15"/>
    </row>
    <row r="27" spans="4:14" ht="15" customHeight="1" x14ac:dyDescent="0.25">
      <c r="D27" s="15" t="s">
        <v>26</v>
      </c>
      <c r="E27" s="15"/>
      <c r="F27" s="15"/>
      <c r="G27" s="15"/>
      <c r="H27" s="15"/>
      <c r="I27" s="15"/>
      <c r="J27" s="15"/>
      <c r="K27" s="15"/>
      <c r="L27" s="15"/>
      <c r="M27" s="15"/>
      <c r="N27" s="15"/>
    </row>
    <row r="28" spans="4:14" ht="15" customHeight="1" x14ac:dyDescent="0.25">
      <c r="D28" s="15" t="s">
        <v>27</v>
      </c>
      <c r="E28" s="15"/>
      <c r="F28" s="15"/>
      <c r="G28" s="15"/>
      <c r="H28" s="15"/>
      <c r="I28" s="15"/>
      <c r="J28" s="15"/>
      <c r="K28" s="15"/>
      <c r="L28" s="15"/>
      <c r="M28" s="15"/>
      <c r="N28" s="15"/>
    </row>
    <row r="29" spans="4:14" ht="15" customHeight="1" x14ac:dyDescent="0.25">
      <c r="D29" s="15" t="s">
        <v>10</v>
      </c>
      <c r="E29" s="15"/>
      <c r="F29" s="15"/>
      <c r="G29" s="15"/>
      <c r="H29" s="15"/>
      <c r="I29" s="15"/>
      <c r="J29" s="15"/>
      <c r="K29" s="15"/>
      <c r="L29" s="15"/>
      <c r="M29" s="15"/>
      <c r="N29" s="15"/>
    </row>
    <row r="30" spans="4:14" ht="15" customHeight="1" x14ac:dyDescent="0.25">
      <c r="D30" s="15" t="s">
        <v>28</v>
      </c>
      <c r="E30" s="15"/>
      <c r="F30" s="15"/>
      <c r="G30" s="15"/>
      <c r="H30" s="15"/>
      <c r="I30" s="15"/>
      <c r="J30" s="15"/>
      <c r="K30" s="15"/>
      <c r="L30" s="15"/>
      <c r="M30" s="15"/>
      <c r="N30" s="15"/>
    </row>
    <row r="31" spans="4:14" ht="15" customHeight="1" x14ac:dyDescent="0.25">
      <c r="D31" s="15" t="s">
        <v>29</v>
      </c>
      <c r="E31" s="15"/>
      <c r="F31" s="15"/>
      <c r="G31" s="15"/>
      <c r="H31" s="15"/>
      <c r="I31" s="15"/>
      <c r="J31" s="15"/>
      <c r="K31" s="15"/>
      <c r="L31" s="15"/>
      <c r="M31" s="15"/>
      <c r="N31" s="15"/>
    </row>
    <row r="32" spans="4:14" ht="15" customHeight="1" x14ac:dyDescent="0.25">
      <c r="D32" s="15" t="s">
        <v>30</v>
      </c>
      <c r="E32" s="15"/>
      <c r="F32" s="15"/>
      <c r="G32" s="15"/>
      <c r="H32" s="15"/>
      <c r="I32" s="15"/>
      <c r="J32" s="15"/>
      <c r="K32" s="15"/>
      <c r="L32" s="15"/>
      <c r="M32" s="15"/>
      <c r="N32" s="15"/>
    </row>
    <row r="33" spans="1:14" ht="15" customHeight="1" x14ac:dyDescent="0.25">
      <c r="D33" s="15" t="s">
        <v>10</v>
      </c>
      <c r="E33" s="15"/>
      <c r="F33" s="15"/>
      <c r="G33" s="15"/>
      <c r="H33" s="15"/>
      <c r="I33" s="15"/>
      <c r="J33" s="15"/>
      <c r="K33" s="15"/>
      <c r="L33" s="15"/>
      <c r="M33" s="15"/>
      <c r="N33" s="15"/>
    </row>
    <row r="34" spans="1:14" ht="15" customHeight="1" x14ac:dyDescent="0.25">
      <c r="D34" s="15" t="s">
        <v>31</v>
      </c>
      <c r="E34" s="15"/>
      <c r="F34" s="15"/>
      <c r="G34" s="15"/>
      <c r="H34" s="15"/>
      <c r="I34" s="15"/>
      <c r="J34" s="15"/>
      <c r="K34" s="15"/>
      <c r="L34" s="15"/>
      <c r="M34" s="15"/>
      <c r="N34" s="15"/>
    </row>
    <row r="35" spans="1:14" ht="15" customHeight="1" x14ac:dyDescent="0.25">
      <c r="D35" s="15" t="s">
        <v>32</v>
      </c>
      <c r="E35" s="15"/>
      <c r="F35" s="15"/>
      <c r="G35" s="15"/>
      <c r="H35" s="15"/>
      <c r="I35" s="15"/>
      <c r="J35" s="15"/>
      <c r="K35" s="15"/>
      <c r="L35" s="15"/>
      <c r="M35" s="15"/>
      <c r="N35" s="15"/>
    </row>
    <row r="36" spans="1:14" ht="15" customHeight="1" x14ac:dyDescent="0.25">
      <c r="D36" s="15" t="s">
        <v>33</v>
      </c>
      <c r="E36" s="15"/>
      <c r="F36" s="15"/>
      <c r="G36" s="15"/>
      <c r="H36" s="15"/>
      <c r="I36" s="15"/>
      <c r="J36" s="15"/>
      <c r="K36" s="15"/>
      <c r="L36" s="15"/>
      <c r="M36" s="15"/>
      <c r="N36" s="15"/>
    </row>
    <row r="37" spans="1:14" ht="15" customHeight="1" x14ac:dyDescent="0.25">
      <c r="D37" s="15" t="s">
        <v>34</v>
      </c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 spans="1:14" ht="15" customHeight="1" x14ac:dyDescent="0.25">
      <c r="D38" s="15" t="s">
        <v>35</v>
      </c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spans="1:14" ht="15" customHeight="1" x14ac:dyDescent="0.25">
      <c r="D39" s="15" t="s">
        <v>36</v>
      </c>
      <c r="E39" s="15"/>
      <c r="F39" s="15"/>
      <c r="G39" s="15"/>
      <c r="H39" s="15"/>
      <c r="I39" s="15"/>
      <c r="J39" s="15"/>
      <c r="K39" s="15"/>
      <c r="L39" s="15"/>
      <c r="M39" s="15"/>
      <c r="N39" s="15"/>
    </row>
    <row r="40" spans="1:14" ht="15" customHeight="1" x14ac:dyDescent="0.25">
      <c r="D40" s="15" t="s">
        <v>37</v>
      </c>
      <c r="E40" s="15"/>
      <c r="F40" s="15"/>
      <c r="G40" s="15"/>
      <c r="H40" s="15"/>
      <c r="I40" s="15"/>
      <c r="J40" s="15"/>
      <c r="K40" s="15"/>
      <c r="L40" s="15"/>
      <c r="M40" s="15"/>
      <c r="N40" s="15"/>
    </row>
    <row r="41" spans="1:14" ht="15" customHeight="1" x14ac:dyDescent="0.25">
      <c r="D41" s="15" t="s">
        <v>38</v>
      </c>
      <c r="E41" s="15"/>
      <c r="F41" s="15"/>
      <c r="G41" s="15"/>
      <c r="H41" s="15"/>
      <c r="I41" s="15"/>
      <c r="J41" s="15"/>
      <c r="K41" s="15"/>
      <c r="L41" s="15"/>
      <c r="M41" s="15"/>
      <c r="N41" s="15"/>
    </row>
    <row r="42" spans="1:14" ht="15" customHeight="1" x14ac:dyDescent="0.25">
      <c r="D42" s="15" t="s">
        <v>10</v>
      </c>
      <c r="E42" s="15"/>
      <c r="F42" s="15"/>
      <c r="G42" s="15"/>
      <c r="H42" s="15"/>
      <c r="I42" s="15"/>
      <c r="J42" s="15"/>
      <c r="K42" s="15"/>
      <c r="L42" s="15"/>
      <c r="M42" s="15"/>
      <c r="N42" s="15"/>
    </row>
    <row r="43" spans="1:14" ht="15" customHeight="1" x14ac:dyDescent="0.25">
      <c r="D43" s="15" t="s">
        <v>39</v>
      </c>
      <c r="E43" s="15"/>
      <c r="F43" s="15"/>
      <c r="G43" s="15"/>
      <c r="H43" s="15"/>
      <c r="I43" s="15"/>
      <c r="J43" s="15"/>
      <c r="K43" s="15"/>
      <c r="L43" s="15"/>
      <c r="M43" s="15"/>
      <c r="N43" s="15"/>
    </row>
    <row r="44" spans="1:14" ht="15" customHeight="1" x14ac:dyDescent="0.25">
      <c r="D44" s="15" t="s">
        <v>40</v>
      </c>
      <c r="E44" s="15"/>
      <c r="F44" s="15"/>
      <c r="G44" s="15"/>
      <c r="H44" s="15"/>
      <c r="I44" s="15"/>
      <c r="J44" s="15"/>
      <c r="K44" s="15"/>
      <c r="L44" s="15"/>
      <c r="M44" s="15"/>
      <c r="N44" s="15"/>
    </row>
    <row r="45" spans="1:14" ht="15" customHeight="1" x14ac:dyDescent="0.25">
      <c r="A45" s="14" t="s">
        <v>41</v>
      </c>
      <c r="B45" s="14"/>
      <c r="C45" s="14"/>
      <c r="D45" s="15" t="s">
        <v>42</v>
      </c>
      <c r="E45" s="15"/>
      <c r="F45" s="15"/>
      <c r="G45" s="15"/>
      <c r="H45" s="15"/>
      <c r="I45" s="15"/>
      <c r="J45" s="15"/>
      <c r="K45" s="15"/>
      <c r="L45" s="15"/>
      <c r="M45" s="15"/>
      <c r="N45" s="15"/>
    </row>
    <row r="46" spans="1:14" ht="15" customHeight="1" x14ac:dyDescent="0.25">
      <c r="A46" s="14" t="s">
        <v>43</v>
      </c>
      <c r="B46" s="14"/>
      <c r="C46" s="14"/>
      <c r="D46" s="15" t="s">
        <v>44</v>
      </c>
      <c r="E46" s="15"/>
      <c r="F46" s="15"/>
      <c r="G46" s="15"/>
      <c r="H46" s="15"/>
      <c r="I46" s="15"/>
      <c r="J46" s="15"/>
      <c r="K46" s="15"/>
      <c r="L46" s="15"/>
      <c r="M46" s="15"/>
      <c r="N46" s="15"/>
    </row>
    <row r="47" spans="1:14" ht="15" customHeight="1" x14ac:dyDescent="0.25">
      <c r="A47" s="14" t="s">
        <v>45</v>
      </c>
      <c r="B47" s="14"/>
      <c r="C47" s="14"/>
      <c r="D47" s="16">
        <v>1000</v>
      </c>
      <c r="E47" s="16"/>
      <c r="F47" s="16"/>
      <c r="G47" s="16"/>
      <c r="H47" s="16"/>
      <c r="I47" s="16"/>
      <c r="J47" s="16"/>
      <c r="K47" s="16"/>
      <c r="L47" s="16"/>
      <c r="M47" s="16"/>
      <c r="N47" s="16"/>
    </row>
    <row r="48" spans="1:14" ht="15" customHeight="1" x14ac:dyDescent="0.25">
      <c r="A48" s="14" t="s">
        <v>46</v>
      </c>
      <c r="B48" s="14"/>
      <c r="C48" s="14"/>
      <c r="D48" s="15" t="s">
        <v>47</v>
      </c>
      <c r="E48" s="15"/>
      <c r="F48" s="15"/>
      <c r="G48" s="15"/>
      <c r="H48" s="15"/>
      <c r="I48" s="15"/>
      <c r="J48" s="15"/>
      <c r="K48" s="15"/>
      <c r="L48" s="15"/>
      <c r="M48" s="15"/>
      <c r="N48" s="15"/>
    </row>
    <row r="49" spans="1:14" ht="25.05" customHeight="1" x14ac:dyDescent="0.25">
      <c r="A49" s="13" t="s">
        <v>48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</row>
    <row r="50" spans="1:14" ht="15" customHeight="1" x14ac:dyDescent="0.25">
      <c r="A50" s="14" t="s">
        <v>49</v>
      </c>
      <c r="B50" s="14"/>
      <c r="C50" s="14"/>
      <c r="D50" s="17" t="s">
        <v>50</v>
      </c>
    </row>
    <row r="51" spans="1:14" ht="15" customHeight="1" x14ac:dyDescent="0.25">
      <c r="A51" s="14" t="s">
        <v>51</v>
      </c>
      <c r="B51" s="14"/>
      <c r="C51" s="14"/>
      <c r="D51" s="18">
        <v>743952</v>
      </c>
      <c r="E51" s="14" t="s">
        <v>52</v>
      </c>
      <c r="F51" s="14"/>
      <c r="G51" s="14"/>
      <c r="H51" s="18">
        <v>2792431</v>
      </c>
      <c r="I51" s="14" t="s">
        <v>53</v>
      </c>
      <c r="J51" s="14"/>
      <c r="K51" s="14"/>
      <c r="L51" s="18">
        <v>1</v>
      </c>
      <c r="M51" s="18"/>
      <c r="N51" s="18"/>
    </row>
    <row r="52" spans="1:14" ht="15" customHeight="1" x14ac:dyDescent="0.25">
      <c r="A52" s="14" t="s">
        <v>54</v>
      </c>
      <c r="B52" s="14"/>
      <c r="C52" s="14"/>
      <c r="D52" s="19">
        <v>893.73</v>
      </c>
      <c r="E52" s="14" t="s">
        <v>55</v>
      </c>
      <c r="F52" s="14"/>
      <c r="G52" s="14"/>
      <c r="H52" s="19">
        <v>32.409999999999997</v>
      </c>
      <c r="I52" s="14" t="s">
        <v>56</v>
      </c>
      <c r="J52" s="14"/>
      <c r="K52" s="14"/>
      <c r="L52" s="19">
        <v>36.44</v>
      </c>
      <c r="M52" s="19"/>
      <c r="N52" s="19"/>
    </row>
    <row r="53" spans="1:14" ht="15" customHeight="1" x14ac:dyDescent="0.25">
      <c r="A53" s="14" t="s">
        <v>57</v>
      </c>
      <c r="B53" s="14"/>
      <c r="C53" s="14"/>
      <c r="D53" s="19">
        <v>4949.4799999999996</v>
      </c>
      <c r="E53" s="14" t="s">
        <v>58</v>
      </c>
      <c r="F53" s="14"/>
      <c r="G53" s="14"/>
      <c r="H53" s="17" t="s">
        <v>59</v>
      </c>
      <c r="I53" s="14" t="s">
        <v>60</v>
      </c>
      <c r="J53" s="14"/>
      <c r="K53" s="14"/>
      <c r="L53" s="17" t="s">
        <v>61</v>
      </c>
      <c r="M53" s="17"/>
      <c r="N53" s="17"/>
    </row>
    <row r="54" spans="1:14" ht="15" customHeight="1" x14ac:dyDescent="0.25">
      <c r="A54" s="14" t="s">
        <v>62</v>
      </c>
      <c r="B54" s="14"/>
      <c r="C54" s="14"/>
      <c r="D54" s="19">
        <v>-4055.75</v>
      </c>
      <c r="E54" s="14" t="s">
        <v>63</v>
      </c>
      <c r="F54" s="14"/>
      <c r="G54" s="14"/>
      <c r="H54" s="17" t="s">
        <v>64</v>
      </c>
      <c r="I54" s="14" t="s">
        <v>65</v>
      </c>
      <c r="J54" s="14"/>
      <c r="K54" s="14"/>
      <c r="L54" s="17" t="s">
        <v>66</v>
      </c>
      <c r="M54" s="17"/>
      <c r="N54" s="17"/>
    </row>
    <row r="56" spans="1:14" ht="15" customHeight="1" x14ac:dyDescent="0.25">
      <c r="A56" s="14" t="s">
        <v>67</v>
      </c>
      <c r="B56" s="14"/>
      <c r="C56" s="14"/>
      <c r="D56" s="19">
        <v>1.220361</v>
      </c>
      <c r="E56" s="14" t="s">
        <v>68</v>
      </c>
      <c r="F56" s="14"/>
      <c r="G56" s="14"/>
      <c r="H56" s="19">
        <v>0.73017200000000004</v>
      </c>
      <c r="I56" s="14" t="s">
        <v>69</v>
      </c>
      <c r="J56" s="14"/>
      <c r="K56" s="14"/>
      <c r="L56" s="17" t="s">
        <v>70</v>
      </c>
      <c r="M56" s="17"/>
      <c r="N56" s="17"/>
    </row>
    <row r="57" spans="1:14" ht="15" customHeight="1" x14ac:dyDescent="0.25">
      <c r="A57" s="14" t="s">
        <v>71</v>
      </c>
      <c r="B57" s="14"/>
      <c r="C57" s="14"/>
      <c r="D57" s="19">
        <v>13.391220000000001</v>
      </c>
      <c r="E57" s="14" t="s">
        <v>72</v>
      </c>
      <c r="F57" s="14"/>
      <c r="G57" s="14"/>
      <c r="H57" s="19">
        <v>9.3543000000000001E-2</v>
      </c>
      <c r="I57" s="14" t="s">
        <v>73</v>
      </c>
      <c r="J57" s="14"/>
      <c r="K57" s="14"/>
      <c r="L57" s="17" t="s">
        <v>74</v>
      </c>
      <c r="M57" s="17"/>
      <c r="N57" s="17"/>
    </row>
    <row r="58" spans="1:14" ht="15" customHeight="1" x14ac:dyDescent="0.25">
      <c r="A58" s="14" t="s">
        <v>75</v>
      </c>
      <c r="B58" s="14"/>
      <c r="C58" s="14"/>
      <c r="D58" s="17" t="s">
        <v>76</v>
      </c>
      <c r="E58" s="14" t="s">
        <v>77</v>
      </c>
      <c r="F58" s="14"/>
      <c r="G58" s="14"/>
      <c r="H58" s="19">
        <v>0.98420200000000002</v>
      </c>
      <c r="I58" s="14" t="s">
        <v>78</v>
      </c>
      <c r="J58" s="14"/>
      <c r="K58" s="14"/>
      <c r="L58" s="17" t="s">
        <v>79</v>
      </c>
      <c r="M58" s="17"/>
      <c r="N58" s="17"/>
    </row>
    <row r="59" spans="1:14" ht="15" customHeight="1" x14ac:dyDescent="0.25">
      <c r="A59" s="14" t="s">
        <v>80</v>
      </c>
      <c r="B59" s="14"/>
      <c r="C59" s="14"/>
      <c r="D59" s="17" t="s">
        <v>76</v>
      </c>
      <c r="E59" s="14" t="s">
        <v>81</v>
      </c>
      <c r="F59" s="14"/>
      <c r="G59" s="14"/>
      <c r="H59" s="19">
        <v>48.721971000000003</v>
      </c>
    </row>
    <row r="61" spans="1:14" ht="15" customHeight="1" x14ac:dyDescent="0.25">
      <c r="A61" s="14" t="s">
        <v>82</v>
      </c>
      <c r="B61" s="14"/>
      <c r="C61" s="14"/>
      <c r="D61" s="19">
        <v>0.85061699999999996</v>
      </c>
      <c r="E61" s="14" t="s">
        <v>83</v>
      </c>
      <c r="F61" s="14"/>
      <c r="G61" s="14"/>
      <c r="H61" s="19">
        <v>0.83539399999999997</v>
      </c>
      <c r="I61" s="14" t="s">
        <v>84</v>
      </c>
      <c r="J61" s="14"/>
      <c r="K61" s="14"/>
      <c r="L61" s="19">
        <v>0.66864400000000002</v>
      </c>
      <c r="M61" s="19"/>
      <c r="N61" s="19"/>
    </row>
    <row r="62" spans="1:14" ht="15" customHeight="1" x14ac:dyDescent="0.25">
      <c r="A62" s="14" t="s">
        <v>85</v>
      </c>
      <c r="B62" s="14"/>
      <c r="C62" s="14"/>
      <c r="D62" s="17" t="s">
        <v>86</v>
      </c>
      <c r="E62" s="14" t="s">
        <v>87</v>
      </c>
      <c r="F62" s="14"/>
      <c r="G62" s="14"/>
      <c r="H62" s="17" t="s">
        <v>88</v>
      </c>
      <c r="I62" s="14" t="s">
        <v>89</v>
      </c>
      <c r="J62" s="14"/>
      <c r="K62" s="14"/>
      <c r="L62" s="17" t="s">
        <v>90</v>
      </c>
      <c r="M62" s="17"/>
      <c r="N62" s="17"/>
    </row>
    <row r="64" spans="1:14" ht="15" customHeight="1" x14ac:dyDescent="0.25">
      <c r="A64" s="14" t="s">
        <v>91</v>
      </c>
      <c r="B64" s="14"/>
      <c r="C64" s="14"/>
      <c r="D64" s="18">
        <v>1224</v>
      </c>
      <c r="E64" s="14" t="s">
        <v>92</v>
      </c>
      <c r="F64" s="14"/>
      <c r="G64" s="14"/>
      <c r="H64" s="17" t="s">
        <v>93</v>
      </c>
      <c r="I64" s="14" t="s">
        <v>94</v>
      </c>
      <c r="J64" s="14"/>
      <c r="K64" s="14"/>
      <c r="L64" s="17" t="s">
        <v>95</v>
      </c>
      <c r="M64" s="17"/>
      <c r="N64" s="17"/>
    </row>
    <row r="65" spans="1:14" ht="15" customHeight="1" x14ac:dyDescent="0.25">
      <c r="A65" s="14" t="s">
        <v>96</v>
      </c>
      <c r="B65" s="14"/>
      <c r="C65" s="14"/>
      <c r="D65" s="18">
        <v>2448</v>
      </c>
      <c r="E65" s="14" t="s">
        <v>97</v>
      </c>
      <c r="F65" s="14"/>
      <c r="G65" s="14"/>
      <c r="H65" s="17" t="s">
        <v>98</v>
      </c>
      <c r="I65" s="14" t="s">
        <v>99</v>
      </c>
      <c r="J65" s="14"/>
      <c r="K65" s="14"/>
      <c r="L65" s="17" t="s">
        <v>100</v>
      </c>
      <c r="M65" s="17"/>
      <c r="N65" s="17"/>
    </row>
    <row r="66" spans="1:14" ht="15" customHeight="1" x14ac:dyDescent="0.25">
      <c r="E66" s="14" t="s">
        <v>101</v>
      </c>
      <c r="F66" s="14"/>
      <c r="G66" s="14"/>
      <c r="H66" s="19">
        <v>14.45</v>
      </c>
      <c r="I66" s="14" t="s">
        <v>102</v>
      </c>
      <c r="J66" s="14"/>
      <c r="K66" s="14"/>
      <c r="L66" s="19">
        <v>-16.55</v>
      </c>
      <c r="M66" s="19"/>
      <c r="N66" s="19"/>
    </row>
    <row r="67" spans="1:14" ht="15" customHeight="1" x14ac:dyDescent="0.25">
      <c r="E67" s="14" t="s">
        <v>103</v>
      </c>
      <c r="F67" s="14"/>
      <c r="G67" s="14"/>
      <c r="H67" s="19">
        <v>6.5993069999999996</v>
      </c>
      <c r="I67" s="14" t="s">
        <v>104</v>
      </c>
      <c r="J67" s="14"/>
      <c r="K67" s="14"/>
      <c r="L67" s="19">
        <v>-8.5564350000000005</v>
      </c>
      <c r="M67" s="19"/>
      <c r="N67" s="19"/>
    </row>
    <row r="68" spans="1:14" ht="15" customHeight="1" x14ac:dyDescent="0.25">
      <c r="E68" s="14" t="s">
        <v>105</v>
      </c>
      <c r="F68" s="14"/>
      <c r="G68" s="14"/>
      <c r="H68" s="17" t="s">
        <v>106</v>
      </c>
      <c r="I68" s="14" t="s">
        <v>107</v>
      </c>
      <c r="J68" s="14"/>
      <c r="K68" s="14"/>
      <c r="L68" s="17" t="s">
        <v>108</v>
      </c>
      <c r="M68" s="17"/>
      <c r="N68" s="17"/>
    </row>
    <row r="69" spans="1:14" ht="15" customHeight="1" x14ac:dyDescent="0.25">
      <c r="E69" s="14" t="s">
        <v>109</v>
      </c>
      <c r="F69" s="14"/>
      <c r="G69" s="14"/>
      <c r="H69" s="17" t="s">
        <v>110</v>
      </c>
      <c r="I69" s="14" t="s">
        <v>111</v>
      </c>
      <c r="J69" s="14"/>
      <c r="K69" s="14"/>
      <c r="L69" s="17" t="s">
        <v>112</v>
      </c>
      <c r="M69" s="17"/>
      <c r="N69" s="17"/>
    </row>
    <row r="70" spans="1:14" ht="15" customHeight="1" x14ac:dyDescent="0.25">
      <c r="E70" s="14" t="s">
        <v>113</v>
      </c>
      <c r="F70" s="14"/>
      <c r="G70" s="14"/>
      <c r="H70" s="18">
        <v>3</v>
      </c>
      <c r="I70" s="14" t="s">
        <v>114</v>
      </c>
      <c r="J70" s="14"/>
      <c r="K70" s="14"/>
      <c r="L70" s="18">
        <v>2</v>
      </c>
      <c r="M70" s="18"/>
      <c r="N70" s="18"/>
    </row>
    <row r="93" spans="1:14" ht="19.95" customHeight="1" x14ac:dyDescent="0.25">
      <c r="A93" s="13" t="s">
        <v>115</v>
      </c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</row>
    <row r="94" spans="1:14" ht="19.95" customHeight="1" x14ac:dyDescent="0.25">
      <c r="A94" s="2" t="s">
        <v>116</v>
      </c>
      <c r="B94" s="2" t="s">
        <v>117</v>
      </c>
      <c r="C94" s="2" t="s">
        <v>118</v>
      </c>
      <c r="D94" s="2" t="s">
        <v>119</v>
      </c>
      <c r="E94" s="20" t="s">
        <v>120</v>
      </c>
      <c r="F94" s="20"/>
      <c r="G94" s="2" t="s">
        <v>121</v>
      </c>
      <c r="H94" s="2" t="s">
        <v>122</v>
      </c>
      <c r="I94" s="2" t="s">
        <v>123</v>
      </c>
      <c r="J94" s="20" t="s">
        <v>124</v>
      </c>
      <c r="K94" s="20"/>
      <c r="L94" s="2" t="s">
        <v>125</v>
      </c>
      <c r="M94" s="20" t="s">
        <v>126</v>
      </c>
      <c r="N94" s="20"/>
    </row>
    <row r="95" spans="1:14" ht="15" customHeight="1" x14ac:dyDescent="0.25">
      <c r="A95" s="3" t="s">
        <v>127</v>
      </c>
      <c r="B95" s="4">
        <v>2</v>
      </c>
      <c r="C95" s="3" t="s">
        <v>6</v>
      </c>
      <c r="D95" s="3" t="s">
        <v>128</v>
      </c>
      <c r="E95" s="21" t="s">
        <v>129</v>
      </c>
      <c r="F95" s="21"/>
      <c r="G95" s="5">
        <v>1.4315899999999999</v>
      </c>
      <c r="H95" s="3"/>
      <c r="I95" s="3"/>
      <c r="J95" s="21" t="s">
        <v>127</v>
      </c>
      <c r="K95" s="21"/>
      <c r="L95" s="3" t="s">
        <v>130</v>
      </c>
      <c r="M95" s="21" t="s">
        <v>131</v>
      </c>
      <c r="N95" s="21"/>
    </row>
    <row r="96" spans="1:14" ht="15" customHeight="1" x14ac:dyDescent="0.25">
      <c r="A96" s="1" t="s">
        <v>132</v>
      </c>
      <c r="B96" s="6">
        <v>3</v>
      </c>
      <c r="C96" s="1" t="s">
        <v>6</v>
      </c>
      <c r="D96" s="1" t="s">
        <v>133</v>
      </c>
      <c r="E96" s="14" t="s">
        <v>129</v>
      </c>
      <c r="F96" s="14"/>
      <c r="G96" s="7">
        <v>1.43984</v>
      </c>
      <c r="H96" s="1"/>
      <c r="I96" s="1"/>
      <c r="J96" s="14" t="s">
        <v>132</v>
      </c>
      <c r="K96" s="14"/>
      <c r="L96" s="1" t="s">
        <v>130</v>
      </c>
      <c r="M96" s="14"/>
      <c r="N96" s="14"/>
    </row>
    <row r="97" spans="1:14" ht="15" customHeight="1" x14ac:dyDescent="0.25">
      <c r="A97" s="3" t="s">
        <v>134</v>
      </c>
      <c r="B97" s="4">
        <v>4</v>
      </c>
      <c r="C97" s="3" t="s">
        <v>6</v>
      </c>
      <c r="D97" s="3" t="s">
        <v>133</v>
      </c>
      <c r="E97" s="21" t="s">
        <v>129</v>
      </c>
      <c r="F97" s="21"/>
      <c r="G97" s="5">
        <v>1.44242</v>
      </c>
      <c r="H97" s="3"/>
      <c r="I97" s="3"/>
      <c r="J97" s="21" t="s">
        <v>134</v>
      </c>
      <c r="K97" s="21"/>
      <c r="L97" s="3" t="s">
        <v>130</v>
      </c>
      <c r="M97" s="21" t="s">
        <v>131</v>
      </c>
      <c r="N97" s="21"/>
    </row>
    <row r="98" spans="1:14" ht="15" customHeight="1" x14ac:dyDescent="0.25">
      <c r="A98" s="1" t="s">
        <v>135</v>
      </c>
      <c r="B98" s="6">
        <v>5</v>
      </c>
      <c r="C98" s="1" t="s">
        <v>6</v>
      </c>
      <c r="D98" s="1" t="s">
        <v>128</v>
      </c>
      <c r="E98" s="14" t="s">
        <v>129</v>
      </c>
      <c r="F98" s="14"/>
      <c r="G98" s="7">
        <v>1.4337599999999999</v>
      </c>
      <c r="H98" s="1"/>
      <c r="I98" s="1"/>
      <c r="J98" s="14" t="s">
        <v>135</v>
      </c>
      <c r="K98" s="14"/>
      <c r="L98" s="1" t="s">
        <v>130</v>
      </c>
      <c r="M98" s="14"/>
      <c r="N98" s="14"/>
    </row>
    <row r="99" spans="1:14" ht="15" customHeight="1" x14ac:dyDescent="0.25">
      <c r="A99" s="3" t="s">
        <v>136</v>
      </c>
      <c r="B99" s="4">
        <v>6</v>
      </c>
      <c r="C99" s="3" t="s">
        <v>6</v>
      </c>
      <c r="D99" s="3" t="s">
        <v>128</v>
      </c>
      <c r="E99" s="21" t="s">
        <v>129</v>
      </c>
      <c r="F99" s="21"/>
      <c r="G99" s="5">
        <v>1.4330000000000001</v>
      </c>
      <c r="H99" s="3"/>
      <c r="I99" s="3"/>
      <c r="J99" s="21" t="s">
        <v>136</v>
      </c>
      <c r="K99" s="21"/>
      <c r="L99" s="3" t="s">
        <v>130</v>
      </c>
      <c r="M99" s="21" t="s">
        <v>131</v>
      </c>
      <c r="N99" s="21"/>
    </row>
    <row r="100" spans="1:14" ht="15" customHeight="1" x14ac:dyDescent="0.25">
      <c r="A100" s="1" t="s">
        <v>137</v>
      </c>
      <c r="B100" s="6">
        <v>7</v>
      </c>
      <c r="C100" s="1" t="s">
        <v>6</v>
      </c>
      <c r="D100" s="1" t="s">
        <v>133</v>
      </c>
      <c r="E100" s="14" t="s">
        <v>129</v>
      </c>
      <c r="F100" s="14"/>
      <c r="G100" s="7">
        <v>1.44279</v>
      </c>
      <c r="H100" s="1"/>
      <c r="I100" s="1"/>
      <c r="J100" s="14" t="s">
        <v>137</v>
      </c>
      <c r="K100" s="14"/>
      <c r="L100" s="1" t="s">
        <v>130</v>
      </c>
      <c r="M100" s="14"/>
      <c r="N100" s="14"/>
    </row>
    <row r="101" spans="1:14" ht="15" customHeight="1" x14ac:dyDescent="0.25">
      <c r="A101" s="3" t="s">
        <v>138</v>
      </c>
      <c r="B101" s="4">
        <v>8</v>
      </c>
      <c r="C101" s="3" t="s">
        <v>6</v>
      </c>
      <c r="D101" s="3" t="s">
        <v>133</v>
      </c>
      <c r="E101" s="21" t="s">
        <v>129</v>
      </c>
      <c r="F101" s="21"/>
      <c r="G101" s="5">
        <v>1.4489799999999999</v>
      </c>
      <c r="H101" s="3"/>
      <c r="I101" s="3"/>
      <c r="J101" s="21" t="s">
        <v>138</v>
      </c>
      <c r="K101" s="21"/>
      <c r="L101" s="3" t="s">
        <v>130</v>
      </c>
      <c r="M101" s="21" t="s">
        <v>131</v>
      </c>
      <c r="N101" s="21"/>
    </row>
    <row r="102" spans="1:14" ht="15" customHeight="1" x14ac:dyDescent="0.25">
      <c r="A102" s="1" t="s">
        <v>139</v>
      </c>
      <c r="B102" s="6">
        <v>9</v>
      </c>
      <c r="C102" s="1" t="s">
        <v>6</v>
      </c>
      <c r="D102" s="1" t="s">
        <v>128</v>
      </c>
      <c r="E102" s="14" t="s">
        <v>129</v>
      </c>
      <c r="F102" s="14"/>
      <c r="G102" s="7">
        <v>1.45658</v>
      </c>
      <c r="H102" s="1"/>
      <c r="I102" s="1"/>
      <c r="J102" s="14" t="s">
        <v>139</v>
      </c>
      <c r="K102" s="14"/>
      <c r="L102" s="1" t="s">
        <v>130</v>
      </c>
      <c r="M102" s="14"/>
      <c r="N102" s="14"/>
    </row>
    <row r="103" spans="1:14" ht="15" customHeight="1" x14ac:dyDescent="0.25">
      <c r="A103" s="3" t="s">
        <v>140</v>
      </c>
      <c r="B103" s="4">
        <v>10</v>
      </c>
      <c r="C103" s="3" t="s">
        <v>6</v>
      </c>
      <c r="D103" s="3" t="s">
        <v>133</v>
      </c>
      <c r="E103" s="21" t="s">
        <v>129</v>
      </c>
      <c r="F103" s="21"/>
      <c r="G103" s="5">
        <v>1.4520500000000001</v>
      </c>
      <c r="H103" s="3"/>
      <c r="I103" s="3"/>
      <c r="J103" s="21" t="s">
        <v>140</v>
      </c>
      <c r="K103" s="21"/>
      <c r="L103" s="3" t="s">
        <v>130</v>
      </c>
      <c r="M103" s="21" t="s">
        <v>131</v>
      </c>
      <c r="N103" s="21"/>
    </row>
    <row r="104" spans="1:14" ht="15" customHeight="1" x14ac:dyDescent="0.25">
      <c r="A104" s="1" t="s">
        <v>141</v>
      </c>
      <c r="B104" s="6">
        <v>11</v>
      </c>
      <c r="C104" s="1" t="s">
        <v>6</v>
      </c>
      <c r="D104" s="1" t="s">
        <v>128</v>
      </c>
      <c r="E104" s="14" t="s">
        <v>129</v>
      </c>
      <c r="F104" s="14"/>
      <c r="G104" s="7">
        <v>1.4437199999999999</v>
      </c>
      <c r="H104" s="1"/>
      <c r="I104" s="1"/>
      <c r="J104" s="14" t="s">
        <v>141</v>
      </c>
      <c r="K104" s="14"/>
      <c r="L104" s="1" t="s">
        <v>130</v>
      </c>
      <c r="M104" s="14"/>
      <c r="N104" s="14"/>
    </row>
    <row r="105" spans="1:14" ht="15" customHeight="1" x14ac:dyDescent="0.25">
      <c r="A105" s="3" t="s">
        <v>142</v>
      </c>
      <c r="B105" s="4">
        <v>12</v>
      </c>
      <c r="C105" s="3" t="s">
        <v>6</v>
      </c>
      <c r="D105" s="3" t="s">
        <v>128</v>
      </c>
      <c r="E105" s="21" t="s">
        <v>129</v>
      </c>
      <c r="F105" s="21"/>
      <c r="G105" s="5">
        <v>1.43865</v>
      </c>
      <c r="H105" s="3"/>
      <c r="I105" s="3"/>
      <c r="J105" s="21" t="s">
        <v>142</v>
      </c>
      <c r="K105" s="21"/>
      <c r="L105" s="3" t="s">
        <v>130</v>
      </c>
      <c r="M105" s="21" t="s">
        <v>131</v>
      </c>
      <c r="N105" s="21"/>
    </row>
    <row r="106" spans="1:14" ht="15" customHeight="1" x14ac:dyDescent="0.25">
      <c r="A106" s="1" t="s">
        <v>143</v>
      </c>
      <c r="B106" s="6">
        <v>13</v>
      </c>
      <c r="C106" s="1" t="s">
        <v>6</v>
      </c>
      <c r="D106" s="1" t="s">
        <v>133</v>
      </c>
      <c r="E106" s="14" t="s">
        <v>129</v>
      </c>
      <c r="F106" s="14"/>
      <c r="G106" s="7">
        <v>1.43146</v>
      </c>
      <c r="H106" s="1"/>
      <c r="I106" s="1"/>
      <c r="J106" s="14" t="s">
        <v>143</v>
      </c>
      <c r="K106" s="14"/>
      <c r="L106" s="1" t="s">
        <v>130</v>
      </c>
      <c r="M106" s="14"/>
      <c r="N106" s="14"/>
    </row>
    <row r="107" spans="1:14" ht="15" customHeight="1" x14ac:dyDescent="0.25">
      <c r="A107" s="3" t="s">
        <v>144</v>
      </c>
      <c r="B107" s="4">
        <v>14</v>
      </c>
      <c r="C107" s="3" t="s">
        <v>6</v>
      </c>
      <c r="D107" s="3" t="s">
        <v>128</v>
      </c>
      <c r="E107" s="21" t="s">
        <v>129</v>
      </c>
      <c r="F107" s="21"/>
      <c r="G107" s="5">
        <v>1.4212199999999999</v>
      </c>
      <c r="H107" s="3"/>
      <c r="I107" s="3"/>
      <c r="J107" s="21" t="s">
        <v>144</v>
      </c>
      <c r="K107" s="21"/>
      <c r="L107" s="3" t="s">
        <v>130</v>
      </c>
      <c r="M107" s="21" t="s">
        <v>131</v>
      </c>
      <c r="N107" s="21"/>
    </row>
    <row r="108" spans="1:14" ht="15" customHeight="1" x14ac:dyDescent="0.25">
      <c r="A108" s="1" t="s">
        <v>145</v>
      </c>
      <c r="B108" s="6">
        <v>15</v>
      </c>
      <c r="C108" s="1" t="s">
        <v>6</v>
      </c>
      <c r="D108" s="1" t="s">
        <v>133</v>
      </c>
      <c r="E108" s="14" t="s">
        <v>129</v>
      </c>
      <c r="F108" s="14"/>
      <c r="G108" s="7">
        <v>1.4147799999999999</v>
      </c>
      <c r="H108" s="1"/>
      <c r="I108" s="1"/>
      <c r="J108" s="14" t="s">
        <v>145</v>
      </c>
      <c r="K108" s="14"/>
      <c r="L108" s="1" t="s">
        <v>130</v>
      </c>
      <c r="M108" s="14"/>
      <c r="N108" s="14"/>
    </row>
    <row r="109" spans="1:14" ht="15" customHeight="1" x14ac:dyDescent="0.25">
      <c r="A109" s="3" t="s">
        <v>146</v>
      </c>
      <c r="B109" s="4">
        <v>16</v>
      </c>
      <c r="C109" s="3" t="s">
        <v>6</v>
      </c>
      <c r="D109" s="3" t="s">
        <v>133</v>
      </c>
      <c r="E109" s="21" t="s">
        <v>129</v>
      </c>
      <c r="F109" s="21"/>
      <c r="G109" s="5">
        <v>1.4068099999999999</v>
      </c>
      <c r="H109" s="3"/>
      <c r="I109" s="3"/>
      <c r="J109" s="21" t="s">
        <v>146</v>
      </c>
      <c r="K109" s="21"/>
      <c r="L109" s="3" t="s">
        <v>130</v>
      </c>
      <c r="M109" s="21" t="s">
        <v>131</v>
      </c>
      <c r="N109" s="21"/>
    </row>
    <row r="110" spans="1:14" ht="15" customHeight="1" x14ac:dyDescent="0.25">
      <c r="A110" s="1" t="s">
        <v>147</v>
      </c>
      <c r="B110" s="6">
        <v>17</v>
      </c>
      <c r="C110" s="1" t="s">
        <v>6</v>
      </c>
      <c r="D110" s="1" t="s">
        <v>128</v>
      </c>
      <c r="E110" s="14" t="s">
        <v>129</v>
      </c>
      <c r="F110" s="14"/>
      <c r="G110" s="7">
        <v>1.4140900000000001</v>
      </c>
      <c r="H110" s="1"/>
      <c r="I110" s="1"/>
      <c r="J110" s="14" t="s">
        <v>147</v>
      </c>
      <c r="K110" s="14"/>
      <c r="L110" s="1" t="s">
        <v>130</v>
      </c>
      <c r="M110" s="14"/>
      <c r="N110" s="14"/>
    </row>
    <row r="111" spans="1:14" ht="15" customHeight="1" x14ac:dyDescent="0.25">
      <c r="A111" s="3" t="s">
        <v>148</v>
      </c>
      <c r="B111" s="4">
        <v>18</v>
      </c>
      <c r="C111" s="3" t="s">
        <v>6</v>
      </c>
      <c r="D111" s="3" t="s">
        <v>128</v>
      </c>
      <c r="E111" s="21" t="s">
        <v>129</v>
      </c>
      <c r="F111" s="21"/>
      <c r="G111" s="5">
        <v>1.41601</v>
      </c>
      <c r="H111" s="3"/>
      <c r="I111" s="3"/>
      <c r="J111" s="21" t="s">
        <v>148</v>
      </c>
      <c r="K111" s="21"/>
      <c r="L111" s="3" t="s">
        <v>130</v>
      </c>
      <c r="M111" s="21" t="s">
        <v>131</v>
      </c>
      <c r="N111" s="21"/>
    </row>
    <row r="112" spans="1:14" ht="15" customHeight="1" x14ac:dyDescent="0.25">
      <c r="A112" s="1" t="s">
        <v>149</v>
      </c>
      <c r="B112" s="6">
        <v>19</v>
      </c>
      <c r="C112" s="1" t="s">
        <v>6</v>
      </c>
      <c r="D112" s="1" t="s">
        <v>133</v>
      </c>
      <c r="E112" s="14" t="s">
        <v>129</v>
      </c>
      <c r="F112" s="14"/>
      <c r="G112" s="7">
        <v>1.4098200000000001</v>
      </c>
      <c r="H112" s="1"/>
      <c r="I112" s="1"/>
      <c r="J112" s="14" t="s">
        <v>149</v>
      </c>
      <c r="K112" s="14"/>
      <c r="L112" s="1" t="s">
        <v>130</v>
      </c>
      <c r="M112" s="14"/>
      <c r="N112" s="14"/>
    </row>
    <row r="113" spans="1:14" ht="15" customHeight="1" x14ac:dyDescent="0.25">
      <c r="A113" s="3" t="s">
        <v>150</v>
      </c>
      <c r="B113" s="4">
        <v>20</v>
      </c>
      <c r="C113" s="3" t="s">
        <v>6</v>
      </c>
      <c r="D113" s="3" t="s">
        <v>133</v>
      </c>
      <c r="E113" s="21" t="s">
        <v>129</v>
      </c>
      <c r="F113" s="21"/>
      <c r="G113" s="5">
        <v>1.40364</v>
      </c>
      <c r="H113" s="3"/>
      <c r="I113" s="3"/>
      <c r="J113" s="21" t="s">
        <v>150</v>
      </c>
      <c r="K113" s="21"/>
      <c r="L113" s="3" t="s">
        <v>130</v>
      </c>
      <c r="M113" s="21" t="s">
        <v>131</v>
      </c>
      <c r="N113" s="21"/>
    </row>
    <row r="114" spans="1:14" ht="15" customHeight="1" x14ac:dyDescent="0.25">
      <c r="A114" s="1" t="s">
        <v>151</v>
      </c>
      <c r="B114" s="6">
        <v>21</v>
      </c>
      <c r="C114" s="1" t="s">
        <v>6</v>
      </c>
      <c r="D114" s="1" t="s">
        <v>128</v>
      </c>
      <c r="E114" s="14" t="s">
        <v>129</v>
      </c>
      <c r="F114" s="14"/>
      <c r="G114" s="7">
        <v>1.395</v>
      </c>
      <c r="H114" s="1"/>
      <c r="I114" s="1"/>
      <c r="J114" s="14" t="s">
        <v>151</v>
      </c>
      <c r="K114" s="14"/>
      <c r="L114" s="1" t="s">
        <v>130</v>
      </c>
      <c r="M114" s="14"/>
      <c r="N114" s="14"/>
    </row>
    <row r="115" spans="1:14" ht="15" customHeight="1" x14ac:dyDescent="0.25">
      <c r="A115" s="3" t="s">
        <v>152</v>
      </c>
      <c r="B115" s="4">
        <v>22</v>
      </c>
      <c r="C115" s="3" t="s">
        <v>6</v>
      </c>
      <c r="D115" s="3" t="s">
        <v>128</v>
      </c>
      <c r="E115" s="21" t="s">
        <v>129</v>
      </c>
      <c r="F115" s="21"/>
      <c r="G115" s="5">
        <v>1.39656</v>
      </c>
      <c r="H115" s="3"/>
      <c r="I115" s="3"/>
      <c r="J115" s="21" t="s">
        <v>152</v>
      </c>
      <c r="K115" s="21"/>
      <c r="L115" s="3" t="s">
        <v>130</v>
      </c>
      <c r="M115" s="21" t="s">
        <v>131</v>
      </c>
      <c r="N115" s="21"/>
    </row>
    <row r="116" spans="1:14" ht="15" customHeight="1" x14ac:dyDescent="0.25">
      <c r="A116" s="1" t="s">
        <v>153</v>
      </c>
      <c r="B116" s="6">
        <v>23</v>
      </c>
      <c r="C116" s="1" t="s">
        <v>6</v>
      </c>
      <c r="D116" s="1" t="s">
        <v>133</v>
      </c>
      <c r="E116" s="14" t="s">
        <v>129</v>
      </c>
      <c r="F116" s="14"/>
      <c r="G116" s="7">
        <v>1.39</v>
      </c>
      <c r="H116" s="1"/>
      <c r="I116" s="1"/>
      <c r="J116" s="14" t="s">
        <v>153</v>
      </c>
      <c r="K116" s="14"/>
      <c r="L116" s="1" t="s">
        <v>130</v>
      </c>
      <c r="M116" s="14"/>
      <c r="N116" s="14"/>
    </row>
    <row r="117" spans="1:14" ht="15" customHeight="1" x14ac:dyDescent="0.25">
      <c r="A117" s="3" t="s">
        <v>154</v>
      </c>
      <c r="B117" s="4">
        <v>24</v>
      </c>
      <c r="C117" s="3" t="s">
        <v>6</v>
      </c>
      <c r="D117" s="3" t="s">
        <v>128</v>
      </c>
      <c r="E117" s="21" t="s">
        <v>129</v>
      </c>
      <c r="F117" s="21"/>
      <c r="G117" s="5">
        <v>1.3906099999999999</v>
      </c>
      <c r="H117" s="3"/>
      <c r="I117" s="3"/>
      <c r="J117" s="21" t="s">
        <v>154</v>
      </c>
      <c r="K117" s="21"/>
      <c r="L117" s="3" t="s">
        <v>130</v>
      </c>
      <c r="M117" s="21" t="s">
        <v>131</v>
      </c>
      <c r="N117" s="21"/>
    </row>
    <row r="118" spans="1:14" ht="15" customHeight="1" x14ac:dyDescent="0.25">
      <c r="A118" s="1" t="s">
        <v>155</v>
      </c>
      <c r="B118" s="6">
        <v>25</v>
      </c>
      <c r="C118" s="1" t="s">
        <v>6</v>
      </c>
      <c r="D118" s="1" t="s">
        <v>133</v>
      </c>
      <c r="E118" s="14" t="s">
        <v>129</v>
      </c>
      <c r="F118" s="14"/>
      <c r="G118" s="7">
        <v>1.39886</v>
      </c>
      <c r="H118" s="1"/>
      <c r="I118" s="1"/>
      <c r="J118" s="14" t="s">
        <v>155</v>
      </c>
      <c r="K118" s="14"/>
      <c r="L118" s="1" t="s">
        <v>130</v>
      </c>
      <c r="M118" s="14"/>
      <c r="N118" s="14"/>
    </row>
    <row r="119" spans="1:14" ht="15" customHeight="1" x14ac:dyDescent="0.25">
      <c r="A119" s="3" t="s">
        <v>156</v>
      </c>
      <c r="B119" s="4">
        <v>26</v>
      </c>
      <c r="C119" s="3" t="s">
        <v>6</v>
      </c>
      <c r="D119" s="3" t="s">
        <v>133</v>
      </c>
      <c r="E119" s="21" t="s">
        <v>129</v>
      </c>
      <c r="F119" s="21"/>
      <c r="G119" s="5">
        <v>1.38506</v>
      </c>
      <c r="H119" s="3"/>
      <c r="I119" s="3"/>
      <c r="J119" s="21" t="s">
        <v>156</v>
      </c>
      <c r="K119" s="21"/>
      <c r="L119" s="3" t="s">
        <v>130</v>
      </c>
      <c r="M119" s="21" t="s">
        <v>131</v>
      </c>
      <c r="N119" s="21"/>
    </row>
    <row r="120" spans="1:14" ht="15" customHeight="1" x14ac:dyDescent="0.25">
      <c r="A120" s="1" t="s">
        <v>157</v>
      </c>
      <c r="B120" s="6">
        <v>27</v>
      </c>
      <c r="C120" s="1" t="s">
        <v>6</v>
      </c>
      <c r="D120" s="1" t="s">
        <v>128</v>
      </c>
      <c r="E120" s="14" t="s">
        <v>129</v>
      </c>
      <c r="F120" s="14"/>
      <c r="G120" s="7">
        <v>1.3769499999999999</v>
      </c>
      <c r="H120" s="1"/>
      <c r="I120" s="1"/>
      <c r="J120" s="14" t="s">
        <v>157</v>
      </c>
      <c r="K120" s="14"/>
      <c r="L120" s="1" t="s">
        <v>130</v>
      </c>
      <c r="M120" s="14"/>
      <c r="N120" s="14"/>
    </row>
    <row r="121" spans="1:14" ht="15" customHeight="1" x14ac:dyDescent="0.25">
      <c r="A121" s="3" t="s">
        <v>158</v>
      </c>
      <c r="B121" s="4">
        <v>28</v>
      </c>
      <c r="C121" s="3" t="s">
        <v>6</v>
      </c>
      <c r="D121" s="3" t="s">
        <v>128</v>
      </c>
      <c r="E121" s="21" t="s">
        <v>129</v>
      </c>
      <c r="F121" s="21"/>
      <c r="G121" s="5">
        <v>1.37246</v>
      </c>
      <c r="H121" s="3"/>
      <c r="I121" s="3"/>
      <c r="J121" s="21" t="s">
        <v>158</v>
      </c>
      <c r="K121" s="21"/>
      <c r="L121" s="3" t="s">
        <v>130</v>
      </c>
      <c r="M121" s="21" t="s">
        <v>131</v>
      </c>
      <c r="N121" s="21"/>
    </row>
    <row r="122" spans="1:14" ht="15" customHeight="1" x14ac:dyDescent="0.25">
      <c r="A122" s="1" t="s">
        <v>159</v>
      </c>
      <c r="B122" s="6">
        <v>29</v>
      </c>
      <c r="C122" s="1" t="s">
        <v>6</v>
      </c>
      <c r="D122" s="1" t="s">
        <v>133</v>
      </c>
      <c r="E122" s="14" t="s">
        <v>129</v>
      </c>
      <c r="F122" s="14"/>
      <c r="G122" s="7">
        <v>1.36547</v>
      </c>
      <c r="H122" s="1"/>
      <c r="I122" s="1"/>
      <c r="J122" s="14" t="s">
        <v>159</v>
      </c>
      <c r="K122" s="14"/>
      <c r="L122" s="1" t="s">
        <v>130</v>
      </c>
      <c r="M122" s="14"/>
      <c r="N122" s="14"/>
    </row>
    <row r="123" spans="1:14" ht="15" customHeight="1" x14ac:dyDescent="0.25">
      <c r="A123" s="3" t="s">
        <v>160</v>
      </c>
      <c r="B123" s="4">
        <v>30</v>
      </c>
      <c r="C123" s="3" t="s">
        <v>6</v>
      </c>
      <c r="D123" s="3" t="s">
        <v>128</v>
      </c>
      <c r="E123" s="21" t="s">
        <v>129</v>
      </c>
      <c r="F123" s="21"/>
      <c r="G123" s="5">
        <v>1.3647499999999999</v>
      </c>
      <c r="H123" s="3"/>
      <c r="I123" s="3"/>
      <c r="J123" s="21" t="s">
        <v>160</v>
      </c>
      <c r="K123" s="21"/>
      <c r="L123" s="3" t="s">
        <v>130</v>
      </c>
      <c r="M123" s="21" t="s">
        <v>131</v>
      </c>
      <c r="N123" s="21"/>
    </row>
    <row r="124" spans="1:14" ht="15" customHeight="1" x14ac:dyDescent="0.25">
      <c r="A124" s="1" t="s">
        <v>161</v>
      </c>
      <c r="B124" s="6">
        <v>31</v>
      </c>
      <c r="C124" s="1" t="s">
        <v>6</v>
      </c>
      <c r="D124" s="1" t="s">
        <v>133</v>
      </c>
      <c r="E124" s="14" t="s">
        <v>129</v>
      </c>
      <c r="F124" s="14"/>
      <c r="G124" s="7">
        <v>1.3728</v>
      </c>
      <c r="H124" s="1"/>
      <c r="I124" s="1"/>
      <c r="J124" s="14" t="s">
        <v>161</v>
      </c>
      <c r="K124" s="14"/>
      <c r="L124" s="1" t="s">
        <v>130</v>
      </c>
      <c r="M124" s="14"/>
      <c r="N124" s="14"/>
    </row>
    <row r="125" spans="1:14" ht="15" customHeight="1" x14ac:dyDescent="0.25">
      <c r="A125" s="3" t="s">
        <v>162</v>
      </c>
      <c r="B125" s="4">
        <v>32</v>
      </c>
      <c r="C125" s="3" t="s">
        <v>6</v>
      </c>
      <c r="D125" s="3" t="s">
        <v>128</v>
      </c>
      <c r="E125" s="21" t="s">
        <v>129</v>
      </c>
      <c r="F125" s="21"/>
      <c r="G125" s="5">
        <v>1.37846</v>
      </c>
      <c r="H125" s="3"/>
      <c r="I125" s="3"/>
      <c r="J125" s="21" t="s">
        <v>162</v>
      </c>
      <c r="K125" s="21"/>
      <c r="L125" s="3" t="s">
        <v>130</v>
      </c>
      <c r="M125" s="21" t="s">
        <v>131</v>
      </c>
      <c r="N125" s="21"/>
    </row>
    <row r="126" spans="1:14" ht="15" customHeight="1" x14ac:dyDescent="0.25">
      <c r="A126" s="1" t="s">
        <v>163</v>
      </c>
      <c r="B126" s="6">
        <v>33</v>
      </c>
      <c r="C126" s="1" t="s">
        <v>6</v>
      </c>
      <c r="D126" s="1" t="s">
        <v>133</v>
      </c>
      <c r="E126" s="14" t="s">
        <v>129</v>
      </c>
      <c r="F126" s="14"/>
      <c r="G126" s="7">
        <v>1.3719699999999999</v>
      </c>
      <c r="H126" s="1"/>
      <c r="I126" s="1"/>
      <c r="J126" s="14" t="s">
        <v>163</v>
      </c>
      <c r="K126" s="14"/>
      <c r="L126" s="1" t="s">
        <v>130</v>
      </c>
      <c r="M126" s="14"/>
      <c r="N126" s="14"/>
    </row>
    <row r="127" spans="1:14" ht="15" customHeight="1" x14ac:dyDescent="0.25">
      <c r="A127" s="3" t="s">
        <v>164</v>
      </c>
      <c r="B127" s="4">
        <v>34</v>
      </c>
      <c r="C127" s="3" t="s">
        <v>6</v>
      </c>
      <c r="D127" s="3" t="s">
        <v>133</v>
      </c>
      <c r="E127" s="21" t="s">
        <v>129</v>
      </c>
      <c r="F127" s="21"/>
      <c r="G127" s="5">
        <v>1.36348</v>
      </c>
      <c r="H127" s="3"/>
      <c r="I127" s="3"/>
      <c r="J127" s="21" t="s">
        <v>164</v>
      </c>
      <c r="K127" s="21"/>
      <c r="L127" s="3" t="s">
        <v>130</v>
      </c>
      <c r="M127" s="21" t="s">
        <v>131</v>
      </c>
      <c r="N127" s="21"/>
    </row>
    <row r="128" spans="1:14" ht="15" customHeight="1" x14ac:dyDescent="0.25">
      <c r="A128" s="1" t="s">
        <v>165</v>
      </c>
      <c r="B128" s="6">
        <v>35</v>
      </c>
      <c r="C128" s="1" t="s">
        <v>6</v>
      </c>
      <c r="D128" s="1" t="s">
        <v>128</v>
      </c>
      <c r="E128" s="14" t="s">
        <v>129</v>
      </c>
      <c r="F128" s="14"/>
      <c r="G128" s="7">
        <v>1.3552</v>
      </c>
      <c r="H128" s="1"/>
      <c r="I128" s="1"/>
      <c r="J128" s="14" t="s">
        <v>165</v>
      </c>
      <c r="K128" s="14"/>
      <c r="L128" s="1" t="s">
        <v>130</v>
      </c>
      <c r="M128" s="14"/>
      <c r="N128" s="14"/>
    </row>
    <row r="129" spans="1:14" ht="15" customHeight="1" x14ac:dyDescent="0.25">
      <c r="A129" s="3" t="s">
        <v>166</v>
      </c>
      <c r="B129" s="4">
        <v>36</v>
      </c>
      <c r="C129" s="3" t="s">
        <v>6</v>
      </c>
      <c r="D129" s="3" t="s">
        <v>128</v>
      </c>
      <c r="E129" s="21" t="s">
        <v>129</v>
      </c>
      <c r="F129" s="21"/>
      <c r="G129" s="5">
        <v>1.36049</v>
      </c>
      <c r="H129" s="3"/>
      <c r="I129" s="3"/>
      <c r="J129" s="21" t="s">
        <v>166</v>
      </c>
      <c r="K129" s="21"/>
      <c r="L129" s="3" t="s">
        <v>130</v>
      </c>
      <c r="M129" s="21" t="s">
        <v>131</v>
      </c>
      <c r="N129" s="21"/>
    </row>
    <row r="130" spans="1:14" ht="15" customHeight="1" x14ac:dyDescent="0.25">
      <c r="A130" s="1" t="s">
        <v>167</v>
      </c>
      <c r="B130" s="6">
        <v>37</v>
      </c>
      <c r="C130" s="1" t="s">
        <v>6</v>
      </c>
      <c r="D130" s="1" t="s">
        <v>133</v>
      </c>
      <c r="E130" s="14" t="s">
        <v>129</v>
      </c>
      <c r="F130" s="14"/>
      <c r="G130" s="7">
        <v>1.36853</v>
      </c>
      <c r="H130" s="1"/>
      <c r="I130" s="1"/>
      <c r="J130" s="14" t="s">
        <v>167</v>
      </c>
      <c r="K130" s="14"/>
      <c r="L130" s="1" t="s">
        <v>130</v>
      </c>
      <c r="M130" s="14"/>
      <c r="N130" s="14"/>
    </row>
    <row r="131" spans="1:14" ht="15" customHeight="1" x14ac:dyDescent="0.25">
      <c r="A131" s="3" t="s">
        <v>168</v>
      </c>
      <c r="B131" s="4">
        <v>38</v>
      </c>
      <c r="C131" s="3" t="s">
        <v>6</v>
      </c>
      <c r="D131" s="3" t="s">
        <v>133</v>
      </c>
      <c r="E131" s="21" t="s">
        <v>129</v>
      </c>
      <c r="F131" s="21"/>
      <c r="G131" s="5">
        <v>1.3546499999999999</v>
      </c>
      <c r="H131" s="3"/>
      <c r="I131" s="3"/>
      <c r="J131" s="21" t="s">
        <v>168</v>
      </c>
      <c r="K131" s="21"/>
      <c r="L131" s="3" t="s">
        <v>130</v>
      </c>
      <c r="M131" s="21" t="s">
        <v>131</v>
      </c>
      <c r="N131" s="21"/>
    </row>
    <row r="132" spans="1:14" ht="15" customHeight="1" x14ac:dyDescent="0.25">
      <c r="A132" s="1" t="s">
        <v>169</v>
      </c>
      <c r="B132" s="6">
        <v>39</v>
      </c>
      <c r="C132" s="1" t="s">
        <v>6</v>
      </c>
      <c r="D132" s="1" t="s">
        <v>128</v>
      </c>
      <c r="E132" s="14" t="s">
        <v>129</v>
      </c>
      <c r="F132" s="14"/>
      <c r="G132" s="7">
        <v>1.36076</v>
      </c>
      <c r="H132" s="1"/>
      <c r="I132" s="1"/>
      <c r="J132" s="14" t="s">
        <v>169</v>
      </c>
      <c r="K132" s="14"/>
      <c r="L132" s="1" t="s">
        <v>130</v>
      </c>
      <c r="M132" s="14"/>
      <c r="N132" s="14"/>
    </row>
    <row r="133" spans="1:14" ht="15" customHeight="1" x14ac:dyDescent="0.25">
      <c r="A133" s="3" t="s">
        <v>170</v>
      </c>
      <c r="B133" s="4">
        <v>40</v>
      </c>
      <c r="C133" s="3" t="s">
        <v>6</v>
      </c>
      <c r="D133" s="3" t="s">
        <v>128</v>
      </c>
      <c r="E133" s="21" t="s">
        <v>129</v>
      </c>
      <c r="F133" s="21"/>
      <c r="G133" s="5">
        <v>1.3480799999999999</v>
      </c>
      <c r="H133" s="3"/>
      <c r="I133" s="3"/>
      <c r="J133" s="21" t="s">
        <v>170</v>
      </c>
      <c r="K133" s="21"/>
      <c r="L133" s="3" t="s">
        <v>130</v>
      </c>
      <c r="M133" s="21" t="s">
        <v>131</v>
      </c>
      <c r="N133" s="21"/>
    </row>
    <row r="134" spans="1:14" ht="15" customHeight="1" x14ac:dyDescent="0.25">
      <c r="A134" s="1" t="s">
        <v>171</v>
      </c>
      <c r="B134" s="6">
        <v>41</v>
      </c>
      <c r="C134" s="1" t="s">
        <v>6</v>
      </c>
      <c r="D134" s="1" t="s">
        <v>133</v>
      </c>
      <c r="E134" s="14" t="s">
        <v>129</v>
      </c>
      <c r="F134" s="14"/>
      <c r="G134" s="7">
        <v>1.35632</v>
      </c>
      <c r="H134" s="1"/>
      <c r="I134" s="1"/>
      <c r="J134" s="14" t="s">
        <v>171</v>
      </c>
      <c r="K134" s="14"/>
      <c r="L134" s="1" t="s">
        <v>130</v>
      </c>
      <c r="M134" s="14"/>
      <c r="N134" s="14"/>
    </row>
    <row r="135" spans="1:14" ht="15" customHeight="1" x14ac:dyDescent="0.25">
      <c r="A135" s="3" t="s">
        <v>172</v>
      </c>
      <c r="B135" s="4">
        <v>42</v>
      </c>
      <c r="C135" s="3" t="s">
        <v>6</v>
      </c>
      <c r="D135" s="3" t="s">
        <v>133</v>
      </c>
      <c r="E135" s="21" t="s">
        <v>129</v>
      </c>
      <c r="F135" s="21"/>
      <c r="G135" s="5">
        <v>1.36148</v>
      </c>
      <c r="H135" s="3"/>
      <c r="I135" s="3"/>
      <c r="J135" s="21" t="s">
        <v>172</v>
      </c>
      <c r="K135" s="21"/>
      <c r="L135" s="3" t="s">
        <v>130</v>
      </c>
      <c r="M135" s="21" t="s">
        <v>131</v>
      </c>
      <c r="N135" s="21"/>
    </row>
    <row r="136" spans="1:14" ht="15" customHeight="1" x14ac:dyDescent="0.25">
      <c r="A136" s="1" t="s">
        <v>173</v>
      </c>
      <c r="B136" s="6">
        <v>43</v>
      </c>
      <c r="C136" s="1" t="s">
        <v>6</v>
      </c>
      <c r="D136" s="1" t="s">
        <v>128</v>
      </c>
      <c r="E136" s="14" t="s">
        <v>129</v>
      </c>
      <c r="F136" s="14"/>
      <c r="G136" s="7">
        <v>1.36774</v>
      </c>
      <c r="H136" s="1"/>
      <c r="I136" s="1"/>
      <c r="J136" s="14" t="s">
        <v>173</v>
      </c>
      <c r="K136" s="14"/>
      <c r="L136" s="1" t="s">
        <v>130</v>
      </c>
      <c r="M136" s="14"/>
      <c r="N136" s="14"/>
    </row>
    <row r="137" spans="1:14" ht="15" customHeight="1" x14ac:dyDescent="0.25">
      <c r="A137" s="3" t="s">
        <v>174</v>
      </c>
      <c r="B137" s="4">
        <v>44</v>
      </c>
      <c r="C137" s="3" t="s">
        <v>6</v>
      </c>
      <c r="D137" s="3" t="s">
        <v>133</v>
      </c>
      <c r="E137" s="21" t="s">
        <v>129</v>
      </c>
      <c r="F137" s="21"/>
      <c r="G137" s="5">
        <v>1.35189</v>
      </c>
      <c r="H137" s="3"/>
      <c r="I137" s="3"/>
      <c r="J137" s="21" t="s">
        <v>174</v>
      </c>
      <c r="K137" s="21"/>
      <c r="L137" s="3" t="s">
        <v>130</v>
      </c>
      <c r="M137" s="21" t="s">
        <v>131</v>
      </c>
      <c r="N137" s="21"/>
    </row>
    <row r="138" spans="1:14" ht="15" customHeight="1" x14ac:dyDescent="0.25">
      <c r="A138" s="1" t="s">
        <v>175</v>
      </c>
      <c r="B138" s="6">
        <v>45</v>
      </c>
      <c r="C138" s="1" t="s">
        <v>6</v>
      </c>
      <c r="D138" s="1" t="s">
        <v>128</v>
      </c>
      <c r="E138" s="14" t="s">
        <v>129</v>
      </c>
      <c r="F138" s="14"/>
      <c r="G138" s="7">
        <v>1.35883</v>
      </c>
      <c r="H138" s="1"/>
      <c r="I138" s="1"/>
      <c r="J138" s="14" t="s">
        <v>175</v>
      </c>
      <c r="K138" s="14"/>
      <c r="L138" s="1" t="s">
        <v>130</v>
      </c>
      <c r="M138" s="14"/>
      <c r="N138" s="14"/>
    </row>
    <row r="139" spans="1:14" ht="15" customHeight="1" x14ac:dyDescent="0.25">
      <c r="A139" s="3" t="s">
        <v>176</v>
      </c>
      <c r="B139" s="4">
        <v>46</v>
      </c>
      <c r="C139" s="3" t="s">
        <v>6</v>
      </c>
      <c r="D139" s="3" t="s">
        <v>128</v>
      </c>
      <c r="E139" s="21" t="s">
        <v>129</v>
      </c>
      <c r="F139" s="21"/>
      <c r="G139" s="5">
        <v>1.3485</v>
      </c>
      <c r="H139" s="3"/>
      <c r="I139" s="3"/>
      <c r="J139" s="21" t="s">
        <v>176</v>
      </c>
      <c r="K139" s="21"/>
      <c r="L139" s="3" t="s">
        <v>130</v>
      </c>
      <c r="M139" s="21" t="s">
        <v>131</v>
      </c>
      <c r="N139" s="21"/>
    </row>
    <row r="140" spans="1:14" ht="15" customHeight="1" x14ac:dyDescent="0.25">
      <c r="A140" s="1" t="s">
        <v>177</v>
      </c>
      <c r="B140" s="6">
        <v>47</v>
      </c>
      <c r="C140" s="1" t="s">
        <v>6</v>
      </c>
      <c r="D140" s="1" t="s">
        <v>133</v>
      </c>
      <c r="E140" s="14" t="s">
        <v>129</v>
      </c>
      <c r="F140" s="14"/>
      <c r="G140" s="7">
        <v>1.3569</v>
      </c>
      <c r="H140" s="1"/>
      <c r="I140" s="1"/>
      <c r="J140" s="14" t="s">
        <v>177</v>
      </c>
      <c r="K140" s="14"/>
      <c r="L140" s="1" t="s">
        <v>130</v>
      </c>
      <c r="M140" s="14"/>
      <c r="N140" s="14"/>
    </row>
    <row r="141" spans="1:14" ht="15" customHeight="1" x14ac:dyDescent="0.25">
      <c r="A141" s="3" t="s">
        <v>178</v>
      </c>
      <c r="B141" s="4">
        <v>48</v>
      </c>
      <c r="C141" s="3" t="s">
        <v>6</v>
      </c>
      <c r="D141" s="3" t="s">
        <v>133</v>
      </c>
      <c r="E141" s="21" t="s">
        <v>129</v>
      </c>
      <c r="F141" s="21"/>
      <c r="G141" s="5">
        <v>1.35673</v>
      </c>
      <c r="H141" s="3"/>
      <c r="I141" s="3"/>
      <c r="J141" s="21" t="s">
        <v>178</v>
      </c>
      <c r="K141" s="21"/>
      <c r="L141" s="3" t="s">
        <v>130</v>
      </c>
      <c r="M141" s="21" t="s">
        <v>131</v>
      </c>
      <c r="N141" s="21"/>
    </row>
    <row r="142" spans="1:14" ht="15" customHeight="1" x14ac:dyDescent="0.25">
      <c r="A142" s="1" t="s">
        <v>179</v>
      </c>
      <c r="B142" s="6">
        <v>49</v>
      </c>
      <c r="C142" s="1" t="s">
        <v>6</v>
      </c>
      <c r="D142" s="1" t="s">
        <v>128</v>
      </c>
      <c r="E142" s="14" t="s">
        <v>129</v>
      </c>
      <c r="F142" s="14"/>
      <c r="G142" s="7">
        <v>1.36294</v>
      </c>
      <c r="H142" s="1"/>
      <c r="I142" s="1"/>
      <c r="J142" s="14" t="s">
        <v>179</v>
      </c>
      <c r="K142" s="14"/>
      <c r="L142" s="1" t="s">
        <v>130</v>
      </c>
      <c r="M142" s="14"/>
      <c r="N142" s="14"/>
    </row>
    <row r="143" spans="1:14" ht="15" customHeight="1" x14ac:dyDescent="0.25">
      <c r="A143" s="3" t="s">
        <v>180</v>
      </c>
      <c r="B143" s="4">
        <v>50</v>
      </c>
      <c r="C143" s="3" t="s">
        <v>6</v>
      </c>
      <c r="D143" s="3" t="s">
        <v>128</v>
      </c>
      <c r="E143" s="21" t="s">
        <v>129</v>
      </c>
      <c r="F143" s="21"/>
      <c r="G143" s="5">
        <v>1.3645799999999999</v>
      </c>
      <c r="H143" s="3"/>
      <c r="I143" s="3"/>
      <c r="J143" s="21" t="s">
        <v>180</v>
      </c>
      <c r="K143" s="21"/>
      <c r="L143" s="3" t="s">
        <v>130</v>
      </c>
      <c r="M143" s="21" t="s">
        <v>131</v>
      </c>
      <c r="N143" s="21"/>
    </row>
    <row r="144" spans="1:14" ht="15" customHeight="1" x14ac:dyDescent="0.25">
      <c r="A144" s="1" t="s">
        <v>181</v>
      </c>
      <c r="B144" s="6">
        <v>51</v>
      </c>
      <c r="C144" s="1" t="s">
        <v>6</v>
      </c>
      <c r="D144" s="1" t="s">
        <v>133</v>
      </c>
      <c r="E144" s="14" t="s">
        <v>129</v>
      </c>
      <c r="F144" s="14"/>
      <c r="G144" s="7">
        <v>1.3581300000000001</v>
      </c>
      <c r="H144" s="1"/>
      <c r="I144" s="1"/>
      <c r="J144" s="14" t="s">
        <v>181</v>
      </c>
      <c r="K144" s="14"/>
      <c r="L144" s="1" t="s">
        <v>130</v>
      </c>
      <c r="M144" s="14"/>
      <c r="N144" s="14"/>
    </row>
    <row r="145" spans="1:14" ht="15" customHeight="1" x14ac:dyDescent="0.25">
      <c r="A145" s="3" t="s">
        <v>182</v>
      </c>
      <c r="B145" s="4">
        <v>52</v>
      </c>
      <c r="C145" s="3" t="s">
        <v>6</v>
      </c>
      <c r="D145" s="3" t="s">
        <v>133</v>
      </c>
      <c r="E145" s="21" t="s">
        <v>129</v>
      </c>
      <c r="F145" s="21"/>
      <c r="G145" s="5">
        <v>1.3491599999999999</v>
      </c>
      <c r="H145" s="3"/>
      <c r="I145" s="3"/>
      <c r="J145" s="21" t="s">
        <v>182</v>
      </c>
      <c r="K145" s="21"/>
      <c r="L145" s="3" t="s">
        <v>130</v>
      </c>
      <c r="M145" s="21" t="s">
        <v>131</v>
      </c>
      <c r="N145" s="21"/>
    </row>
    <row r="146" spans="1:14" ht="15" customHeight="1" x14ac:dyDescent="0.25">
      <c r="A146" s="1" t="s">
        <v>183</v>
      </c>
      <c r="B146" s="6">
        <v>53</v>
      </c>
      <c r="C146" s="1" t="s">
        <v>6</v>
      </c>
      <c r="D146" s="1" t="s">
        <v>128</v>
      </c>
      <c r="E146" s="14" t="s">
        <v>129</v>
      </c>
      <c r="F146" s="14"/>
      <c r="G146" s="7">
        <v>1.3552900000000001</v>
      </c>
      <c r="H146" s="1"/>
      <c r="I146" s="1"/>
      <c r="J146" s="14" t="s">
        <v>183</v>
      </c>
      <c r="K146" s="14"/>
      <c r="L146" s="1" t="s">
        <v>130</v>
      </c>
      <c r="M146" s="14"/>
      <c r="N146" s="14"/>
    </row>
    <row r="147" spans="1:14" ht="15" customHeight="1" x14ac:dyDescent="0.25">
      <c r="A147" s="3" t="s">
        <v>184</v>
      </c>
      <c r="B147" s="4">
        <v>54</v>
      </c>
      <c r="C147" s="3" t="s">
        <v>6</v>
      </c>
      <c r="D147" s="3" t="s">
        <v>133</v>
      </c>
      <c r="E147" s="21" t="s">
        <v>129</v>
      </c>
      <c r="F147" s="21"/>
      <c r="G147" s="5">
        <v>1.3601700000000001</v>
      </c>
      <c r="H147" s="3"/>
      <c r="I147" s="3"/>
      <c r="J147" s="21" t="s">
        <v>184</v>
      </c>
      <c r="K147" s="21"/>
      <c r="L147" s="3" t="s">
        <v>130</v>
      </c>
      <c r="M147" s="21" t="s">
        <v>131</v>
      </c>
      <c r="N147" s="21"/>
    </row>
    <row r="148" spans="1:14" ht="15" customHeight="1" x14ac:dyDescent="0.25">
      <c r="A148" s="1" t="s">
        <v>185</v>
      </c>
      <c r="B148" s="6">
        <v>55</v>
      </c>
      <c r="C148" s="1" t="s">
        <v>6</v>
      </c>
      <c r="D148" s="1" t="s">
        <v>128</v>
      </c>
      <c r="E148" s="14" t="s">
        <v>129</v>
      </c>
      <c r="F148" s="14"/>
      <c r="G148" s="7">
        <v>1.36642</v>
      </c>
      <c r="H148" s="1"/>
      <c r="I148" s="1"/>
      <c r="J148" s="14" t="s">
        <v>185</v>
      </c>
      <c r="K148" s="14"/>
      <c r="L148" s="1" t="s">
        <v>130</v>
      </c>
      <c r="M148" s="14"/>
      <c r="N148" s="14"/>
    </row>
    <row r="149" spans="1:14" ht="15" customHeight="1" x14ac:dyDescent="0.25">
      <c r="A149" s="3" t="s">
        <v>186</v>
      </c>
      <c r="B149" s="4">
        <v>56</v>
      </c>
      <c r="C149" s="3" t="s">
        <v>6</v>
      </c>
      <c r="D149" s="3" t="s">
        <v>128</v>
      </c>
      <c r="E149" s="21" t="s">
        <v>129</v>
      </c>
      <c r="F149" s="21"/>
      <c r="G149" s="5">
        <v>1.36757</v>
      </c>
      <c r="H149" s="3"/>
      <c r="I149" s="3"/>
      <c r="J149" s="21" t="s">
        <v>186</v>
      </c>
      <c r="K149" s="21"/>
      <c r="L149" s="3" t="s">
        <v>130</v>
      </c>
      <c r="M149" s="21" t="s">
        <v>131</v>
      </c>
      <c r="N149" s="21"/>
    </row>
    <row r="150" spans="1:14" ht="15" customHeight="1" x14ac:dyDescent="0.25">
      <c r="A150" s="1" t="s">
        <v>187</v>
      </c>
      <c r="B150" s="6">
        <v>57</v>
      </c>
      <c r="C150" s="1" t="s">
        <v>6</v>
      </c>
      <c r="D150" s="1" t="s">
        <v>133</v>
      </c>
      <c r="E150" s="14" t="s">
        <v>129</v>
      </c>
      <c r="F150" s="14"/>
      <c r="G150" s="7">
        <v>1.3606499999999999</v>
      </c>
      <c r="H150" s="1"/>
      <c r="I150" s="1"/>
      <c r="J150" s="14" t="s">
        <v>187</v>
      </c>
      <c r="K150" s="14"/>
      <c r="L150" s="1" t="s">
        <v>130</v>
      </c>
      <c r="M150" s="14"/>
      <c r="N150" s="14"/>
    </row>
    <row r="151" spans="1:14" ht="15" customHeight="1" x14ac:dyDescent="0.25">
      <c r="A151" s="3" t="s">
        <v>188</v>
      </c>
      <c r="B151" s="4">
        <v>58</v>
      </c>
      <c r="C151" s="3" t="s">
        <v>6</v>
      </c>
      <c r="D151" s="3" t="s">
        <v>128</v>
      </c>
      <c r="E151" s="21" t="s">
        <v>129</v>
      </c>
      <c r="F151" s="21"/>
      <c r="G151" s="5">
        <v>1.3590199999999999</v>
      </c>
      <c r="H151" s="3"/>
      <c r="I151" s="3"/>
      <c r="J151" s="21" t="s">
        <v>188</v>
      </c>
      <c r="K151" s="21"/>
      <c r="L151" s="3" t="s">
        <v>130</v>
      </c>
      <c r="M151" s="21" t="s">
        <v>131</v>
      </c>
      <c r="N151" s="21"/>
    </row>
    <row r="152" spans="1:14" ht="15" customHeight="1" x14ac:dyDescent="0.25">
      <c r="A152" s="1" t="s">
        <v>189</v>
      </c>
      <c r="B152" s="6">
        <v>59</v>
      </c>
      <c r="C152" s="1" t="s">
        <v>6</v>
      </c>
      <c r="D152" s="1" t="s">
        <v>133</v>
      </c>
      <c r="E152" s="14" t="s">
        <v>129</v>
      </c>
      <c r="F152" s="14"/>
      <c r="G152" s="7">
        <v>1.36714</v>
      </c>
      <c r="H152" s="1"/>
      <c r="I152" s="1"/>
      <c r="J152" s="14" t="s">
        <v>189</v>
      </c>
      <c r="K152" s="14"/>
      <c r="L152" s="1" t="s">
        <v>130</v>
      </c>
      <c r="M152" s="14"/>
      <c r="N152" s="14"/>
    </row>
    <row r="153" spans="1:14" ht="15" customHeight="1" x14ac:dyDescent="0.25">
      <c r="A153" s="3" t="s">
        <v>190</v>
      </c>
      <c r="B153" s="4">
        <v>60</v>
      </c>
      <c r="C153" s="3" t="s">
        <v>6</v>
      </c>
      <c r="D153" s="3" t="s">
        <v>133</v>
      </c>
      <c r="E153" s="21" t="s">
        <v>129</v>
      </c>
      <c r="F153" s="21"/>
      <c r="G153" s="5">
        <v>1.3587</v>
      </c>
      <c r="H153" s="3"/>
      <c r="I153" s="3"/>
      <c r="J153" s="21" t="s">
        <v>190</v>
      </c>
      <c r="K153" s="21"/>
      <c r="L153" s="3" t="s">
        <v>130</v>
      </c>
      <c r="M153" s="21" t="s">
        <v>131</v>
      </c>
      <c r="N153" s="21"/>
    </row>
    <row r="154" spans="1:14" ht="15" customHeight="1" x14ac:dyDescent="0.25">
      <c r="A154" s="1" t="s">
        <v>191</v>
      </c>
      <c r="B154" s="6">
        <v>61</v>
      </c>
      <c r="C154" s="1" t="s">
        <v>6</v>
      </c>
      <c r="D154" s="1" t="s">
        <v>128</v>
      </c>
      <c r="E154" s="14" t="s">
        <v>129</v>
      </c>
      <c r="F154" s="14"/>
      <c r="G154" s="7">
        <v>1.36486</v>
      </c>
      <c r="H154" s="1"/>
      <c r="I154" s="1"/>
      <c r="J154" s="14" t="s">
        <v>191</v>
      </c>
      <c r="K154" s="14"/>
      <c r="L154" s="1" t="s">
        <v>130</v>
      </c>
      <c r="M154" s="14"/>
      <c r="N154" s="14"/>
    </row>
    <row r="155" spans="1:14" ht="15" customHeight="1" x14ac:dyDescent="0.25">
      <c r="A155" s="3" t="s">
        <v>192</v>
      </c>
      <c r="B155" s="4">
        <v>62</v>
      </c>
      <c r="C155" s="3" t="s">
        <v>6</v>
      </c>
      <c r="D155" s="3" t="s">
        <v>133</v>
      </c>
      <c r="E155" s="21" t="s">
        <v>129</v>
      </c>
      <c r="F155" s="21"/>
      <c r="G155" s="5">
        <v>1.3627100000000001</v>
      </c>
      <c r="H155" s="3"/>
      <c r="I155" s="3"/>
      <c r="J155" s="21" t="s">
        <v>192</v>
      </c>
      <c r="K155" s="21"/>
      <c r="L155" s="3" t="s">
        <v>130</v>
      </c>
      <c r="M155" s="21" t="s">
        <v>131</v>
      </c>
      <c r="N155" s="21"/>
    </row>
    <row r="156" spans="1:14" ht="15" customHeight="1" x14ac:dyDescent="0.25">
      <c r="A156" s="1" t="s">
        <v>193</v>
      </c>
      <c r="B156" s="6">
        <v>63</v>
      </c>
      <c r="C156" s="1" t="s">
        <v>6</v>
      </c>
      <c r="D156" s="1" t="s">
        <v>128</v>
      </c>
      <c r="E156" s="14" t="s">
        <v>129</v>
      </c>
      <c r="F156" s="14"/>
      <c r="G156" s="7">
        <v>1.3689</v>
      </c>
      <c r="H156" s="1"/>
      <c r="I156" s="1"/>
      <c r="J156" s="14" t="s">
        <v>193</v>
      </c>
      <c r="K156" s="14"/>
      <c r="L156" s="1" t="s">
        <v>130</v>
      </c>
      <c r="M156" s="14"/>
      <c r="N156" s="14"/>
    </row>
    <row r="157" spans="1:14" ht="15" customHeight="1" x14ac:dyDescent="0.25">
      <c r="A157" s="3" t="s">
        <v>194</v>
      </c>
      <c r="B157" s="4">
        <v>64</v>
      </c>
      <c r="C157" s="3" t="s">
        <v>6</v>
      </c>
      <c r="D157" s="3" t="s">
        <v>128</v>
      </c>
      <c r="E157" s="21" t="s">
        <v>129</v>
      </c>
      <c r="F157" s="21"/>
      <c r="G157" s="5">
        <v>1.3750500000000001</v>
      </c>
      <c r="H157" s="3"/>
      <c r="I157" s="3"/>
      <c r="J157" s="21" t="s">
        <v>194</v>
      </c>
      <c r="K157" s="21"/>
      <c r="L157" s="3" t="s">
        <v>130</v>
      </c>
      <c r="M157" s="21" t="s">
        <v>131</v>
      </c>
      <c r="N157" s="21"/>
    </row>
    <row r="158" spans="1:14" ht="15" customHeight="1" x14ac:dyDescent="0.25">
      <c r="A158" s="1" t="s">
        <v>195</v>
      </c>
      <c r="B158" s="6">
        <v>65</v>
      </c>
      <c r="C158" s="1" t="s">
        <v>6</v>
      </c>
      <c r="D158" s="1" t="s">
        <v>133</v>
      </c>
      <c r="E158" s="14" t="s">
        <v>129</v>
      </c>
      <c r="F158" s="14"/>
      <c r="G158" s="7">
        <v>1.3687499999999999</v>
      </c>
      <c r="H158" s="1"/>
      <c r="I158" s="1"/>
      <c r="J158" s="14" t="s">
        <v>195</v>
      </c>
      <c r="K158" s="14"/>
      <c r="L158" s="1" t="s">
        <v>130</v>
      </c>
      <c r="M158" s="14"/>
      <c r="N158" s="14"/>
    </row>
    <row r="159" spans="1:14" ht="15" customHeight="1" x14ac:dyDescent="0.25">
      <c r="A159" s="3" t="s">
        <v>196</v>
      </c>
      <c r="B159" s="4">
        <v>66</v>
      </c>
      <c r="C159" s="3" t="s">
        <v>6</v>
      </c>
      <c r="D159" s="3" t="s">
        <v>128</v>
      </c>
      <c r="E159" s="21" t="s">
        <v>129</v>
      </c>
      <c r="F159" s="21"/>
      <c r="G159" s="5">
        <v>1.3689499999999999</v>
      </c>
      <c r="H159" s="3"/>
      <c r="I159" s="3"/>
      <c r="J159" s="21" t="s">
        <v>196</v>
      </c>
      <c r="K159" s="21"/>
      <c r="L159" s="3" t="s">
        <v>130</v>
      </c>
      <c r="M159" s="21" t="s">
        <v>131</v>
      </c>
      <c r="N159" s="21"/>
    </row>
    <row r="160" spans="1:14" ht="15" customHeight="1" x14ac:dyDescent="0.25">
      <c r="A160" s="1" t="s">
        <v>197</v>
      </c>
      <c r="B160" s="6">
        <v>67</v>
      </c>
      <c r="C160" s="1" t="s">
        <v>6</v>
      </c>
      <c r="D160" s="1" t="s">
        <v>133</v>
      </c>
      <c r="E160" s="14" t="s">
        <v>129</v>
      </c>
      <c r="F160" s="14"/>
      <c r="G160" s="7">
        <v>1.3775200000000001</v>
      </c>
      <c r="H160" s="1"/>
      <c r="I160" s="1"/>
      <c r="J160" s="14" t="s">
        <v>197</v>
      </c>
      <c r="K160" s="14"/>
      <c r="L160" s="1" t="s">
        <v>130</v>
      </c>
      <c r="M160" s="14"/>
      <c r="N160" s="14"/>
    </row>
    <row r="161" spans="1:14" ht="15" customHeight="1" x14ac:dyDescent="0.25">
      <c r="A161" s="3" t="s">
        <v>198</v>
      </c>
      <c r="B161" s="4">
        <v>68</v>
      </c>
      <c r="C161" s="3" t="s">
        <v>6</v>
      </c>
      <c r="D161" s="3" t="s">
        <v>128</v>
      </c>
      <c r="E161" s="21" t="s">
        <v>129</v>
      </c>
      <c r="F161" s="21"/>
      <c r="G161" s="5">
        <v>1.3807</v>
      </c>
      <c r="H161" s="3"/>
      <c r="I161" s="3"/>
      <c r="J161" s="21" t="s">
        <v>198</v>
      </c>
      <c r="K161" s="21"/>
      <c r="L161" s="3" t="s">
        <v>130</v>
      </c>
      <c r="M161" s="21" t="s">
        <v>131</v>
      </c>
      <c r="N161" s="21"/>
    </row>
    <row r="162" spans="1:14" ht="15" customHeight="1" x14ac:dyDescent="0.25">
      <c r="A162" s="1" t="s">
        <v>199</v>
      </c>
      <c r="B162" s="6">
        <v>69</v>
      </c>
      <c r="C162" s="1" t="s">
        <v>6</v>
      </c>
      <c r="D162" s="1" t="s">
        <v>133</v>
      </c>
      <c r="E162" s="14" t="s">
        <v>129</v>
      </c>
      <c r="F162" s="14"/>
      <c r="G162" s="7">
        <v>1.37443</v>
      </c>
      <c r="H162" s="1"/>
      <c r="I162" s="1"/>
      <c r="J162" s="14" t="s">
        <v>199</v>
      </c>
      <c r="K162" s="14"/>
      <c r="L162" s="1" t="s">
        <v>130</v>
      </c>
      <c r="M162" s="14"/>
      <c r="N162" s="14"/>
    </row>
    <row r="163" spans="1:14" ht="15" customHeight="1" x14ac:dyDescent="0.25">
      <c r="A163" s="3" t="s">
        <v>200</v>
      </c>
      <c r="B163" s="4">
        <v>70</v>
      </c>
      <c r="C163" s="3" t="s">
        <v>6</v>
      </c>
      <c r="D163" s="3" t="s">
        <v>128</v>
      </c>
      <c r="E163" s="21" t="s">
        <v>129</v>
      </c>
      <c r="F163" s="21"/>
      <c r="G163" s="5">
        <v>1.36913</v>
      </c>
      <c r="H163" s="3"/>
      <c r="I163" s="3"/>
      <c r="J163" s="21" t="s">
        <v>200</v>
      </c>
      <c r="K163" s="21"/>
      <c r="L163" s="3" t="s">
        <v>130</v>
      </c>
      <c r="M163" s="21" t="s">
        <v>131</v>
      </c>
      <c r="N163" s="21"/>
    </row>
    <row r="164" spans="1:14" ht="15" customHeight="1" x14ac:dyDescent="0.25">
      <c r="A164" s="1" t="s">
        <v>201</v>
      </c>
      <c r="B164" s="6">
        <v>71</v>
      </c>
      <c r="C164" s="1" t="s">
        <v>6</v>
      </c>
      <c r="D164" s="1" t="s">
        <v>133</v>
      </c>
      <c r="E164" s="14" t="s">
        <v>129</v>
      </c>
      <c r="F164" s="14"/>
      <c r="G164" s="7">
        <v>1.3612</v>
      </c>
      <c r="H164" s="1"/>
      <c r="I164" s="1"/>
      <c r="J164" s="14" t="s">
        <v>201</v>
      </c>
      <c r="K164" s="14"/>
      <c r="L164" s="1" t="s">
        <v>130</v>
      </c>
      <c r="M164" s="14"/>
      <c r="N164" s="14"/>
    </row>
    <row r="165" spans="1:14" ht="15" customHeight="1" x14ac:dyDescent="0.25">
      <c r="A165" s="3" t="s">
        <v>202</v>
      </c>
      <c r="B165" s="4">
        <v>72</v>
      </c>
      <c r="C165" s="3" t="s">
        <v>6</v>
      </c>
      <c r="D165" s="3" t="s">
        <v>133</v>
      </c>
      <c r="E165" s="21" t="s">
        <v>129</v>
      </c>
      <c r="F165" s="21"/>
      <c r="G165" s="5">
        <v>1.36016</v>
      </c>
      <c r="H165" s="3"/>
      <c r="I165" s="3"/>
      <c r="J165" s="21" t="s">
        <v>202</v>
      </c>
      <c r="K165" s="21"/>
      <c r="L165" s="3" t="s">
        <v>130</v>
      </c>
      <c r="M165" s="21" t="s">
        <v>131</v>
      </c>
      <c r="N165" s="21"/>
    </row>
    <row r="166" spans="1:14" ht="15" customHeight="1" x14ac:dyDescent="0.25">
      <c r="A166" s="1" t="s">
        <v>203</v>
      </c>
      <c r="B166" s="6">
        <v>73</v>
      </c>
      <c r="C166" s="1" t="s">
        <v>6</v>
      </c>
      <c r="D166" s="1" t="s">
        <v>128</v>
      </c>
      <c r="E166" s="14" t="s">
        <v>129</v>
      </c>
      <c r="F166" s="14"/>
      <c r="G166" s="7">
        <v>1.35188</v>
      </c>
      <c r="H166" s="1"/>
      <c r="I166" s="1"/>
      <c r="J166" s="14" t="s">
        <v>203</v>
      </c>
      <c r="K166" s="14"/>
      <c r="L166" s="1" t="s">
        <v>130</v>
      </c>
      <c r="M166" s="14"/>
      <c r="N166" s="14"/>
    </row>
    <row r="167" spans="1:14" ht="15" customHeight="1" x14ac:dyDescent="0.25">
      <c r="A167" s="3" t="s">
        <v>204</v>
      </c>
      <c r="B167" s="4">
        <v>74</v>
      </c>
      <c r="C167" s="3" t="s">
        <v>6</v>
      </c>
      <c r="D167" s="3" t="s">
        <v>128</v>
      </c>
      <c r="E167" s="21" t="s">
        <v>129</v>
      </c>
      <c r="F167" s="21"/>
      <c r="G167" s="5">
        <v>1.35368</v>
      </c>
      <c r="H167" s="3"/>
      <c r="I167" s="3"/>
      <c r="J167" s="21" t="s">
        <v>204</v>
      </c>
      <c r="K167" s="21"/>
      <c r="L167" s="3" t="s">
        <v>130</v>
      </c>
      <c r="M167" s="21" t="s">
        <v>131</v>
      </c>
      <c r="N167" s="21"/>
    </row>
    <row r="168" spans="1:14" ht="15" customHeight="1" x14ac:dyDescent="0.25">
      <c r="A168" s="1" t="s">
        <v>205</v>
      </c>
      <c r="B168" s="6">
        <v>75</v>
      </c>
      <c r="C168" s="1" t="s">
        <v>6</v>
      </c>
      <c r="D168" s="1" t="s">
        <v>133</v>
      </c>
      <c r="E168" s="14" t="s">
        <v>129</v>
      </c>
      <c r="F168" s="14"/>
      <c r="G168" s="7">
        <v>1.3472200000000001</v>
      </c>
      <c r="H168" s="1"/>
      <c r="I168" s="1"/>
      <c r="J168" s="14" t="s">
        <v>205</v>
      </c>
      <c r="K168" s="14"/>
      <c r="L168" s="1" t="s">
        <v>130</v>
      </c>
      <c r="M168" s="14"/>
      <c r="N168" s="14"/>
    </row>
    <row r="169" spans="1:14" ht="15" customHeight="1" x14ac:dyDescent="0.25">
      <c r="A169" s="3" t="s">
        <v>206</v>
      </c>
      <c r="B169" s="4">
        <v>76</v>
      </c>
      <c r="C169" s="3" t="s">
        <v>6</v>
      </c>
      <c r="D169" s="3" t="s">
        <v>128</v>
      </c>
      <c r="E169" s="21" t="s">
        <v>129</v>
      </c>
      <c r="F169" s="21"/>
      <c r="G169" s="5">
        <v>1.3526</v>
      </c>
      <c r="H169" s="3"/>
      <c r="I169" s="3"/>
      <c r="J169" s="21" t="s">
        <v>206</v>
      </c>
      <c r="K169" s="21"/>
      <c r="L169" s="3" t="s">
        <v>130</v>
      </c>
      <c r="M169" s="21" t="s">
        <v>131</v>
      </c>
      <c r="N169" s="21"/>
    </row>
    <row r="170" spans="1:14" ht="15" customHeight="1" x14ac:dyDescent="0.25">
      <c r="A170" s="1" t="s">
        <v>207</v>
      </c>
      <c r="B170" s="6">
        <v>77</v>
      </c>
      <c r="C170" s="1" t="s">
        <v>6</v>
      </c>
      <c r="D170" s="1" t="s">
        <v>133</v>
      </c>
      <c r="E170" s="14" t="s">
        <v>129</v>
      </c>
      <c r="F170" s="14"/>
      <c r="G170" s="7">
        <v>1.3464700000000001</v>
      </c>
      <c r="H170" s="1"/>
      <c r="I170" s="1"/>
      <c r="J170" s="14" t="s">
        <v>207</v>
      </c>
      <c r="K170" s="14"/>
      <c r="L170" s="1" t="s">
        <v>130</v>
      </c>
      <c r="M170" s="14"/>
      <c r="N170" s="14"/>
    </row>
    <row r="171" spans="1:14" ht="15" customHeight="1" x14ac:dyDescent="0.25">
      <c r="A171" s="3" t="s">
        <v>208</v>
      </c>
      <c r="B171" s="4">
        <v>78</v>
      </c>
      <c r="C171" s="3" t="s">
        <v>6</v>
      </c>
      <c r="D171" s="3" t="s">
        <v>128</v>
      </c>
      <c r="E171" s="21" t="s">
        <v>129</v>
      </c>
      <c r="F171" s="21"/>
      <c r="G171" s="5">
        <v>1.3360099999999999</v>
      </c>
      <c r="H171" s="3"/>
      <c r="I171" s="3"/>
      <c r="J171" s="21" t="s">
        <v>208</v>
      </c>
      <c r="K171" s="21"/>
      <c r="L171" s="3" t="s">
        <v>130</v>
      </c>
      <c r="M171" s="21" t="s">
        <v>131</v>
      </c>
      <c r="N171" s="21"/>
    </row>
    <row r="172" spans="1:14" ht="15" customHeight="1" x14ac:dyDescent="0.25">
      <c r="A172" s="1" t="s">
        <v>209</v>
      </c>
      <c r="B172" s="6">
        <v>79</v>
      </c>
      <c r="C172" s="1" t="s">
        <v>6</v>
      </c>
      <c r="D172" s="1" t="s">
        <v>133</v>
      </c>
      <c r="E172" s="14" t="s">
        <v>129</v>
      </c>
      <c r="F172" s="14"/>
      <c r="G172" s="7">
        <v>1.34737</v>
      </c>
      <c r="H172" s="1"/>
      <c r="I172" s="1"/>
      <c r="J172" s="14" t="s">
        <v>209</v>
      </c>
      <c r="K172" s="14"/>
      <c r="L172" s="1" t="s">
        <v>130</v>
      </c>
      <c r="M172" s="14"/>
      <c r="N172" s="14"/>
    </row>
    <row r="173" spans="1:14" ht="15" customHeight="1" x14ac:dyDescent="0.25">
      <c r="A173" s="3" t="s">
        <v>210</v>
      </c>
      <c r="B173" s="4">
        <v>80</v>
      </c>
      <c r="C173" s="3" t="s">
        <v>6</v>
      </c>
      <c r="D173" s="3" t="s">
        <v>128</v>
      </c>
      <c r="E173" s="21" t="s">
        <v>129</v>
      </c>
      <c r="F173" s="21"/>
      <c r="G173" s="5">
        <v>1.35043</v>
      </c>
      <c r="H173" s="3"/>
      <c r="I173" s="3"/>
      <c r="J173" s="21" t="s">
        <v>210</v>
      </c>
      <c r="K173" s="21"/>
      <c r="L173" s="3" t="s">
        <v>130</v>
      </c>
      <c r="M173" s="21" t="s">
        <v>131</v>
      </c>
      <c r="N173" s="21"/>
    </row>
    <row r="174" spans="1:14" ht="15" customHeight="1" x14ac:dyDescent="0.25">
      <c r="A174" s="1" t="s">
        <v>211</v>
      </c>
      <c r="B174" s="6">
        <v>81</v>
      </c>
      <c r="C174" s="1" t="s">
        <v>6</v>
      </c>
      <c r="D174" s="1" t="s">
        <v>133</v>
      </c>
      <c r="E174" s="14" t="s">
        <v>129</v>
      </c>
      <c r="F174" s="14"/>
      <c r="G174" s="7">
        <v>1.3443499999999999</v>
      </c>
      <c r="H174" s="1"/>
      <c r="I174" s="1"/>
      <c r="J174" s="14" t="s">
        <v>211</v>
      </c>
      <c r="K174" s="14"/>
      <c r="L174" s="1" t="s">
        <v>130</v>
      </c>
      <c r="M174" s="14"/>
      <c r="N174" s="14"/>
    </row>
    <row r="175" spans="1:14" ht="15" customHeight="1" x14ac:dyDescent="0.25">
      <c r="A175" s="3" t="s">
        <v>212</v>
      </c>
      <c r="B175" s="4">
        <v>82</v>
      </c>
      <c r="C175" s="3" t="s">
        <v>6</v>
      </c>
      <c r="D175" s="3" t="s">
        <v>128</v>
      </c>
      <c r="E175" s="21" t="s">
        <v>129</v>
      </c>
      <c r="F175" s="21"/>
      <c r="G175" s="5">
        <v>1.3422700000000001</v>
      </c>
      <c r="H175" s="3"/>
      <c r="I175" s="3"/>
      <c r="J175" s="21" t="s">
        <v>212</v>
      </c>
      <c r="K175" s="21"/>
      <c r="L175" s="3" t="s">
        <v>130</v>
      </c>
      <c r="M175" s="21" t="s">
        <v>131</v>
      </c>
      <c r="N175" s="21"/>
    </row>
    <row r="176" spans="1:14" ht="15" customHeight="1" x14ac:dyDescent="0.25">
      <c r="A176" s="1" t="s">
        <v>213</v>
      </c>
      <c r="B176" s="6">
        <v>83</v>
      </c>
      <c r="C176" s="1" t="s">
        <v>6</v>
      </c>
      <c r="D176" s="1" t="s">
        <v>133</v>
      </c>
      <c r="E176" s="14" t="s">
        <v>129</v>
      </c>
      <c r="F176" s="14"/>
      <c r="G176" s="7">
        <v>1.3512599999999999</v>
      </c>
      <c r="H176" s="1"/>
      <c r="I176" s="1"/>
      <c r="J176" s="14" t="s">
        <v>213</v>
      </c>
      <c r="K176" s="14"/>
      <c r="L176" s="1" t="s">
        <v>130</v>
      </c>
      <c r="M176" s="14"/>
      <c r="N176" s="14"/>
    </row>
    <row r="177" spans="1:14" ht="15" customHeight="1" x14ac:dyDescent="0.25">
      <c r="A177" s="3" t="s">
        <v>214</v>
      </c>
      <c r="B177" s="4">
        <v>84</v>
      </c>
      <c r="C177" s="3" t="s">
        <v>6</v>
      </c>
      <c r="D177" s="3" t="s">
        <v>133</v>
      </c>
      <c r="E177" s="21" t="s">
        <v>129</v>
      </c>
      <c r="F177" s="21"/>
      <c r="G177" s="5">
        <v>1.3481700000000001</v>
      </c>
      <c r="H177" s="3"/>
      <c r="I177" s="3"/>
      <c r="J177" s="21" t="s">
        <v>214</v>
      </c>
      <c r="K177" s="21"/>
      <c r="L177" s="3" t="s">
        <v>130</v>
      </c>
      <c r="M177" s="21" t="s">
        <v>131</v>
      </c>
      <c r="N177" s="21"/>
    </row>
    <row r="178" spans="1:14" ht="15" customHeight="1" x14ac:dyDescent="0.25">
      <c r="A178" s="1" t="s">
        <v>215</v>
      </c>
      <c r="B178" s="6">
        <v>85</v>
      </c>
      <c r="C178" s="1" t="s">
        <v>6</v>
      </c>
      <c r="D178" s="1" t="s">
        <v>128</v>
      </c>
      <c r="E178" s="14" t="s">
        <v>129</v>
      </c>
      <c r="F178" s="14"/>
      <c r="G178" s="7">
        <v>1.3546199999999999</v>
      </c>
      <c r="H178" s="1"/>
      <c r="I178" s="1"/>
      <c r="J178" s="14" t="s">
        <v>215</v>
      </c>
      <c r="K178" s="14"/>
      <c r="L178" s="1" t="s">
        <v>130</v>
      </c>
      <c r="M178" s="14"/>
      <c r="N178" s="14"/>
    </row>
    <row r="179" spans="1:14" ht="15" customHeight="1" x14ac:dyDescent="0.25">
      <c r="A179" s="3" t="s">
        <v>216</v>
      </c>
      <c r="B179" s="4">
        <v>86</v>
      </c>
      <c r="C179" s="3" t="s">
        <v>6</v>
      </c>
      <c r="D179" s="3" t="s">
        <v>133</v>
      </c>
      <c r="E179" s="21" t="s">
        <v>129</v>
      </c>
      <c r="F179" s="21"/>
      <c r="G179" s="5">
        <v>1.3492900000000001</v>
      </c>
      <c r="H179" s="3"/>
      <c r="I179" s="3"/>
      <c r="J179" s="21" t="s">
        <v>216</v>
      </c>
      <c r="K179" s="21"/>
      <c r="L179" s="3" t="s">
        <v>130</v>
      </c>
      <c r="M179" s="21" t="s">
        <v>131</v>
      </c>
      <c r="N179" s="21"/>
    </row>
    <row r="180" spans="1:14" ht="15" customHeight="1" x14ac:dyDescent="0.25">
      <c r="A180" s="1" t="s">
        <v>217</v>
      </c>
      <c r="B180" s="6">
        <v>87</v>
      </c>
      <c r="C180" s="1" t="s">
        <v>6</v>
      </c>
      <c r="D180" s="1" t="s">
        <v>128</v>
      </c>
      <c r="E180" s="14" t="s">
        <v>129</v>
      </c>
      <c r="F180" s="14"/>
      <c r="G180" s="7">
        <v>1.3412599999999999</v>
      </c>
      <c r="H180" s="1"/>
      <c r="I180" s="1"/>
      <c r="J180" s="14" t="s">
        <v>217</v>
      </c>
      <c r="K180" s="14"/>
      <c r="L180" s="1" t="s">
        <v>130</v>
      </c>
      <c r="M180" s="14"/>
      <c r="N180" s="14"/>
    </row>
    <row r="181" spans="1:14" ht="15" customHeight="1" x14ac:dyDescent="0.25">
      <c r="A181" s="3" t="s">
        <v>218</v>
      </c>
      <c r="B181" s="4">
        <v>88</v>
      </c>
      <c r="C181" s="3" t="s">
        <v>6</v>
      </c>
      <c r="D181" s="3" t="s">
        <v>128</v>
      </c>
      <c r="E181" s="21" t="s">
        <v>129</v>
      </c>
      <c r="F181" s="21"/>
      <c r="G181" s="5">
        <v>1.33894</v>
      </c>
      <c r="H181" s="3"/>
      <c r="I181" s="3"/>
      <c r="J181" s="21" t="s">
        <v>218</v>
      </c>
      <c r="K181" s="21"/>
      <c r="L181" s="3" t="s">
        <v>130</v>
      </c>
      <c r="M181" s="21" t="s">
        <v>131</v>
      </c>
      <c r="N181" s="21"/>
    </row>
    <row r="182" spans="1:14" ht="15" customHeight="1" x14ac:dyDescent="0.25">
      <c r="A182" s="1" t="s">
        <v>219</v>
      </c>
      <c r="B182" s="6">
        <v>89</v>
      </c>
      <c r="C182" s="1" t="s">
        <v>6</v>
      </c>
      <c r="D182" s="1" t="s">
        <v>133</v>
      </c>
      <c r="E182" s="14" t="s">
        <v>129</v>
      </c>
      <c r="F182" s="14"/>
      <c r="G182" s="7">
        <v>1.3329</v>
      </c>
      <c r="H182" s="1"/>
      <c r="I182" s="1"/>
      <c r="J182" s="14" t="s">
        <v>219</v>
      </c>
      <c r="K182" s="14"/>
      <c r="L182" s="1" t="s">
        <v>130</v>
      </c>
      <c r="M182" s="14"/>
      <c r="N182" s="14"/>
    </row>
    <row r="183" spans="1:14" ht="15" customHeight="1" x14ac:dyDescent="0.25">
      <c r="A183" s="3" t="s">
        <v>220</v>
      </c>
      <c r="B183" s="4">
        <v>90</v>
      </c>
      <c r="C183" s="3" t="s">
        <v>6</v>
      </c>
      <c r="D183" s="3" t="s">
        <v>128</v>
      </c>
      <c r="E183" s="21" t="s">
        <v>129</v>
      </c>
      <c r="F183" s="21"/>
      <c r="G183" s="5">
        <v>1.33744</v>
      </c>
      <c r="H183" s="3"/>
      <c r="I183" s="3"/>
      <c r="J183" s="21" t="s">
        <v>220</v>
      </c>
      <c r="K183" s="21"/>
      <c r="L183" s="3" t="s">
        <v>130</v>
      </c>
      <c r="M183" s="21" t="s">
        <v>131</v>
      </c>
      <c r="N183" s="21"/>
    </row>
    <row r="184" spans="1:14" ht="15" customHeight="1" x14ac:dyDescent="0.25">
      <c r="A184" s="1" t="s">
        <v>221</v>
      </c>
      <c r="B184" s="6">
        <v>91</v>
      </c>
      <c r="C184" s="1" t="s">
        <v>6</v>
      </c>
      <c r="D184" s="1" t="s">
        <v>133</v>
      </c>
      <c r="E184" s="14" t="s">
        <v>129</v>
      </c>
      <c r="F184" s="14"/>
      <c r="G184" s="7">
        <v>1.3466499999999999</v>
      </c>
      <c r="H184" s="1"/>
      <c r="I184" s="1"/>
      <c r="J184" s="14" t="s">
        <v>221</v>
      </c>
      <c r="K184" s="14"/>
      <c r="L184" s="1" t="s">
        <v>130</v>
      </c>
      <c r="M184" s="14"/>
      <c r="N184" s="14"/>
    </row>
    <row r="185" spans="1:14" ht="15" customHeight="1" x14ac:dyDescent="0.25">
      <c r="A185" s="3" t="s">
        <v>222</v>
      </c>
      <c r="B185" s="4">
        <v>92</v>
      </c>
      <c r="C185" s="3" t="s">
        <v>6</v>
      </c>
      <c r="D185" s="3" t="s">
        <v>133</v>
      </c>
      <c r="E185" s="21" t="s">
        <v>129</v>
      </c>
      <c r="F185" s="21"/>
      <c r="G185" s="5">
        <v>1.3637900000000001</v>
      </c>
      <c r="H185" s="3"/>
      <c r="I185" s="3"/>
      <c r="J185" s="21" t="s">
        <v>222</v>
      </c>
      <c r="K185" s="21"/>
      <c r="L185" s="3" t="s">
        <v>130</v>
      </c>
      <c r="M185" s="21" t="s">
        <v>131</v>
      </c>
      <c r="N185" s="21"/>
    </row>
    <row r="186" spans="1:14" ht="15" customHeight="1" x14ac:dyDescent="0.25">
      <c r="A186" s="1" t="s">
        <v>223</v>
      </c>
      <c r="B186" s="6">
        <v>93</v>
      </c>
      <c r="C186" s="1" t="s">
        <v>6</v>
      </c>
      <c r="D186" s="1" t="s">
        <v>128</v>
      </c>
      <c r="E186" s="14" t="s">
        <v>129</v>
      </c>
      <c r="F186" s="14"/>
      <c r="G186" s="7">
        <v>1.3559000000000001</v>
      </c>
      <c r="H186" s="1"/>
      <c r="I186" s="1"/>
      <c r="J186" s="14" t="s">
        <v>223</v>
      </c>
      <c r="K186" s="14"/>
      <c r="L186" s="1" t="s">
        <v>130</v>
      </c>
      <c r="M186" s="14"/>
      <c r="N186" s="14"/>
    </row>
    <row r="187" spans="1:14" ht="15" customHeight="1" x14ac:dyDescent="0.25">
      <c r="A187" s="3" t="s">
        <v>224</v>
      </c>
      <c r="B187" s="4">
        <v>94</v>
      </c>
      <c r="C187" s="3" t="s">
        <v>6</v>
      </c>
      <c r="D187" s="3" t="s">
        <v>133</v>
      </c>
      <c r="E187" s="21" t="s">
        <v>129</v>
      </c>
      <c r="F187" s="21"/>
      <c r="G187" s="5">
        <v>1.3631899999999999</v>
      </c>
      <c r="H187" s="3"/>
      <c r="I187" s="3"/>
      <c r="J187" s="21" t="s">
        <v>224</v>
      </c>
      <c r="K187" s="21"/>
      <c r="L187" s="3" t="s">
        <v>130</v>
      </c>
      <c r="M187" s="21" t="s">
        <v>131</v>
      </c>
      <c r="N187" s="21"/>
    </row>
    <row r="188" spans="1:14" ht="15" customHeight="1" x14ac:dyDescent="0.25">
      <c r="A188" s="1" t="s">
        <v>225</v>
      </c>
      <c r="B188" s="6">
        <v>95</v>
      </c>
      <c r="C188" s="1" t="s">
        <v>6</v>
      </c>
      <c r="D188" s="1" t="s">
        <v>128</v>
      </c>
      <c r="E188" s="14" t="s">
        <v>129</v>
      </c>
      <c r="F188" s="14"/>
      <c r="G188" s="7">
        <v>1.35484</v>
      </c>
      <c r="H188" s="1"/>
      <c r="I188" s="1"/>
      <c r="J188" s="14" t="s">
        <v>225</v>
      </c>
      <c r="K188" s="14"/>
      <c r="L188" s="1" t="s">
        <v>130</v>
      </c>
      <c r="M188" s="14"/>
      <c r="N188" s="14"/>
    </row>
    <row r="189" spans="1:14" ht="15" customHeight="1" x14ac:dyDescent="0.25">
      <c r="A189" s="3" t="s">
        <v>226</v>
      </c>
      <c r="B189" s="4">
        <v>96</v>
      </c>
      <c r="C189" s="3" t="s">
        <v>6</v>
      </c>
      <c r="D189" s="3" t="s">
        <v>128</v>
      </c>
      <c r="E189" s="21" t="s">
        <v>129</v>
      </c>
      <c r="F189" s="21"/>
      <c r="G189" s="5">
        <v>1.35483</v>
      </c>
      <c r="H189" s="3"/>
      <c r="I189" s="3"/>
      <c r="J189" s="21" t="s">
        <v>226</v>
      </c>
      <c r="K189" s="21"/>
      <c r="L189" s="3" t="s">
        <v>130</v>
      </c>
      <c r="M189" s="21" t="s">
        <v>131</v>
      </c>
      <c r="N189" s="21"/>
    </row>
    <row r="190" spans="1:14" ht="15" customHeight="1" x14ac:dyDescent="0.25">
      <c r="A190" s="1" t="s">
        <v>227</v>
      </c>
      <c r="B190" s="6">
        <v>97</v>
      </c>
      <c r="C190" s="1" t="s">
        <v>6</v>
      </c>
      <c r="D190" s="1" t="s">
        <v>133</v>
      </c>
      <c r="E190" s="14" t="s">
        <v>129</v>
      </c>
      <c r="F190" s="14"/>
      <c r="G190" s="7">
        <v>1.3485499999999999</v>
      </c>
      <c r="H190" s="1"/>
      <c r="I190" s="1"/>
      <c r="J190" s="14" t="s">
        <v>227</v>
      </c>
      <c r="K190" s="14"/>
      <c r="L190" s="1" t="s">
        <v>130</v>
      </c>
      <c r="M190" s="14"/>
      <c r="N190" s="14"/>
    </row>
    <row r="191" spans="1:14" ht="15" customHeight="1" x14ac:dyDescent="0.25">
      <c r="A191" s="3" t="s">
        <v>228</v>
      </c>
      <c r="B191" s="4">
        <v>98</v>
      </c>
      <c r="C191" s="3" t="s">
        <v>6</v>
      </c>
      <c r="D191" s="3" t="s">
        <v>133</v>
      </c>
      <c r="E191" s="21" t="s">
        <v>129</v>
      </c>
      <c r="F191" s="21"/>
      <c r="G191" s="5">
        <v>1.3447499999999999</v>
      </c>
      <c r="H191" s="3"/>
      <c r="I191" s="3"/>
      <c r="J191" s="21" t="s">
        <v>228</v>
      </c>
      <c r="K191" s="21"/>
      <c r="L191" s="3" t="s">
        <v>130</v>
      </c>
      <c r="M191" s="21" t="s">
        <v>131</v>
      </c>
      <c r="N191" s="21"/>
    </row>
    <row r="192" spans="1:14" ht="15" customHeight="1" x14ac:dyDescent="0.25">
      <c r="A192" s="1" t="s">
        <v>229</v>
      </c>
      <c r="B192" s="6">
        <v>99</v>
      </c>
      <c r="C192" s="1" t="s">
        <v>6</v>
      </c>
      <c r="D192" s="1" t="s">
        <v>128</v>
      </c>
      <c r="E192" s="14" t="s">
        <v>129</v>
      </c>
      <c r="F192" s="14"/>
      <c r="G192" s="7">
        <v>1.3518399999999999</v>
      </c>
      <c r="H192" s="1"/>
      <c r="I192" s="1"/>
      <c r="J192" s="14" t="s">
        <v>229</v>
      </c>
      <c r="K192" s="14"/>
      <c r="L192" s="1" t="s">
        <v>130</v>
      </c>
      <c r="M192" s="14"/>
      <c r="N192" s="14"/>
    </row>
    <row r="193" spans="1:14" ht="15" customHeight="1" x14ac:dyDescent="0.25">
      <c r="A193" s="3" t="s">
        <v>230</v>
      </c>
      <c r="B193" s="4">
        <v>100</v>
      </c>
      <c r="C193" s="3" t="s">
        <v>6</v>
      </c>
      <c r="D193" s="3" t="s">
        <v>128</v>
      </c>
      <c r="E193" s="21" t="s">
        <v>129</v>
      </c>
      <c r="F193" s="21"/>
      <c r="G193" s="5">
        <v>1.34076</v>
      </c>
      <c r="H193" s="3"/>
      <c r="I193" s="3"/>
      <c r="J193" s="21" t="s">
        <v>230</v>
      </c>
      <c r="K193" s="21"/>
      <c r="L193" s="3" t="s">
        <v>130</v>
      </c>
      <c r="M193" s="21" t="s">
        <v>131</v>
      </c>
      <c r="N193" s="21"/>
    </row>
    <row r="194" spans="1:14" ht="15" customHeight="1" x14ac:dyDescent="0.25">
      <c r="A194" s="1" t="s">
        <v>231</v>
      </c>
      <c r="B194" s="6">
        <v>101</v>
      </c>
      <c r="C194" s="1" t="s">
        <v>6</v>
      </c>
      <c r="D194" s="1" t="s">
        <v>133</v>
      </c>
      <c r="E194" s="14" t="s">
        <v>129</v>
      </c>
      <c r="F194" s="14"/>
      <c r="G194" s="7">
        <v>1.3344100000000001</v>
      </c>
      <c r="H194" s="1"/>
      <c r="I194" s="1"/>
      <c r="J194" s="14" t="s">
        <v>231</v>
      </c>
      <c r="K194" s="14"/>
      <c r="L194" s="1" t="s">
        <v>130</v>
      </c>
      <c r="M194" s="14"/>
      <c r="N194" s="14"/>
    </row>
    <row r="195" spans="1:14" ht="15" customHeight="1" x14ac:dyDescent="0.25">
      <c r="A195" s="3" t="s">
        <v>232</v>
      </c>
      <c r="B195" s="4">
        <v>102</v>
      </c>
      <c r="C195" s="3" t="s">
        <v>6</v>
      </c>
      <c r="D195" s="3" t="s">
        <v>133</v>
      </c>
      <c r="E195" s="21" t="s">
        <v>129</v>
      </c>
      <c r="F195" s="21"/>
      <c r="G195" s="5">
        <v>1.3227199999999999</v>
      </c>
      <c r="H195" s="3"/>
      <c r="I195" s="3"/>
      <c r="J195" s="21" t="s">
        <v>232</v>
      </c>
      <c r="K195" s="21"/>
      <c r="L195" s="3" t="s">
        <v>130</v>
      </c>
      <c r="M195" s="21" t="s">
        <v>131</v>
      </c>
      <c r="N195" s="21"/>
    </row>
    <row r="196" spans="1:14" ht="15" customHeight="1" x14ac:dyDescent="0.25">
      <c r="A196" s="1" t="s">
        <v>233</v>
      </c>
      <c r="B196" s="6">
        <v>103</v>
      </c>
      <c r="C196" s="1" t="s">
        <v>6</v>
      </c>
      <c r="D196" s="1" t="s">
        <v>128</v>
      </c>
      <c r="E196" s="14" t="s">
        <v>129</v>
      </c>
      <c r="F196" s="14"/>
      <c r="G196" s="7">
        <v>1.3291500000000001</v>
      </c>
      <c r="H196" s="1"/>
      <c r="I196" s="1"/>
      <c r="J196" s="14" t="s">
        <v>233</v>
      </c>
      <c r="K196" s="14"/>
      <c r="L196" s="1" t="s">
        <v>130</v>
      </c>
      <c r="M196" s="14"/>
      <c r="N196" s="14"/>
    </row>
    <row r="197" spans="1:14" ht="15" customHeight="1" x14ac:dyDescent="0.25">
      <c r="A197" s="3" t="s">
        <v>234</v>
      </c>
      <c r="B197" s="4">
        <v>104</v>
      </c>
      <c r="C197" s="3" t="s">
        <v>6</v>
      </c>
      <c r="D197" s="3" t="s">
        <v>133</v>
      </c>
      <c r="E197" s="21" t="s">
        <v>129</v>
      </c>
      <c r="F197" s="21"/>
      <c r="G197" s="5">
        <v>1.3345</v>
      </c>
      <c r="H197" s="3"/>
      <c r="I197" s="3"/>
      <c r="J197" s="21" t="s">
        <v>234</v>
      </c>
      <c r="K197" s="21"/>
      <c r="L197" s="3" t="s">
        <v>130</v>
      </c>
      <c r="M197" s="21" t="s">
        <v>131</v>
      </c>
      <c r="N197" s="21"/>
    </row>
    <row r="198" spans="1:14" ht="15" customHeight="1" x14ac:dyDescent="0.25">
      <c r="A198" s="1" t="s">
        <v>235</v>
      </c>
      <c r="B198" s="6">
        <v>105</v>
      </c>
      <c r="C198" s="1" t="s">
        <v>6</v>
      </c>
      <c r="D198" s="1" t="s">
        <v>128</v>
      </c>
      <c r="E198" s="14" t="s">
        <v>129</v>
      </c>
      <c r="F198" s="14"/>
      <c r="G198" s="7">
        <v>1.34093</v>
      </c>
      <c r="H198" s="1"/>
      <c r="I198" s="1"/>
      <c r="J198" s="14" t="s">
        <v>235</v>
      </c>
      <c r="K198" s="14"/>
      <c r="L198" s="1" t="s">
        <v>130</v>
      </c>
      <c r="M198" s="14"/>
      <c r="N198" s="14"/>
    </row>
    <row r="199" spans="1:14" ht="15" customHeight="1" x14ac:dyDescent="0.25">
      <c r="A199" s="3" t="s">
        <v>236</v>
      </c>
      <c r="B199" s="4">
        <v>106</v>
      </c>
      <c r="C199" s="3" t="s">
        <v>6</v>
      </c>
      <c r="D199" s="3" t="s">
        <v>133</v>
      </c>
      <c r="E199" s="21" t="s">
        <v>129</v>
      </c>
      <c r="F199" s="21"/>
      <c r="G199" s="5">
        <v>1.3166199999999999</v>
      </c>
      <c r="H199" s="3"/>
      <c r="I199" s="3"/>
      <c r="J199" s="21" t="s">
        <v>236</v>
      </c>
      <c r="K199" s="21"/>
      <c r="L199" s="3" t="s">
        <v>130</v>
      </c>
      <c r="M199" s="21" t="s">
        <v>131</v>
      </c>
      <c r="N199" s="21"/>
    </row>
    <row r="200" spans="1:14" ht="15" customHeight="1" x14ac:dyDescent="0.25">
      <c r="A200" s="1" t="s">
        <v>237</v>
      </c>
      <c r="B200" s="6">
        <v>107</v>
      </c>
      <c r="C200" s="1" t="s">
        <v>6</v>
      </c>
      <c r="D200" s="1" t="s">
        <v>128</v>
      </c>
      <c r="E200" s="14" t="s">
        <v>129</v>
      </c>
      <c r="F200" s="14"/>
      <c r="G200" s="7">
        <v>1.32317</v>
      </c>
      <c r="H200" s="1"/>
      <c r="I200" s="1"/>
      <c r="J200" s="14" t="s">
        <v>237</v>
      </c>
      <c r="K200" s="14"/>
      <c r="L200" s="1" t="s">
        <v>130</v>
      </c>
      <c r="M200" s="14"/>
      <c r="N200" s="14"/>
    </row>
    <row r="201" spans="1:14" ht="15" customHeight="1" x14ac:dyDescent="0.25">
      <c r="A201" s="3" t="s">
        <v>238</v>
      </c>
      <c r="B201" s="4">
        <v>108</v>
      </c>
      <c r="C201" s="3" t="s">
        <v>6</v>
      </c>
      <c r="D201" s="3" t="s">
        <v>128</v>
      </c>
      <c r="E201" s="21" t="s">
        <v>129</v>
      </c>
      <c r="F201" s="21"/>
      <c r="G201" s="5">
        <v>1.32348</v>
      </c>
      <c r="H201" s="3"/>
      <c r="I201" s="3"/>
      <c r="J201" s="21" t="s">
        <v>238</v>
      </c>
      <c r="K201" s="21"/>
      <c r="L201" s="3" t="s">
        <v>130</v>
      </c>
      <c r="M201" s="21" t="s">
        <v>131</v>
      </c>
      <c r="N201" s="21"/>
    </row>
    <row r="202" spans="1:14" ht="15" customHeight="1" x14ac:dyDescent="0.25">
      <c r="A202" s="1" t="s">
        <v>239</v>
      </c>
      <c r="B202" s="6">
        <v>109</v>
      </c>
      <c r="C202" s="1" t="s">
        <v>6</v>
      </c>
      <c r="D202" s="1" t="s">
        <v>133</v>
      </c>
      <c r="E202" s="14" t="s">
        <v>129</v>
      </c>
      <c r="F202" s="14"/>
      <c r="G202" s="7">
        <v>1.3317099999999999</v>
      </c>
      <c r="H202" s="1"/>
      <c r="I202" s="1"/>
      <c r="J202" s="14" t="s">
        <v>239</v>
      </c>
      <c r="K202" s="14"/>
      <c r="L202" s="1" t="s">
        <v>130</v>
      </c>
      <c r="M202" s="14"/>
      <c r="N202" s="14"/>
    </row>
    <row r="203" spans="1:14" ht="15" customHeight="1" x14ac:dyDescent="0.25">
      <c r="A203" s="3" t="s">
        <v>240</v>
      </c>
      <c r="B203" s="4">
        <v>110</v>
      </c>
      <c r="C203" s="3" t="s">
        <v>6</v>
      </c>
      <c r="D203" s="3" t="s">
        <v>128</v>
      </c>
      <c r="E203" s="21" t="s">
        <v>129</v>
      </c>
      <c r="F203" s="21"/>
      <c r="G203" s="5">
        <v>1.32517</v>
      </c>
      <c r="H203" s="3"/>
      <c r="I203" s="3"/>
      <c r="J203" s="21" t="s">
        <v>240</v>
      </c>
      <c r="K203" s="21"/>
      <c r="L203" s="3" t="s">
        <v>130</v>
      </c>
      <c r="M203" s="21" t="s">
        <v>131</v>
      </c>
      <c r="N203" s="21"/>
    </row>
    <row r="204" spans="1:14" ht="15" customHeight="1" x14ac:dyDescent="0.25">
      <c r="A204" s="1" t="s">
        <v>241</v>
      </c>
      <c r="B204" s="6">
        <v>111</v>
      </c>
      <c r="C204" s="1" t="s">
        <v>6</v>
      </c>
      <c r="D204" s="1" t="s">
        <v>133</v>
      </c>
      <c r="E204" s="14" t="s">
        <v>129</v>
      </c>
      <c r="F204" s="14"/>
      <c r="G204" s="7">
        <v>1.31914</v>
      </c>
      <c r="H204" s="1"/>
      <c r="I204" s="1"/>
      <c r="J204" s="14" t="s">
        <v>241</v>
      </c>
      <c r="K204" s="14"/>
      <c r="L204" s="1" t="s">
        <v>130</v>
      </c>
      <c r="M204" s="14"/>
      <c r="N204" s="14"/>
    </row>
    <row r="205" spans="1:14" ht="15" customHeight="1" x14ac:dyDescent="0.25">
      <c r="A205" s="3" t="s">
        <v>242</v>
      </c>
      <c r="B205" s="4">
        <v>112</v>
      </c>
      <c r="C205" s="3" t="s">
        <v>6</v>
      </c>
      <c r="D205" s="3" t="s">
        <v>133</v>
      </c>
      <c r="E205" s="21" t="s">
        <v>129</v>
      </c>
      <c r="F205" s="21"/>
      <c r="G205" s="5">
        <v>1.31575</v>
      </c>
      <c r="H205" s="3"/>
      <c r="I205" s="3"/>
      <c r="J205" s="21" t="s">
        <v>242</v>
      </c>
      <c r="K205" s="21"/>
      <c r="L205" s="3" t="s">
        <v>130</v>
      </c>
      <c r="M205" s="21" t="s">
        <v>131</v>
      </c>
      <c r="N205" s="21"/>
    </row>
    <row r="206" spans="1:14" ht="15" customHeight="1" x14ac:dyDescent="0.25">
      <c r="A206" s="1" t="s">
        <v>243</v>
      </c>
      <c r="B206" s="6">
        <v>113</v>
      </c>
      <c r="C206" s="1" t="s">
        <v>6</v>
      </c>
      <c r="D206" s="1" t="s">
        <v>128</v>
      </c>
      <c r="E206" s="14" t="s">
        <v>129</v>
      </c>
      <c r="F206" s="14"/>
      <c r="G206" s="7">
        <v>1.30724</v>
      </c>
      <c r="H206" s="1"/>
      <c r="I206" s="1"/>
      <c r="J206" s="14" t="s">
        <v>243</v>
      </c>
      <c r="K206" s="14"/>
      <c r="L206" s="1" t="s">
        <v>130</v>
      </c>
      <c r="M206" s="14"/>
      <c r="N206" s="14"/>
    </row>
    <row r="207" spans="1:14" ht="15" customHeight="1" x14ac:dyDescent="0.25">
      <c r="A207" s="3" t="s">
        <v>244</v>
      </c>
      <c r="B207" s="4">
        <v>114</v>
      </c>
      <c r="C207" s="3" t="s">
        <v>6</v>
      </c>
      <c r="D207" s="3" t="s">
        <v>133</v>
      </c>
      <c r="E207" s="21" t="s">
        <v>129</v>
      </c>
      <c r="F207" s="21"/>
      <c r="G207" s="5">
        <v>1.2942800000000001</v>
      </c>
      <c r="H207" s="3"/>
      <c r="I207" s="3"/>
      <c r="J207" s="21" t="s">
        <v>244</v>
      </c>
      <c r="K207" s="21"/>
      <c r="L207" s="3" t="s">
        <v>130</v>
      </c>
      <c r="M207" s="21" t="s">
        <v>131</v>
      </c>
      <c r="N207" s="21"/>
    </row>
    <row r="208" spans="1:14" ht="15" customHeight="1" x14ac:dyDescent="0.25">
      <c r="A208" s="1" t="s">
        <v>245</v>
      </c>
      <c r="B208" s="6">
        <v>115</v>
      </c>
      <c r="C208" s="1" t="s">
        <v>6</v>
      </c>
      <c r="D208" s="1" t="s">
        <v>128</v>
      </c>
      <c r="E208" s="14" t="s">
        <v>129</v>
      </c>
      <c r="F208" s="14"/>
      <c r="G208" s="7">
        <v>1.28599</v>
      </c>
      <c r="H208" s="1"/>
      <c r="I208" s="1"/>
      <c r="J208" s="14" t="s">
        <v>245</v>
      </c>
      <c r="K208" s="14"/>
      <c r="L208" s="1" t="s">
        <v>130</v>
      </c>
      <c r="M208" s="14"/>
      <c r="N208" s="14"/>
    </row>
    <row r="209" spans="1:14" ht="15" customHeight="1" x14ac:dyDescent="0.25">
      <c r="A209" s="3" t="s">
        <v>246</v>
      </c>
      <c r="B209" s="4">
        <v>116</v>
      </c>
      <c r="C209" s="3" t="s">
        <v>6</v>
      </c>
      <c r="D209" s="3" t="s">
        <v>133</v>
      </c>
      <c r="E209" s="21" t="s">
        <v>129</v>
      </c>
      <c r="F209" s="21"/>
      <c r="G209" s="5">
        <v>1.2800800000000001</v>
      </c>
      <c r="H209" s="3"/>
      <c r="I209" s="3"/>
      <c r="J209" s="21" t="s">
        <v>246</v>
      </c>
      <c r="K209" s="21"/>
      <c r="L209" s="3" t="s">
        <v>130</v>
      </c>
      <c r="M209" s="21" t="s">
        <v>131</v>
      </c>
      <c r="N209" s="21"/>
    </row>
    <row r="210" spans="1:14" ht="15" customHeight="1" x14ac:dyDescent="0.25">
      <c r="A210" s="1" t="s">
        <v>247</v>
      </c>
      <c r="B210" s="6">
        <v>117</v>
      </c>
      <c r="C210" s="1" t="s">
        <v>6</v>
      </c>
      <c r="D210" s="1" t="s">
        <v>128</v>
      </c>
      <c r="E210" s="14" t="s">
        <v>129</v>
      </c>
      <c r="F210" s="14"/>
      <c r="G210" s="7">
        <v>1.2713300000000001</v>
      </c>
      <c r="H210" s="1"/>
      <c r="I210" s="1"/>
      <c r="J210" s="14" t="s">
        <v>247</v>
      </c>
      <c r="K210" s="14"/>
      <c r="L210" s="1" t="s">
        <v>130</v>
      </c>
      <c r="M210" s="14"/>
      <c r="N210" s="14"/>
    </row>
    <row r="211" spans="1:14" ht="15" customHeight="1" x14ac:dyDescent="0.25">
      <c r="A211" s="3" t="s">
        <v>248</v>
      </c>
      <c r="B211" s="4">
        <v>118</v>
      </c>
      <c r="C211" s="3" t="s">
        <v>6</v>
      </c>
      <c r="D211" s="3" t="s">
        <v>133</v>
      </c>
      <c r="E211" s="21" t="s">
        <v>129</v>
      </c>
      <c r="F211" s="21"/>
      <c r="G211" s="5">
        <v>1.26417</v>
      </c>
      <c r="H211" s="3"/>
      <c r="I211" s="3"/>
      <c r="J211" s="21" t="s">
        <v>248</v>
      </c>
      <c r="K211" s="21"/>
      <c r="L211" s="3" t="s">
        <v>130</v>
      </c>
      <c r="M211" s="21" t="s">
        <v>131</v>
      </c>
      <c r="N211" s="21"/>
    </row>
    <row r="212" spans="1:14" ht="15" customHeight="1" x14ac:dyDescent="0.25">
      <c r="A212" s="1" t="s">
        <v>249</v>
      </c>
      <c r="B212" s="6">
        <v>119</v>
      </c>
      <c r="C212" s="1" t="s">
        <v>6</v>
      </c>
      <c r="D212" s="1" t="s">
        <v>128</v>
      </c>
      <c r="E212" s="14" t="s">
        <v>129</v>
      </c>
      <c r="F212" s="14"/>
      <c r="G212" s="7">
        <v>1.2714399999999999</v>
      </c>
      <c r="H212" s="1"/>
      <c r="I212" s="1"/>
      <c r="J212" s="14" t="s">
        <v>249</v>
      </c>
      <c r="K212" s="14"/>
      <c r="L212" s="1" t="s">
        <v>130</v>
      </c>
      <c r="M212" s="14"/>
      <c r="N212" s="14"/>
    </row>
    <row r="213" spans="1:14" ht="15" customHeight="1" x14ac:dyDescent="0.25">
      <c r="A213" s="3" t="s">
        <v>250</v>
      </c>
      <c r="B213" s="4">
        <v>120</v>
      </c>
      <c r="C213" s="3" t="s">
        <v>6</v>
      </c>
      <c r="D213" s="3" t="s">
        <v>128</v>
      </c>
      <c r="E213" s="21" t="s">
        <v>129</v>
      </c>
      <c r="F213" s="21"/>
      <c r="G213" s="5">
        <v>1.29582</v>
      </c>
      <c r="H213" s="3"/>
      <c r="I213" s="3"/>
      <c r="J213" s="21" t="s">
        <v>250</v>
      </c>
      <c r="K213" s="21"/>
      <c r="L213" s="3" t="s">
        <v>130</v>
      </c>
      <c r="M213" s="21" t="s">
        <v>131</v>
      </c>
      <c r="N213" s="21"/>
    </row>
    <row r="214" spans="1:14" ht="15" customHeight="1" x14ac:dyDescent="0.25">
      <c r="A214" s="1" t="s">
        <v>251</v>
      </c>
      <c r="B214" s="6">
        <v>121</v>
      </c>
      <c r="C214" s="1" t="s">
        <v>6</v>
      </c>
      <c r="D214" s="1" t="s">
        <v>133</v>
      </c>
      <c r="E214" s="14" t="s">
        <v>129</v>
      </c>
      <c r="F214" s="14"/>
      <c r="G214" s="7">
        <v>1.3041100000000001</v>
      </c>
      <c r="H214" s="1"/>
      <c r="I214" s="1"/>
      <c r="J214" s="14" t="s">
        <v>251</v>
      </c>
      <c r="K214" s="14"/>
      <c r="L214" s="1" t="s">
        <v>130</v>
      </c>
      <c r="M214" s="14"/>
      <c r="N214" s="14"/>
    </row>
    <row r="215" spans="1:14" ht="15" customHeight="1" x14ac:dyDescent="0.25">
      <c r="A215" s="3" t="s">
        <v>252</v>
      </c>
      <c r="B215" s="4">
        <v>122</v>
      </c>
      <c r="C215" s="3" t="s">
        <v>6</v>
      </c>
      <c r="D215" s="3" t="s">
        <v>133</v>
      </c>
      <c r="E215" s="21" t="s">
        <v>129</v>
      </c>
      <c r="F215" s="21"/>
      <c r="G215" s="5">
        <v>1.268</v>
      </c>
      <c r="H215" s="3"/>
      <c r="I215" s="3"/>
      <c r="J215" s="21" t="s">
        <v>252</v>
      </c>
      <c r="K215" s="21"/>
      <c r="L215" s="3" t="s">
        <v>130</v>
      </c>
      <c r="M215" s="21" t="s">
        <v>131</v>
      </c>
      <c r="N215" s="21"/>
    </row>
    <row r="216" spans="1:14" ht="15" customHeight="1" x14ac:dyDescent="0.25">
      <c r="A216" s="1" t="s">
        <v>253</v>
      </c>
      <c r="B216" s="6">
        <v>123</v>
      </c>
      <c r="C216" s="1" t="s">
        <v>6</v>
      </c>
      <c r="D216" s="1" t="s">
        <v>128</v>
      </c>
      <c r="E216" s="14" t="s">
        <v>129</v>
      </c>
      <c r="F216" s="14"/>
      <c r="G216" s="7">
        <v>1.27521</v>
      </c>
      <c r="H216" s="1"/>
      <c r="I216" s="1"/>
      <c r="J216" s="14" t="s">
        <v>253</v>
      </c>
      <c r="K216" s="14"/>
      <c r="L216" s="1" t="s">
        <v>130</v>
      </c>
      <c r="M216" s="14"/>
      <c r="N216" s="14"/>
    </row>
    <row r="217" spans="1:14" ht="15" customHeight="1" x14ac:dyDescent="0.25">
      <c r="A217" s="3" t="s">
        <v>254</v>
      </c>
      <c r="B217" s="4">
        <v>124</v>
      </c>
      <c r="C217" s="3" t="s">
        <v>6</v>
      </c>
      <c r="D217" s="3" t="s">
        <v>128</v>
      </c>
      <c r="E217" s="21" t="s">
        <v>129</v>
      </c>
      <c r="F217" s="21"/>
      <c r="G217" s="5">
        <v>1.2645900000000001</v>
      </c>
      <c r="H217" s="3"/>
      <c r="I217" s="3"/>
      <c r="J217" s="21" t="s">
        <v>254</v>
      </c>
      <c r="K217" s="21"/>
      <c r="L217" s="3" t="s">
        <v>130</v>
      </c>
      <c r="M217" s="21" t="s">
        <v>131</v>
      </c>
      <c r="N217" s="21"/>
    </row>
    <row r="218" spans="1:14" ht="15" customHeight="1" x14ac:dyDescent="0.25">
      <c r="A218" s="1" t="s">
        <v>255</v>
      </c>
      <c r="B218" s="6">
        <v>125</v>
      </c>
      <c r="C218" s="1" t="s">
        <v>6</v>
      </c>
      <c r="D218" s="1" t="s">
        <v>133</v>
      </c>
      <c r="E218" s="14" t="s">
        <v>129</v>
      </c>
      <c r="F218" s="14"/>
      <c r="G218" s="7">
        <v>1.2727599999999999</v>
      </c>
      <c r="H218" s="1"/>
      <c r="I218" s="1"/>
      <c r="J218" s="14" t="s">
        <v>255</v>
      </c>
      <c r="K218" s="14"/>
      <c r="L218" s="1" t="s">
        <v>130</v>
      </c>
      <c r="M218" s="14"/>
      <c r="N218" s="14"/>
    </row>
    <row r="219" spans="1:14" ht="15" customHeight="1" x14ac:dyDescent="0.25">
      <c r="A219" s="3" t="s">
        <v>256</v>
      </c>
      <c r="B219" s="4">
        <v>126</v>
      </c>
      <c r="C219" s="3" t="s">
        <v>6</v>
      </c>
      <c r="D219" s="3" t="s">
        <v>128</v>
      </c>
      <c r="E219" s="21" t="s">
        <v>129</v>
      </c>
      <c r="F219" s="21"/>
      <c r="G219" s="5">
        <v>1.2678799999999999</v>
      </c>
      <c r="H219" s="3"/>
      <c r="I219" s="3"/>
      <c r="J219" s="21" t="s">
        <v>256</v>
      </c>
      <c r="K219" s="21"/>
      <c r="L219" s="3" t="s">
        <v>130</v>
      </c>
      <c r="M219" s="21" t="s">
        <v>131</v>
      </c>
      <c r="N219" s="21"/>
    </row>
    <row r="220" spans="1:14" ht="15" customHeight="1" x14ac:dyDescent="0.25">
      <c r="A220" s="1" t="s">
        <v>257</v>
      </c>
      <c r="B220" s="6">
        <v>127</v>
      </c>
      <c r="C220" s="1" t="s">
        <v>6</v>
      </c>
      <c r="D220" s="1" t="s">
        <v>133</v>
      </c>
      <c r="E220" s="14" t="s">
        <v>129</v>
      </c>
      <c r="F220" s="14"/>
      <c r="G220" s="7">
        <v>1.2617400000000001</v>
      </c>
      <c r="H220" s="1"/>
      <c r="I220" s="1"/>
      <c r="J220" s="14" t="s">
        <v>257</v>
      </c>
      <c r="K220" s="14"/>
      <c r="L220" s="1" t="s">
        <v>130</v>
      </c>
      <c r="M220" s="14"/>
      <c r="N220" s="14"/>
    </row>
    <row r="221" spans="1:14" ht="15" customHeight="1" x14ac:dyDescent="0.25">
      <c r="A221" s="3" t="s">
        <v>258</v>
      </c>
      <c r="B221" s="4">
        <v>128</v>
      </c>
      <c r="C221" s="3" t="s">
        <v>6</v>
      </c>
      <c r="D221" s="3" t="s">
        <v>133</v>
      </c>
      <c r="E221" s="21" t="s">
        <v>129</v>
      </c>
      <c r="F221" s="21"/>
      <c r="G221" s="5">
        <v>1.2483900000000001</v>
      </c>
      <c r="H221" s="3"/>
      <c r="I221" s="3"/>
      <c r="J221" s="21" t="s">
        <v>258</v>
      </c>
      <c r="K221" s="21"/>
      <c r="L221" s="3" t="s">
        <v>130</v>
      </c>
      <c r="M221" s="21" t="s">
        <v>131</v>
      </c>
      <c r="N221" s="21"/>
    </row>
    <row r="222" spans="1:14" ht="15" customHeight="1" x14ac:dyDescent="0.25">
      <c r="A222" s="1" t="s">
        <v>259</v>
      </c>
      <c r="B222" s="6">
        <v>129</v>
      </c>
      <c r="C222" s="1" t="s">
        <v>6</v>
      </c>
      <c r="D222" s="1" t="s">
        <v>128</v>
      </c>
      <c r="E222" s="14" t="s">
        <v>129</v>
      </c>
      <c r="F222" s="14"/>
      <c r="G222" s="7">
        <v>1.23841</v>
      </c>
      <c r="H222" s="1"/>
      <c r="I222" s="1"/>
      <c r="J222" s="14" t="s">
        <v>259</v>
      </c>
      <c r="K222" s="14"/>
      <c r="L222" s="1" t="s">
        <v>130</v>
      </c>
      <c r="M222" s="14"/>
      <c r="N222" s="14"/>
    </row>
    <row r="223" spans="1:14" ht="15" customHeight="1" x14ac:dyDescent="0.25">
      <c r="A223" s="3" t="s">
        <v>260</v>
      </c>
      <c r="B223" s="4">
        <v>130</v>
      </c>
      <c r="C223" s="3" t="s">
        <v>6</v>
      </c>
      <c r="D223" s="3" t="s">
        <v>128</v>
      </c>
      <c r="E223" s="21" t="s">
        <v>129</v>
      </c>
      <c r="F223" s="21"/>
      <c r="G223" s="5">
        <v>1.2302999999999999</v>
      </c>
      <c r="H223" s="3"/>
      <c r="I223" s="3"/>
      <c r="J223" s="21" t="s">
        <v>260</v>
      </c>
      <c r="K223" s="21"/>
      <c r="L223" s="3" t="s">
        <v>130</v>
      </c>
      <c r="M223" s="21" t="s">
        <v>131</v>
      </c>
      <c r="N223" s="21"/>
    </row>
    <row r="224" spans="1:14" ht="15" customHeight="1" x14ac:dyDescent="0.25">
      <c r="A224" s="1" t="s">
        <v>261</v>
      </c>
      <c r="B224" s="6">
        <v>131</v>
      </c>
      <c r="C224" s="1" t="s">
        <v>6</v>
      </c>
      <c r="D224" s="1" t="s">
        <v>133</v>
      </c>
      <c r="E224" s="14" t="s">
        <v>129</v>
      </c>
      <c r="F224" s="14"/>
      <c r="G224" s="7">
        <v>1.23892</v>
      </c>
      <c r="H224" s="1"/>
      <c r="I224" s="1"/>
      <c r="J224" s="14" t="s">
        <v>261</v>
      </c>
      <c r="K224" s="14"/>
      <c r="L224" s="1" t="s">
        <v>130</v>
      </c>
      <c r="M224" s="14"/>
      <c r="N224" s="14"/>
    </row>
    <row r="225" spans="1:14" ht="15" customHeight="1" x14ac:dyDescent="0.25">
      <c r="A225" s="3" t="s">
        <v>262</v>
      </c>
      <c r="B225" s="4">
        <v>132</v>
      </c>
      <c r="C225" s="3" t="s">
        <v>6</v>
      </c>
      <c r="D225" s="3" t="s">
        <v>128</v>
      </c>
      <c r="E225" s="21" t="s">
        <v>129</v>
      </c>
      <c r="F225" s="21"/>
      <c r="G225" s="5">
        <v>1.2407600000000001</v>
      </c>
      <c r="H225" s="3"/>
      <c r="I225" s="3"/>
      <c r="J225" s="21" t="s">
        <v>262</v>
      </c>
      <c r="K225" s="21"/>
      <c r="L225" s="3" t="s">
        <v>130</v>
      </c>
      <c r="M225" s="21" t="s">
        <v>131</v>
      </c>
      <c r="N225" s="21"/>
    </row>
    <row r="226" spans="1:14" ht="15" customHeight="1" x14ac:dyDescent="0.25">
      <c r="A226" s="1" t="s">
        <v>263</v>
      </c>
      <c r="B226" s="6">
        <v>133</v>
      </c>
      <c r="C226" s="1" t="s">
        <v>6</v>
      </c>
      <c r="D226" s="1" t="s">
        <v>133</v>
      </c>
      <c r="E226" s="14" t="s">
        <v>129</v>
      </c>
      <c r="F226" s="14"/>
      <c r="G226" s="7">
        <v>1.2337400000000001</v>
      </c>
      <c r="H226" s="1"/>
      <c r="I226" s="1"/>
      <c r="J226" s="14" t="s">
        <v>263</v>
      </c>
      <c r="K226" s="14"/>
      <c r="L226" s="1" t="s">
        <v>130</v>
      </c>
      <c r="M226" s="14"/>
      <c r="N226" s="14"/>
    </row>
    <row r="227" spans="1:14" ht="15" customHeight="1" x14ac:dyDescent="0.25">
      <c r="A227" s="3" t="s">
        <v>264</v>
      </c>
      <c r="B227" s="4">
        <v>134</v>
      </c>
      <c r="C227" s="3" t="s">
        <v>6</v>
      </c>
      <c r="D227" s="3" t="s">
        <v>133</v>
      </c>
      <c r="E227" s="21" t="s">
        <v>129</v>
      </c>
      <c r="F227" s="21"/>
      <c r="G227" s="5">
        <v>1.2162299999999999</v>
      </c>
      <c r="H227" s="3"/>
      <c r="I227" s="3"/>
      <c r="J227" s="21" t="s">
        <v>264</v>
      </c>
      <c r="K227" s="21"/>
      <c r="L227" s="3" t="s">
        <v>130</v>
      </c>
      <c r="M227" s="21" t="s">
        <v>131</v>
      </c>
      <c r="N227" s="21"/>
    </row>
    <row r="228" spans="1:14" ht="15" customHeight="1" x14ac:dyDescent="0.25">
      <c r="A228" s="1" t="s">
        <v>265</v>
      </c>
      <c r="B228" s="6">
        <v>135</v>
      </c>
      <c r="C228" s="1" t="s">
        <v>6</v>
      </c>
      <c r="D228" s="1" t="s">
        <v>128</v>
      </c>
      <c r="E228" s="14" t="s">
        <v>129</v>
      </c>
      <c r="F228" s="14"/>
      <c r="G228" s="7">
        <v>1.2271000000000001</v>
      </c>
      <c r="H228" s="1"/>
      <c r="I228" s="1"/>
      <c r="J228" s="14" t="s">
        <v>265</v>
      </c>
      <c r="K228" s="14"/>
      <c r="L228" s="1" t="s">
        <v>130</v>
      </c>
      <c r="M228" s="14"/>
      <c r="N228" s="14"/>
    </row>
    <row r="229" spans="1:14" ht="15" customHeight="1" x14ac:dyDescent="0.25">
      <c r="A229" s="3" t="s">
        <v>266</v>
      </c>
      <c r="B229" s="4">
        <v>136</v>
      </c>
      <c r="C229" s="3" t="s">
        <v>6</v>
      </c>
      <c r="D229" s="3" t="s">
        <v>128</v>
      </c>
      <c r="E229" s="21" t="s">
        <v>129</v>
      </c>
      <c r="F229" s="21"/>
      <c r="G229" s="5">
        <v>1.2372000000000001</v>
      </c>
      <c r="H229" s="3"/>
      <c r="I229" s="3"/>
      <c r="J229" s="21" t="s">
        <v>266</v>
      </c>
      <c r="K229" s="21"/>
      <c r="L229" s="3" t="s">
        <v>130</v>
      </c>
      <c r="M229" s="21" t="s">
        <v>131</v>
      </c>
      <c r="N229" s="21"/>
    </row>
    <row r="230" spans="1:14" ht="15" customHeight="1" x14ac:dyDescent="0.25">
      <c r="A230" s="1" t="s">
        <v>267</v>
      </c>
      <c r="B230" s="6">
        <v>137</v>
      </c>
      <c r="C230" s="1" t="s">
        <v>6</v>
      </c>
      <c r="D230" s="1" t="s">
        <v>133</v>
      </c>
      <c r="E230" s="14" t="s">
        <v>129</v>
      </c>
      <c r="F230" s="14"/>
      <c r="G230" s="7">
        <v>1.2308399999999999</v>
      </c>
      <c r="H230" s="1"/>
      <c r="I230" s="1"/>
      <c r="J230" s="14" t="s">
        <v>267</v>
      </c>
      <c r="K230" s="14"/>
      <c r="L230" s="1" t="s">
        <v>130</v>
      </c>
      <c r="M230" s="14"/>
      <c r="N230" s="14"/>
    </row>
    <row r="231" spans="1:14" ht="15" customHeight="1" x14ac:dyDescent="0.25">
      <c r="A231" s="3" t="s">
        <v>268</v>
      </c>
      <c r="B231" s="4">
        <v>138</v>
      </c>
      <c r="C231" s="3" t="s">
        <v>6</v>
      </c>
      <c r="D231" s="3" t="s">
        <v>133</v>
      </c>
      <c r="E231" s="21" t="s">
        <v>129</v>
      </c>
      <c r="F231" s="21"/>
      <c r="G231" s="5">
        <v>1.25766</v>
      </c>
      <c r="H231" s="3"/>
      <c r="I231" s="3"/>
      <c r="J231" s="21" t="s">
        <v>268</v>
      </c>
      <c r="K231" s="21"/>
      <c r="L231" s="3" t="s">
        <v>130</v>
      </c>
      <c r="M231" s="21" t="s">
        <v>131</v>
      </c>
      <c r="N231" s="21"/>
    </row>
    <row r="232" spans="1:14" ht="15" customHeight="1" x14ac:dyDescent="0.25">
      <c r="A232" s="1" t="s">
        <v>269</v>
      </c>
      <c r="B232" s="6">
        <v>139</v>
      </c>
      <c r="C232" s="1" t="s">
        <v>6</v>
      </c>
      <c r="D232" s="1" t="s">
        <v>128</v>
      </c>
      <c r="E232" s="14" t="s">
        <v>129</v>
      </c>
      <c r="F232" s="14"/>
      <c r="G232" s="7">
        <v>1.2488699999999999</v>
      </c>
      <c r="H232" s="1"/>
      <c r="I232" s="1"/>
      <c r="J232" s="14" t="s">
        <v>269</v>
      </c>
      <c r="K232" s="14"/>
      <c r="L232" s="1" t="s">
        <v>130</v>
      </c>
      <c r="M232" s="14"/>
      <c r="N232" s="14"/>
    </row>
    <row r="233" spans="1:14" ht="15" customHeight="1" x14ac:dyDescent="0.25">
      <c r="A233" s="3" t="s">
        <v>270</v>
      </c>
      <c r="B233" s="4">
        <v>140</v>
      </c>
      <c r="C233" s="3" t="s">
        <v>6</v>
      </c>
      <c r="D233" s="3" t="s">
        <v>133</v>
      </c>
      <c r="E233" s="21" t="s">
        <v>129</v>
      </c>
      <c r="F233" s="21"/>
      <c r="G233" s="5">
        <v>1.2469699999999999</v>
      </c>
      <c r="H233" s="3"/>
      <c r="I233" s="3"/>
      <c r="J233" s="21" t="s">
        <v>270</v>
      </c>
      <c r="K233" s="21"/>
      <c r="L233" s="3" t="s">
        <v>130</v>
      </c>
      <c r="M233" s="21" t="s">
        <v>131</v>
      </c>
      <c r="N233" s="21"/>
    </row>
    <row r="234" spans="1:14" ht="15" customHeight="1" x14ac:dyDescent="0.25">
      <c r="A234" s="1" t="s">
        <v>271</v>
      </c>
      <c r="B234" s="6">
        <v>141</v>
      </c>
      <c r="C234" s="1" t="s">
        <v>6</v>
      </c>
      <c r="D234" s="1" t="s">
        <v>128</v>
      </c>
      <c r="E234" s="14" t="s">
        <v>129</v>
      </c>
      <c r="F234" s="14"/>
      <c r="G234" s="7">
        <v>1.2385200000000001</v>
      </c>
      <c r="H234" s="1"/>
      <c r="I234" s="1"/>
      <c r="J234" s="14" t="s">
        <v>271</v>
      </c>
      <c r="K234" s="14"/>
      <c r="L234" s="1" t="s">
        <v>130</v>
      </c>
      <c r="M234" s="14"/>
      <c r="N234" s="14"/>
    </row>
    <row r="235" spans="1:14" ht="15" customHeight="1" x14ac:dyDescent="0.25">
      <c r="A235" s="3" t="s">
        <v>272</v>
      </c>
      <c r="B235" s="4">
        <v>142</v>
      </c>
      <c r="C235" s="3" t="s">
        <v>6</v>
      </c>
      <c r="D235" s="3" t="s">
        <v>133</v>
      </c>
      <c r="E235" s="21" t="s">
        <v>129</v>
      </c>
      <c r="F235" s="21"/>
      <c r="G235" s="5">
        <v>1.22567</v>
      </c>
      <c r="H235" s="3"/>
      <c r="I235" s="3"/>
      <c r="J235" s="21" t="s">
        <v>272</v>
      </c>
      <c r="K235" s="21"/>
      <c r="L235" s="3" t="s">
        <v>130</v>
      </c>
      <c r="M235" s="21" t="s">
        <v>131</v>
      </c>
      <c r="N235" s="21"/>
    </row>
    <row r="236" spans="1:14" ht="15" customHeight="1" x14ac:dyDescent="0.25">
      <c r="A236" s="1" t="s">
        <v>273</v>
      </c>
      <c r="B236" s="6">
        <v>143</v>
      </c>
      <c r="C236" s="1" t="s">
        <v>6</v>
      </c>
      <c r="D236" s="1" t="s">
        <v>128</v>
      </c>
      <c r="E236" s="14" t="s">
        <v>129</v>
      </c>
      <c r="F236" s="14"/>
      <c r="G236" s="7">
        <v>1.2318899999999999</v>
      </c>
      <c r="H236" s="1"/>
      <c r="I236" s="1"/>
      <c r="J236" s="14" t="s">
        <v>273</v>
      </c>
      <c r="K236" s="14"/>
      <c r="L236" s="1" t="s">
        <v>130</v>
      </c>
      <c r="M236" s="14"/>
      <c r="N236" s="14"/>
    </row>
    <row r="237" spans="1:14" ht="15" customHeight="1" x14ac:dyDescent="0.25">
      <c r="A237" s="3" t="s">
        <v>274</v>
      </c>
      <c r="B237" s="4">
        <v>144</v>
      </c>
      <c r="C237" s="3" t="s">
        <v>6</v>
      </c>
      <c r="D237" s="3" t="s">
        <v>128</v>
      </c>
      <c r="E237" s="21" t="s">
        <v>129</v>
      </c>
      <c r="F237" s="21"/>
      <c r="G237" s="5">
        <v>1.2319800000000001</v>
      </c>
      <c r="H237" s="3"/>
      <c r="I237" s="3"/>
      <c r="J237" s="21" t="s">
        <v>274</v>
      </c>
      <c r="K237" s="21"/>
      <c r="L237" s="3" t="s">
        <v>130</v>
      </c>
      <c r="M237" s="21" t="s">
        <v>131</v>
      </c>
      <c r="N237" s="21"/>
    </row>
    <row r="238" spans="1:14" ht="15" customHeight="1" x14ac:dyDescent="0.25">
      <c r="A238" s="1" t="s">
        <v>275</v>
      </c>
      <c r="B238" s="6">
        <v>145</v>
      </c>
      <c r="C238" s="1" t="s">
        <v>6</v>
      </c>
      <c r="D238" s="1" t="s">
        <v>133</v>
      </c>
      <c r="E238" s="14" t="s">
        <v>129</v>
      </c>
      <c r="F238" s="14"/>
      <c r="G238" s="7">
        <v>1.2254100000000001</v>
      </c>
      <c r="H238" s="1"/>
      <c r="I238" s="1"/>
      <c r="J238" s="14" t="s">
        <v>275</v>
      </c>
      <c r="K238" s="14"/>
      <c r="L238" s="1" t="s">
        <v>130</v>
      </c>
      <c r="M238" s="14"/>
      <c r="N238" s="14"/>
    </row>
    <row r="239" spans="1:14" ht="15" customHeight="1" x14ac:dyDescent="0.25">
      <c r="A239" s="3" t="s">
        <v>276</v>
      </c>
      <c r="B239" s="4">
        <v>146</v>
      </c>
      <c r="C239" s="3" t="s">
        <v>6</v>
      </c>
      <c r="D239" s="3" t="s">
        <v>128</v>
      </c>
      <c r="E239" s="21" t="s">
        <v>129</v>
      </c>
      <c r="F239" s="21"/>
      <c r="G239" s="5">
        <v>1.23037</v>
      </c>
      <c r="H239" s="3"/>
      <c r="I239" s="3"/>
      <c r="J239" s="21" t="s">
        <v>276</v>
      </c>
      <c r="K239" s="21"/>
      <c r="L239" s="3" t="s">
        <v>130</v>
      </c>
      <c r="M239" s="21" t="s">
        <v>131</v>
      </c>
      <c r="N239" s="21"/>
    </row>
    <row r="240" spans="1:14" ht="15" customHeight="1" x14ac:dyDescent="0.25">
      <c r="A240" s="1" t="s">
        <v>277</v>
      </c>
      <c r="B240" s="6">
        <v>147</v>
      </c>
      <c r="C240" s="1" t="s">
        <v>6</v>
      </c>
      <c r="D240" s="1" t="s">
        <v>133</v>
      </c>
      <c r="E240" s="14" t="s">
        <v>129</v>
      </c>
      <c r="F240" s="14"/>
      <c r="G240" s="7">
        <v>1.2230399999999999</v>
      </c>
      <c r="H240" s="1"/>
      <c r="I240" s="1"/>
      <c r="J240" s="14" t="s">
        <v>277</v>
      </c>
      <c r="K240" s="14"/>
      <c r="L240" s="1" t="s">
        <v>130</v>
      </c>
      <c r="M240" s="14"/>
      <c r="N240" s="14"/>
    </row>
    <row r="241" spans="1:14" ht="15" customHeight="1" x14ac:dyDescent="0.25">
      <c r="A241" s="3" t="s">
        <v>278</v>
      </c>
      <c r="B241" s="4">
        <v>148</v>
      </c>
      <c r="C241" s="3" t="s">
        <v>6</v>
      </c>
      <c r="D241" s="3" t="s">
        <v>128</v>
      </c>
      <c r="E241" s="21" t="s">
        <v>129</v>
      </c>
      <c r="F241" s="21"/>
      <c r="G241" s="5">
        <v>1.23542</v>
      </c>
      <c r="H241" s="3"/>
      <c r="I241" s="3"/>
      <c r="J241" s="21" t="s">
        <v>278</v>
      </c>
      <c r="K241" s="21"/>
      <c r="L241" s="3" t="s">
        <v>130</v>
      </c>
      <c r="M241" s="21" t="s">
        <v>131</v>
      </c>
      <c r="N241" s="21"/>
    </row>
    <row r="242" spans="1:14" ht="15" customHeight="1" x14ac:dyDescent="0.25">
      <c r="A242" s="1" t="s">
        <v>279</v>
      </c>
      <c r="B242" s="6">
        <v>149</v>
      </c>
      <c r="C242" s="1" t="s">
        <v>6</v>
      </c>
      <c r="D242" s="1" t="s">
        <v>133</v>
      </c>
      <c r="E242" s="14" t="s">
        <v>129</v>
      </c>
      <c r="F242" s="14"/>
      <c r="G242" s="7">
        <v>1.24451</v>
      </c>
      <c r="H242" s="1"/>
      <c r="I242" s="1"/>
      <c r="J242" s="14" t="s">
        <v>279</v>
      </c>
      <c r="K242" s="14"/>
      <c r="L242" s="1" t="s">
        <v>130</v>
      </c>
      <c r="M242" s="14"/>
      <c r="N242" s="14"/>
    </row>
    <row r="243" spans="1:14" ht="15" customHeight="1" x14ac:dyDescent="0.25">
      <c r="A243" s="3" t="s">
        <v>280</v>
      </c>
      <c r="B243" s="4">
        <v>150</v>
      </c>
      <c r="C243" s="3" t="s">
        <v>6</v>
      </c>
      <c r="D243" s="3" t="s">
        <v>133</v>
      </c>
      <c r="E243" s="21" t="s">
        <v>129</v>
      </c>
      <c r="F243" s="21"/>
      <c r="G243" s="5">
        <v>1.2289699999999999</v>
      </c>
      <c r="H243" s="3"/>
      <c r="I243" s="3"/>
      <c r="J243" s="21" t="s">
        <v>280</v>
      </c>
      <c r="K243" s="21"/>
      <c r="L243" s="3" t="s">
        <v>130</v>
      </c>
      <c r="M243" s="21" t="s">
        <v>131</v>
      </c>
      <c r="N243" s="21"/>
    </row>
    <row r="244" spans="1:14" ht="15" customHeight="1" x14ac:dyDescent="0.25">
      <c r="A244" s="1" t="s">
        <v>281</v>
      </c>
      <c r="B244" s="6">
        <v>151</v>
      </c>
      <c r="C244" s="1" t="s">
        <v>6</v>
      </c>
      <c r="D244" s="1" t="s">
        <v>128</v>
      </c>
      <c r="E244" s="14" t="s">
        <v>129</v>
      </c>
      <c r="F244" s="14"/>
      <c r="G244" s="7">
        <v>1.2202599999999999</v>
      </c>
      <c r="H244" s="1"/>
      <c r="I244" s="1"/>
      <c r="J244" s="14" t="s">
        <v>281</v>
      </c>
      <c r="K244" s="14"/>
      <c r="L244" s="1" t="s">
        <v>130</v>
      </c>
      <c r="M244" s="14"/>
      <c r="N244" s="14"/>
    </row>
    <row r="245" spans="1:14" ht="15" customHeight="1" x14ac:dyDescent="0.25">
      <c r="A245" s="3" t="s">
        <v>282</v>
      </c>
      <c r="B245" s="4">
        <v>152</v>
      </c>
      <c r="C245" s="3" t="s">
        <v>6</v>
      </c>
      <c r="D245" s="3" t="s">
        <v>128</v>
      </c>
      <c r="E245" s="21" t="s">
        <v>129</v>
      </c>
      <c r="F245" s="21"/>
      <c r="G245" s="5">
        <v>1.22434</v>
      </c>
      <c r="H245" s="3"/>
      <c r="I245" s="3"/>
      <c r="J245" s="21" t="s">
        <v>282</v>
      </c>
      <c r="K245" s="21"/>
      <c r="L245" s="3" t="s">
        <v>130</v>
      </c>
      <c r="M245" s="21" t="s">
        <v>131</v>
      </c>
      <c r="N245" s="21"/>
    </row>
    <row r="246" spans="1:14" ht="15" customHeight="1" x14ac:dyDescent="0.25">
      <c r="A246" s="1" t="s">
        <v>283</v>
      </c>
      <c r="B246" s="6">
        <v>153</v>
      </c>
      <c r="C246" s="1" t="s">
        <v>6</v>
      </c>
      <c r="D246" s="1" t="s">
        <v>133</v>
      </c>
      <c r="E246" s="14" t="s">
        <v>129</v>
      </c>
      <c r="F246" s="14"/>
      <c r="G246" s="7">
        <v>1.2183299999999999</v>
      </c>
      <c r="H246" s="1"/>
      <c r="I246" s="1"/>
      <c r="J246" s="14" t="s">
        <v>283</v>
      </c>
      <c r="K246" s="14"/>
      <c r="L246" s="1" t="s">
        <v>130</v>
      </c>
      <c r="M246" s="14"/>
      <c r="N246" s="14"/>
    </row>
    <row r="247" spans="1:14" ht="15" customHeight="1" x14ac:dyDescent="0.25">
      <c r="A247" s="3" t="s">
        <v>284</v>
      </c>
      <c r="B247" s="4">
        <v>154</v>
      </c>
      <c r="C247" s="3" t="s">
        <v>6</v>
      </c>
      <c r="D247" s="3" t="s">
        <v>128</v>
      </c>
      <c r="E247" s="21" t="s">
        <v>129</v>
      </c>
      <c r="F247" s="21"/>
      <c r="G247" s="5">
        <v>1.2185900000000001</v>
      </c>
      <c r="H247" s="3"/>
      <c r="I247" s="3"/>
      <c r="J247" s="21" t="s">
        <v>284</v>
      </c>
      <c r="K247" s="21"/>
      <c r="L247" s="3" t="s">
        <v>130</v>
      </c>
      <c r="M247" s="21" t="s">
        <v>131</v>
      </c>
      <c r="N247" s="21"/>
    </row>
    <row r="248" spans="1:14" ht="15" customHeight="1" x14ac:dyDescent="0.25">
      <c r="A248" s="1" t="s">
        <v>285</v>
      </c>
      <c r="B248" s="6">
        <v>155</v>
      </c>
      <c r="C248" s="1" t="s">
        <v>6</v>
      </c>
      <c r="D248" s="1" t="s">
        <v>133</v>
      </c>
      <c r="E248" s="14" t="s">
        <v>129</v>
      </c>
      <c r="F248" s="14"/>
      <c r="G248" s="7">
        <v>1.2102999999999999</v>
      </c>
      <c r="H248" s="1"/>
      <c r="I248" s="1"/>
      <c r="J248" s="14" t="s">
        <v>285</v>
      </c>
      <c r="K248" s="14"/>
      <c r="L248" s="1" t="s">
        <v>130</v>
      </c>
      <c r="M248" s="14"/>
      <c r="N248" s="14"/>
    </row>
    <row r="249" spans="1:14" ht="15" customHeight="1" x14ac:dyDescent="0.25">
      <c r="A249" s="3" t="s">
        <v>286</v>
      </c>
      <c r="B249" s="4">
        <v>156</v>
      </c>
      <c r="C249" s="3" t="s">
        <v>6</v>
      </c>
      <c r="D249" s="3" t="s">
        <v>128</v>
      </c>
      <c r="E249" s="21" t="s">
        <v>129</v>
      </c>
      <c r="F249" s="21"/>
      <c r="G249" s="5">
        <v>1.1974499999999999</v>
      </c>
      <c r="H249" s="3"/>
      <c r="I249" s="3"/>
      <c r="J249" s="21" t="s">
        <v>286</v>
      </c>
      <c r="K249" s="21"/>
      <c r="L249" s="3" t="s">
        <v>130</v>
      </c>
      <c r="M249" s="21" t="s">
        <v>131</v>
      </c>
      <c r="N249" s="21"/>
    </row>
    <row r="250" spans="1:14" ht="15" customHeight="1" x14ac:dyDescent="0.25">
      <c r="A250" s="1" t="s">
        <v>287</v>
      </c>
      <c r="B250" s="6">
        <v>157</v>
      </c>
      <c r="C250" s="1" t="s">
        <v>6</v>
      </c>
      <c r="D250" s="1" t="s">
        <v>133</v>
      </c>
      <c r="E250" s="14" t="s">
        <v>129</v>
      </c>
      <c r="F250" s="14"/>
      <c r="G250" s="7">
        <v>1.1914</v>
      </c>
      <c r="H250" s="1"/>
      <c r="I250" s="1"/>
      <c r="J250" s="14" t="s">
        <v>287</v>
      </c>
      <c r="K250" s="14"/>
      <c r="L250" s="1" t="s">
        <v>130</v>
      </c>
      <c r="M250" s="14"/>
      <c r="N250" s="14"/>
    </row>
    <row r="251" spans="1:14" ht="15" customHeight="1" x14ac:dyDescent="0.25">
      <c r="A251" s="3" t="s">
        <v>288</v>
      </c>
      <c r="B251" s="4">
        <v>158</v>
      </c>
      <c r="C251" s="3" t="s">
        <v>6</v>
      </c>
      <c r="D251" s="3" t="s">
        <v>128</v>
      </c>
      <c r="E251" s="21" t="s">
        <v>129</v>
      </c>
      <c r="F251" s="21"/>
      <c r="G251" s="5">
        <v>1.19638</v>
      </c>
      <c r="H251" s="3"/>
      <c r="I251" s="3"/>
      <c r="J251" s="21" t="s">
        <v>288</v>
      </c>
      <c r="K251" s="21"/>
      <c r="L251" s="3" t="s">
        <v>130</v>
      </c>
      <c r="M251" s="21" t="s">
        <v>131</v>
      </c>
      <c r="N251" s="21"/>
    </row>
    <row r="252" spans="1:14" ht="15" customHeight="1" x14ac:dyDescent="0.25">
      <c r="A252" s="1" t="s">
        <v>289</v>
      </c>
      <c r="B252" s="6">
        <v>159</v>
      </c>
      <c r="C252" s="1" t="s">
        <v>6</v>
      </c>
      <c r="D252" s="1" t="s">
        <v>133</v>
      </c>
      <c r="E252" s="14" t="s">
        <v>129</v>
      </c>
      <c r="F252" s="14"/>
      <c r="G252" s="7">
        <v>1.20564</v>
      </c>
      <c r="H252" s="1"/>
      <c r="I252" s="1"/>
      <c r="J252" s="14" t="s">
        <v>289</v>
      </c>
      <c r="K252" s="14"/>
      <c r="L252" s="1" t="s">
        <v>130</v>
      </c>
      <c r="M252" s="14"/>
      <c r="N252" s="14"/>
    </row>
    <row r="253" spans="1:14" ht="15" customHeight="1" x14ac:dyDescent="0.25">
      <c r="A253" s="3" t="s">
        <v>290</v>
      </c>
      <c r="B253" s="4">
        <v>160</v>
      </c>
      <c r="C253" s="3" t="s">
        <v>6</v>
      </c>
      <c r="D253" s="3" t="s">
        <v>133</v>
      </c>
      <c r="E253" s="21" t="s">
        <v>129</v>
      </c>
      <c r="F253" s="21"/>
      <c r="G253" s="5">
        <v>1.2011099999999999</v>
      </c>
      <c r="H253" s="3"/>
      <c r="I253" s="3"/>
      <c r="J253" s="21" t="s">
        <v>290</v>
      </c>
      <c r="K253" s="21"/>
      <c r="L253" s="3" t="s">
        <v>130</v>
      </c>
      <c r="M253" s="21" t="s">
        <v>131</v>
      </c>
      <c r="N253" s="21"/>
    </row>
    <row r="254" spans="1:14" ht="15" customHeight="1" x14ac:dyDescent="0.25">
      <c r="A254" s="1" t="s">
        <v>291</v>
      </c>
      <c r="B254" s="6">
        <v>161</v>
      </c>
      <c r="C254" s="1" t="s">
        <v>6</v>
      </c>
      <c r="D254" s="1" t="s">
        <v>128</v>
      </c>
      <c r="E254" s="14" t="s">
        <v>129</v>
      </c>
      <c r="F254" s="14"/>
      <c r="G254" s="7">
        <v>1.20845</v>
      </c>
      <c r="H254" s="1"/>
      <c r="I254" s="1"/>
      <c r="J254" s="14" t="s">
        <v>291</v>
      </c>
      <c r="K254" s="14"/>
      <c r="L254" s="1" t="s">
        <v>130</v>
      </c>
      <c r="M254" s="14"/>
      <c r="N254" s="14"/>
    </row>
    <row r="255" spans="1:14" ht="15" customHeight="1" x14ac:dyDescent="0.25">
      <c r="A255" s="3" t="s">
        <v>292</v>
      </c>
      <c r="B255" s="4">
        <v>162</v>
      </c>
      <c r="C255" s="3" t="s">
        <v>6</v>
      </c>
      <c r="D255" s="3" t="s">
        <v>128</v>
      </c>
      <c r="E255" s="21" t="s">
        <v>129</v>
      </c>
      <c r="F255" s="21"/>
      <c r="G255" s="5">
        <v>1.21265</v>
      </c>
      <c r="H255" s="3"/>
      <c r="I255" s="3"/>
      <c r="J255" s="21" t="s">
        <v>292</v>
      </c>
      <c r="K255" s="21"/>
      <c r="L255" s="3" t="s">
        <v>130</v>
      </c>
      <c r="M255" s="21" t="s">
        <v>131</v>
      </c>
      <c r="N255" s="21"/>
    </row>
    <row r="256" spans="1:14" ht="15" customHeight="1" x14ac:dyDescent="0.25">
      <c r="A256" s="1" t="s">
        <v>293</v>
      </c>
      <c r="B256" s="6">
        <v>163</v>
      </c>
      <c r="C256" s="1" t="s">
        <v>6</v>
      </c>
      <c r="D256" s="1" t="s">
        <v>133</v>
      </c>
      <c r="E256" s="14" t="s">
        <v>129</v>
      </c>
      <c r="F256" s="14"/>
      <c r="G256" s="7">
        <v>1.2059500000000001</v>
      </c>
      <c r="H256" s="1"/>
      <c r="I256" s="1"/>
      <c r="J256" s="14" t="s">
        <v>293</v>
      </c>
      <c r="K256" s="14"/>
      <c r="L256" s="1" t="s">
        <v>130</v>
      </c>
      <c r="M256" s="14"/>
      <c r="N256" s="14"/>
    </row>
    <row r="257" spans="1:14" ht="15" customHeight="1" x14ac:dyDescent="0.25">
      <c r="A257" s="3" t="s">
        <v>294</v>
      </c>
      <c r="B257" s="4">
        <v>164</v>
      </c>
      <c r="C257" s="3" t="s">
        <v>6</v>
      </c>
      <c r="D257" s="3" t="s">
        <v>128</v>
      </c>
      <c r="E257" s="21" t="s">
        <v>129</v>
      </c>
      <c r="F257" s="21"/>
      <c r="G257" s="5">
        <v>1.2189000000000001</v>
      </c>
      <c r="H257" s="3"/>
      <c r="I257" s="3"/>
      <c r="J257" s="21" t="s">
        <v>294</v>
      </c>
      <c r="K257" s="21"/>
      <c r="L257" s="3" t="s">
        <v>130</v>
      </c>
      <c r="M257" s="21" t="s">
        <v>131</v>
      </c>
      <c r="N257" s="21"/>
    </row>
    <row r="258" spans="1:14" ht="15" customHeight="1" x14ac:dyDescent="0.25">
      <c r="A258" s="1" t="s">
        <v>295</v>
      </c>
      <c r="B258" s="6">
        <v>165</v>
      </c>
      <c r="C258" s="1" t="s">
        <v>6</v>
      </c>
      <c r="D258" s="1" t="s">
        <v>133</v>
      </c>
      <c r="E258" s="14" t="s">
        <v>129</v>
      </c>
      <c r="F258" s="14"/>
      <c r="G258" s="7">
        <v>1.22705</v>
      </c>
      <c r="H258" s="1"/>
      <c r="I258" s="1"/>
      <c r="J258" s="14" t="s">
        <v>295</v>
      </c>
      <c r="K258" s="14"/>
      <c r="L258" s="1" t="s">
        <v>130</v>
      </c>
      <c r="M258" s="14"/>
      <c r="N258" s="14"/>
    </row>
    <row r="259" spans="1:14" ht="15" customHeight="1" x14ac:dyDescent="0.25">
      <c r="A259" s="3" t="s">
        <v>296</v>
      </c>
      <c r="B259" s="4">
        <v>166</v>
      </c>
      <c r="C259" s="3" t="s">
        <v>6</v>
      </c>
      <c r="D259" s="3" t="s">
        <v>133</v>
      </c>
      <c r="E259" s="21" t="s">
        <v>129</v>
      </c>
      <c r="F259" s="21"/>
      <c r="G259" s="5">
        <v>1.2194100000000001</v>
      </c>
      <c r="H259" s="3"/>
      <c r="I259" s="3"/>
      <c r="J259" s="21" t="s">
        <v>296</v>
      </c>
      <c r="K259" s="21"/>
      <c r="L259" s="3" t="s">
        <v>130</v>
      </c>
      <c r="M259" s="21" t="s">
        <v>131</v>
      </c>
      <c r="N259" s="21"/>
    </row>
    <row r="260" spans="1:14" ht="15" customHeight="1" x14ac:dyDescent="0.25">
      <c r="A260" s="1" t="s">
        <v>297</v>
      </c>
      <c r="B260" s="6">
        <v>167</v>
      </c>
      <c r="C260" s="1" t="s">
        <v>6</v>
      </c>
      <c r="D260" s="1" t="s">
        <v>128</v>
      </c>
      <c r="E260" s="14" t="s">
        <v>129</v>
      </c>
      <c r="F260" s="14"/>
      <c r="G260" s="7">
        <v>1.22611</v>
      </c>
      <c r="H260" s="1"/>
      <c r="I260" s="1"/>
      <c r="J260" s="14" t="s">
        <v>297</v>
      </c>
      <c r="K260" s="14"/>
      <c r="L260" s="1" t="s">
        <v>130</v>
      </c>
      <c r="M260" s="14"/>
      <c r="N260" s="14"/>
    </row>
    <row r="261" spans="1:14" ht="15" customHeight="1" x14ac:dyDescent="0.25">
      <c r="A261" s="3" t="s">
        <v>298</v>
      </c>
      <c r="B261" s="4">
        <v>168</v>
      </c>
      <c r="C261" s="3" t="s">
        <v>6</v>
      </c>
      <c r="D261" s="3" t="s">
        <v>128</v>
      </c>
      <c r="E261" s="21" t="s">
        <v>129</v>
      </c>
      <c r="F261" s="21"/>
      <c r="G261" s="5">
        <v>1.23455</v>
      </c>
      <c r="H261" s="3"/>
      <c r="I261" s="3"/>
      <c r="J261" s="21" t="s">
        <v>298</v>
      </c>
      <c r="K261" s="21"/>
      <c r="L261" s="3" t="s">
        <v>130</v>
      </c>
      <c r="M261" s="21" t="s">
        <v>131</v>
      </c>
      <c r="N261" s="21"/>
    </row>
    <row r="262" spans="1:14" ht="15" customHeight="1" x14ac:dyDescent="0.25">
      <c r="A262" s="1" t="s">
        <v>299</v>
      </c>
      <c r="B262" s="6">
        <v>169</v>
      </c>
      <c r="C262" s="1" t="s">
        <v>6</v>
      </c>
      <c r="D262" s="1" t="s">
        <v>133</v>
      </c>
      <c r="E262" s="14" t="s">
        <v>129</v>
      </c>
      <c r="F262" s="14"/>
      <c r="G262" s="7">
        <v>1.2283500000000001</v>
      </c>
      <c r="H262" s="1"/>
      <c r="I262" s="1"/>
      <c r="J262" s="14" t="s">
        <v>299</v>
      </c>
      <c r="K262" s="14"/>
      <c r="L262" s="1" t="s">
        <v>130</v>
      </c>
      <c r="M262" s="14"/>
      <c r="N262" s="14"/>
    </row>
    <row r="263" spans="1:14" ht="15" customHeight="1" x14ac:dyDescent="0.25">
      <c r="A263" s="3" t="s">
        <v>300</v>
      </c>
      <c r="B263" s="4">
        <v>170</v>
      </c>
      <c r="C263" s="3" t="s">
        <v>6</v>
      </c>
      <c r="D263" s="3" t="s">
        <v>133</v>
      </c>
      <c r="E263" s="21" t="s">
        <v>129</v>
      </c>
      <c r="F263" s="21"/>
      <c r="G263" s="5">
        <v>1.2256199999999999</v>
      </c>
      <c r="H263" s="3"/>
      <c r="I263" s="3"/>
      <c r="J263" s="21" t="s">
        <v>300</v>
      </c>
      <c r="K263" s="21"/>
      <c r="L263" s="3" t="s">
        <v>130</v>
      </c>
      <c r="M263" s="21" t="s">
        <v>131</v>
      </c>
      <c r="N263" s="21"/>
    </row>
    <row r="264" spans="1:14" ht="15" customHeight="1" x14ac:dyDescent="0.25">
      <c r="A264" s="1" t="s">
        <v>301</v>
      </c>
      <c r="B264" s="6">
        <v>171</v>
      </c>
      <c r="C264" s="1" t="s">
        <v>6</v>
      </c>
      <c r="D264" s="1" t="s">
        <v>128</v>
      </c>
      <c r="E264" s="14" t="s">
        <v>129</v>
      </c>
      <c r="F264" s="14"/>
      <c r="G264" s="7">
        <v>1.2320500000000001</v>
      </c>
      <c r="H264" s="1"/>
      <c r="I264" s="1"/>
      <c r="J264" s="14" t="s">
        <v>301</v>
      </c>
      <c r="K264" s="14"/>
      <c r="L264" s="1" t="s">
        <v>130</v>
      </c>
      <c r="M264" s="14"/>
      <c r="N264" s="14"/>
    </row>
    <row r="265" spans="1:14" ht="15" customHeight="1" x14ac:dyDescent="0.25">
      <c r="A265" s="3" t="s">
        <v>302</v>
      </c>
      <c r="B265" s="4">
        <v>172</v>
      </c>
      <c r="C265" s="3" t="s">
        <v>6</v>
      </c>
      <c r="D265" s="3" t="s">
        <v>133</v>
      </c>
      <c r="E265" s="21" t="s">
        <v>129</v>
      </c>
      <c r="F265" s="21"/>
      <c r="G265" s="5">
        <v>1.24349</v>
      </c>
      <c r="H265" s="3"/>
      <c r="I265" s="3"/>
      <c r="J265" s="21" t="s">
        <v>302</v>
      </c>
      <c r="K265" s="21"/>
      <c r="L265" s="3" t="s">
        <v>130</v>
      </c>
      <c r="M265" s="21" t="s">
        <v>131</v>
      </c>
      <c r="N265" s="21"/>
    </row>
    <row r="266" spans="1:14" ht="15" customHeight="1" x14ac:dyDescent="0.25">
      <c r="A266" s="1" t="s">
        <v>303</v>
      </c>
      <c r="B266" s="6">
        <v>173</v>
      </c>
      <c r="C266" s="1" t="s">
        <v>6</v>
      </c>
      <c r="D266" s="1" t="s">
        <v>128</v>
      </c>
      <c r="E266" s="14" t="s">
        <v>129</v>
      </c>
      <c r="F266" s="14"/>
      <c r="G266" s="7">
        <v>1.23421</v>
      </c>
      <c r="H266" s="1"/>
      <c r="I266" s="1"/>
      <c r="J266" s="14" t="s">
        <v>303</v>
      </c>
      <c r="K266" s="14"/>
      <c r="L266" s="1" t="s">
        <v>130</v>
      </c>
      <c r="M266" s="14"/>
      <c r="N266" s="14"/>
    </row>
    <row r="267" spans="1:14" ht="15" customHeight="1" x14ac:dyDescent="0.25">
      <c r="A267" s="3" t="s">
        <v>304</v>
      </c>
      <c r="B267" s="4">
        <v>174</v>
      </c>
      <c r="C267" s="3" t="s">
        <v>6</v>
      </c>
      <c r="D267" s="3" t="s">
        <v>133</v>
      </c>
      <c r="E267" s="21" t="s">
        <v>129</v>
      </c>
      <c r="F267" s="21"/>
      <c r="G267" s="5">
        <v>1.2297499999999999</v>
      </c>
      <c r="H267" s="3"/>
      <c r="I267" s="3"/>
      <c r="J267" s="21" t="s">
        <v>304</v>
      </c>
      <c r="K267" s="21"/>
      <c r="L267" s="3" t="s">
        <v>130</v>
      </c>
      <c r="M267" s="21" t="s">
        <v>131</v>
      </c>
      <c r="N267" s="21"/>
    </row>
    <row r="268" spans="1:14" ht="15" customHeight="1" x14ac:dyDescent="0.25">
      <c r="A268" s="1" t="s">
        <v>305</v>
      </c>
      <c r="B268" s="6">
        <v>175</v>
      </c>
      <c r="C268" s="1" t="s">
        <v>6</v>
      </c>
      <c r="D268" s="1" t="s">
        <v>128</v>
      </c>
      <c r="E268" s="14" t="s">
        <v>129</v>
      </c>
      <c r="F268" s="14"/>
      <c r="G268" s="7">
        <v>1.22116</v>
      </c>
      <c r="H268" s="1"/>
      <c r="I268" s="1"/>
      <c r="J268" s="14" t="s">
        <v>305</v>
      </c>
      <c r="K268" s="14"/>
      <c r="L268" s="1" t="s">
        <v>130</v>
      </c>
      <c r="M268" s="14"/>
      <c r="N268" s="14"/>
    </row>
    <row r="269" spans="1:14" ht="15" customHeight="1" x14ac:dyDescent="0.25">
      <c r="A269" s="3" t="s">
        <v>306</v>
      </c>
      <c r="B269" s="4">
        <v>176</v>
      </c>
      <c r="C269" s="3" t="s">
        <v>6</v>
      </c>
      <c r="D269" s="3" t="s">
        <v>128</v>
      </c>
      <c r="E269" s="21" t="s">
        <v>129</v>
      </c>
      <c r="F269" s="21"/>
      <c r="G269" s="5">
        <v>1.2339599999999999</v>
      </c>
      <c r="H269" s="3"/>
      <c r="I269" s="3"/>
      <c r="J269" s="21" t="s">
        <v>306</v>
      </c>
      <c r="K269" s="21"/>
      <c r="L269" s="3" t="s">
        <v>130</v>
      </c>
      <c r="M269" s="21" t="s">
        <v>131</v>
      </c>
      <c r="N269" s="21"/>
    </row>
    <row r="270" spans="1:14" ht="15" customHeight="1" x14ac:dyDescent="0.25">
      <c r="A270" s="1" t="s">
        <v>307</v>
      </c>
      <c r="B270" s="6">
        <v>177</v>
      </c>
      <c r="C270" s="1" t="s">
        <v>6</v>
      </c>
      <c r="D270" s="1" t="s">
        <v>133</v>
      </c>
      <c r="E270" s="14" t="s">
        <v>129</v>
      </c>
      <c r="F270" s="14"/>
      <c r="G270" s="7">
        <v>1.2276400000000001</v>
      </c>
      <c r="H270" s="1"/>
      <c r="I270" s="1"/>
      <c r="J270" s="14" t="s">
        <v>307</v>
      </c>
      <c r="K270" s="14"/>
      <c r="L270" s="1" t="s">
        <v>130</v>
      </c>
      <c r="M270" s="14"/>
      <c r="N270" s="14"/>
    </row>
    <row r="271" spans="1:14" ht="15" customHeight="1" x14ac:dyDescent="0.25">
      <c r="A271" s="3" t="s">
        <v>308</v>
      </c>
      <c r="B271" s="4">
        <v>178</v>
      </c>
      <c r="C271" s="3" t="s">
        <v>6</v>
      </c>
      <c r="D271" s="3" t="s">
        <v>128</v>
      </c>
      <c r="E271" s="21" t="s">
        <v>129</v>
      </c>
      <c r="F271" s="21"/>
      <c r="G271" s="5">
        <v>1.23342</v>
      </c>
      <c r="H271" s="3"/>
      <c r="I271" s="3"/>
      <c r="J271" s="21" t="s">
        <v>308</v>
      </c>
      <c r="K271" s="21"/>
      <c r="L271" s="3" t="s">
        <v>130</v>
      </c>
      <c r="M271" s="21" t="s">
        <v>131</v>
      </c>
      <c r="N271" s="21"/>
    </row>
    <row r="272" spans="1:14" ht="15" customHeight="1" x14ac:dyDescent="0.25">
      <c r="A272" s="1" t="s">
        <v>309</v>
      </c>
      <c r="B272" s="6">
        <v>179</v>
      </c>
      <c r="C272" s="1" t="s">
        <v>6</v>
      </c>
      <c r="D272" s="1" t="s">
        <v>133</v>
      </c>
      <c r="E272" s="14" t="s">
        <v>129</v>
      </c>
      <c r="F272" s="14"/>
      <c r="G272" s="7">
        <v>1.22709</v>
      </c>
      <c r="H272" s="1"/>
      <c r="I272" s="1"/>
      <c r="J272" s="14" t="s">
        <v>309</v>
      </c>
      <c r="K272" s="14"/>
      <c r="L272" s="1" t="s">
        <v>130</v>
      </c>
      <c r="M272" s="14"/>
      <c r="N272" s="14"/>
    </row>
    <row r="273" spans="1:14" ht="15" customHeight="1" x14ac:dyDescent="0.25">
      <c r="A273" s="3" t="s">
        <v>310</v>
      </c>
      <c r="B273" s="4">
        <v>180</v>
      </c>
      <c r="C273" s="3" t="s">
        <v>6</v>
      </c>
      <c r="D273" s="3" t="s">
        <v>133</v>
      </c>
      <c r="E273" s="21" t="s">
        <v>129</v>
      </c>
      <c r="F273" s="21"/>
      <c r="G273" s="5">
        <v>1.2368699999999999</v>
      </c>
      <c r="H273" s="3"/>
      <c r="I273" s="3"/>
      <c r="J273" s="21" t="s">
        <v>310</v>
      </c>
      <c r="K273" s="21"/>
      <c r="L273" s="3" t="s">
        <v>130</v>
      </c>
      <c r="M273" s="21" t="s">
        <v>131</v>
      </c>
      <c r="N273" s="21"/>
    </row>
    <row r="274" spans="1:14" ht="15" customHeight="1" x14ac:dyDescent="0.25">
      <c r="A274" s="1" t="s">
        <v>311</v>
      </c>
      <c r="B274" s="6">
        <v>181</v>
      </c>
      <c r="C274" s="1" t="s">
        <v>6</v>
      </c>
      <c r="D274" s="1" t="s">
        <v>128</v>
      </c>
      <c r="E274" s="14" t="s">
        <v>129</v>
      </c>
      <c r="F274" s="14"/>
      <c r="G274" s="7">
        <v>1.22841</v>
      </c>
      <c r="H274" s="1"/>
      <c r="I274" s="1"/>
      <c r="J274" s="14" t="s">
        <v>311</v>
      </c>
      <c r="K274" s="14"/>
      <c r="L274" s="1" t="s">
        <v>130</v>
      </c>
      <c r="M274" s="14"/>
      <c r="N274" s="14"/>
    </row>
    <row r="275" spans="1:14" ht="15" customHeight="1" x14ac:dyDescent="0.25">
      <c r="A275" s="3" t="s">
        <v>312</v>
      </c>
      <c r="B275" s="4">
        <v>182</v>
      </c>
      <c r="C275" s="3" t="s">
        <v>6</v>
      </c>
      <c r="D275" s="3" t="s">
        <v>133</v>
      </c>
      <c r="E275" s="21" t="s">
        <v>129</v>
      </c>
      <c r="F275" s="21"/>
      <c r="G275" s="5">
        <v>1.2236499999999999</v>
      </c>
      <c r="H275" s="3"/>
      <c r="I275" s="3"/>
      <c r="J275" s="21" t="s">
        <v>312</v>
      </c>
      <c r="K275" s="21"/>
      <c r="L275" s="3" t="s">
        <v>130</v>
      </c>
      <c r="M275" s="21" t="s">
        <v>131</v>
      </c>
      <c r="N275" s="21"/>
    </row>
    <row r="276" spans="1:14" ht="15" customHeight="1" x14ac:dyDescent="0.25">
      <c r="A276" s="1" t="s">
        <v>313</v>
      </c>
      <c r="B276" s="6">
        <v>183</v>
      </c>
      <c r="C276" s="1" t="s">
        <v>6</v>
      </c>
      <c r="D276" s="1" t="s">
        <v>128</v>
      </c>
      <c r="E276" s="14" t="s">
        <v>129</v>
      </c>
      <c r="F276" s="14"/>
      <c r="G276" s="7">
        <v>1.2154400000000001</v>
      </c>
      <c r="H276" s="1"/>
      <c r="I276" s="1"/>
      <c r="J276" s="14" t="s">
        <v>313</v>
      </c>
      <c r="K276" s="14"/>
      <c r="L276" s="1" t="s">
        <v>130</v>
      </c>
      <c r="M276" s="14"/>
      <c r="N276" s="14"/>
    </row>
    <row r="277" spans="1:14" ht="15" customHeight="1" x14ac:dyDescent="0.25">
      <c r="A277" s="3" t="s">
        <v>314</v>
      </c>
      <c r="B277" s="4">
        <v>184</v>
      </c>
      <c r="C277" s="3" t="s">
        <v>6</v>
      </c>
      <c r="D277" s="3" t="s">
        <v>128</v>
      </c>
      <c r="E277" s="21" t="s">
        <v>129</v>
      </c>
      <c r="F277" s="21"/>
      <c r="G277" s="5">
        <v>1.2223999999999999</v>
      </c>
      <c r="H277" s="3"/>
      <c r="I277" s="3"/>
      <c r="J277" s="21" t="s">
        <v>314</v>
      </c>
      <c r="K277" s="21"/>
      <c r="L277" s="3" t="s">
        <v>130</v>
      </c>
      <c r="M277" s="21" t="s">
        <v>131</v>
      </c>
      <c r="N277" s="21"/>
    </row>
    <row r="278" spans="1:14" ht="15" customHeight="1" x14ac:dyDescent="0.25">
      <c r="A278" s="1" t="s">
        <v>315</v>
      </c>
      <c r="B278" s="6">
        <v>185</v>
      </c>
      <c r="C278" s="1" t="s">
        <v>6</v>
      </c>
      <c r="D278" s="1" t="s">
        <v>133</v>
      </c>
      <c r="E278" s="14" t="s">
        <v>129</v>
      </c>
      <c r="F278" s="14"/>
      <c r="G278" s="7">
        <v>1.2325900000000001</v>
      </c>
      <c r="H278" s="1"/>
      <c r="I278" s="1"/>
      <c r="J278" s="14" t="s">
        <v>315</v>
      </c>
      <c r="K278" s="14"/>
      <c r="L278" s="1" t="s">
        <v>130</v>
      </c>
      <c r="M278" s="14"/>
      <c r="N278" s="14"/>
    </row>
    <row r="279" spans="1:14" ht="15" customHeight="1" x14ac:dyDescent="0.25">
      <c r="A279" s="3" t="s">
        <v>316</v>
      </c>
      <c r="B279" s="4">
        <v>186</v>
      </c>
      <c r="C279" s="3" t="s">
        <v>6</v>
      </c>
      <c r="D279" s="3" t="s">
        <v>128</v>
      </c>
      <c r="E279" s="21" t="s">
        <v>129</v>
      </c>
      <c r="F279" s="21"/>
      <c r="G279" s="5">
        <v>1.25231</v>
      </c>
      <c r="H279" s="3"/>
      <c r="I279" s="3"/>
      <c r="J279" s="21" t="s">
        <v>316</v>
      </c>
      <c r="K279" s="21"/>
      <c r="L279" s="3" t="s">
        <v>130</v>
      </c>
      <c r="M279" s="21" t="s">
        <v>131</v>
      </c>
      <c r="N279" s="21"/>
    </row>
    <row r="280" spans="1:14" ht="15" customHeight="1" x14ac:dyDescent="0.25">
      <c r="A280" s="1" t="s">
        <v>317</v>
      </c>
      <c r="B280" s="6">
        <v>187</v>
      </c>
      <c r="C280" s="1" t="s">
        <v>6</v>
      </c>
      <c r="D280" s="1" t="s">
        <v>133</v>
      </c>
      <c r="E280" s="14" t="s">
        <v>129</v>
      </c>
      <c r="F280" s="14"/>
      <c r="G280" s="7">
        <v>1.26101</v>
      </c>
      <c r="H280" s="1"/>
      <c r="I280" s="1"/>
      <c r="J280" s="14" t="s">
        <v>317</v>
      </c>
      <c r="K280" s="14"/>
      <c r="L280" s="1" t="s">
        <v>130</v>
      </c>
      <c r="M280" s="14"/>
      <c r="N280" s="14"/>
    </row>
    <row r="281" spans="1:14" ht="15" customHeight="1" x14ac:dyDescent="0.25">
      <c r="A281" s="3" t="s">
        <v>318</v>
      </c>
      <c r="B281" s="4">
        <v>188</v>
      </c>
      <c r="C281" s="3" t="s">
        <v>6</v>
      </c>
      <c r="D281" s="3" t="s">
        <v>133</v>
      </c>
      <c r="E281" s="21" t="s">
        <v>129</v>
      </c>
      <c r="F281" s="21"/>
      <c r="G281" s="5">
        <v>1.25322</v>
      </c>
      <c r="H281" s="3"/>
      <c r="I281" s="3"/>
      <c r="J281" s="21" t="s">
        <v>318</v>
      </c>
      <c r="K281" s="21"/>
      <c r="L281" s="3" t="s">
        <v>130</v>
      </c>
      <c r="M281" s="21" t="s">
        <v>131</v>
      </c>
      <c r="N281" s="21"/>
    </row>
    <row r="282" spans="1:14" ht="15" customHeight="1" x14ac:dyDescent="0.25">
      <c r="A282" s="1" t="s">
        <v>319</v>
      </c>
      <c r="B282" s="6">
        <v>189</v>
      </c>
      <c r="C282" s="1" t="s">
        <v>6</v>
      </c>
      <c r="D282" s="1" t="s">
        <v>128</v>
      </c>
      <c r="E282" s="14" t="s">
        <v>129</v>
      </c>
      <c r="F282" s="14"/>
      <c r="G282" s="7">
        <v>1.2595000000000001</v>
      </c>
      <c r="H282" s="1"/>
      <c r="I282" s="1"/>
      <c r="J282" s="14" t="s">
        <v>319</v>
      </c>
      <c r="K282" s="14"/>
      <c r="L282" s="1" t="s">
        <v>130</v>
      </c>
      <c r="M282" s="14"/>
      <c r="N282" s="14"/>
    </row>
    <row r="283" spans="1:14" ht="15" customHeight="1" x14ac:dyDescent="0.25">
      <c r="A283" s="3" t="s">
        <v>320</v>
      </c>
      <c r="B283" s="4">
        <v>190</v>
      </c>
      <c r="C283" s="3" t="s">
        <v>6</v>
      </c>
      <c r="D283" s="3" t="s">
        <v>128</v>
      </c>
      <c r="E283" s="21" t="s">
        <v>129</v>
      </c>
      <c r="F283" s="21"/>
      <c r="G283" s="5">
        <v>1.2663599999999999</v>
      </c>
      <c r="H283" s="3"/>
      <c r="I283" s="3"/>
      <c r="J283" s="21" t="s">
        <v>320</v>
      </c>
      <c r="K283" s="21"/>
      <c r="L283" s="3" t="s">
        <v>130</v>
      </c>
      <c r="M283" s="21" t="s">
        <v>131</v>
      </c>
      <c r="N283" s="21"/>
    </row>
    <row r="284" spans="1:14" ht="15" customHeight="1" x14ac:dyDescent="0.25">
      <c r="A284" s="1" t="s">
        <v>321</v>
      </c>
      <c r="B284" s="6">
        <v>191</v>
      </c>
      <c r="C284" s="1" t="s">
        <v>6</v>
      </c>
      <c r="D284" s="1" t="s">
        <v>133</v>
      </c>
      <c r="E284" s="14" t="s">
        <v>129</v>
      </c>
      <c r="F284" s="14"/>
      <c r="G284" s="7">
        <v>1.2601800000000001</v>
      </c>
      <c r="H284" s="1"/>
      <c r="I284" s="1"/>
      <c r="J284" s="14" t="s">
        <v>321</v>
      </c>
      <c r="K284" s="14"/>
      <c r="L284" s="1" t="s">
        <v>130</v>
      </c>
      <c r="M284" s="14"/>
      <c r="N284" s="14"/>
    </row>
    <row r="285" spans="1:14" ht="15" customHeight="1" x14ac:dyDescent="0.25">
      <c r="A285" s="3" t="s">
        <v>322</v>
      </c>
      <c r="B285" s="4">
        <v>192</v>
      </c>
      <c r="C285" s="3" t="s">
        <v>6</v>
      </c>
      <c r="D285" s="3" t="s">
        <v>133</v>
      </c>
      <c r="E285" s="21" t="s">
        <v>129</v>
      </c>
      <c r="F285" s="21"/>
      <c r="G285" s="5">
        <v>1.2578199999999999</v>
      </c>
      <c r="H285" s="3"/>
      <c r="I285" s="3"/>
      <c r="J285" s="21" t="s">
        <v>322</v>
      </c>
      <c r="K285" s="21"/>
      <c r="L285" s="3" t="s">
        <v>130</v>
      </c>
      <c r="M285" s="21" t="s">
        <v>131</v>
      </c>
      <c r="N285" s="21"/>
    </row>
    <row r="286" spans="1:14" ht="15" customHeight="1" x14ac:dyDescent="0.25">
      <c r="A286" s="1" t="s">
        <v>323</v>
      </c>
      <c r="B286" s="6">
        <v>193</v>
      </c>
      <c r="C286" s="1" t="s">
        <v>6</v>
      </c>
      <c r="D286" s="1" t="s">
        <v>128</v>
      </c>
      <c r="E286" s="14" t="s">
        <v>129</v>
      </c>
      <c r="F286" s="14"/>
      <c r="G286" s="7">
        <v>1.2639</v>
      </c>
      <c r="H286" s="1"/>
      <c r="I286" s="1"/>
      <c r="J286" s="14" t="s">
        <v>323</v>
      </c>
      <c r="K286" s="14"/>
      <c r="L286" s="1" t="s">
        <v>130</v>
      </c>
      <c r="M286" s="14"/>
      <c r="N286" s="14"/>
    </row>
    <row r="287" spans="1:14" ht="15" customHeight="1" x14ac:dyDescent="0.25">
      <c r="A287" s="3" t="s">
        <v>324</v>
      </c>
      <c r="B287" s="4">
        <v>194</v>
      </c>
      <c r="C287" s="3" t="s">
        <v>6</v>
      </c>
      <c r="D287" s="3" t="s">
        <v>128</v>
      </c>
      <c r="E287" s="21" t="s">
        <v>129</v>
      </c>
      <c r="F287" s="21"/>
      <c r="G287" s="5">
        <v>1.27224</v>
      </c>
      <c r="H287" s="3"/>
      <c r="I287" s="3"/>
      <c r="J287" s="21" t="s">
        <v>324</v>
      </c>
      <c r="K287" s="21"/>
      <c r="L287" s="3" t="s">
        <v>130</v>
      </c>
      <c r="M287" s="21" t="s">
        <v>131</v>
      </c>
      <c r="N287" s="21"/>
    </row>
    <row r="288" spans="1:14" ht="15" customHeight="1" x14ac:dyDescent="0.25">
      <c r="A288" s="1" t="s">
        <v>325</v>
      </c>
      <c r="B288" s="6">
        <v>195</v>
      </c>
      <c r="C288" s="1" t="s">
        <v>6</v>
      </c>
      <c r="D288" s="1" t="s">
        <v>133</v>
      </c>
      <c r="E288" s="14" t="s">
        <v>129</v>
      </c>
      <c r="F288" s="14"/>
      <c r="G288" s="7">
        <v>1.28138</v>
      </c>
      <c r="H288" s="1"/>
      <c r="I288" s="1"/>
      <c r="J288" s="14" t="s">
        <v>325</v>
      </c>
      <c r="K288" s="14"/>
      <c r="L288" s="1" t="s">
        <v>130</v>
      </c>
      <c r="M288" s="14"/>
      <c r="N288" s="14"/>
    </row>
    <row r="289" spans="1:14" ht="15" customHeight="1" x14ac:dyDescent="0.25">
      <c r="A289" s="3" t="s">
        <v>326</v>
      </c>
      <c r="B289" s="4">
        <v>196</v>
      </c>
      <c r="C289" s="3" t="s">
        <v>6</v>
      </c>
      <c r="D289" s="3" t="s">
        <v>128</v>
      </c>
      <c r="E289" s="21" t="s">
        <v>129</v>
      </c>
      <c r="F289" s="21"/>
      <c r="G289" s="5">
        <v>1.2935300000000001</v>
      </c>
      <c r="H289" s="3"/>
      <c r="I289" s="3"/>
      <c r="J289" s="21" t="s">
        <v>326</v>
      </c>
      <c r="K289" s="21"/>
      <c r="L289" s="3" t="s">
        <v>130</v>
      </c>
      <c r="M289" s="21" t="s">
        <v>131</v>
      </c>
      <c r="N289" s="21"/>
    </row>
    <row r="290" spans="1:14" ht="15" customHeight="1" x14ac:dyDescent="0.25">
      <c r="A290" s="1" t="s">
        <v>327</v>
      </c>
      <c r="B290" s="6">
        <v>197</v>
      </c>
      <c r="C290" s="1" t="s">
        <v>6</v>
      </c>
      <c r="D290" s="1" t="s">
        <v>133</v>
      </c>
      <c r="E290" s="14" t="s">
        <v>129</v>
      </c>
      <c r="F290" s="14"/>
      <c r="G290" s="7">
        <v>1.28749</v>
      </c>
      <c r="H290" s="1"/>
      <c r="I290" s="1"/>
      <c r="J290" s="14" t="s">
        <v>327</v>
      </c>
      <c r="K290" s="14"/>
      <c r="L290" s="1" t="s">
        <v>130</v>
      </c>
      <c r="M290" s="14"/>
      <c r="N290" s="14"/>
    </row>
    <row r="291" spans="1:14" ht="15" customHeight="1" x14ac:dyDescent="0.25">
      <c r="A291" s="3" t="s">
        <v>328</v>
      </c>
      <c r="B291" s="4">
        <v>198</v>
      </c>
      <c r="C291" s="3" t="s">
        <v>6</v>
      </c>
      <c r="D291" s="3" t="s">
        <v>128</v>
      </c>
      <c r="E291" s="21" t="s">
        <v>129</v>
      </c>
      <c r="F291" s="21"/>
      <c r="G291" s="5">
        <v>1.2987299999999999</v>
      </c>
      <c r="H291" s="3"/>
      <c r="I291" s="3"/>
      <c r="J291" s="21" t="s">
        <v>328</v>
      </c>
      <c r="K291" s="21"/>
      <c r="L291" s="3" t="s">
        <v>130</v>
      </c>
      <c r="M291" s="21" t="s">
        <v>131</v>
      </c>
      <c r="N291" s="21"/>
    </row>
    <row r="292" spans="1:14" ht="15" customHeight="1" x14ac:dyDescent="0.25">
      <c r="A292" s="1" t="s">
        <v>329</v>
      </c>
      <c r="B292" s="6">
        <v>199</v>
      </c>
      <c r="C292" s="1" t="s">
        <v>6</v>
      </c>
      <c r="D292" s="1" t="s">
        <v>133</v>
      </c>
      <c r="E292" s="14" t="s">
        <v>129</v>
      </c>
      <c r="F292" s="14"/>
      <c r="G292" s="7">
        <v>1.2923899999999999</v>
      </c>
      <c r="H292" s="1"/>
      <c r="I292" s="1"/>
      <c r="J292" s="14" t="s">
        <v>329</v>
      </c>
      <c r="K292" s="14"/>
      <c r="L292" s="1" t="s">
        <v>130</v>
      </c>
      <c r="M292" s="14"/>
      <c r="N292" s="14"/>
    </row>
    <row r="293" spans="1:14" ht="15" customHeight="1" x14ac:dyDescent="0.25">
      <c r="A293" s="3" t="s">
        <v>330</v>
      </c>
      <c r="B293" s="4">
        <v>200</v>
      </c>
      <c r="C293" s="3" t="s">
        <v>6</v>
      </c>
      <c r="D293" s="3" t="s">
        <v>128</v>
      </c>
      <c r="E293" s="21" t="s">
        <v>129</v>
      </c>
      <c r="F293" s="21"/>
      <c r="G293" s="5">
        <v>1.2897000000000001</v>
      </c>
      <c r="H293" s="3"/>
      <c r="I293" s="3"/>
      <c r="J293" s="21" t="s">
        <v>330</v>
      </c>
      <c r="K293" s="21"/>
      <c r="L293" s="3" t="s">
        <v>130</v>
      </c>
      <c r="M293" s="21" t="s">
        <v>131</v>
      </c>
      <c r="N293" s="21"/>
    </row>
    <row r="294" spans="1:14" ht="15" customHeight="1" x14ac:dyDescent="0.25">
      <c r="A294" s="1" t="s">
        <v>331</v>
      </c>
      <c r="B294" s="6">
        <v>201</v>
      </c>
      <c r="C294" s="1" t="s">
        <v>6</v>
      </c>
      <c r="D294" s="1" t="s">
        <v>133</v>
      </c>
      <c r="E294" s="14" t="s">
        <v>129</v>
      </c>
      <c r="F294" s="14"/>
      <c r="G294" s="7">
        <v>1.2824899999999999</v>
      </c>
      <c r="H294" s="1"/>
      <c r="I294" s="1"/>
      <c r="J294" s="14" t="s">
        <v>331</v>
      </c>
      <c r="K294" s="14"/>
      <c r="L294" s="1" t="s">
        <v>130</v>
      </c>
      <c r="M294" s="14"/>
      <c r="N294" s="14"/>
    </row>
    <row r="295" spans="1:14" ht="15" customHeight="1" x14ac:dyDescent="0.25">
      <c r="A295" s="3" t="s">
        <v>332</v>
      </c>
      <c r="B295" s="4">
        <v>202</v>
      </c>
      <c r="C295" s="3" t="s">
        <v>6</v>
      </c>
      <c r="D295" s="3" t="s">
        <v>133</v>
      </c>
      <c r="E295" s="21" t="s">
        <v>129</v>
      </c>
      <c r="F295" s="21"/>
      <c r="G295" s="5">
        <v>1.2762</v>
      </c>
      <c r="H295" s="3"/>
      <c r="I295" s="3"/>
      <c r="J295" s="21" t="s">
        <v>332</v>
      </c>
      <c r="K295" s="21"/>
      <c r="L295" s="3" t="s">
        <v>130</v>
      </c>
      <c r="M295" s="21" t="s">
        <v>131</v>
      </c>
      <c r="N295" s="21"/>
    </row>
    <row r="296" spans="1:14" ht="15" customHeight="1" x14ac:dyDescent="0.25">
      <c r="A296" s="1" t="s">
        <v>333</v>
      </c>
      <c r="B296" s="6">
        <v>203</v>
      </c>
      <c r="C296" s="1" t="s">
        <v>6</v>
      </c>
      <c r="D296" s="1" t="s">
        <v>128</v>
      </c>
      <c r="E296" s="14" t="s">
        <v>129</v>
      </c>
      <c r="F296" s="14"/>
      <c r="G296" s="7">
        <v>1.2829600000000001</v>
      </c>
      <c r="H296" s="1"/>
      <c r="I296" s="1"/>
      <c r="J296" s="14" t="s">
        <v>333</v>
      </c>
      <c r="K296" s="14"/>
      <c r="L296" s="1" t="s">
        <v>130</v>
      </c>
      <c r="M296" s="14"/>
      <c r="N296" s="14"/>
    </row>
    <row r="297" spans="1:14" ht="15" customHeight="1" x14ac:dyDescent="0.25">
      <c r="A297" s="3" t="s">
        <v>334</v>
      </c>
      <c r="B297" s="4">
        <v>204</v>
      </c>
      <c r="C297" s="3" t="s">
        <v>6</v>
      </c>
      <c r="D297" s="3" t="s">
        <v>128</v>
      </c>
      <c r="E297" s="21" t="s">
        <v>129</v>
      </c>
      <c r="F297" s="21"/>
      <c r="G297" s="5">
        <v>1.2907299999999999</v>
      </c>
      <c r="H297" s="3"/>
      <c r="I297" s="3"/>
      <c r="J297" s="21" t="s">
        <v>334</v>
      </c>
      <c r="K297" s="21"/>
      <c r="L297" s="3" t="s">
        <v>130</v>
      </c>
      <c r="M297" s="21" t="s">
        <v>131</v>
      </c>
      <c r="N297" s="21"/>
    </row>
    <row r="298" spans="1:14" ht="15" customHeight="1" x14ac:dyDescent="0.25">
      <c r="A298" s="1" t="s">
        <v>335</v>
      </c>
      <c r="B298" s="6">
        <v>205</v>
      </c>
      <c r="C298" s="1" t="s">
        <v>6</v>
      </c>
      <c r="D298" s="1" t="s">
        <v>133</v>
      </c>
      <c r="E298" s="14" t="s">
        <v>129</v>
      </c>
      <c r="F298" s="14"/>
      <c r="G298" s="7">
        <v>1.28461</v>
      </c>
      <c r="H298" s="1"/>
      <c r="I298" s="1"/>
      <c r="J298" s="14" t="s">
        <v>335</v>
      </c>
      <c r="K298" s="14"/>
      <c r="L298" s="1" t="s">
        <v>130</v>
      </c>
      <c r="M298" s="14"/>
      <c r="N298" s="14"/>
    </row>
    <row r="299" spans="1:14" ht="15" customHeight="1" x14ac:dyDescent="0.25">
      <c r="A299" s="3" t="s">
        <v>336</v>
      </c>
      <c r="B299" s="4">
        <v>206</v>
      </c>
      <c r="C299" s="3" t="s">
        <v>6</v>
      </c>
      <c r="D299" s="3" t="s">
        <v>128</v>
      </c>
      <c r="E299" s="21" t="s">
        <v>129</v>
      </c>
      <c r="F299" s="21"/>
      <c r="G299" s="5">
        <v>1.29393</v>
      </c>
      <c r="H299" s="3"/>
      <c r="I299" s="3"/>
      <c r="J299" s="21" t="s">
        <v>336</v>
      </c>
      <c r="K299" s="21"/>
      <c r="L299" s="3" t="s">
        <v>130</v>
      </c>
      <c r="M299" s="21" t="s">
        <v>131</v>
      </c>
      <c r="N299" s="21"/>
    </row>
    <row r="300" spans="1:14" ht="15" customHeight="1" x14ac:dyDescent="0.25">
      <c r="A300" s="1" t="s">
        <v>337</v>
      </c>
      <c r="B300" s="6">
        <v>207</v>
      </c>
      <c r="C300" s="1" t="s">
        <v>6</v>
      </c>
      <c r="D300" s="1" t="s">
        <v>133</v>
      </c>
      <c r="E300" s="14" t="s">
        <v>129</v>
      </c>
      <c r="F300" s="14"/>
      <c r="G300" s="7">
        <v>1.3019700000000001</v>
      </c>
      <c r="H300" s="1"/>
      <c r="I300" s="1"/>
      <c r="J300" s="14" t="s">
        <v>337</v>
      </c>
      <c r="K300" s="14"/>
      <c r="L300" s="1" t="s">
        <v>130</v>
      </c>
      <c r="M300" s="14"/>
      <c r="N300" s="14"/>
    </row>
    <row r="301" spans="1:14" ht="15" customHeight="1" x14ac:dyDescent="0.25">
      <c r="A301" s="3" t="s">
        <v>338</v>
      </c>
      <c r="B301" s="4">
        <v>208</v>
      </c>
      <c r="C301" s="3" t="s">
        <v>6</v>
      </c>
      <c r="D301" s="3" t="s">
        <v>128</v>
      </c>
      <c r="E301" s="21" t="s">
        <v>129</v>
      </c>
      <c r="F301" s="21"/>
      <c r="G301" s="5">
        <v>1.30339</v>
      </c>
      <c r="H301" s="3"/>
      <c r="I301" s="3"/>
      <c r="J301" s="21" t="s">
        <v>338</v>
      </c>
      <c r="K301" s="21"/>
      <c r="L301" s="3" t="s">
        <v>130</v>
      </c>
      <c r="M301" s="21" t="s">
        <v>131</v>
      </c>
      <c r="N301" s="21"/>
    </row>
    <row r="302" spans="1:14" ht="15" customHeight="1" x14ac:dyDescent="0.25">
      <c r="A302" s="1" t="s">
        <v>339</v>
      </c>
      <c r="B302" s="6">
        <v>209</v>
      </c>
      <c r="C302" s="1" t="s">
        <v>6</v>
      </c>
      <c r="D302" s="1" t="s">
        <v>133</v>
      </c>
      <c r="E302" s="14" t="s">
        <v>129</v>
      </c>
      <c r="F302" s="14"/>
      <c r="G302" s="7">
        <v>1.3116000000000001</v>
      </c>
      <c r="H302" s="1"/>
      <c r="I302" s="1"/>
      <c r="J302" s="14" t="s">
        <v>339</v>
      </c>
      <c r="K302" s="14"/>
      <c r="L302" s="1" t="s">
        <v>130</v>
      </c>
      <c r="M302" s="14"/>
      <c r="N302" s="14"/>
    </row>
    <row r="303" spans="1:14" ht="15" customHeight="1" x14ac:dyDescent="0.25">
      <c r="A303" s="3" t="s">
        <v>340</v>
      </c>
      <c r="B303" s="4">
        <v>210</v>
      </c>
      <c r="C303" s="3" t="s">
        <v>6</v>
      </c>
      <c r="D303" s="3" t="s">
        <v>128</v>
      </c>
      <c r="E303" s="21" t="s">
        <v>129</v>
      </c>
      <c r="F303" s="21"/>
      <c r="G303" s="5">
        <v>1.32134</v>
      </c>
      <c r="H303" s="3"/>
      <c r="I303" s="3"/>
      <c r="J303" s="21" t="s">
        <v>340</v>
      </c>
      <c r="K303" s="21"/>
      <c r="L303" s="3" t="s">
        <v>130</v>
      </c>
      <c r="M303" s="21" t="s">
        <v>131</v>
      </c>
      <c r="N303" s="21"/>
    </row>
    <row r="304" spans="1:14" ht="15" customHeight="1" x14ac:dyDescent="0.25">
      <c r="A304" s="1" t="s">
        <v>341</v>
      </c>
      <c r="B304" s="6">
        <v>211</v>
      </c>
      <c r="C304" s="1" t="s">
        <v>6</v>
      </c>
      <c r="D304" s="1" t="s">
        <v>133</v>
      </c>
      <c r="E304" s="14" t="s">
        <v>129</v>
      </c>
      <c r="F304" s="14"/>
      <c r="G304" s="7">
        <v>1.3151200000000001</v>
      </c>
      <c r="H304" s="1"/>
      <c r="I304" s="1"/>
      <c r="J304" s="14" t="s">
        <v>341</v>
      </c>
      <c r="K304" s="14"/>
      <c r="L304" s="1" t="s">
        <v>130</v>
      </c>
      <c r="M304" s="14"/>
      <c r="N304" s="14"/>
    </row>
    <row r="305" spans="1:14" ht="15" customHeight="1" x14ac:dyDescent="0.25">
      <c r="A305" s="3" t="s">
        <v>342</v>
      </c>
      <c r="B305" s="4">
        <v>212</v>
      </c>
      <c r="C305" s="3" t="s">
        <v>6</v>
      </c>
      <c r="D305" s="3" t="s">
        <v>133</v>
      </c>
      <c r="E305" s="21" t="s">
        <v>129</v>
      </c>
      <c r="F305" s="21"/>
      <c r="G305" s="5">
        <v>1.3140700000000001</v>
      </c>
      <c r="H305" s="3"/>
      <c r="I305" s="3"/>
      <c r="J305" s="21" t="s">
        <v>342</v>
      </c>
      <c r="K305" s="21"/>
      <c r="L305" s="3" t="s">
        <v>130</v>
      </c>
      <c r="M305" s="21" t="s">
        <v>131</v>
      </c>
      <c r="N305" s="21"/>
    </row>
    <row r="306" spans="1:14" ht="15" customHeight="1" x14ac:dyDescent="0.25">
      <c r="A306" s="1" t="s">
        <v>343</v>
      </c>
      <c r="B306" s="6">
        <v>213</v>
      </c>
      <c r="C306" s="1" t="s">
        <v>6</v>
      </c>
      <c r="D306" s="1" t="s">
        <v>128</v>
      </c>
      <c r="E306" s="14" t="s">
        <v>129</v>
      </c>
      <c r="F306" s="14"/>
      <c r="G306" s="7">
        <v>1.32074</v>
      </c>
      <c r="H306" s="1"/>
      <c r="I306" s="1"/>
      <c r="J306" s="14" t="s">
        <v>343</v>
      </c>
      <c r="K306" s="14"/>
      <c r="L306" s="1" t="s">
        <v>130</v>
      </c>
      <c r="M306" s="14"/>
      <c r="N306" s="14"/>
    </row>
    <row r="307" spans="1:14" ht="15" customHeight="1" x14ac:dyDescent="0.25">
      <c r="A307" s="3" t="s">
        <v>344</v>
      </c>
      <c r="B307" s="4">
        <v>214</v>
      </c>
      <c r="C307" s="3" t="s">
        <v>6</v>
      </c>
      <c r="D307" s="3" t="s">
        <v>128</v>
      </c>
      <c r="E307" s="21" t="s">
        <v>129</v>
      </c>
      <c r="F307" s="21"/>
      <c r="G307" s="5">
        <v>1.3198700000000001</v>
      </c>
      <c r="H307" s="3"/>
      <c r="I307" s="3"/>
      <c r="J307" s="21" t="s">
        <v>344</v>
      </c>
      <c r="K307" s="21"/>
      <c r="L307" s="3" t="s">
        <v>130</v>
      </c>
      <c r="M307" s="21" t="s">
        <v>131</v>
      </c>
      <c r="N307" s="21"/>
    </row>
    <row r="308" spans="1:14" ht="15" customHeight="1" x14ac:dyDescent="0.25">
      <c r="A308" s="1" t="s">
        <v>345</v>
      </c>
      <c r="B308" s="6">
        <v>215</v>
      </c>
      <c r="C308" s="1" t="s">
        <v>6</v>
      </c>
      <c r="D308" s="1" t="s">
        <v>133</v>
      </c>
      <c r="E308" s="14" t="s">
        <v>129</v>
      </c>
      <c r="F308" s="14"/>
      <c r="G308" s="7">
        <v>1.3282</v>
      </c>
      <c r="H308" s="1"/>
      <c r="I308" s="1"/>
      <c r="J308" s="14" t="s">
        <v>345</v>
      </c>
      <c r="K308" s="14"/>
      <c r="L308" s="1" t="s">
        <v>130</v>
      </c>
      <c r="M308" s="14"/>
      <c r="N308" s="14"/>
    </row>
    <row r="309" spans="1:14" ht="15" customHeight="1" x14ac:dyDescent="0.25">
      <c r="A309" s="3" t="s">
        <v>346</v>
      </c>
      <c r="B309" s="4">
        <v>216</v>
      </c>
      <c r="C309" s="3" t="s">
        <v>6</v>
      </c>
      <c r="D309" s="3" t="s">
        <v>128</v>
      </c>
      <c r="E309" s="21" t="s">
        <v>129</v>
      </c>
      <c r="F309" s="21"/>
      <c r="G309" s="5">
        <v>1.32853</v>
      </c>
      <c r="H309" s="3"/>
      <c r="I309" s="3"/>
      <c r="J309" s="21" t="s">
        <v>346</v>
      </c>
      <c r="K309" s="21"/>
      <c r="L309" s="3" t="s">
        <v>130</v>
      </c>
      <c r="M309" s="21" t="s">
        <v>131</v>
      </c>
      <c r="N309" s="21"/>
    </row>
    <row r="310" spans="1:14" ht="15" customHeight="1" x14ac:dyDescent="0.25">
      <c r="A310" s="1" t="s">
        <v>347</v>
      </c>
      <c r="B310" s="6">
        <v>217</v>
      </c>
      <c r="C310" s="1" t="s">
        <v>6</v>
      </c>
      <c r="D310" s="1" t="s">
        <v>133</v>
      </c>
      <c r="E310" s="14" t="s">
        <v>129</v>
      </c>
      <c r="F310" s="14"/>
      <c r="G310" s="7">
        <v>1.3223400000000001</v>
      </c>
      <c r="H310" s="1"/>
      <c r="I310" s="1"/>
      <c r="J310" s="14" t="s">
        <v>347</v>
      </c>
      <c r="K310" s="14"/>
      <c r="L310" s="1" t="s">
        <v>130</v>
      </c>
      <c r="M310" s="14"/>
      <c r="N310" s="14"/>
    </row>
    <row r="311" spans="1:14" ht="15" customHeight="1" x14ac:dyDescent="0.25">
      <c r="A311" s="3" t="s">
        <v>348</v>
      </c>
      <c r="B311" s="4">
        <v>218</v>
      </c>
      <c r="C311" s="3" t="s">
        <v>6</v>
      </c>
      <c r="D311" s="3" t="s">
        <v>128</v>
      </c>
      <c r="E311" s="21" t="s">
        <v>129</v>
      </c>
      <c r="F311" s="21"/>
      <c r="G311" s="5">
        <v>1.31663</v>
      </c>
      <c r="H311" s="3"/>
      <c r="I311" s="3"/>
      <c r="J311" s="21" t="s">
        <v>348</v>
      </c>
      <c r="K311" s="21"/>
      <c r="L311" s="3" t="s">
        <v>130</v>
      </c>
      <c r="M311" s="21" t="s">
        <v>131</v>
      </c>
      <c r="N311" s="21"/>
    </row>
    <row r="312" spans="1:14" ht="15" customHeight="1" x14ac:dyDescent="0.25">
      <c r="A312" s="1" t="s">
        <v>349</v>
      </c>
      <c r="B312" s="6">
        <v>219</v>
      </c>
      <c r="C312" s="1" t="s">
        <v>6</v>
      </c>
      <c r="D312" s="1" t="s">
        <v>133</v>
      </c>
      <c r="E312" s="14" t="s">
        <v>129</v>
      </c>
      <c r="F312" s="14"/>
      <c r="G312" s="7">
        <v>1.31002</v>
      </c>
      <c r="H312" s="1"/>
      <c r="I312" s="1"/>
      <c r="J312" s="14" t="s">
        <v>349</v>
      </c>
      <c r="K312" s="14"/>
      <c r="L312" s="1" t="s">
        <v>130</v>
      </c>
      <c r="M312" s="14"/>
      <c r="N312" s="14"/>
    </row>
    <row r="313" spans="1:14" ht="15" customHeight="1" x14ac:dyDescent="0.25">
      <c r="A313" s="3" t="s">
        <v>350</v>
      </c>
      <c r="B313" s="4">
        <v>220</v>
      </c>
      <c r="C313" s="3" t="s">
        <v>6</v>
      </c>
      <c r="D313" s="3" t="s">
        <v>133</v>
      </c>
      <c r="E313" s="21" t="s">
        <v>129</v>
      </c>
      <c r="F313" s="21"/>
      <c r="G313" s="5">
        <v>1.30718</v>
      </c>
      <c r="H313" s="3"/>
      <c r="I313" s="3"/>
      <c r="J313" s="21" t="s">
        <v>350</v>
      </c>
      <c r="K313" s="21"/>
      <c r="L313" s="3" t="s">
        <v>130</v>
      </c>
      <c r="M313" s="21" t="s">
        <v>131</v>
      </c>
      <c r="N313" s="21"/>
    </row>
    <row r="314" spans="1:14" ht="15" customHeight="1" x14ac:dyDescent="0.25">
      <c r="A314" s="1" t="s">
        <v>351</v>
      </c>
      <c r="B314" s="6">
        <v>221</v>
      </c>
      <c r="C314" s="1" t="s">
        <v>6</v>
      </c>
      <c r="D314" s="1" t="s">
        <v>128</v>
      </c>
      <c r="E314" s="14" t="s">
        <v>129</v>
      </c>
      <c r="F314" s="14"/>
      <c r="G314" s="7">
        <v>1.2988599999999999</v>
      </c>
      <c r="H314" s="1"/>
      <c r="I314" s="1"/>
      <c r="J314" s="14" t="s">
        <v>351</v>
      </c>
      <c r="K314" s="14"/>
      <c r="L314" s="1" t="s">
        <v>130</v>
      </c>
      <c r="M314" s="14"/>
      <c r="N314" s="14"/>
    </row>
    <row r="315" spans="1:14" ht="15" customHeight="1" x14ac:dyDescent="0.25">
      <c r="A315" s="3" t="s">
        <v>352</v>
      </c>
      <c r="B315" s="4">
        <v>222</v>
      </c>
      <c r="C315" s="3" t="s">
        <v>6</v>
      </c>
      <c r="D315" s="3" t="s">
        <v>128</v>
      </c>
      <c r="E315" s="21" t="s">
        <v>129</v>
      </c>
      <c r="F315" s="21"/>
      <c r="G315" s="5">
        <v>1.29155</v>
      </c>
      <c r="H315" s="3"/>
      <c r="I315" s="3"/>
      <c r="J315" s="21" t="s">
        <v>352</v>
      </c>
      <c r="K315" s="21"/>
      <c r="L315" s="3" t="s">
        <v>130</v>
      </c>
      <c r="M315" s="21" t="s">
        <v>131</v>
      </c>
      <c r="N315" s="21"/>
    </row>
    <row r="316" spans="1:14" ht="15" customHeight="1" x14ac:dyDescent="0.25">
      <c r="A316" s="1" t="s">
        <v>353</v>
      </c>
      <c r="B316" s="6">
        <v>223</v>
      </c>
      <c r="C316" s="1" t="s">
        <v>6</v>
      </c>
      <c r="D316" s="1" t="s">
        <v>133</v>
      </c>
      <c r="E316" s="14" t="s">
        <v>129</v>
      </c>
      <c r="F316" s="14"/>
      <c r="G316" s="7">
        <v>1.28416</v>
      </c>
      <c r="H316" s="1"/>
      <c r="I316" s="1"/>
      <c r="J316" s="14" t="s">
        <v>353</v>
      </c>
      <c r="K316" s="14"/>
      <c r="L316" s="1" t="s">
        <v>130</v>
      </c>
      <c r="M316" s="14"/>
      <c r="N316" s="14"/>
    </row>
    <row r="317" spans="1:14" ht="15" customHeight="1" x14ac:dyDescent="0.25">
      <c r="A317" s="3" t="s">
        <v>354</v>
      </c>
      <c r="B317" s="4">
        <v>224</v>
      </c>
      <c r="C317" s="3" t="s">
        <v>6</v>
      </c>
      <c r="D317" s="3" t="s">
        <v>128</v>
      </c>
      <c r="E317" s="21" t="s">
        <v>129</v>
      </c>
      <c r="F317" s="21"/>
      <c r="G317" s="5">
        <v>1.28901</v>
      </c>
      <c r="H317" s="3"/>
      <c r="I317" s="3"/>
      <c r="J317" s="21" t="s">
        <v>354</v>
      </c>
      <c r="K317" s="21"/>
      <c r="L317" s="3" t="s">
        <v>130</v>
      </c>
      <c r="M317" s="21" t="s">
        <v>131</v>
      </c>
      <c r="N317" s="21"/>
    </row>
    <row r="318" spans="1:14" ht="15" customHeight="1" x14ac:dyDescent="0.25">
      <c r="A318" s="1" t="s">
        <v>355</v>
      </c>
      <c r="B318" s="6">
        <v>225</v>
      </c>
      <c r="C318" s="1" t="s">
        <v>6</v>
      </c>
      <c r="D318" s="1" t="s">
        <v>133</v>
      </c>
      <c r="E318" s="14" t="s">
        <v>129</v>
      </c>
      <c r="F318" s="14"/>
      <c r="G318" s="7">
        <v>1.2825500000000001</v>
      </c>
      <c r="H318" s="1"/>
      <c r="I318" s="1"/>
      <c r="J318" s="14" t="s">
        <v>355</v>
      </c>
      <c r="K318" s="14"/>
      <c r="L318" s="1" t="s">
        <v>130</v>
      </c>
      <c r="M318" s="14"/>
      <c r="N318" s="14"/>
    </row>
    <row r="319" spans="1:14" ht="15" customHeight="1" x14ac:dyDescent="0.25">
      <c r="A319" s="3" t="s">
        <v>356</v>
      </c>
      <c r="B319" s="4">
        <v>226</v>
      </c>
      <c r="C319" s="3" t="s">
        <v>6</v>
      </c>
      <c r="D319" s="3" t="s">
        <v>128</v>
      </c>
      <c r="E319" s="21" t="s">
        <v>129</v>
      </c>
      <c r="F319" s="21"/>
      <c r="G319" s="5">
        <v>1.28054</v>
      </c>
      <c r="H319" s="3"/>
      <c r="I319" s="3"/>
      <c r="J319" s="21" t="s">
        <v>356</v>
      </c>
      <c r="K319" s="21"/>
      <c r="L319" s="3" t="s">
        <v>130</v>
      </c>
      <c r="M319" s="21" t="s">
        <v>131</v>
      </c>
      <c r="N319" s="21"/>
    </row>
    <row r="320" spans="1:14" ht="15" customHeight="1" x14ac:dyDescent="0.25">
      <c r="A320" s="1" t="s">
        <v>357</v>
      </c>
      <c r="B320" s="6">
        <v>227</v>
      </c>
      <c r="C320" s="1" t="s">
        <v>6</v>
      </c>
      <c r="D320" s="1" t="s">
        <v>133</v>
      </c>
      <c r="E320" s="14" t="s">
        <v>129</v>
      </c>
      <c r="F320" s="14"/>
      <c r="G320" s="7">
        <v>1.2887200000000001</v>
      </c>
      <c r="H320" s="1"/>
      <c r="I320" s="1"/>
      <c r="J320" s="14" t="s">
        <v>357</v>
      </c>
      <c r="K320" s="14"/>
      <c r="L320" s="1" t="s">
        <v>130</v>
      </c>
      <c r="M320" s="14"/>
      <c r="N320" s="14"/>
    </row>
    <row r="321" spans="1:14" ht="15" customHeight="1" x14ac:dyDescent="0.25">
      <c r="A321" s="3" t="s">
        <v>358</v>
      </c>
      <c r="B321" s="4">
        <v>228</v>
      </c>
      <c r="C321" s="3" t="s">
        <v>6</v>
      </c>
      <c r="D321" s="3" t="s">
        <v>133</v>
      </c>
      <c r="E321" s="21" t="s">
        <v>129</v>
      </c>
      <c r="F321" s="21"/>
      <c r="G321" s="5">
        <v>1.2826500000000001</v>
      </c>
      <c r="H321" s="3"/>
      <c r="I321" s="3"/>
      <c r="J321" s="21" t="s">
        <v>358</v>
      </c>
      <c r="K321" s="21"/>
      <c r="L321" s="3" t="s">
        <v>130</v>
      </c>
      <c r="M321" s="21" t="s">
        <v>131</v>
      </c>
      <c r="N321" s="21"/>
    </row>
    <row r="322" spans="1:14" ht="15" customHeight="1" x14ac:dyDescent="0.25">
      <c r="A322" s="1" t="s">
        <v>359</v>
      </c>
      <c r="B322" s="6">
        <v>229</v>
      </c>
      <c r="C322" s="1" t="s">
        <v>6</v>
      </c>
      <c r="D322" s="1" t="s">
        <v>128</v>
      </c>
      <c r="E322" s="14" t="s">
        <v>129</v>
      </c>
      <c r="F322" s="14"/>
      <c r="G322" s="7">
        <v>1.2894600000000001</v>
      </c>
      <c r="H322" s="1"/>
      <c r="I322" s="1"/>
      <c r="J322" s="14" t="s">
        <v>359</v>
      </c>
      <c r="K322" s="14"/>
      <c r="L322" s="1" t="s">
        <v>130</v>
      </c>
      <c r="M322" s="14"/>
      <c r="N322" s="14"/>
    </row>
    <row r="323" spans="1:14" ht="15" customHeight="1" x14ac:dyDescent="0.25">
      <c r="A323" s="3" t="s">
        <v>360</v>
      </c>
      <c r="B323" s="4">
        <v>230</v>
      </c>
      <c r="C323" s="3" t="s">
        <v>6</v>
      </c>
      <c r="D323" s="3" t="s">
        <v>128</v>
      </c>
      <c r="E323" s="21" t="s">
        <v>129</v>
      </c>
      <c r="F323" s="21"/>
      <c r="G323" s="5">
        <v>1.2822</v>
      </c>
      <c r="H323" s="3"/>
      <c r="I323" s="3"/>
      <c r="J323" s="21" t="s">
        <v>360</v>
      </c>
      <c r="K323" s="21"/>
      <c r="L323" s="3" t="s">
        <v>130</v>
      </c>
      <c r="M323" s="21" t="s">
        <v>131</v>
      </c>
      <c r="N323" s="21"/>
    </row>
    <row r="324" spans="1:14" ht="15" customHeight="1" x14ac:dyDescent="0.25">
      <c r="A324" s="1" t="s">
        <v>361</v>
      </c>
      <c r="B324" s="6">
        <v>231</v>
      </c>
      <c r="C324" s="1" t="s">
        <v>6</v>
      </c>
      <c r="D324" s="1" t="s">
        <v>133</v>
      </c>
      <c r="E324" s="14" t="s">
        <v>129</v>
      </c>
      <c r="F324" s="14"/>
      <c r="G324" s="7">
        <v>1.2755300000000001</v>
      </c>
      <c r="H324" s="1"/>
      <c r="I324" s="1"/>
      <c r="J324" s="14" t="s">
        <v>361</v>
      </c>
      <c r="K324" s="14"/>
      <c r="L324" s="1" t="s">
        <v>130</v>
      </c>
      <c r="M324" s="14"/>
      <c r="N324" s="14"/>
    </row>
    <row r="325" spans="1:14" ht="15" customHeight="1" x14ac:dyDescent="0.25">
      <c r="A325" s="3" t="s">
        <v>362</v>
      </c>
      <c r="B325" s="4">
        <v>232</v>
      </c>
      <c r="C325" s="3" t="s">
        <v>6</v>
      </c>
      <c r="D325" s="3" t="s">
        <v>133</v>
      </c>
      <c r="E325" s="21" t="s">
        <v>129</v>
      </c>
      <c r="F325" s="21"/>
      <c r="G325" s="5">
        <v>1.2692399999999999</v>
      </c>
      <c r="H325" s="3"/>
      <c r="I325" s="3"/>
      <c r="J325" s="21" t="s">
        <v>362</v>
      </c>
      <c r="K325" s="21"/>
      <c r="L325" s="3" t="s">
        <v>130</v>
      </c>
      <c r="M325" s="21" t="s">
        <v>131</v>
      </c>
      <c r="N325" s="21"/>
    </row>
    <row r="326" spans="1:14" ht="15" customHeight="1" x14ac:dyDescent="0.25">
      <c r="A326" s="1" t="s">
        <v>363</v>
      </c>
      <c r="B326" s="6">
        <v>233</v>
      </c>
      <c r="C326" s="1" t="s">
        <v>6</v>
      </c>
      <c r="D326" s="1" t="s">
        <v>128</v>
      </c>
      <c r="E326" s="14" t="s">
        <v>129</v>
      </c>
      <c r="F326" s="14"/>
      <c r="G326" s="7">
        <v>1.2612699999999999</v>
      </c>
      <c r="H326" s="1"/>
      <c r="I326" s="1"/>
      <c r="J326" s="14" t="s">
        <v>363</v>
      </c>
      <c r="K326" s="14"/>
      <c r="L326" s="1" t="s">
        <v>130</v>
      </c>
      <c r="M326" s="14"/>
      <c r="N326" s="14"/>
    </row>
    <row r="327" spans="1:14" ht="15" customHeight="1" x14ac:dyDescent="0.25">
      <c r="A327" s="3" t="s">
        <v>364</v>
      </c>
      <c r="B327" s="4">
        <v>234</v>
      </c>
      <c r="C327" s="3" t="s">
        <v>6</v>
      </c>
      <c r="D327" s="3" t="s">
        <v>128</v>
      </c>
      <c r="E327" s="21" t="s">
        <v>129</v>
      </c>
      <c r="F327" s="21"/>
      <c r="G327" s="5">
        <v>1.2685999999999999</v>
      </c>
      <c r="H327" s="3"/>
      <c r="I327" s="3"/>
      <c r="J327" s="21" t="s">
        <v>364</v>
      </c>
      <c r="K327" s="21"/>
      <c r="L327" s="3" t="s">
        <v>130</v>
      </c>
      <c r="M327" s="21" t="s">
        <v>131</v>
      </c>
      <c r="N327" s="21"/>
    </row>
    <row r="328" spans="1:14" ht="15" customHeight="1" x14ac:dyDescent="0.25">
      <c r="A328" s="1" t="s">
        <v>365</v>
      </c>
      <c r="B328" s="6">
        <v>235</v>
      </c>
      <c r="C328" s="1" t="s">
        <v>6</v>
      </c>
      <c r="D328" s="1" t="s">
        <v>133</v>
      </c>
      <c r="E328" s="14" t="s">
        <v>129</v>
      </c>
      <c r="F328" s="14"/>
      <c r="G328" s="7">
        <v>1.2625200000000001</v>
      </c>
      <c r="H328" s="1"/>
      <c r="I328" s="1"/>
      <c r="J328" s="14" t="s">
        <v>365</v>
      </c>
      <c r="K328" s="14"/>
      <c r="L328" s="1" t="s">
        <v>130</v>
      </c>
      <c r="M328" s="14"/>
      <c r="N328" s="14"/>
    </row>
    <row r="329" spans="1:14" ht="15" customHeight="1" x14ac:dyDescent="0.25">
      <c r="A329" s="3" t="s">
        <v>366</v>
      </c>
      <c r="B329" s="4">
        <v>236</v>
      </c>
      <c r="C329" s="3" t="s">
        <v>6</v>
      </c>
      <c r="D329" s="3" t="s">
        <v>128</v>
      </c>
      <c r="E329" s="21" t="s">
        <v>129</v>
      </c>
      <c r="F329" s="21"/>
      <c r="G329" s="5">
        <v>1.2736799999999999</v>
      </c>
      <c r="H329" s="3"/>
      <c r="I329" s="3"/>
      <c r="J329" s="21" t="s">
        <v>366</v>
      </c>
      <c r="K329" s="21"/>
      <c r="L329" s="3" t="s">
        <v>130</v>
      </c>
      <c r="M329" s="21" t="s">
        <v>131</v>
      </c>
      <c r="N329" s="21"/>
    </row>
    <row r="330" spans="1:14" ht="15" customHeight="1" x14ac:dyDescent="0.25">
      <c r="A330" s="1" t="s">
        <v>367</v>
      </c>
      <c r="B330" s="6">
        <v>237</v>
      </c>
      <c r="C330" s="1" t="s">
        <v>6</v>
      </c>
      <c r="D330" s="1" t="s">
        <v>133</v>
      </c>
      <c r="E330" s="14" t="s">
        <v>129</v>
      </c>
      <c r="F330" s="14"/>
      <c r="G330" s="7">
        <v>1.2669299999999999</v>
      </c>
      <c r="H330" s="1"/>
      <c r="I330" s="1"/>
      <c r="J330" s="14" t="s">
        <v>367</v>
      </c>
      <c r="K330" s="14"/>
      <c r="L330" s="1" t="s">
        <v>130</v>
      </c>
      <c r="M330" s="14"/>
      <c r="N330" s="14"/>
    </row>
    <row r="331" spans="1:14" ht="15" customHeight="1" x14ac:dyDescent="0.25">
      <c r="A331" s="3" t="s">
        <v>368</v>
      </c>
      <c r="B331" s="4">
        <v>238</v>
      </c>
      <c r="C331" s="3" t="s">
        <v>6</v>
      </c>
      <c r="D331" s="3" t="s">
        <v>133</v>
      </c>
      <c r="E331" s="21" t="s">
        <v>129</v>
      </c>
      <c r="F331" s="21"/>
      <c r="G331" s="5">
        <v>1.2704200000000001</v>
      </c>
      <c r="H331" s="3"/>
      <c r="I331" s="3"/>
      <c r="J331" s="21" t="s">
        <v>368</v>
      </c>
      <c r="K331" s="21"/>
      <c r="L331" s="3" t="s">
        <v>130</v>
      </c>
      <c r="M331" s="21" t="s">
        <v>131</v>
      </c>
      <c r="N331" s="21"/>
    </row>
    <row r="332" spans="1:14" ht="15" customHeight="1" x14ac:dyDescent="0.25">
      <c r="A332" s="1" t="s">
        <v>369</v>
      </c>
      <c r="B332" s="6">
        <v>239</v>
      </c>
      <c r="C332" s="1" t="s">
        <v>6</v>
      </c>
      <c r="D332" s="1" t="s">
        <v>128</v>
      </c>
      <c r="E332" s="14" t="s">
        <v>129</v>
      </c>
      <c r="F332" s="14"/>
      <c r="G332" s="7">
        <v>1.27681</v>
      </c>
      <c r="H332" s="1"/>
      <c r="I332" s="1"/>
      <c r="J332" s="14" t="s">
        <v>369</v>
      </c>
      <c r="K332" s="14"/>
      <c r="L332" s="1" t="s">
        <v>130</v>
      </c>
      <c r="M332" s="14"/>
      <c r="N332" s="14"/>
    </row>
    <row r="333" spans="1:14" ht="15" customHeight="1" x14ac:dyDescent="0.25">
      <c r="A333" s="3" t="s">
        <v>370</v>
      </c>
      <c r="B333" s="4">
        <v>240</v>
      </c>
      <c r="C333" s="3" t="s">
        <v>6</v>
      </c>
      <c r="D333" s="3" t="s">
        <v>128</v>
      </c>
      <c r="E333" s="21" t="s">
        <v>129</v>
      </c>
      <c r="F333" s="21"/>
      <c r="G333" s="5">
        <v>1.2742100000000001</v>
      </c>
      <c r="H333" s="3"/>
      <c r="I333" s="3"/>
      <c r="J333" s="21" t="s">
        <v>370</v>
      </c>
      <c r="K333" s="21"/>
      <c r="L333" s="3" t="s">
        <v>130</v>
      </c>
      <c r="M333" s="21" t="s">
        <v>131</v>
      </c>
      <c r="N333" s="21"/>
    </row>
    <row r="334" spans="1:14" ht="15" customHeight="1" x14ac:dyDescent="0.25">
      <c r="A334" s="1" t="s">
        <v>371</v>
      </c>
      <c r="B334" s="6">
        <v>241</v>
      </c>
      <c r="C334" s="1" t="s">
        <v>6</v>
      </c>
      <c r="D334" s="1" t="s">
        <v>133</v>
      </c>
      <c r="E334" s="14" t="s">
        <v>129</v>
      </c>
      <c r="F334" s="14"/>
      <c r="G334" s="7">
        <v>1.2679199999999999</v>
      </c>
      <c r="H334" s="1"/>
      <c r="I334" s="1"/>
      <c r="J334" s="14" t="s">
        <v>371</v>
      </c>
      <c r="K334" s="14"/>
      <c r="L334" s="1" t="s">
        <v>130</v>
      </c>
      <c r="M334" s="14"/>
      <c r="N334" s="14"/>
    </row>
    <row r="335" spans="1:14" ht="15" customHeight="1" x14ac:dyDescent="0.25">
      <c r="A335" s="3" t="s">
        <v>372</v>
      </c>
      <c r="B335" s="4">
        <v>242</v>
      </c>
      <c r="C335" s="3" t="s">
        <v>6</v>
      </c>
      <c r="D335" s="3" t="s">
        <v>128</v>
      </c>
      <c r="E335" s="21" t="s">
        <v>129</v>
      </c>
      <c r="F335" s="21"/>
      <c r="G335" s="5">
        <v>1.2650699999999999</v>
      </c>
      <c r="H335" s="3"/>
      <c r="I335" s="3"/>
      <c r="J335" s="21" t="s">
        <v>372</v>
      </c>
      <c r="K335" s="21"/>
      <c r="L335" s="3" t="s">
        <v>130</v>
      </c>
      <c r="M335" s="21" t="s">
        <v>131</v>
      </c>
      <c r="N335" s="21"/>
    </row>
    <row r="336" spans="1:14" ht="15" customHeight="1" x14ac:dyDescent="0.25">
      <c r="A336" s="1" t="s">
        <v>373</v>
      </c>
      <c r="B336" s="6">
        <v>243</v>
      </c>
      <c r="C336" s="1" t="s">
        <v>6</v>
      </c>
      <c r="D336" s="1" t="s">
        <v>133</v>
      </c>
      <c r="E336" s="14" t="s">
        <v>129</v>
      </c>
      <c r="F336" s="14"/>
      <c r="G336" s="7">
        <v>1.2732399999999999</v>
      </c>
      <c r="H336" s="1"/>
      <c r="I336" s="1"/>
      <c r="J336" s="14" t="s">
        <v>373</v>
      </c>
      <c r="K336" s="14"/>
      <c r="L336" s="1" t="s">
        <v>130</v>
      </c>
      <c r="M336" s="14"/>
      <c r="N336" s="14"/>
    </row>
    <row r="337" spans="1:14" ht="15" customHeight="1" x14ac:dyDescent="0.25">
      <c r="A337" s="3" t="s">
        <v>374</v>
      </c>
      <c r="B337" s="4">
        <v>244</v>
      </c>
      <c r="C337" s="3" t="s">
        <v>6</v>
      </c>
      <c r="D337" s="3" t="s">
        <v>128</v>
      </c>
      <c r="E337" s="21" t="s">
        <v>129</v>
      </c>
      <c r="F337" s="21"/>
      <c r="G337" s="5">
        <v>1.27146</v>
      </c>
      <c r="H337" s="3"/>
      <c r="I337" s="3"/>
      <c r="J337" s="21" t="s">
        <v>374</v>
      </c>
      <c r="K337" s="21"/>
      <c r="L337" s="3" t="s">
        <v>130</v>
      </c>
      <c r="M337" s="21" t="s">
        <v>131</v>
      </c>
      <c r="N337" s="21"/>
    </row>
    <row r="338" spans="1:14" ht="15" customHeight="1" x14ac:dyDescent="0.25">
      <c r="A338" s="1" t="s">
        <v>375</v>
      </c>
      <c r="B338" s="6">
        <v>245</v>
      </c>
      <c r="C338" s="1" t="s">
        <v>6</v>
      </c>
      <c r="D338" s="1" t="s">
        <v>133</v>
      </c>
      <c r="E338" s="14" t="s">
        <v>129</v>
      </c>
      <c r="F338" s="14"/>
      <c r="G338" s="7">
        <v>1.2798799999999999</v>
      </c>
      <c r="H338" s="1"/>
      <c r="I338" s="1"/>
      <c r="J338" s="14" t="s">
        <v>375</v>
      </c>
      <c r="K338" s="14"/>
      <c r="L338" s="1" t="s">
        <v>130</v>
      </c>
      <c r="M338" s="14"/>
      <c r="N338" s="14"/>
    </row>
    <row r="339" spans="1:14" ht="15" customHeight="1" x14ac:dyDescent="0.25">
      <c r="A339" s="3" t="s">
        <v>376</v>
      </c>
      <c r="B339" s="4">
        <v>246</v>
      </c>
      <c r="C339" s="3" t="s">
        <v>6</v>
      </c>
      <c r="D339" s="3" t="s">
        <v>128</v>
      </c>
      <c r="E339" s="21" t="s">
        <v>129</v>
      </c>
      <c r="F339" s="21"/>
      <c r="G339" s="5">
        <v>1.2805200000000001</v>
      </c>
      <c r="H339" s="3"/>
      <c r="I339" s="3"/>
      <c r="J339" s="21" t="s">
        <v>376</v>
      </c>
      <c r="K339" s="21"/>
      <c r="L339" s="3" t="s">
        <v>130</v>
      </c>
      <c r="M339" s="21" t="s">
        <v>131</v>
      </c>
      <c r="N339" s="21"/>
    </row>
    <row r="340" spans="1:14" ht="15" customHeight="1" x14ac:dyDescent="0.25">
      <c r="A340" s="1" t="s">
        <v>377</v>
      </c>
      <c r="B340" s="6">
        <v>247</v>
      </c>
      <c r="C340" s="1" t="s">
        <v>6</v>
      </c>
      <c r="D340" s="1" t="s">
        <v>133</v>
      </c>
      <c r="E340" s="14" t="s">
        <v>129</v>
      </c>
      <c r="F340" s="14"/>
      <c r="G340" s="7">
        <v>1.2885599999999999</v>
      </c>
      <c r="H340" s="1"/>
      <c r="I340" s="1"/>
      <c r="J340" s="14" t="s">
        <v>377</v>
      </c>
      <c r="K340" s="14"/>
      <c r="L340" s="1" t="s">
        <v>130</v>
      </c>
      <c r="M340" s="14"/>
      <c r="N340" s="14"/>
    </row>
    <row r="341" spans="1:14" ht="15" customHeight="1" x14ac:dyDescent="0.25">
      <c r="A341" s="3" t="s">
        <v>378</v>
      </c>
      <c r="B341" s="4">
        <v>248</v>
      </c>
      <c r="C341" s="3" t="s">
        <v>6</v>
      </c>
      <c r="D341" s="3" t="s">
        <v>128</v>
      </c>
      <c r="E341" s="21" t="s">
        <v>129</v>
      </c>
      <c r="F341" s="21"/>
      <c r="G341" s="5">
        <v>1.29034</v>
      </c>
      <c r="H341" s="3"/>
      <c r="I341" s="3"/>
      <c r="J341" s="21" t="s">
        <v>378</v>
      </c>
      <c r="K341" s="21"/>
      <c r="L341" s="3" t="s">
        <v>130</v>
      </c>
      <c r="M341" s="21" t="s">
        <v>131</v>
      </c>
      <c r="N341" s="21"/>
    </row>
    <row r="342" spans="1:14" ht="15" customHeight="1" x14ac:dyDescent="0.25">
      <c r="A342" s="1" t="s">
        <v>379</v>
      </c>
      <c r="B342" s="6">
        <v>249</v>
      </c>
      <c r="C342" s="1" t="s">
        <v>6</v>
      </c>
      <c r="D342" s="1" t="s">
        <v>133</v>
      </c>
      <c r="E342" s="14" t="s">
        <v>129</v>
      </c>
      <c r="F342" s="14"/>
      <c r="G342" s="7">
        <v>1.2837700000000001</v>
      </c>
      <c r="H342" s="1"/>
      <c r="I342" s="1"/>
      <c r="J342" s="14" t="s">
        <v>379</v>
      </c>
      <c r="K342" s="14"/>
      <c r="L342" s="1" t="s">
        <v>130</v>
      </c>
      <c r="M342" s="14"/>
      <c r="N342" s="14"/>
    </row>
    <row r="343" spans="1:14" ht="15" customHeight="1" x14ac:dyDescent="0.25">
      <c r="A343" s="3" t="s">
        <v>380</v>
      </c>
      <c r="B343" s="4">
        <v>250</v>
      </c>
      <c r="C343" s="3" t="s">
        <v>6</v>
      </c>
      <c r="D343" s="3" t="s">
        <v>133</v>
      </c>
      <c r="E343" s="21" t="s">
        <v>129</v>
      </c>
      <c r="F343" s="21"/>
      <c r="G343" s="5">
        <v>1.2704500000000001</v>
      </c>
      <c r="H343" s="3"/>
      <c r="I343" s="3"/>
      <c r="J343" s="21" t="s">
        <v>380</v>
      </c>
      <c r="K343" s="21"/>
      <c r="L343" s="3" t="s">
        <v>130</v>
      </c>
      <c r="M343" s="21" t="s">
        <v>131</v>
      </c>
      <c r="N343" s="21"/>
    </row>
    <row r="344" spans="1:14" ht="15" customHeight="1" x14ac:dyDescent="0.25">
      <c r="A344" s="1" t="s">
        <v>381</v>
      </c>
      <c r="B344" s="6">
        <v>251</v>
      </c>
      <c r="C344" s="1" t="s">
        <v>6</v>
      </c>
      <c r="D344" s="1" t="s">
        <v>128</v>
      </c>
      <c r="E344" s="14" t="s">
        <v>129</v>
      </c>
      <c r="F344" s="14"/>
      <c r="G344" s="7">
        <v>1.2775300000000001</v>
      </c>
      <c r="H344" s="1"/>
      <c r="I344" s="1"/>
      <c r="J344" s="14" t="s">
        <v>381</v>
      </c>
      <c r="K344" s="14"/>
      <c r="L344" s="1" t="s">
        <v>130</v>
      </c>
      <c r="M344" s="14"/>
      <c r="N344" s="14"/>
    </row>
    <row r="345" spans="1:14" ht="15" customHeight="1" x14ac:dyDescent="0.25">
      <c r="A345" s="3" t="s">
        <v>382</v>
      </c>
      <c r="B345" s="4">
        <v>252</v>
      </c>
      <c r="C345" s="3" t="s">
        <v>6</v>
      </c>
      <c r="D345" s="3" t="s">
        <v>128</v>
      </c>
      <c r="E345" s="21" t="s">
        <v>129</v>
      </c>
      <c r="F345" s="21"/>
      <c r="G345" s="5">
        <v>1.2891300000000001</v>
      </c>
      <c r="H345" s="3"/>
      <c r="I345" s="3"/>
      <c r="J345" s="21" t="s">
        <v>382</v>
      </c>
      <c r="K345" s="21"/>
      <c r="L345" s="3" t="s">
        <v>130</v>
      </c>
      <c r="M345" s="21" t="s">
        <v>131</v>
      </c>
      <c r="N345" s="21"/>
    </row>
    <row r="346" spans="1:14" ht="15" customHeight="1" x14ac:dyDescent="0.25">
      <c r="A346" s="1" t="s">
        <v>383</v>
      </c>
      <c r="B346" s="6">
        <v>253</v>
      </c>
      <c r="C346" s="1" t="s">
        <v>6</v>
      </c>
      <c r="D346" s="1" t="s">
        <v>133</v>
      </c>
      <c r="E346" s="14" t="s">
        <v>129</v>
      </c>
      <c r="F346" s="14"/>
      <c r="G346" s="7">
        <v>1.2982800000000001</v>
      </c>
      <c r="H346" s="1"/>
      <c r="I346" s="1"/>
      <c r="J346" s="14" t="s">
        <v>383</v>
      </c>
      <c r="K346" s="14"/>
      <c r="L346" s="1" t="s">
        <v>130</v>
      </c>
      <c r="M346" s="14"/>
      <c r="N346" s="14"/>
    </row>
    <row r="347" spans="1:14" ht="15" customHeight="1" x14ac:dyDescent="0.25">
      <c r="A347" s="3" t="s">
        <v>384</v>
      </c>
      <c r="B347" s="4">
        <v>254</v>
      </c>
      <c r="C347" s="3" t="s">
        <v>6</v>
      </c>
      <c r="D347" s="3" t="s">
        <v>128</v>
      </c>
      <c r="E347" s="21" t="s">
        <v>129</v>
      </c>
      <c r="F347" s="21"/>
      <c r="G347" s="5">
        <v>1.3010699999999999</v>
      </c>
      <c r="H347" s="3"/>
      <c r="I347" s="3"/>
      <c r="J347" s="21" t="s">
        <v>384</v>
      </c>
      <c r="K347" s="21"/>
      <c r="L347" s="3" t="s">
        <v>130</v>
      </c>
      <c r="M347" s="21" t="s">
        <v>131</v>
      </c>
      <c r="N347" s="21"/>
    </row>
    <row r="348" spans="1:14" ht="15" customHeight="1" x14ac:dyDescent="0.25">
      <c r="A348" s="1" t="s">
        <v>385</v>
      </c>
      <c r="B348" s="6">
        <v>255</v>
      </c>
      <c r="C348" s="1" t="s">
        <v>6</v>
      </c>
      <c r="D348" s="1" t="s">
        <v>133</v>
      </c>
      <c r="E348" s="14" t="s">
        <v>129</v>
      </c>
      <c r="F348" s="14"/>
      <c r="G348" s="7">
        <v>1.3092200000000001</v>
      </c>
      <c r="H348" s="1"/>
      <c r="I348" s="1"/>
      <c r="J348" s="14" t="s">
        <v>385</v>
      </c>
      <c r="K348" s="14"/>
      <c r="L348" s="1" t="s">
        <v>130</v>
      </c>
      <c r="M348" s="14"/>
      <c r="N348" s="14"/>
    </row>
    <row r="349" spans="1:14" ht="15" customHeight="1" x14ac:dyDescent="0.25">
      <c r="A349" s="3" t="s">
        <v>386</v>
      </c>
      <c r="B349" s="4">
        <v>256</v>
      </c>
      <c r="C349" s="3" t="s">
        <v>6</v>
      </c>
      <c r="D349" s="3" t="s">
        <v>128</v>
      </c>
      <c r="E349" s="21" t="s">
        <v>129</v>
      </c>
      <c r="F349" s="21"/>
      <c r="G349" s="5">
        <v>1.3156000000000001</v>
      </c>
      <c r="H349" s="3"/>
      <c r="I349" s="3"/>
      <c r="J349" s="21" t="s">
        <v>386</v>
      </c>
      <c r="K349" s="21"/>
      <c r="L349" s="3" t="s">
        <v>130</v>
      </c>
      <c r="M349" s="21" t="s">
        <v>131</v>
      </c>
      <c r="N349" s="21"/>
    </row>
    <row r="350" spans="1:14" ht="15" customHeight="1" x14ac:dyDescent="0.25">
      <c r="A350" s="1" t="s">
        <v>387</v>
      </c>
      <c r="B350" s="6">
        <v>257</v>
      </c>
      <c r="C350" s="1" t="s">
        <v>6</v>
      </c>
      <c r="D350" s="1" t="s">
        <v>133</v>
      </c>
      <c r="E350" s="14" t="s">
        <v>129</v>
      </c>
      <c r="F350" s="14"/>
      <c r="G350" s="7">
        <v>1.3080099999999999</v>
      </c>
      <c r="H350" s="1"/>
      <c r="I350" s="1"/>
      <c r="J350" s="14" t="s">
        <v>387</v>
      </c>
      <c r="K350" s="14"/>
      <c r="L350" s="1" t="s">
        <v>130</v>
      </c>
      <c r="M350" s="14"/>
      <c r="N350" s="14"/>
    </row>
    <row r="351" spans="1:14" ht="15" customHeight="1" x14ac:dyDescent="0.25">
      <c r="A351" s="3" t="s">
        <v>388</v>
      </c>
      <c r="B351" s="4">
        <v>258</v>
      </c>
      <c r="C351" s="3" t="s">
        <v>6</v>
      </c>
      <c r="D351" s="3" t="s">
        <v>128</v>
      </c>
      <c r="E351" s="21" t="s">
        <v>129</v>
      </c>
      <c r="F351" s="21"/>
      <c r="G351" s="5">
        <v>1.3082</v>
      </c>
      <c r="H351" s="3"/>
      <c r="I351" s="3"/>
      <c r="J351" s="21" t="s">
        <v>388</v>
      </c>
      <c r="K351" s="21"/>
      <c r="L351" s="3" t="s">
        <v>130</v>
      </c>
      <c r="M351" s="21" t="s">
        <v>131</v>
      </c>
      <c r="N351" s="21"/>
    </row>
    <row r="352" spans="1:14" ht="15" customHeight="1" x14ac:dyDescent="0.25">
      <c r="A352" s="1" t="s">
        <v>389</v>
      </c>
      <c r="B352" s="6">
        <v>259</v>
      </c>
      <c r="C352" s="1" t="s">
        <v>6</v>
      </c>
      <c r="D352" s="1" t="s">
        <v>133</v>
      </c>
      <c r="E352" s="14" t="s">
        <v>129</v>
      </c>
      <c r="F352" s="14"/>
      <c r="G352" s="7">
        <v>1.31935</v>
      </c>
      <c r="H352" s="1"/>
      <c r="I352" s="1"/>
      <c r="J352" s="14" t="s">
        <v>389</v>
      </c>
      <c r="K352" s="14"/>
      <c r="L352" s="1" t="s">
        <v>130</v>
      </c>
      <c r="M352" s="14"/>
      <c r="N352" s="14"/>
    </row>
    <row r="353" spans="1:14" ht="15" customHeight="1" x14ac:dyDescent="0.25">
      <c r="A353" s="3" t="s">
        <v>390</v>
      </c>
      <c r="B353" s="4">
        <v>260</v>
      </c>
      <c r="C353" s="3" t="s">
        <v>6</v>
      </c>
      <c r="D353" s="3" t="s">
        <v>133</v>
      </c>
      <c r="E353" s="21" t="s">
        <v>129</v>
      </c>
      <c r="F353" s="21"/>
      <c r="G353" s="5">
        <v>1.3284</v>
      </c>
      <c r="H353" s="3"/>
      <c r="I353" s="3"/>
      <c r="J353" s="21" t="s">
        <v>390</v>
      </c>
      <c r="K353" s="21"/>
      <c r="L353" s="3" t="s">
        <v>130</v>
      </c>
      <c r="M353" s="21" t="s">
        <v>131</v>
      </c>
      <c r="N353" s="21"/>
    </row>
    <row r="354" spans="1:14" ht="15" customHeight="1" x14ac:dyDescent="0.25">
      <c r="A354" s="1" t="s">
        <v>391</v>
      </c>
      <c r="B354" s="6">
        <v>261</v>
      </c>
      <c r="C354" s="1" t="s">
        <v>6</v>
      </c>
      <c r="D354" s="1" t="s">
        <v>128</v>
      </c>
      <c r="E354" s="14" t="s">
        <v>129</v>
      </c>
      <c r="F354" s="14"/>
      <c r="G354" s="7">
        <v>1.3352999999999999</v>
      </c>
      <c r="H354" s="1"/>
      <c r="I354" s="1"/>
      <c r="J354" s="14" t="s">
        <v>391</v>
      </c>
      <c r="K354" s="14"/>
      <c r="L354" s="1" t="s">
        <v>130</v>
      </c>
      <c r="M354" s="14"/>
      <c r="N354" s="14"/>
    </row>
    <row r="355" spans="1:14" ht="15" customHeight="1" x14ac:dyDescent="0.25">
      <c r="A355" s="3" t="s">
        <v>392</v>
      </c>
      <c r="B355" s="4">
        <v>262</v>
      </c>
      <c r="C355" s="3" t="s">
        <v>6</v>
      </c>
      <c r="D355" s="3" t="s">
        <v>128</v>
      </c>
      <c r="E355" s="21" t="s">
        <v>129</v>
      </c>
      <c r="F355" s="21"/>
      <c r="G355" s="5">
        <v>1.34083</v>
      </c>
      <c r="H355" s="3"/>
      <c r="I355" s="3"/>
      <c r="J355" s="21" t="s">
        <v>392</v>
      </c>
      <c r="K355" s="21"/>
      <c r="L355" s="3" t="s">
        <v>130</v>
      </c>
      <c r="M355" s="21" t="s">
        <v>131</v>
      </c>
      <c r="N355" s="21"/>
    </row>
    <row r="356" spans="1:14" ht="15" customHeight="1" x14ac:dyDescent="0.25">
      <c r="A356" s="1" t="s">
        <v>393</v>
      </c>
      <c r="B356" s="6">
        <v>263</v>
      </c>
      <c r="C356" s="1" t="s">
        <v>6</v>
      </c>
      <c r="D356" s="1" t="s">
        <v>133</v>
      </c>
      <c r="E356" s="14" t="s">
        <v>129</v>
      </c>
      <c r="F356" s="14"/>
      <c r="G356" s="7">
        <v>1.33467</v>
      </c>
      <c r="H356" s="1"/>
      <c r="I356" s="1"/>
      <c r="J356" s="14" t="s">
        <v>393</v>
      </c>
      <c r="K356" s="14"/>
      <c r="L356" s="1" t="s">
        <v>130</v>
      </c>
      <c r="M356" s="14"/>
      <c r="N356" s="14"/>
    </row>
    <row r="357" spans="1:14" ht="15" customHeight="1" x14ac:dyDescent="0.25">
      <c r="A357" s="3" t="s">
        <v>394</v>
      </c>
      <c r="B357" s="4">
        <v>264</v>
      </c>
      <c r="C357" s="3" t="s">
        <v>6</v>
      </c>
      <c r="D357" s="3" t="s">
        <v>133</v>
      </c>
      <c r="E357" s="21" t="s">
        <v>129</v>
      </c>
      <c r="F357" s="21"/>
      <c r="G357" s="5">
        <v>1.3319399999999999</v>
      </c>
      <c r="H357" s="3"/>
      <c r="I357" s="3"/>
      <c r="J357" s="21" t="s">
        <v>394</v>
      </c>
      <c r="K357" s="21"/>
      <c r="L357" s="3" t="s">
        <v>130</v>
      </c>
      <c r="M357" s="21" t="s">
        <v>131</v>
      </c>
      <c r="N357" s="21"/>
    </row>
    <row r="358" spans="1:14" ht="15" customHeight="1" x14ac:dyDescent="0.25">
      <c r="A358" s="1" t="s">
        <v>395</v>
      </c>
      <c r="B358" s="6">
        <v>265</v>
      </c>
      <c r="C358" s="1" t="s">
        <v>6</v>
      </c>
      <c r="D358" s="1" t="s">
        <v>128</v>
      </c>
      <c r="E358" s="14" t="s">
        <v>129</v>
      </c>
      <c r="F358" s="14"/>
      <c r="G358" s="7">
        <v>1.3386400000000001</v>
      </c>
      <c r="H358" s="1"/>
      <c r="I358" s="1"/>
      <c r="J358" s="14" t="s">
        <v>395</v>
      </c>
      <c r="K358" s="14"/>
      <c r="L358" s="1" t="s">
        <v>130</v>
      </c>
      <c r="M358" s="14"/>
      <c r="N358" s="14"/>
    </row>
    <row r="359" spans="1:14" ht="15" customHeight="1" x14ac:dyDescent="0.25">
      <c r="A359" s="3" t="s">
        <v>396</v>
      </c>
      <c r="B359" s="4">
        <v>266</v>
      </c>
      <c r="C359" s="3" t="s">
        <v>6</v>
      </c>
      <c r="D359" s="3" t="s">
        <v>133</v>
      </c>
      <c r="E359" s="21" t="s">
        <v>129</v>
      </c>
      <c r="F359" s="21"/>
      <c r="G359" s="5">
        <v>1.34552</v>
      </c>
      <c r="H359" s="3"/>
      <c r="I359" s="3"/>
      <c r="J359" s="21" t="s">
        <v>396</v>
      </c>
      <c r="K359" s="21"/>
      <c r="L359" s="3" t="s">
        <v>130</v>
      </c>
      <c r="M359" s="21" t="s">
        <v>131</v>
      </c>
      <c r="N359" s="21"/>
    </row>
    <row r="360" spans="1:14" ht="15" customHeight="1" x14ac:dyDescent="0.25">
      <c r="A360" s="1" t="s">
        <v>397</v>
      </c>
      <c r="B360" s="6">
        <v>267</v>
      </c>
      <c r="C360" s="1" t="s">
        <v>6</v>
      </c>
      <c r="D360" s="1" t="s">
        <v>128</v>
      </c>
      <c r="E360" s="14" t="s">
        <v>129</v>
      </c>
      <c r="F360" s="14"/>
      <c r="G360" s="7">
        <v>1.3517699999999999</v>
      </c>
      <c r="H360" s="1"/>
      <c r="I360" s="1"/>
      <c r="J360" s="14" t="s">
        <v>397</v>
      </c>
      <c r="K360" s="14"/>
      <c r="L360" s="1" t="s">
        <v>130</v>
      </c>
      <c r="M360" s="14"/>
      <c r="N360" s="14"/>
    </row>
    <row r="361" spans="1:14" ht="15" customHeight="1" x14ac:dyDescent="0.25">
      <c r="A361" s="3" t="s">
        <v>398</v>
      </c>
      <c r="B361" s="4">
        <v>268</v>
      </c>
      <c r="C361" s="3" t="s">
        <v>6</v>
      </c>
      <c r="D361" s="3" t="s">
        <v>128</v>
      </c>
      <c r="E361" s="21" t="s">
        <v>129</v>
      </c>
      <c r="F361" s="21"/>
      <c r="G361" s="5">
        <v>1.3610599999999999</v>
      </c>
      <c r="H361" s="3"/>
      <c r="I361" s="3"/>
      <c r="J361" s="21" t="s">
        <v>398</v>
      </c>
      <c r="K361" s="21"/>
      <c r="L361" s="3" t="s">
        <v>130</v>
      </c>
      <c r="M361" s="21" t="s">
        <v>131</v>
      </c>
      <c r="N361" s="21"/>
    </row>
    <row r="362" spans="1:14" ht="15" customHeight="1" x14ac:dyDescent="0.25">
      <c r="A362" s="1" t="s">
        <v>399</v>
      </c>
      <c r="B362" s="6">
        <v>269</v>
      </c>
      <c r="C362" s="1" t="s">
        <v>6</v>
      </c>
      <c r="D362" s="1" t="s">
        <v>133</v>
      </c>
      <c r="E362" s="14" t="s">
        <v>129</v>
      </c>
      <c r="F362" s="14"/>
      <c r="G362" s="7">
        <v>1.3709800000000001</v>
      </c>
      <c r="H362" s="1"/>
      <c r="I362" s="1"/>
      <c r="J362" s="14" t="s">
        <v>399</v>
      </c>
      <c r="K362" s="14"/>
      <c r="L362" s="1" t="s">
        <v>130</v>
      </c>
      <c r="M362" s="14"/>
      <c r="N362" s="14"/>
    </row>
    <row r="363" spans="1:14" ht="15" customHeight="1" x14ac:dyDescent="0.25">
      <c r="A363" s="3" t="s">
        <v>400</v>
      </c>
      <c r="B363" s="4">
        <v>270</v>
      </c>
      <c r="C363" s="3" t="s">
        <v>6</v>
      </c>
      <c r="D363" s="3" t="s">
        <v>128</v>
      </c>
      <c r="E363" s="21" t="s">
        <v>129</v>
      </c>
      <c r="F363" s="21"/>
      <c r="G363" s="5">
        <v>1.3771899999999999</v>
      </c>
      <c r="H363" s="3"/>
      <c r="I363" s="3"/>
      <c r="J363" s="21" t="s">
        <v>400</v>
      </c>
      <c r="K363" s="21"/>
      <c r="L363" s="3" t="s">
        <v>130</v>
      </c>
      <c r="M363" s="21" t="s">
        <v>131</v>
      </c>
      <c r="N363" s="21"/>
    </row>
    <row r="364" spans="1:14" ht="15" customHeight="1" x14ac:dyDescent="0.25">
      <c r="A364" s="1" t="s">
        <v>401</v>
      </c>
      <c r="B364" s="6">
        <v>271</v>
      </c>
      <c r="C364" s="1" t="s">
        <v>6</v>
      </c>
      <c r="D364" s="1" t="s">
        <v>133</v>
      </c>
      <c r="E364" s="14" t="s">
        <v>129</v>
      </c>
      <c r="F364" s="14"/>
      <c r="G364" s="7">
        <v>1.3707400000000001</v>
      </c>
      <c r="H364" s="1"/>
      <c r="I364" s="1"/>
      <c r="J364" s="14" t="s">
        <v>401</v>
      </c>
      <c r="K364" s="14"/>
      <c r="L364" s="1" t="s">
        <v>130</v>
      </c>
      <c r="M364" s="14"/>
      <c r="N364" s="14"/>
    </row>
    <row r="365" spans="1:14" ht="15" customHeight="1" x14ac:dyDescent="0.25">
      <c r="A365" s="3" t="s">
        <v>402</v>
      </c>
      <c r="B365" s="4">
        <v>272</v>
      </c>
      <c r="C365" s="3" t="s">
        <v>6</v>
      </c>
      <c r="D365" s="3" t="s">
        <v>128</v>
      </c>
      <c r="E365" s="21" t="s">
        <v>129</v>
      </c>
      <c r="F365" s="21"/>
      <c r="G365" s="5">
        <v>1.3747499999999999</v>
      </c>
      <c r="H365" s="3"/>
      <c r="I365" s="3"/>
      <c r="J365" s="21" t="s">
        <v>402</v>
      </c>
      <c r="K365" s="21"/>
      <c r="L365" s="3" t="s">
        <v>130</v>
      </c>
      <c r="M365" s="21" t="s">
        <v>131</v>
      </c>
      <c r="N365" s="21"/>
    </row>
    <row r="366" spans="1:14" ht="15" customHeight="1" x14ac:dyDescent="0.25">
      <c r="A366" s="1" t="s">
        <v>403</v>
      </c>
      <c r="B366" s="6">
        <v>273</v>
      </c>
      <c r="C366" s="1" t="s">
        <v>6</v>
      </c>
      <c r="D366" s="1" t="s">
        <v>133</v>
      </c>
      <c r="E366" s="14" t="s">
        <v>129</v>
      </c>
      <c r="F366" s="14"/>
      <c r="G366" s="7">
        <v>1.3835</v>
      </c>
      <c r="H366" s="1"/>
      <c r="I366" s="1"/>
      <c r="J366" s="14" t="s">
        <v>403</v>
      </c>
      <c r="K366" s="14"/>
      <c r="L366" s="1" t="s">
        <v>130</v>
      </c>
      <c r="M366" s="14"/>
      <c r="N366" s="14"/>
    </row>
    <row r="367" spans="1:14" ht="15" customHeight="1" x14ac:dyDescent="0.25">
      <c r="A367" s="3" t="s">
        <v>404</v>
      </c>
      <c r="B367" s="4">
        <v>274</v>
      </c>
      <c r="C367" s="3" t="s">
        <v>6</v>
      </c>
      <c r="D367" s="3" t="s">
        <v>128</v>
      </c>
      <c r="E367" s="21" t="s">
        <v>129</v>
      </c>
      <c r="F367" s="21"/>
      <c r="G367" s="5">
        <v>1.3865499999999999</v>
      </c>
      <c r="H367" s="3"/>
      <c r="I367" s="3"/>
      <c r="J367" s="21" t="s">
        <v>404</v>
      </c>
      <c r="K367" s="21"/>
      <c r="L367" s="3" t="s">
        <v>130</v>
      </c>
      <c r="M367" s="21" t="s">
        <v>131</v>
      </c>
      <c r="N367" s="21"/>
    </row>
    <row r="368" spans="1:14" ht="15" customHeight="1" x14ac:dyDescent="0.25">
      <c r="A368" s="1" t="s">
        <v>405</v>
      </c>
      <c r="B368" s="6">
        <v>275</v>
      </c>
      <c r="C368" s="1" t="s">
        <v>6</v>
      </c>
      <c r="D368" s="1" t="s">
        <v>133</v>
      </c>
      <c r="E368" s="14" t="s">
        <v>129</v>
      </c>
      <c r="F368" s="14"/>
      <c r="G368" s="7">
        <v>1.395</v>
      </c>
      <c r="H368" s="1"/>
      <c r="I368" s="1"/>
      <c r="J368" s="14" t="s">
        <v>405</v>
      </c>
      <c r="K368" s="14"/>
      <c r="L368" s="1" t="s">
        <v>130</v>
      </c>
      <c r="M368" s="14"/>
      <c r="N368" s="14"/>
    </row>
    <row r="369" spans="1:14" ht="15" customHeight="1" x14ac:dyDescent="0.25">
      <c r="A369" s="3" t="s">
        <v>406</v>
      </c>
      <c r="B369" s="4">
        <v>276</v>
      </c>
      <c r="C369" s="3" t="s">
        <v>6</v>
      </c>
      <c r="D369" s="3" t="s">
        <v>133</v>
      </c>
      <c r="E369" s="21" t="s">
        <v>129</v>
      </c>
      <c r="F369" s="21"/>
      <c r="G369" s="5">
        <v>1.3957999999999999</v>
      </c>
      <c r="H369" s="3"/>
      <c r="I369" s="3"/>
      <c r="J369" s="21" t="s">
        <v>406</v>
      </c>
      <c r="K369" s="21"/>
      <c r="L369" s="3" t="s">
        <v>130</v>
      </c>
      <c r="M369" s="21" t="s">
        <v>131</v>
      </c>
      <c r="N369" s="21"/>
    </row>
    <row r="370" spans="1:14" ht="15" customHeight="1" x14ac:dyDescent="0.25">
      <c r="A370" s="1" t="s">
        <v>407</v>
      </c>
      <c r="B370" s="6">
        <v>277</v>
      </c>
      <c r="C370" s="1" t="s">
        <v>6</v>
      </c>
      <c r="D370" s="1" t="s">
        <v>128</v>
      </c>
      <c r="E370" s="14" t="s">
        <v>129</v>
      </c>
      <c r="F370" s="14"/>
      <c r="G370" s="7">
        <v>1.3874500000000001</v>
      </c>
      <c r="H370" s="1"/>
      <c r="I370" s="1"/>
      <c r="J370" s="14" t="s">
        <v>407</v>
      </c>
      <c r="K370" s="14"/>
      <c r="L370" s="1" t="s">
        <v>130</v>
      </c>
      <c r="M370" s="14"/>
      <c r="N370" s="14"/>
    </row>
    <row r="371" spans="1:14" ht="15" customHeight="1" x14ac:dyDescent="0.25">
      <c r="A371" s="3" t="s">
        <v>408</v>
      </c>
      <c r="B371" s="4">
        <v>278</v>
      </c>
      <c r="C371" s="3" t="s">
        <v>6</v>
      </c>
      <c r="D371" s="3" t="s">
        <v>133</v>
      </c>
      <c r="E371" s="21" t="s">
        <v>129</v>
      </c>
      <c r="F371" s="21"/>
      <c r="G371" s="5">
        <v>1.3841000000000001</v>
      </c>
      <c r="H371" s="3"/>
      <c r="I371" s="3"/>
      <c r="J371" s="21" t="s">
        <v>408</v>
      </c>
      <c r="K371" s="21"/>
      <c r="L371" s="3" t="s">
        <v>130</v>
      </c>
      <c r="M371" s="21" t="s">
        <v>131</v>
      </c>
      <c r="N371" s="21"/>
    </row>
    <row r="372" spans="1:14" ht="15" customHeight="1" x14ac:dyDescent="0.25">
      <c r="A372" s="1" t="s">
        <v>409</v>
      </c>
      <c r="B372" s="6">
        <v>279</v>
      </c>
      <c r="C372" s="1" t="s">
        <v>6</v>
      </c>
      <c r="D372" s="1" t="s">
        <v>128</v>
      </c>
      <c r="E372" s="14" t="s">
        <v>129</v>
      </c>
      <c r="F372" s="14"/>
      <c r="G372" s="7">
        <v>1.3907700000000001</v>
      </c>
      <c r="H372" s="1"/>
      <c r="I372" s="1"/>
      <c r="J372" s="14" t="s">
        <v>409</v>
      </c>
      <c r="K372" s="14"/>
      <c r="L372" s="1" t="s">
        <v>130</v>
      </c>
      <c r="M372" s="14"/>
      <c r="N372" s="14"/>
    </row>
    <row r="373" spans="1:14" ht="15" customHeight="1" x14ac:dyDescent="0.25">
      <c r="A373" s="3" t="s">
        <v>410</v>
      </c>
      <c r="B373" s="4">
        <v>280</v>
      </c>
      <c r="C373" s="3" t="s">
        <v>6</v>
      </c>
      <c r="D373" s="3" t="s">
        <v>128</v>
      </c>
      <c r="E373" s="21" t="s">
        <v>129</v>
      </c>
      <c r="F373" s="21"/>
      <c r="G373" s="5">
        <v>1.39937</v>
      </c>
      <c r="H373" s="3"/>
      <c r="I373" s="3"/>
      <c r="J373" s="21" t="s">
        <v>410</v>
      </c>
      <c r="K373" s="21"/>
      <c r="L373" s="3" t="s">
        <v>130</v>
      </c>
      <c r="M373" s="21" t="s">
        <v>131</v>
      </c>
      <c r="N373" s="21"/>
    </row>
    <row r="374" spans="1:14" ht="15" customHeight="1" x14ac:dyDescent="0.25">
      <c r="A374" s="1" t="s">
        <v>411</v>
      </c>
      <c r="B374" s="6">
        <v>281</v>
      </c>
      <c r="C374" s="1" t="s">
        <v>6</v>
      </c>
      <c r="D374" s="1" t="s">
        <v>133</v>
      </c>
      <c r="E374" s="14" t="s">
        <v>129</v>
      </c>
      <c r="F374" s="14"/>
      <c r="G374" s="7">
        <v>1.3932199999999999</v>
      </c>
      <c r="H374" s="1"/>
      <c r="I374" s="1"/>
      <c r="J374" s="14" t="s">
        <v>411</v>
      </c>
      <c r="K374" s="14"/>
      <c r="L374" s="1" t="s">
        <v>130</v>
      </c>
      <c r="M374" s="14"/>
      <c r="N374" s="14"/>
    </row>
    <row r="375" spans="1:14" ht="15" customHeight="1" x14ac:dyDescent="0.25">
      <c r="A375" s="3" t="s">
        <v>412</v>
      </c>
      <c r="B375" s="4">
        <v>282</v>
      </c>
      <c r="C375" s="3" t="s">
        <v>6</v>
      </c>
      <c r="D375" s="3" t="s">
        <v>128</v>
      </c>
      <c r="E375" s="21" t="s">
        <v>129</v>
      </c>
      <c r="F375" s="21"/>
      <c r="G375" s="5">
        <v>1.4091</v>
      </c>
      <c r="H375" s="3"/>
      <c r="I375" s="3"/>
      <c r="J375" s="21" t="s">
        <v>412</v>
      </c>
      <c r="K375" s="21"/>
      <c r="L375" s="3" t="s">
        <v>130</v>
      </c>
      <c r="M375" s="21" t="s">
        <v>131</v>
      </c>
      <c r="N375" s="21"/>
    </row>
    <row r="376" spans="1:14" ht="15" customHeight="1" x14ac:dyDescent="0.25">
      <c r="A376" s="1" t="s">
        <v>413</v>
      </c>
      <c r="B376" s="6">
        <v>283</v>
      </c>
      <c r="C376" s="1" t="s">
        <v>6</v>
      </c>
      <c r="D376" s="1" t="s">
        <v>133</v>
      </c>
      <c r="E376" s="14" t="s">
        <v>129</v>
      </c>
      <c r="F376" s="14"/>
      <c r="G376" s="7">
        <v>1.4028</v>
      </c>
      <c r="H376" s="1"/>
      <c r="I376" s="1"/>
      <c r="J376" s="14" t="s">
        <v>413</v>
      </c>
      <c r="K376" s="14"/>
      <c r="L376" s="1" t="s">
        <v>130</v>
      </c>
      <c r="M376" s="14"/>
      <c r="N376" s="14"/>
    </row>
    <row r="377" spans="1:14" ht="15" customHeight="1" x14ac:dyDescent="0.25">
      <c r="A377" s="3" t="s">
        <v>414</v>
      </c>
      <c r="B377" s="4">
        <v>284</v>
      </c>
      <c r="C377" s="3" t="s">
        <v>6</v>
      </c>
      <c r="D377" s="3" t="s">
        <v>133</v>
      </c>
      <c r="E377" s="21" t="s">
        <v>129</v>
      </c>
      <c r="F377" s="21"/>
      <c r="G377" s="5">
        <v>1.3857699999999999</v>
      </c>
      <c r="H377" s="3"/>
      <c r="I377" s="3"/>
      <c r="J377" s="21" t="s">
        <v>414</v>
      </c>
      <c r="K377" s="21"/>
      <c r="L377" s="3" t="s">
        <v>130</v>
      </c>
      <c r="M377" s="21" t="s">
        <v>131</v>
      </c>
      <c r="N377" s="21"/>
    </row>
    <row r="378" spans="1:14" ht="15" customHeight="1" x14ac:dyDescent="0.25">
      <c r="A378" s="1" t="s">
        <v>415</v>
      </c>
      <c r="B378" s="6">
        <v>285</v>
      </c>
      <c r="C378" s="1" t="s">
        <v>6</v>
      </c>
      <c r="D378" s="1" t="s">
        <v>128</v>
      </c>
      <c r="E378" s="14" t="s">
        <v>129</v>
      </c>
      <c r="F378" s="14"/>
      <c r="G378" s="7">
        <v>1.3918699999999999</v>
      </c>
      <c r="H378" s="1"/>
      <c r="I378" s="1"/>
      <c r="J378" s="14" t="s">
        <v>415</v>
      </c>
      <c r="K378" s="14"/>
      <c r="L378" s="1" t="s">
        <v>130</v>
      </c>
      <c r="M378" s="14"/>
      <c r="N378" s="14"/>
    </row>
    <row r="379" spans="1:14" ht="15" customHeight="1" x14ac:dyDescent="0.25">
      <c r="A379" s="3" t="s">
        <v>416</v>
      </c>
      <c r="B379" s="4">
        <v>286</v>
      </c>
      <c r="C379" s="3" t="s">
        <v>6</v>
      </c>
      <c r="D379" s="3" t="s">
        <v>128</v>
      </c>
      <c r="E379" s="21" t="s">
        <v>129</v>
      </c>
      <c r="F379" s="21"/>
      <c r="G379" s="5">
        <v>1.39418</v>
      </c>
      <c r="H379" s="3"/>
      <c r="I379" s="3"/>
      <c r="J379" s="21" t="s">
        <v>416</v>
      </c>
      <c r="K379" s="21"/>
      <c r="L379" s="3" t="s">
        <v>130</v>
      </c>
      <c r="M379" s="21" t="s">
        <v>131</v>
      </c>
      <c r="N379" s="21"/>
    </row>
    <row r="380" spans="1:14" ht="15" customHeight="1" x14ac:dyDescent="0.25">
      <c r="A380" s="1" t="s">
        <v>417</v>
      </c>
      <c r="B380" s="6">
        <v>287</v>
      </c>
      <c r="C380" s="1" t="s">
        <v>6</v>
      </c>
      <c r="D380" s="1" t="s">
        <v>133</v>
      </c>
      <c r="E380" s="14" t="s">
        <v>129</v>
      </c>
      <c r="F380" s="14"/>
      <c r="G380" s="7">
        <v>1.3871599999999999</v>
      </c>
      <c r="H380" s="1"/>
      <c r="I380" s="1"/>
      <c r="J380" s="14" t="s">
        <v>417</v>
      </c>
      <c r="K380" s="14"/>
      <c r="L380" s="1" t="s">
        <v>130</v>
      </c>
      <c r="M380" s="14"/>
      <c r="N380" s="14"/>
    </row>
    <row r="381" spans="1:14" ht="15" customHeight="1" x14ac:dyDescent="0.25">
      <c r="A381" s="3" t="s">
        <v>418</v>
      </c>
      <c r="B381" s="4">
        <v>288</v>
      </c>
      <c r="C381" s="3" t="s">
        <v>6</v>
      </c>
      <c r="D381" s="3" t="s">
        <v>128</v>
      </c>
      <c r="E381" s="21" t="s">
        <v>129</v>
      </c>
      <c r="F381" s="21"/>
      <c r="G381" s="5">
        <v>1.37947</v>
      </c>
      <c r="H381" s="3"/>
      <c r="I381" s="3"/>
      <c r="J381" s="21" t="s">
        <v>418</v>
      </c>
      <c r="K381" s="21"/>
      <c r="L381" s="3" t="s">
        <v>130</v>
      </c>
      <c r="M381" s="21" t="s">
        <v>131</v>
      </c>
      <c r="N381" s="21"/>
    </row>
    <row r="382" spans="1:14" ht="15" customHeight="1" x14ac:dyDescent="0.25">
      <c r="A382" s="1" t="s">
        <v>419</v>
      </c>
      <c r="B382" s="6">
        <v>289</v>
      </c>
      <c r="C382" s="1" t="s">
        <v>6</v>
      </c>
      <c r="D382" s="1" t="s">
        <v>133</v>
      </c>
      <c r="E382" s="14" t="s">
        <v>129</v>
      </c>
      <c r="F382" s="14"/>
      <c r="G382" s="7">
        <v>1.38774</v>
      </c>
      <c r="H382" s="1"/>
      <c r="I382" s="1"/>
      <c r="J382" s="14" t="s">
        <v>419</v>
      </c>
      <c r="K382" s="14"/>
      <c r="L382" s="1" t="s">
        <v>130</v>
      </c>
      <c r="M382" s="14"/>
      <c r="N382" s="14"/>
    </row>
    <row r="383" spans="1:14" ht="15" customHeight="1" x14ac:dyDescent="0.25">
      <c r="A383" s="3" t="s">
        <v>420</v>
      </c>
      <c r="B383" s="4">
        <v>290</v>
      </c>
      <c r="C383" s="3" t="s">
        <v>6</v>
      </c>
      <c r="D383" s="3" t="s">
        <v>128</v>
      </c>
      <c r="E383" s="21" t="s">
        <v>129</v>
      </c>
      <c r="F383" s="21"/>
      <c r="G383" s="5">
        <v>1.39394</v>
      </c>
      <c r="H383" s="3"/>
      <c r="I383" s="3"/>
      <c r="J383" s="21" t="s">
        <v>420</v>
      </c>
      <c r="K383" s="21"/>
      <c r="L383" s="3" t="s">
        <v>130</v>
      </c>
      <c r="M383" s="21" t="s">
        <v>131</v>
      </c>
      <c r="N383" s="21"/>
    </row>
    <row r="384" spans="1:14" ht="15" customHeight="1" x14ac:dyDescent="0.25">
      <c r="A384" s="1" t="s">
        <v>421</v>
      </c>
      <c r="B384" s="6">
        <v>291</v>
      </c>
      <c r="C384" s="1" t="s">
        <v>6</v>
      </c>
      <c r="D384" s="1" t="s">
        <v>133</v>
      </c>
      <c r="E384" s="14" t="s">
        <v>129</v>
      </c>
      <c r="F384" s="14"/>
      <c r="G384" s="7">
        <v>1.4035899999999999</v>
      </c>
      <c r="H384" s="1"/>
      <c r="I384" s="1"/>
      <c r="J384" s="14" t="s">
        <v>421</v>
      </c>
      <c r="K384" s="14"/>
      <c r="L384" s="1" t="s">
        <v>130</v>
      </c>
      <c r="M384" s="14"/>
      <c r="N384" s="14"/>
    </row>
    <row r="385" spans="1:14" ht="15" customHeight="1" x14ac:dyDescent="0.25">
      <c r="A385" s="3" t="s">
        <v>422</v>
      </c>
      <c r="B385" s="4">
        <v>292</v>
      </c>
      <c r="C385" s="3" t="s">
        <v>6</v>
      </c>
      <c r="D385" s="3" t="s">
        <v>133</v>
      </c>
      <c r="E385" s="21" t="s">
        <v>129</v>
      </c>
      <c r="F385" s="21"/>
      <c r="G385" s="5">
        <v>1.3940699999999999</v>
      </c>
      <c r="H385" s="3"/>
      <c r="I385" s="3"/>
      <c r="J385" s="21" t="s">
        <v>422</v>
      </c>
      <c r="K385" s="21"/>
      <c r="L385" s="3" t="s">
        <v>130</v>
      </c>
      <c r="M385" s="21" t="s">
        <v>131</v>
      </c>
      <c r="N385" s="21"/>
    </row>
    <row r="386" spans="1:14" ht="15" customHeight="1" x14ac:dyDescent="0.25">
      <c r="A386" s="1" t="s">
        <v>423</v>
      </c>
      <c r="B386" s="6">
        <v>293</v>
      </c>
      <c r="C386" s="1" t="s">
        <v>6</v>
      </c>
      <c r="D386" s="1" t="s">
        <v>128</v>
      </c>
      <c r="E386" s="14" t="s">
        <v>129</v>
      </c>
      <c r="F386" s="14"/>
      <c r="G386" s="7">
        <v>1.4017200000000001</v>
      </c>
      <c r="H386" s="1"/>
      <c r="I386" s="1"/>
      <c r="J386" s="14" t="s">
        <v>423</v>
      </c>
      <c r="K386" s="14"/>
      <c r="L386" s="1" t="s">
        <v>130</v>
      </c>
      <c r="M386" s="14"/>
      <c r="N386" s="14"/>
    </row>
    <row r="387" spans="1:14" ht="15" customHeight="1" x14ac:dyDescent="0.25">
      <c r="A387" s="3" t="s">
        <v>424</v>
      </c>
      <c r="B387" s="4">
        <v>294</v>
      </c>
      <c r="C387" s="3" t="s">
        <v>6</v>
      </c>
      <c r="D387" s="3" t="s">
        <v>133</v>
      </c>
      <c r="E387" s="21" t="s">
        <v>129</v>
      </c>
      <c r="F387" s="21"/>
      <c r="G387" s="5">
        <v>1.3953</v>
      </c>
      <c r="H387" s="3"/>
      <c r="I387" s="3"/>
      <c r="J387" s="21" t="s">
        <v>424</v>
      </c>
      <c r="K387" s="21"/>
      <c r="L387" s="3" t="s">
        <v>130</v>
      </c>
      <c r="M387" s="21" t="s">
        <v>131</v>
      </c>
      <c r="N387" s="21"/>
    </row>
    <row r="388" spans="1:14" ht="15" customHeight="1" x14ac:dyDescent="0.25">
      <c r="A388" s="1" t="s">
        <v>425</v>
      </c>
      <c r="B388" s="6">
        <v>295</v>
      </c>
      <c r="C388" s="1" t="s">
        <v>6</v>
      </c>
      <c r="D388" s="1" t="s">
        <v>128</v>
      </c>
      <c r="E388" s="14" t="s">
        <v>129</v>
      </c>
      <c r="F388" s="14"/>
      <c r="G388" s="7">
        <v>1.3872800000000001</v>
      </c>
      <c r="H388" s="1"/>
      <c r="I388" s="1"/>
      <c r="J388" s="14" t="s">
        <v>425</v>
      </c>
      <c r="K388" s="14"/>
      <c r="L388" s="1" t="s">
        <v>130</v>
      </c>
      <c r="M388" s="14"/>
      <c r="N388" s="14"/>
    </row>
    <row r="389" spans="1:14" ht="15" customHeight="1" x14ac:dyDescent="0.25">
      <c r="A389" s="3" t="s">
        <v>426</v>
      </c>
      <c r="B389" s="4">
        <v>296</v>
      </c>
      <c r="C389" s="3" t="s">
        <v>6</v>
      </c>
      <c r="D389" s="3" t="s">
        <v>128</v>
      </c>
      <c r="E389" s="21" t="s">
        <v>129</v>
      </c>
      <c r="F389" s="21"/>
      <c r="G389" s="5">
        <v>1.38348</v>
      </c>
      <c r="H389" s="3"/>
      <c r="I389" s="3"/>
      <c r="J389" s="21" t="s">
        <v>426</v>
      </c>
      <c r="K389" s="21"/>
      <c r="L389" s="3" t="s">
        <v>130</v>
      </c>
      <c r="M389" s="21" t="s">
        <v>131</v>
      </c>
      <c r="N389" s="21"/>
    </row>
    <row r="390" spans="1:14" ht="15" customHeight="1" x14ac:dyDescent="0.25">
      <c r="A390" s="1" t="s">
        <v>427</v>
      </c>
      <c r="B390" s="6">
        <v>297</v>
      </c>
      <c r="C390" s="1" t="s">
        <v>6</v>
      </c>
      <c r="D390" s="1" t="s">
        <v>133</v>
      </c>
      <c r="E390" s="14" t="s">
        <v>129</v>
      </c>
      <c r="F390" s="14"/>
      <c r="G390" s="7">
        <v>1.3762799999999999</v>
      </c>
      <c r="H390" s="1"/>
      <c r="I390" s="1"/>
      <c r="J390" s="14" t="s">
        <v>427</v>
      </c>
      <c r="K390" s="14"/>
      <c r="L390" s="1" t="s">
        <v>130</v>
      </c>
      <c r="M390" s="14"/>
      <c r="N390" s="14"/>
    </row>
    <row r="391" spans="1:14" ht="15" customHeight="1" x14ac:dyDescent="0.25">
      <c r="A391" s="3" t="s">
        <v>428</v>
      </c>
      <c r="B391" s="4">
        <v>298</v>
      </c>
      <c r="C391" s="3" t="s">
        <v>6</v>
      </c>
      <c r="D391" s="3" t="s">
        <v>128</v>
      </c>
      <c r="E391" s="21" t="s">
        <v>129</v>
      </c>
      <c r="F391" s="21"/>
      <c r="G391" s="5">
        <v>1.3834200000000001</v>
      </c>
      <c r="H391" s="3"/>
      <c r="I391" s="3"/>
      <c r="J391" s="21" t="s">
        <v>428</v>
      </c>
      <c r="K391" s="21"/>
      <c r="L391" s="3" t="s">
        <v>130</v>
      </c>
      <c r="M391" s="21" t="s">
        <v>131</v>
      </c>
      <c r="N391" s="21"/>
    </row>
    <row r="392" spans="1:14" ht="15" customHeight="1" x14ac:dyDescent="0.25">
      <c r="A392" s="1" t="s">
        <v>429</v>
      </c>
      <c r="B392" s="6">
        <v>299</v>
      </c>
      <c r="C392" s="1" t="s">
        <v>6</v>
      </c>
      <c r="D392" s="1" t="s">
        <v>133</v>
      </c>
      <c r="E392" s="14" t="s">
        <v>129</v>
      </c>
      <c r="F392" s="14"/>
      <c r="G392" s="7">
        <v>1.3919699999999999</v>
      </c>
      <c r="H392" s="1"/>
      <c r="I392" s="1"/>
      <c r="J392" s="14" t="s">
        <v>429</v>
      </c>
      <c r="K392" s="14"/>
      <c r="L392" s="1" t="s">
        <v>130</v>
      </c>
      <c r="M392" s="14"/>
      <c r="N392" s="14"/>
    </row>
    <row r="393" spans="1:14" ht="15" customHeight="1" x14ac:dyDescent="0.25">
      <c r="A393" s="3" t="s">
        <v>430</v>
      </c>
      <c r="B393" s="4">
        <v>300</v>
      </c>
      <c r="C393" s="3" t="s">
        <v>6</v>
      </c>
      <c r="D393" s="3" t="s">
        <v>128</v>
      </c>
      <c r="E393" s="21" t="s">
        <v>129</v>
      </c>
      <c r="F393" s="21"/>
      <c r="G393" s="5">
        <v>1.3895500000000001</v>
      </c>
      <c r="H393" s="3"/>
      <c r="I393" s="3"/>
      <c r="J393" s="21" t="s">
        <v>430</v>
      </c>
      <c r="K393" s="21"/>
      <c r="L393" s="3" t="s">
        <v>130</v>
      </c>
      <c r="M393" s="21" t="s">
        <v>131</v>
      </c>
      <c r="N393" s="21"/>
    </row>
    <row r="394" spans="1:14" ht="15" customHeight="1" x14ac:dyDescent="0.25">
      <c r="A394" s="1" t="s">
        <v>431</v>
      </c>
      <c r="B394" s="6">
        <v>301</v>
      </c>
      <c r="C394" s="1" t="s">
        <v>6</v>
      </c>
      <c r="D394" s="1" t="s">
        <v>133</v>
      </c>
      <c r="E394" s="14" t="s">
        <v>129</v>
      </c>
      <c r="F394" s="14"/>
      <c r="G394" s="7">
        <v>1.38225</v>
      </c>
      <c r="H394" s="1"/>
      <c r="I394" s="1"/>
      <c r="J394" s="14" t="s">
        <v>431</v>
      </c>
      <c r="K394" s="14"/>
      <c r="L394" s="1" t="s">
        <v>130</v>
      </c>
      <c r="M394" s="14"/>
      <c r="N394" s="14"/>
    </row>
    <row r="395" spans="1:14" ht="15" customHeight="1" x14ac:dyDescent="0.25">
      <c r="A395" s="3" t="s">
        <v>432</v>
      </c>
      <c r="B395" s="4">
        <v>302</v>
      </c>
      <c r="C395" s="3" t="s">
        <v>6</v>
      </c>
      <c r="D395" s="3" t="s">
        <v>133</v>
      </c>
      <c r="E395" s="21" t="s">
        <v>129</v>
      </c>
      <c r="F395" s="21"/>
      <c r="G395" s="5">
        <v>1.3952599999999999</v>
      </c>
      <c r="H395" s="3"/>
      <c r="I395" s="3"/>
      <c r="J395" s="21" t="s">
        <v>432</v>
      </c>
      <c r="K395" s="21"/>
      <c r="L395" s="3" t="s">
        <v>130</v>
      </c>
      <c r="M395" s="21" t="s">
        <v>131</v>
      </c>
      <c r="N395" s="21"/>
    </row>
    <row r="396" spans="1:14" ht="15" customHeight="1" x14ac:dyDescent="0.25">
      <c r="A396" s="1" t="s">
        <v>433</v>
      </c>
      <c r="B396" s="6">
        <v>303</v>
      </c>
      <c r="C396" s="1" t="s">
        <v>6</v>
      </c>
      <c r="D396" s="1" t="s">
        <v>128</v>
      </c>
      <c r="E396" s="14" t="s">
        <v>129</v>
      </c>
      <c r="F396" s="14"/>
      <c r="G396" s="7">
        <v>1.38714</v>
      </c>
      <c r="H396" s="1"/>
      <c r="I396" s="1"/>
      <c r="J396" s="14" t="s">
        <v>433</v>
      </c>
      <c r="K396" s="14"/>
      <c r="L396" s="1" t="s">
        <v>130</v>
      </c>
      <c r="M396" s="14"/>
      <c r="N396" s="14"/>
    </row>
    <row r="397" spans="1:14" ht="15" customHeight="1" x14ac:dyDescent="0.25">
      <c r="A397" s="3" t="s">
        <v>434</v>
      </c>
      <c r="B397" s="4">
        <v>304</v>
      </c>
      <c r="C397" s="3" t="s">
        <v>6</v>
      </c>
      <c r="D397" s="3" t="s">
        <v>133</v>
      </c>
      <c r="E397" s="21" t="s">
        <v>129</v>
      </c>
      <c r="F397" s="21"/>
      <c r="G397" s="5">
        <v>1.39209</v>
      </c>
      <c r="H397" s="3"/>
      <c r="I397" s="3"/>
      <c r="J397" s="21" t="s">
        <v>434</v>
      </c>
      <c r="K397" s="21"/>
      <c r="L397" s="3" t="s">
        <v>130</v>
      </c>
      <c r="M397" s="21" t="s">
        <v>131</v>
      </c>
      <c r="N397" s="21"/>
    </row>
    <row r="398" spans="1:14" ht="15" customHeight="1" x14ac:dyDescent="0.25">
      <c r="A398" s="1" t="s">
        <v>435</v>
      </c>
      <c r="B398" s="6">
        <v>305</v>
      </c>
      <c r="C398" s="1" t="s">
        <v>6</v>
      </c>
      <c r="D398" s="1" t="s">
        <v>128</v>
      </c>
      <c r="E398" s="14" t="s">
        <v>129</v>
      </c>
      <c r="F398" s="14"/>
      <c r="G398" s="7">
        <v>1.39859</v>
      </c>
      <c r="H398" s="1"/>
      <c r="I398" s="1"/>
      <c r="J398" s="14" t="s">
        <v>435</v>
      </c>
      <c r="K398" s="14"/>
      <c r="L398" s="1" t="s">
        <v>130</v>
      </c>
      <c r="M398" s="14"/>
      <c r="N398" s="14"/>
    </row>
    <row r="399" spans="1:14" ht="15" customHeight="1" x14ac:dyDescent="0.25">
      <c r="A399" s="3" t="s">
        <v>436</v>
      </c>
      <c r="B399" s="4">
        <v>306</v>
      </c>
      <c r="C399" s="3" t="s">
        <v>6</v>
      </c>
      <c r="D399" s="3" t="s">
        <v>128</v>
      </c>
      <c r="E399" s="21" t="s">
        <v>129</v>
      </c>
      <c r="F399" s="21"/>
      <c r="G399" s="5">
        <v>1.4019900000000001</v>
      </c>
      <c r="H399" s="3"/>
      <c r="I399" s="3"/>
      <c r="J399" s="21" t="s">
        <v>436</v>
      </c>
      <c r="K399" s="21"/>
      <c r="L399" s="3" t="s">
        <v>130</v>
      </c>
      <c r="M399" s="21" t="s">
        <v>131</v>
      </c>
      <c r="N399" s="21"/>
    </row>
    <row r="400" spans="1:14" ht="15" customHeight="1" x14ac:dyDescent="0.25">
      <c r="A400" s="1" t="s">
        <v>437</v>
      </c>
      <c r="B400" s="6">
        <v>307</v>
      </c>
      <c r="C400" s="1" t="s">
        <v>6</v>
      </c>
      <c r="D400" s="1" t="s">
        <v>133</v>
      </c>
      <c r="E400" s="14" t="s">
        <v>129</v>
      </c>
      <c r="F400" s="14"/>
      <c r="G400" s="7">
        <v>1.4104399999999999</v>
      </c>
      <c r="H400" s="1"/>
      <c r="I400" s="1"/>
      <c r="J400" s="14" t="s">
        <v>437</v>
      </c>
      <c r="K400" s="14"/>
      <c r="L400" s="1" t="s">
        <v>130</v>
      </c>
      <c r="M400" s="14"/>
      <c r="N400" s="14"/>
    </row>
    <row r="401" spans="1:14" ht="15" customHeight="1" x14ac:dyDescent="0.25">
      <c r="A401" s="3" t="s">
        <v>438</v>
      </c>
      <c r="B401" s="4">
        <v>308</v>
      </c>
      <c r="C401" s="3" t="s">
        <v>6</v>
      </c>
      <c r="D401" s="3" t="s">
        <v>128</v>
      </c>
      <c r="E401" s="21" t="s">
        <v>129</v>
      </c>
      <c r="F401" s="21"/>
      <c r="G401" s="5">
        <v>1.41351</v>
      </c>
      <c r="H401" s="3"/>
      <c r="I401" s="3"/>
      <c r="J401" s="21" t="s">
        <v>438</v>
      </c>
      <c r="K401" s="21"/>
      <c r="L401" s="3" t="s">
        <v>130</v>
      </c>
      <c r="M401" s="21" t="s">
        <v>131</v>
      </c>
      <c r="N401" s="21"/>
    </row>
    <row r="402" spans="1:14" ht="15" customHeight="1" x14ac:dyDescent="0.25">
      <c r="A402" s="1" t="s">
        <v>439</v>
      </c>
      <c r="B402" s="6">
        <v>309</v>
      </c>
      <c r="C402" s="1" t="s">
        <v>6</v>
      </c>
      <c r="D402" s="1" t="s">
        <v>133</v>
      </c>
      <c r="E402" s="14" t="s">
        <v>129</v>
      </c>
      <c r="F402" s="14"/>
      <c r="G402" s="7">
        <v>1.4237899999999999</v>
      </c>
      <c r="H402" s="1"/>
      <c r="I402" s="1"/>
      <c r="J402" s="14" t="s">
        <v>439</v>
      </c>
      <c r="K402" s="14"/>
      <c r="L402" s="1" t="s">
        <v>130</v>
      </c>
      <c r="M402" s="14"/>
      <c r="N402" s="14"/>
    </row>
    <row r="403" spans="1:14" ht="15" customHeight="1" x14ac:dyDescent="0.25">
      <c r="A403" s="3" t="s">
        <v>440</v>
      </c>
      <c r="B403" s="4">
        <v>310</v>
      </c>
      <c r="C403" s="3" t="s">
        <v>6</v>
      </c>
      <c r="D403" s="3" t="s">
        <v>128</v>
      </c>
      <c r="E403" s="21" t="s">
        <v>129</v>
      </c>
      <c r="F403" s="21"/>
      <c r="G403" s="5">
        <v>1.42099</v>
      </c>
      <c r="H403" s="3"/>
      <c r="I403" s="3"/>
      <c r="J403" s="21" t="s">
        <v>440</v>
      </c>
      <c r="K403" s="21"/>
      <c r="L403" s="3" t="s">
        <v>130</v>
      </c>
      <c r="M403" s="21" t="s">
        <v>131</v>
      </c>
      <c r="N403" s="21"/>
    </row>
    <row r="404" spans="1:14" ht="15" customHeight="1" x14ac:dyDescent="0.25">
      <c r="A404" s="1" t="s">
        <v>441</v>
      </c>
      <c r="B404" s="6">
        <v>311</v>
      </c>
      <c r="C404" s="1" t="s">
        <v>6</v>
      </c>
      <c r="D404" s="1" t="s">
        <v>133</v>
      </c>
      <c r="E404" s="14" t="s">
        <v>129</v>
      </c>
      <c r="F404" s="14"/>
      <c r="G404" s="7">
        <v>1.4148700000000001</v>
      </c>
      <c r="H404" s="1"/>
      <c r="I404" s="1"/>
      <c r="J404" s="14" t="s">
        <v>441</v>
      </c>
      <c r="K404" s="14"/>
      <c r="L404" s="1" t="s">
        <v>130</v>
      </c>
      <c r="M404" s="14"/>
      <c r="N404" s="14"/>
    </row>
    <row r="405" spans="1:14" ht="15" customHeight="1" x14ac:dyDescent="0.25">
      <c r="A405" s="3" t="s">
        <v>442</v>
      </c>
      <c r="B405" s="4">
        <v>312</v>
      </c>
      <c r="C405" s="3" t="s">
        <v>6</v>
      </c>
      <c r="D405" s="3" t="s">
        <v>133</v>
      </c>
      <c r="E405" s="21" t="s">
        <v>129</v>
      </c>
      <c r="F405" s="21"/>
      <c r="G405" s="5">
        <v>1.39219</v>
      </c>
      <c r="H405" s="3"/>
      <c r="I405" s="3"/>
      <c r="J405" s="21" t="s">
        <v>442</v>
      </c>
      <c r="K405" s="21"/>
      <c r="L405" s="3" t="s">
        <v>130</v>
      </c>
      <c r="M405" s="21" t="s">
        <v>131</v>
      </c>
      <c r="N405" s="21"/>
    </row>
    <row r="406" spans="1:14" ht="15" customHeight="1" x14ac:dyDescent="0.25">
      <c r="A406" s="1" t="s">
        <v>443</v>
      </c>
      <c r="B406" s="6">
        <v>313</v>
      </c>
      <c r="C406" s="1" t="s">
        <v>6</v>
      </c>
      <c r="D406" s="1" t="s">
        <v>128</v>
      </c>
      <c r="E406" s="14" t="s">
        <v>129</v>
      </c>
      <c r="F406" s="14"/>
      <c r="G406" s="7">
        <v>1.38428</v>
      </c>
      <c r="H406" s="1"/>
      <c r="I406" s="1"/>
      <c r="J406" s="14" t="s">
        <v>443</v>
      </c>
      <c r="K406" s="14"/>
      <c r="L406" s="1" t="s">
        <v>130</v>
      </c>
      <c r="M406" s="14"/>
      <c r="N406" s="14"/>
    </row>
    <row r="407" spans="1:14" ht="15" customHeight="1" x14ac:dyDescent="0.25">
      <c r="A407" s="3" t="s">
        <v>444</v>
      </c>
      <c r="B407" s="4">
        <v>314</v>
      </c>
      <c r="C407" s="3" t="s">
        <v>6</v>
      </c>
      <c r="D407" s="3" t="s">
        <v>128</v>
      </c>
      <c r="E407" s="21" t="s">
        <v>129</v>
      </c>
      <c r="F407" s="21"/>
      <c r="G407" s="5">
        <v>1.3794900000000001</v>
      </c>
      <c r="H407" s="3"/>
      <c r="I407" s="3"/>
      <c r="J407" s="21" t="s">
        <v>444</v>
      </c>
      <c r="K407" s="21"/>
      <c r="L407" s="3" t="s">
        <v>130</v>
      </c>
      <c r="M407" s="21" t="s">
        <v>131</v>
      </c>
      <c r="N407" s="21"/>
    </row>
    <row r="408" spans="1:14" ht="15" customHeight="1" x14ac:dyDescent="0.25">
      <c r="A408" s="1" t="s">
        <v>445</v>
      </c>
      <c r="B408" s="6">
        <v>315</v>
      </c>
      <c r="C408" s="1" t="s">
        <v>6</v>
      </c>
      <c r="D408" s="1" t="s">
        <v>133</v>
      </c>
      <c r="E408" s="14" t="s">
        <v>129</v>
      </c>
      <c r="F408" s="14"/>
      <c r="G408" s="7">
        <v>1.3720300000000001</v>
      </c>
      <c r="H408" s="1"/>
      <c r="I408" s="1"/>
      <c r="J408" s="14" t="s">
        <v>445</v>
      </c>
      <c r="K408" s="14"/>
      <c r="L408" s="1" t="s">
        <v>130</v>
      </c>
      <c r="M408" s="14"/>
      <c r="N408" s="14"/>
    </row>
    <row r="409" spans="1:14" ht="15" customHeight="1" x14ac:dyDescent="0.25">
      <c r="A409" s="3" t="s">
        <v>446</v>
      </c>
      <c r="B409" s="4">
        <v>316</v>
      </c>
      <c r="C409" s="3" t="s">
        <v>6</v>
      </c>
      <c r="D409" s="3" t="s">
        <v>128</v>
      </c>
      <c r="E409" s="21" t="s">
        <v>129</v>
      </c>
      <c r="F409" s="21"/>
      <c r="G409" s="5">
        <v>1.3801099999999999</v>
      </c>
      <c r="H409" s="3"/>
      <c r="I409" s="3"/>
      <c r="J409" s="21" t="s">
        <v>446</v>
      </c>
      <c r="K409" s="21"/>
      <c r="L409" s="3" t="s">
        <v>130</v>
      </c>
      <c r="M409" s="21" t="s">
        <v>131</v>
      </c>
      <c r="N409" s="21"/>
    </row>
    <row r="410" spans="1:14" ht="15" customHeight="1" x14ac:dyDescent="0.25">
      <c r="A410" s="1" t="s">
        <v>447</v>
      </c>
      <c r="B410" s="6">
        <v>317</v>
      </c>
      <c r="C410" s="1" t="s">
        <v>6</v>
      </c>
      <c r="D410" s="1" t="s">
        <v>133</v>
      </c>
      <c r="E410" s="14" t="s">
        <v>129</v>
      </c>
      <c r="F410" s="14"/>
      <c r="G410" s="7">
        <v>1.3733299999999999</v>
      </c>
      <c r="H410" s="1"/>
      <c r="I410" s="1"/>
      <c r="J410" s="14" t="s">
        <v>447</v>
      </c>
      <c r="K410" s="14"/>
      <c r="L410" s="1" t="s">
        <v>130</v>
      </c>
      <c r="M410" s="14"/>
      <c r="N410" s="14"/>
    </row>
    <row r="411" spans="1:14" ht="15" customHeight="1" x14ac:dyDescent="0.25">
      <c r="A411" s="3" t="s">
        <v>448</v>
      </c>
      <c r="B411" s="4">
        <v>318</v>
      </c>
      <c r="C411" s="3" t="s">
        <v>6</v>
      </c>
      <c r="D411" s="3" t="s">
        <v>128</v>
      </c>
      <c r="E411" s="21" t="s">
        <v>129</v>
      </c>
      <c r="F411" s="21"/>
      <c r="G411" s="5">
        <v>1.36409</v>
      </c>
      <c r="H411" s="3"/>
      <c r="I411" s="3"/>
      <c r="J411" s="21" t="s">
        <v>448</v>
      </c>
      <c r="K411" s="21"/>
      <c r="L411" s="3" t="s">
        <v>130</v>
      </c>
      <c r="M411" s="21" t="s">
        <v>131</v>
      </c>
      <c r="N411" s="21"/>
    </row>
    <row r="412" spans="1:14" ht="15" customHeight="1" x14ac:dyDescent="0.25">
      <c r="A412" s="1" t="s">
        <v>449</v>
      </c>
      <c r="B412" s="6">
        <v>319</v>
      </c>
      <c r="C412" s="1" t="s">
        <v>6</v>
      </c>
      <c r="D412" s="1" t="s">
        <v>133</v>
      </c>
      <c r="E412" s="14" t="s">
        <v>129</v>
      </c>
      <c r="F412" s="14"/>
      <c r="G412" s="7">
        <v>1.37408</v>
      </c>
      <c r="H412" s="1"/>
      <c r="I412" s="1"/>
      <c r="J412" s="14" t="s">
        <v>449</v>
      </c>
      <c r="K412" s="14"/>
      <c r="L412" s="1" t="s">
        <v>130</v>
      </c>
      <c r="M412" s="14"/>
      <c r="N412" s="14"/>
    </row>
    <row r="413" spans="1:14" ht="15" customHeight="1" x14ac:dyDescent="0.25">
      <c r="A413" s="3" t="s">
        <v>450</v>
      </c>
      <c r="B413" s="4">
        <v>320</v>
      </c>
      <c r="C413" s="3" t="s">
        <v>6</v>
      </c>
      <c r="D413" s="3" t="s">
        <v>133</v>
      </c>
      <c r="E413" s="21" t="s">
        <v>129</v>
      </c>
      <c r="F413" s="21"/>
      <c r="G413" s="5">
        <v>1.36615</v>
      </c>
      <c r="H413" s="3"/>
      <c r="I413" s="3"/>
      <c r="J413" s="21" t="s">
        <v>450</v>
      </c>
      <c r="K413" s="21"/>
      <c r="L413" s="3" t="s">
        <v>130</v>
      </c>
      <c r="M413" s="21" t="s">
        <v>131</v>
      </c>
      <c r="N413" s="21"/>
    </row>
    <row r="414" spans="1:14" ht="15" customHeight="1" x14ac:dyDescent="0.25">
      <c r="A414" s="1" t="s">
        <v>451</v>
      </c>
      <c r="B414" s="6">
        <v>321</v>
      </c>
      <c r="C414" s="1" t="s">
        <v>6</v>
      </c>
      <c r="D414" s="1" t="s">
        <v>128</v>
      </c>
      <c r="E414" s="14" t="s">
        <v>129</v>
      </c>
      <c r="F414" s="14"/>
      <c r="G414" s="7">
        <v>1.35789</v>
      </c>
      <c r="H414" s="1"/>
      <c r="I414" s="1"/>
      <c r="J414" s="14" t="s">
        <v>451</v>
      </c>
      <c r="K414" s="14"/>
      <c r="L414" s="1" t="s">
        <v>130</v>
      </c>
      <c r="M414" s="14"/>
      <c r="N414" s="14"/>
    </row>
    <row r="415" spans="1:14" ht="15" customHeight="1" x14ac:dyDescent="0.25">
      <c r="A415" s="3" t="s">
        <v>452</v>
      </c>
      <c r="B415" s="4">
        <v>322</v>
      </c>
      <c r="C415" s="3" t="s">
        <v>6</v>
      </c>
      <c r="D415" s="3" t="s">
        <v>133</v>
      </c>
      <c r="E415" s="21" t="s">
        <v>129</v>
      </c>
      <c r="F415" s="21"/>
      <c r="G415" s="5">
        <v>1.34707</v>
      </c>
      <c r="H415" s="3"/>
      <c r="I415" s="3"/>
      <c r="J415" s="21" t="s">
        <v>452</v>
      </c>
      <c r="K415" s="21"/>
      <c r="L415" s="3" t="s">
        <v>130</v>
      </c>
      <c r="M415" s="21" t="s">
        <v>131</v>
      </c>
      <c r="N415" s="21"/>
    </row>
    <row r="416" spans="1:14" ht="15" customHeight="1" x14ac:dyDescent="0.25">
      <c r="A416" s="1" t="s">
        <v>453</v>
      </c>
      <c r="B416" s="6">
        <v>323</v>
      </c>
      <c r="C416" s="1" t="s">
        <v>6</v>
      </c>
      <c r="D416" s="1" t="s">
        <v>128</v>
      </c>
      <c r="E416" s="14" t="s">
        <v>129</v>
      </c>
      <c r="F416" s="14"/>
      <c r="G416" s="7">
        <v>1.3534200000000001</v>
      </c>
      <c r="H416" s="1"/>
      <c r="I416" s="1"/>
      <c r="J416" s="14" t="s">
        <v>453</v>
      </c>
      <c r="K416" s="14"/>
      <c r="L416" s="1" t="s">
        <v>130</v>
      </c>
      <c r="M416" s="14"/>
      <c r="N416" s="14"/>
    </row>
    <row r="417" spans="1:14" ht="15" customHeight="1" x14ac:dyDescent="0.25">
      <c r="A417" s="3" t="s">
        <v>454</v>
      </c>
      <c r="B417" s="4">
        <v>324</v>
      </c>
      <c r="C417" s="3" t="s">
        <v>6</v>
      </c>
      <c r="D417" s="3" t="s">
        <v>128</v>
      </c>
      <c r="E417" s="21" t="s">
        <v>129</v>
      </c>
      <c r="F417" s="21"/>
      <c r="G417" s="5">
        <v>1.36192</v>
      </c>
      <c r="H417" s="3"/>
      <c r="I417" s="3"/>
      <c r="J417" s="21" t="s">
        <v>454</v>
      </c>
      <c r="K417" s="21"/>
      <c r="L417" s="3" t="s">
        <v>130</v>
      </c>
      <c r="M417" s="21" t="s">
        <v>131</v>
      </c>
      <c r="N417" s="21"/>
    </row>
    <row r="418" spans="1:14" ht="15" customHeight="1" x14ac:dyDescent="0.25">
      <c r="A418" s="1" t="s">
        <v>455</v>
      </c>
      <c r="B418" s="6">
        <v>325</v>
      </c>
      <c r="C418" s="1" t="s">
        <v>6</v>
      </c>
      <c r="D418" s="1" t="s">
        <v>133</v>
      </c>
      <c r="E418" s="14" t="s">
        <v>129</v>
      </c>
      <c r="F418" s="14"/>
      <c r="G418" s="7">
        <v>1.37033</v>
      </c>
      <c r="H418" s="1"/>
      <c r="I418" s="1"/>
      <c r="J418" s="14" t="s">
        <v>455</v>
      </c>
      <c r="K418" s="14"/>
      <c r="L418" s="1" t="s">
        <v>130</v>
      </c>
      <c r="M418" s="14"/>
      <c r="N418" s="14"/>
    </row>
    <row r="419" spans="1:14" ht="15" customHeight="1" x14ac:dyDescent="0.25">
      <c r="A419" s="3" t="s">
        <v>456</v>
      </c>
      <c r="B419" s="4">
        <v>326</v>
      </c>
      <c r="C419" s="3" t="s">
        <v>6</v>
      </c>
      <c r="D419" s="3" t="s">
        <v>128</v>
      </c>
      <c r="E419" s="21" t="s">
        <v>129</v>
      </c>
      <c r="F419" s="21"/>
      <c r="G419" s="5">
        <v>1.3777999999999999</v>
      </c>
      <c r="H419" s="3"/>
      <c r="I419" s="3"/>
      <c r="J419" s="21" t="s">
        <v>456</v>
      </c>
      <c r="K419" s="21"/>
      <c r="L419" s="3" t="s">
        <v>130</v>
      </c>
      <c r="M419" s="21" t="s">
        <v>131</v>
      </c>
      <c r="N419" s="21"/>
    </row>
    <row r="420" spans="1:14" ht="15" customHeight="1" x14ac:dyDescent="0.25">
      <c r="A420" s="1" t="s">
        <v>457</v>
      </c>
      <c r="B420" s="6">
        <v>327</v>
      </c>
      <c r="C420" s="1" t="s">
        <v>6</v>
      </c>
      <c r="D420" s="1" t="s">
        <v>133</v>
      </c>
      <c r="E420" s="14" t="s">
        <v>129</v>
      </c>
      <c r="F420" s="14"/>
      <c r="G420" s="7">
        <v>1.3714599999999999</v>
      </c>
      <c r="H420" s="1"/>
      <c r="I420" s="1"/>
      <c r="J420" s="14" t="s">
        <v>457</v>
      </c>
      <c r="K420" s="14"/>
      <c r="L420" s="1" t="s">
        <v>130</v>
      </c>
      <c r="M420" s="14"/>
      <c r="N420" s="14"/>
    </row>
    <row r="421" spans="1:14" ht="15" customHeight="1" x14ac:dyDescent="0.25">
      <c r="A421" s="3" t="s">
        <v>458</v>
      </c>
      <c r="B421" s="4">
        <v>328</v>
      </c>
      <c r="C421" s="3" t="s">
        <v>6</v>
      </c>
      <c r="D421" s="3" t="s">
        <v>133</v>
      </c>
      <c r="E421" s="21" t="s">
        <v>129</v>
      </c>
      <c r="F421" s="21"/>
      <c r="G421" s="5">
        <v>1.3297300000000001</v>
      </c>
      <c r="H421" s="3"/>
      <c r="I421" s="3"/>
      <c r="J421" s="21" t="s">
        <v>458</v>
      </c>
      <c r="K421" s="21"/>
      <c r="L421" s="3" t="s">
        <v>130</v>
      </c>
      <c r="M421" s="21" t="s">
        <v>131</v>
      </c>
      <c r="N421" s="21"/>
    </row>
    <row r="422" spans="1:14" ht="15" customHeight="1" x14ac:dyDescent="0.25">
      <c r="A422" s="1" t="s">
        <v>459</v>
      </c>
      <c r="B422" s="6">
        <v>329</v>
      </c>
      <c r="C422" s="1" t="s">
        <v>6</v>
      </c>
      <c r="D422" s="1" t="s">
        <v>128</v>
      </c>
      <c r="E422" s="14" t="s">
        <v>129</v>
      </c>
      <c r="F422" s="14"/>
      <c r="G422" s="7">
        <v>1.33693</v>
      </c>
      <c r="H422" s="1"/>
      <c r="I422" s="1"/>
      <c r="J422" s="14" t="s">
        <v>459</v>
      </c>
      <c r="K422" s="14"/>
      <c r="L422" s="1" t="s">
        <v>130</v>
      </c>
      <c r="M422" s="14"/>
      <c r="N422" s="14"/>
    </row>
    <row r="423" spans="1:14" ht="15" customHeight="1" x14ac:dyDescent="0.25">
      <c r="A423" s="3" t="s">
        <v>460</v>
      </c>
      <c r="B423" s="4">
        <v>330</v>
      </c>
      <c r="C423" s="3" t="s">
        <v>6</v>
      </c>
      <c r="D423" s="3" t="s">
        <v>128</v>
      </c>
      <c r="E423" s="21" t="s">
        <v>129</v>
      </c>
      <c r="F423" s="21"/>
      <c r="G423" s="5">
        <v>1.3348899999999999</v>
      </c>
      <c r="H423" s="3"/>
      <c r="I423" s="3"/>
      <c r="J423" s="21" t="s">
        <v>460</v>
      </c>
      <c r="K423" s="21"/>
      <c r="L423" s="3" t="s">
        <v>130</v>
      </c>
      <c r="M423" s="21" t="s">
        <v>131</v>
      </c>
      <c r="N423" s="21"/>
    </row>
    <row r="424" spans="1:14" ht="15" customHeight="1" x14ac:dyDescent="0.25">
      <c r="A424" s="1" t="s">
        <v>461</v>
      </c>
      <c r="B424" s="6">
        <v>331</v>
      </c>
      <c r="C424" s="1" t="s">
        <v>6</v>
      </c>
      <c r="D424" s="1" t="s">
        <v>133</v>
      </c>
      <c r="E424" s="14" t="s">
        <v>129</v>
      </c>
      <c r="F424" s="14"/>
      <c r="G424" s="7">
        <v>1.3286</v>
      </c>
      <c r="H424" s="1"/>
      <c r="I424" s="1"/>
      <c r="J424" s="14" t="s">
        <v>461</v>
      </c>
      <c r="K424" s="14"/>
      <c r="L424" s="1" t="s">
        <v>130</v>
      </c>
      <c r="M424" s="14"/>
      <c r="N424" s="14"/>
    </row>
    <row r="425" spans="1:14" ht="15" customHeight="1" x14ac:dyDescent="0.25">
      <c r="A425" s="3" t="s">
        <v>462</v>
      </c>
      <c r="B425" s="4">
        <v>332</v>
      </c>
      <c r="C425" s="3" t="s">
        <v>6</v>
      </c>
      <c r="D425" s="3" t="s">
        <v>128</v>
      </c>
      <c r="E425" s="21" t="s">
        <v>129</v>
      </c>
      <c r="F425" s="21"/>
      <c r="G425" s="5">
        <v>1.32572</v>
      </c>
      <c r="H425" s="3"/>
      <c r="I425" s="3"/>
      <c r="J425" s="21" t="s">
        <v>462</v>
      </c>
      <c r="K425" s="21"/>
      <c r="L425" s="3" t="s">
        <v>130</v>
      </c>
      <c r="M425" s="21" t="s">
        <v>131</v>
      </c>
      <c r="N425" s="21"/>
    </row>
    <row r="426" spans="1:14" ht="15" customHeight="1" x14ac:dyDescent="0.25">
      <c r="A426" s="1" t="s">
        <v>463</v>
      </c>
      <c r="B426" s="6">
        <v>333</v>
      </c>
      <c r="C426" s="1" t="s">
        <v>6</v>
      </c>
      <c r="D426" s="1" t="s">
        <v>133</v>
      </c>
      <c r="E426" s="14" t="s">
        <v>129</v>
      </c>
      <c r="F426" s="14"/>
      <c r="G426" s="7">
        <v>1.3196000000000001</v>
      </c>
      <c r="H426" s="1"/>
      <c r="I426" s="1"/>
      <c r="J426" s="14" t="s">
        <v>463</v>
      </c>
      <c r="K426" s="14"/>
      <c r="L426" s="1" t="s">
        <v>130</v>
      </c>
      <c r="M426" s="14"/>
      <c r="N426" s="14"/>
    </row>
    <row r="427" spans="1:14" ht="15" customHeight="1" x14ac:dyDescent="0.25">
      <c r="A427" s="3" t="s">
        <v>464</v>
      </c>
      <c r="B427" s="4">
        <v>334</v>
      </c>
      <c r="C427" s="3" t="s">
        <v>6</v>
      </c>
      <c r="D427" s="3" t="s">
        <v>133</v>
      </c>
      <c r="E427" s="21" t="s">
        <v>129</v>
      </c>
      <c r="F427" s="21"/>
      <c r="G427" s="5">
        <v>1.30569</v>
      </c>
      <c r="H427" s="3"/>
      <c r="I427" s="3"/>
      <c r="J427" s="21" t="s">
        <v>464</v>
      </c>
      <c r="K427" s="21"/>
      <c r="L427" s="3" t="s">
        <v>130</v>
      </c>
      <c r="M427" s="21" t="s">
        <v>131</v>
      </c>
      <c r="N427" s="21"/>
    </row>
    <row r="428" spans="1:14" ht="15" customHeight="1" x14ac:dyDescent="0.25">
      <c r="A428" s="1" t="s">
        <v>465</v>
      </c>
      <c r="B428" s="6">
        <v>335</v>
      </c>
      <c r="C428" s="1" t="s">
        <v>6</v>
      </c>
      <c r="D428" s="1" t="s">
        <v>128</v>
      </c>
      <c r="E428" s="14" t="s">
        <v>129</v>
      </c>
      <c r="F428" s="14"/>
      <c r="G428" s="7">
        <v>1.29714</v>
      </c>
      <c r="H428" s="1"/>
      <c r="I428" s="1"/>
      <c r="J428" s="14" t="s">
        <v>465</v>
      </c>
      <c r="K428" s="14"/>
      <c r="L428" s="1" t="s">
        <v>130</v>
      </c>
      <c r="M428" s="14"/>
      <c r="N428" s="14"/>
    </row>
    <row r="429" spans="1:14" ht="15" customHeight="1" x14ac:dyDescent="0.25">
      <c r="A429" s="3" t="s">
        <v>466</v>
      </c>
      <c r="B429" s="4">
        <v>336</v>
      </c>
      <c r="C429" s="3" t="s">
        <v>6</v>
      </c>
      <c r="D429" s="3" t="s">
        <v>128</v>
      </c>
      <c r="E429" s="21" t="s">
        <v>129</v>
      </c>
      <c r="F429" s="21"/>
      <c r="G429" s="5">
        <v>1.3061700000000001</v>
      </c>
      <c r="H429" s="3"/>
      <c r="I429" s="3"/>
      <c r="J429" s="21" t="s">
        <v>466</v>
      </c>
      <c r="K429" s="21"/>
      <c r="L429" s="3" t="s">
        <v>130</v>
      </c>
      <c r="M429" s="21" t="s">
        <v>131</v>
      </c>
      <c r="N429" s="21"/>
    </row>
    <row r="430" spans="1:14" ht="15" customHeight="1" x14ac:dyDescent="0.25">
      <c r="A430" s="1" t="s">
        <v>467</v>
      </c>
      <c r="B430" s="6">
        <v>337</v>
      </c>
      <c r="C430" s="1" t="s">
        <v>6</v>
      </c>
      <c r="D430" s="1" t="s">
        <v>133</v>
      </c>
      <c r="E430" s="14" t="s">
        <v>129</v>
      </c>
      <c r="F430" s="14"/>
      <c r="G430" s="7">
        <v>1.31491</v>
      </c>
      <c r="H430" s="1"/>
      <c r="I430" s="1"/>
      <c r="J430" s="14" t="s">
        <v>467</v>
      </c>
      <c r="K430" s="14"/>
      <c r="L430" s="1" t="s">
        <v>130</v>
      </c>
      <c r="M430" s="14"/>
      <c r="N430" s="14"/>
    </row>
    <row r="431" spans="1:14" ht="15" customHeight="1" x14ac:dyDescent="0.25">
      <c r="A431" s="3" t="s">
        <v>468</v>
      </c>
      <c r="B431" s="4">
        <v>338</v>
      </c>
      <c r="C431" s="3" t="s">
        <v>6</v>
      </c>
      <c r="D431" s="3" t="s">
        <v>128</v>
      </c>
      <c r="E431" s="21" t="s">
        <v>129</v>
      </c>
      <c r="F431" s="21"/>
      <c r="G431" s="5">
        <v>1.3183199999999999</v>
      </c>
      <c r="H431" s="3"/>
      <c r="I431" s="3"/>
      <c r="J431" s="21" t="s">
        <v>468</v>
      </c>
      <c r="K431" s="21"/>
      <c r="L431" s="3" t="s">
        <v>130</v>
      </c>
      <c r="M431" s="21" t="s">
        <v>131</v>
      </c>
      <c r="N431" s="21"/>
    </row>
    <row r="432" spans="1:14" ht="15" customHeight="1" x14ac:dyDescent="0.25">
      <c r="A432" s="1" t="s">
        <v>469</v>
      </c>
      <c r="B432" s="6">
        <v>339</v>
      </c>
      <c r="C432" s="1" t="s">
        <v>6</v>
      </c>
      <c r="D432" s="1" t="s">
        <v>133</v>
      </c>
      <c r="E432" s="14" t="s">
        <v>129</v>
      </c>
      <c r="F432" s="14"/>
      <c r="G432" s="7">
        <v>1.3108599999999999</v>
      </c>
      <c r="H432" s="1"/>
      <c r="I432" s="1"/>
      <c r="J432" s="14" t="s">
        <v>469</v>
      </c>
      <c r="K432" s="14"/>
      <c r="L432" s="1" t="s">
        <v>130</v>
      </c>
      <c r="M432" s="14"/>
      <c r="N432" s="14"/>
    </row>
    <row r="433" spans="1:14" ht="15" customHeight="1" x14ac:dyDescent="0.25">
      <c r="A433" s="3" t="s">
        <v>470</v>
      </c>
      <c r="B433" s="4">
        <v>340</v>
      </c>
      <c r="C433" s="3" t="s">
        <v>6</v>
      </c>
      <c r="D433" s="3" t="s">
        <v>133</v>
      </c>
      <c r="E433" s="21" t="s">
        <v>129</v>
      </c>
      <c r="F433" s="21"/>
      <c r="G433" s="5">
        <v>1.3206800000000001</v>
      </c>
      <c r="H433" s="3"/>
      <c r="I433" s="3"/>
      <c r="J433" s="21" t="s">
        <v>470</v>
      </c>
      <c r="K433" s="21"/>
      <c r="L433" s="3" t="s">
        <v>130</v>
      </c>
      <c r="M433" s="21" t="s">
        <v>131</v>
      </c>
      <c r="N433" s="21"/>
    </row>
    <row r="434" spans="1:14" ht="15" customHeight="1" x14ac:dyDescent="0.25">
      <c r="A434" s="1" t="s">
        <v>471</v>
      </c>
      <c r="B434" s="6">
        <v>341</v>
      </c>
      <c r="C434" s="1" t="s">
        <v>6</v>
      </c>
      <c r="D434" s="1" t="s">
        <v>128</v>
      </c>
      <c r="E434" s="14" t="s">
        <v>129</v>
      </c>
      <c r="F434" s="14"/>
      <c r="G434" s="7">
        <v>1.3267</v>
      </c>
      <c r="H434" s="1"/>
      <c r="I434" s="1"/>
      <c r="J434" s="14" t="s">
        <v>471</v>
      </c>
      <c r="K434" s="14"/>
      <c r="L434" s="1" t="s">
        <v>130</v>
      </c>
      <c r="M434" s="14"/>
      <c r="N434" s="14"/>
    </row>
    <row r="435" spans="1:14" ht="15" customHeight="1" x14ac:dyDescent="0.25">
      <c r="A435" s="3" t="s">
        <v>472</v>
      </c>
      <c r="B435" s="4">
        <v>342</v>
      </c>
      <c r="C435" s="3" t="s">
        <v>6</v>
      </c>
      <c r="D435" s="3" t="s">
        <v>133</v>
      </c>
      <c r="E435" s="21" t="s">
        <v>129</v>
      </c>
      <c r="F435" s="21"/>
      <c r="G435" s="5">
        <v>1.3267199999999999</v>
      </c>
      <c r="H435" s="3"/>
      <c r="I435" s="3"/>
      <c r="J435" s="21" t="s">
        <v>472</v>
      </c>
      <c r="K435" s="21"/>
      <c r="L435" s="3" t="s">
        <v>130</v>
      </c>
      <c r="M435" s="21" t="s">
        <v>131</v>
      </c>
      <c r="N435" s="21"/>
    </row>
    <row r="436" spans="1:14" ht="15" customHeight="1" x14ac:dyDescent="0.25">
      <c r="A436" s="1" t="s">
        <v>473</v>
      </c>
      <c r="B436" s="6">
        <v>343</v>
      </c>
      <c r="C436" s="1" t="s">
        <v>6</v>
      </c>
      <c r="D436" s="1" t="s">
        <v>128</v>
      </c>
      <c r="E436" s="14" t="s">
        <v>129</v>
      </c>
      <c r="F436" s="14"/>
      <c r="G436" s="7">
        <v>1.3328199999999999</v>
      </c>
      <c r="H436" s="1"/>
      <c r="I436" s="1"/>
      <c r="J436" s="14" t="s">
        <v>473</v>
      </c>
      <c r="K436" s="14"/>
      <c r="L436" s="1" t="s">
        <v>130</v>
      </c>
      <c r="M436" s="14"/>
      <c r="N436" s="14"/>
    </row>
    <row r="437" spans="1:14" ht="15" customHeight="1" x14ac:dyDescent="0.25">
      <c r="A437" s="3" t="s">
        <v>474</v>
      </c>
      <c r="B437" s="4">
        <v>344</v>
      </c>
      <c r="C437" s="3" t="s">
        <v>6</v>
      </c>
      <c r="D437" s="3" t="s">
        <v>128</v>
      </c>
      <c r="E437" s="21" t="s">
        <v>129</v>
      </c>
      <c r="F437" s="21"/>
      <c r="G437" s="5">
        <v>1.33432</v>
      </c>
      <c r="H437" s="3"/>
      <c r="I437" s="3"/>
      <c r="J437" s="21" t="s">
        <v>474</v>
      </c>
      <c r="K437" s="21"/>
      <c r="L437" s="3" t="s">
        <v>130</v>
      </c>
      <c r="M437" s="21" t="s">
        <v>131</v>
      </c>
      <c r="N437" s="21"/>
    </row>
    <row r="438" spans="1:14" ht="15" customHeight="1" x14ac:dyDescent="0.25">
      <c r="A438" s="1" t="s">
        <v>475</v>
      </c>
      <c r="B438" s="6">
        <v>345</v>
      </c>
      <c r="C438" s="1" t="s">
        <v>6</v>
      </c>
      <c r="D438" s="1" t="s">
        <v>133</v>
      </c>
      <c r="E438" s="14" t="s">
        <v>129</v>
      </c>
      <c r="F438" s="14"/>
      <c r="G438" s="7">
        <v>1.3281499999999999</v>
      </c>
      <c r="H438" s="1"/>
      <c r="I438" s="1"/>
      <c r="J438" s="14" t="s">
        <v>475</v>
      </c>
      <c r="K438" s="14"/>
      <c r="L438" s="1" t="s">
        <v>130</v>
      </c>
      <c r="M438" s="14"/>
      <c r="N438" s="14"/>
    </row>
    <row r="439" spans="1:14" ht="15" customHeight="1" x14ac:dyDescent="0.25">
      <c r="A439" s="3" t="s">
        <v>476</v>
      </c>
      <c r="B439" s="4">
        <v>346</v>
      </c>
      <c r="C439" s="3" t="s">
        <v>6</v>
      </c>
      <c r="D439" s="3" t="s">
        <v>133</v>
      </c>
      <c r="E439" s="21" t="s">
        <v>129</v>
      </c>
      <c r="F439" s="21"/>
      <c r="G439" s="5">
        <v>1.3182799999999999</v>
      </c>
      <c r="H439" s="3"/>
      <c r="I439" s="3"/>
      <c r="J439" s="21" t="s">
        <v>476</v>
      </c>
      <c r="K439" s="21"/>
      <c r="L439" s="3" t="s">
        <v>130</v>
      </c>
      <c r="M439" s="21" t="s">
        <v>131</v>
      </c>
      <c r="N439" s="21"/>
    </row>
    <row r="440" spans="1:14" ht="15" customHeight="1" x14ac:dyDescent="0.25">
      <c r="A440" s="1" t="s">
        <v>477</v>
      </c>
      <c r="B440" s="6">
        <v>347</v>
      </c>
      <c r="C440" s="1" t="s">
        <v>6</v>
      </c>
      <c r="D440" s="1" t="s">
        <v>128</v>
      </c>
      <c r="E440" s="14" t="s">
        <v>129</v>
      </c>
      <c r="F440" s="14"/>
      <c r="G440" s="7">
        <v>1.32447</v>
      </c>
      <c r="H440" s="1"/>
      <c r="I440" s="1"/>
      <c r="J440" s="14" t="s">
        <v>477</v>
      </c>
      <c r="K440" s="14"/>
      <c r="L440" s="1" t="s">
        <v>130</v>
      </c>
      <c r="M440" s="14"/>
      <c r="N440" s="14"/>
    </row>
    <row r="441" spans="1:14" ht="15" customHeight="1" x14ac:dyDescent="0.25">
      <c r="A441" s="3" t="s">
        <v>478</v>
      </c>
      <c r="B441" s="4">
        <v>348</v>
      </c>
      <c r="C441" s="3" t="s">
        <v>6</v>
      </c>
      <c r="D441" s="3" t="s">
        <v>128</v>
      </c>
      <c r="E441" s="21" t="s">
        <v>129</v>
      </c>
      <c r="F441" s="21"/>
      <c r="G441" s="5">
        <v>1.3314299999999999</v>
      </c>
      <c r="H441" s="3"/>
      <c r="I441" s="3"/>
      <c r="J441" s="21" t="s">
        <v>478</v>
      </c>
      <c r="K441" s="21"/>
      <c r="L441" s="3" t="s">
        <v>130</v>
      </c>
      <c r="M441" s="21" t="s">
        <v>131</v>
      </c>
      <c r="N441" s="21"/>
    </row>
    <row r="442" spans="1:14" ht="15" customHeight="1" x14ac:dyDescent="0.25">
      <c r="A442" s="1" t="s">
        <v>479</v>
      </c>
      <c r="B442" s="6">
        <v>349</v>
      </c>
      <c r="C442" s="1" t="s">
        <v>6</v>
      </c>
      <c r="D442" s="1" t="s">
        <v>133</v>
      </c>
      <c r="E442" s="14" t="s">
        <v>129</v>
      </c>
      <c r="F442" s="14"/>
      <c r="G442" s="7">
        <v>1.32535</v>
      </c>
      <c r="H442" s="1"/>
      <c r="I442" s="1"/>
      <c r="J442" s="14" t="s">
        <v>479</v>
      </c>
      <c r="K442" s="14"/>
      <c r="L442" s="1" t="s">
        <v>130</v>
      </c>
      <c r="M442" s="14"/>
      <c r="N442" s="14"/>
    </row>
    <row r="443" spans="1:14" ht="15" customHeight="1" x14ac:dyDescent="0.25">
      <c r="A443" s="3" t="s">
        <v>480</v>
      </c>
      <c r="B443" s="4">
        <v>350</v>
      </c>
      <c r="C443" s="3" t="s">
        <v>6</v>
      </c>
      <c r="D443" s="3" t="s">
        <v>133</v>
      </c>
      <c r="E443" s="21" t="s">
        <v>129</v>
      </c>
      <c r="F443" s="21"/>
      <c r="G443" s="5">
        <v>1.3241499999999999</v>
      </c>
      <c r="H443" s="3"/>
      <c r="I443" s="3"/>
      <c r="J443" s="21" t="s">
        <v>480</v>
      </c>
      <c r="K443" s="21"/>
      <c r="L443" s="3" t="s">
        <v>130</v>
      </c>
      <c r="M443" s="21" t="s">
        <v>131</v>
      </c>
      <c r="N443" s="21"/>
    </row>
    <row r="444" spans="1:14" ht="15" customHeight="1" x14ac:dyDescent="0.25">
      <c r="A444" s="1" t="s">
        <v>481</v>
      </c>
      <c r="B444" s="6">
        <v>351</v>
      </c>
      <c r="C444" s="1" t="s">
        <v>6</v>
      </c>
      <c r="D444" s="1" t="s">
        <v>128</v>
      </c>
      <c r="E444" s="14" t="s">
        <v>129</v>
      </c>
      <c r="F444" s="14"/>
      <c r="G444" s="7">
        <v>1.3303499999999999</v>
      </c>
      <c r="H444" s="1"/>
      <c r="I444" s="1"/>
      <c r="J444" s="14" t="s">
        <v>481</v>
      </c>
      <c r="K444" s="14"/>
      <c r="L444" s="1" t="s">
        <v>130</v>
      </c>
      <c r="M444" s="14"/>
      <c r="N444" s="14"/>
    </row>
    <row r="445" spans="1:14" ht="15" customHeight="1" x14ac:dyDescent="0.25">
      <c r="A445" s="3" t="s">
        <v>482</v>
      </c>
      <c r="B445" s="4">
        <v>352</v>
      </c>
      <c r="C445" s="3" t="s">
        <v>6</v>
      </c>
      <c r="D445" s="3" t="s">
        <v>128</v>
      </c>
      <c r="E445" s="21" t="s">
        <v>129</v>
      </c>
      <c r="F445" s="21"/>
      <c r="G445" s="5">
        <v>1.3441700000000001</v>
      </c>
      <c r="H445" s="3"/>
      <c r="I445" s="3"/>
      <c r="J445" s="21" t="s">
        <v>482</v>
      </c>
      <c r="K445" s="21"/>
      <c r="L445" s="3" t="s">
        <v>130</v>
      </c>
      <c r="M445" s="21" t="s">
        <v>131</v>
      </c>
      <c r="N445" s="21"/>
    </row>
    <row r="446" spans="1:14" ht="15" customHeight="1" x14ac:dyDescent="0.25">
      <c r="A446" s="1" t="s">
        <v>483</v>
      </c>
      <c r="B446" s="6">
        <v>353</v>
      </c>
      <c r="C446" s="1" t="s">
        <v>6</v>
      </c>
      <c r="D446" s="1" t="s">
        <v>133</v>
      </c>
      <c r="E446" s="14" t="s">
        <v>129</v>
      </c>
      <c r="F446" s="14"/>
      <c r="G446" s="7">
        <v>1.33758</v>
      </c>
      <c r="H446" s="1"/>
      <c r="I446" s="1"/>
      <c r="J446" s="14" t="s">
        <v>483</v>
      </c>
      <c r="K446" s="14"/>
      <c r="L446" s="1" t="s">
        <v>130</v>
      </c>
      <c r="M446" s="14"/>
      <c r="N446" s="14"/>
    </row>
    <row r="447" spans="1:14" ht="15" customHeight="1" x14ac:dyDescent="0.25">
      <c r="A447" s="3" t="s">
        <v>484</v>
      </c>
      <c r="B447" s="4">
        <v>354</v>
      </c>
      <c r="C447" s="3" t="s">
        <v>6</v>
      </c>
      <c r="D447" s="3" t="s">
        <v>128</v>
      </c>
      <c r="E447" s="21" t="s">
        <v>129</v>
      </c>
      <c r="F447" s="21"/>
      <c r="G447" s="5">
        <v>1.3236699999999999</v>
      </c>
      <c r="H447" s="3"/>
      <c r="I447" s="3"/>
      <c r="J447" s="21" t="s">
        <v>484</v>
      </c>
      <c r="K447" s="21"/>
      <c r="L447" s="3" t="s">
        <v>130</v>
      </c>
      <c r="M447" s="21" t="s">
        <v>131</v>
      </c>
      <c r="N447" s="21"/>
    </row>
    <row r="448" spans="1:14" ht="15" customHeight="1" x14ac:dyDescent="0.25">
      <c r="A448" s="1" t="s">
        <v>485</v>
      </c>
      <c r="B448" s="6">
        <v>355</v>
      </c>
      <c r="C448" s="1" t="s">
        <v>6</v>
      </c>
      <c r="D448" s="1" t="s">
        <v>133</v>
      </c>
      <c r="E448" s="14" t="s">
        <v>129</v>
      </c>
      <c r="F448" s="14"/>
      <c r="G448" s="7">
        <v>1.33196</v>
      </c>
      <c r="H448" s="1"/>
      <c r="I448" s="1"/>
      <c r="J448" s="14" t="s">
        <v>485</v>
      </c>
      <c r="K448" s="14"/>
      <c r="L448" s="1" t="s">
        <v>130</v>
      </c>
      <c r="M448" s="14"/>
      <c r="N448" s="14"/>
    </row>
    <row r="449" spans="1:14" ht="15" customHeight="1" x14ac:dyDescent="0.25">
      <c r="A449" s="3" t="s">
        <v>486</v>
      </c>
      <c r="B449" s="4">
        <v>356</v>
      </c>
      <c r="C449" s="3" t="s">
        <v>6</v>
      </c>
      <c r="D449" s="3" t="s">
        <v>128</v>
      </c>
      <c r="E449" s="21" t="s">
        <v>129</v>
      </c>
      <c r="F449" s="21"/>
      <c r="G449" s="5">
        <v>1.31782</v>
      </c>
      <c r="H449" s="3"/>
      <c r="I449" s="3"/>
      <c r="J449" s="21" t="s">
        <v>486</v>
      </c>
      <c r="K449" s="21"/>
      <c r="L449" s="3" t="s">
        <v>130</v>
      </c>
      <c r="M449" s="21" t="s">
        <v>131</v>
      </c>
      <c r="N449" s="21"/>
    </row>
    <row r="450" spans="1:14" ht="15" customHeight="1" x14ac:dyDescent="0.25">
      <c r="A450" s="1" t="s">
        <v>487</v>
      </c>
      <c r="B450" s="6">
        <v>357</v>
      </c>
      <c r="C450" s="1" t="s">
        <v>6</v>
      </c>
      <c r="D450" s="1" t="s">
        <v>133</v>
      </c>
      <c r="E450" s="14" t="s">
        <v>129</v>
      </c>
      <c r="F450" s="14"/>
      <c r="G450" s="7">
        <v>1.3118099999999999</v>
      </c>
      <c r="H450" s="1"/>
      <c r="I450" s="1"/>
      <c r="J450" s="14" t="s">
        <v>487</v>
      </c>
      <c r="K450" s="14"/>
      <c r="L450" s="1" t="s">
        <v>130</v>
      </c>
      <c r="M450" s="14"/>
      <c r="N450" s="14"/>
    </row>
    <row r="451" spans="1:14" ht="15" customHeight="1" x14ac:dyDescent="0.25">
      <c r="A451" s="3" t="s">
        <v>488</v>
      </c>
      <c r="B451" s="4">
        <v>358</v>
      </c>
      <c r="C451" s="3" t="s">
        <v>6</v>
      </c>
      <c r="D451" s="3" t="s">
        <v>128</v>
      </c>
      <c r="E451" s="21" t="s">
        <v>129</v>
      </c>
      <c r="F451" s="21"/>
      <c r="G451" s="5">
        <v>1.3185800000000001</v>
      </c>
      <c r="H451" s="3"/>
      <c r="I451" s="3"/>
      <c r="J451" s="21" t="s">
        <v>488</v>
      </c>
      <c r="K451" s="21"/>
      <c r="L451" s="3" t="s">
        <v>130</v>
      </c>
      <c r="M451" s="21" t="s">
        <v>131</v>
      </c>
      <c r="N451" s="21"/>
    </row>
    <row r="452" spans="1:14" ht="15" customHeight="1" x14ac:dyDescent="0.25">
      <c r="A452" s="1" t="s">
        <v>489</v>
      </c>
      <c r="B452" s="6">
        <v>359</v>
      </c>
      <c r="C452" s="1" t="s">
        <v>6</v>
      </c>
      <c r="D452" s="1" t="s">
        <v>133</v>
      </c>
      <c r="E452" s="14" t="s">
        <v>129</v>
      </c>
      <c r="F452" s="14"/>
      <c r="G452" s="7">
        <v>1.31212</v>
      </c>
      <c r="H452" s="1"/>
      <c r="I452" s="1"/>
      <c r="J452" s="14" t="s">
        <v>489</v>
      </c>
      <c r="K452" s="14"/>
      <c r="L452" s="1" t="s">
        <v>130</v>
      </c>
      <c r="M452" s="14"/>
      <c r="N452" s="14"/>
    </row>
    <row r="453" spans="1:14" ht="15" customHeight="1" x14ac:dyDescent="0.25">
      <c r="A453" s="3" t="s">
        <v>490</v>
      </c>
      <c r="B453" s="4">
        <v>360</v>
      </c>
      <c r="C453" s="3" t="s">
        <v>6</v>
      </c>
      <c r="D453" s="3" t="s">
        <v>128</v>
      </c>
      <c r="E453" s="21" t="s">
        <v>129</v>
      </c>
      <c r="F453" s="21"/>
      <c r="G453" s="5">
        <v>1.31606</v>
      </c>
      <c r="H453" s="3"/>
      <c r="I453" s="3"/>
      <c r="J453" s="21" t="s">
        <v>490</v>
      </c>
      <c r="K453" s="21"/>
      <c r="L453" s="3" t="s">
        <v>130</v>
      </c>
      <c r="M453" s="21" t="s">
        <v>131</v>
      </c>
      <c r="N453" s="21"/>
    </row>
    <row r="454" spans="1:14" ht="15" customHeight="1" x14ac:dyDescent="0.25">
      <c r="A454" s="1" t="s">
        <v>491</v>
      </c>
      <c r="B454" s="6">
        <v>361</v>
      </c>
      <c r="C454" s="1" t="s">
        <v>6</v>
      </c>
      <c r="D454" s="1" t="s">
        <v>133</v>
      </c>
      <c r="E454" s="14" t="s">
        <v>129</v>
      </c>
      <c r="F454" s="14"/>
      <c r="G454" s="7">
        <v>1.30983</v>
      </c>
      <c r="H454" s="1"/>
      <c r="I454" s="1"/>
      <c r="J454" s="14" t="s">
        <v>491</v>
      </c>
      <c r="K454" s="14"/>
      <c r="L454" s="1" t="s">
        <v>130</v>
      </c>
      <c r="M454" s="14"/>
      <c r="N454" s="14"/>
    </row>
    <row r="455" spans="1:14" ht="15" customHeight="1" x14ac:dyDescent="0.25">
      <c r="A455" s="3" t="s">
        <v>492</v>
      </c>
      <c r="B455" s="4">
        <v>362</v>
      </c>
      <c r="C455" s="3" t="s">
        <v>6</v>
      </c>
      <c r="D455" s="3" t="s">
        <v>128</v>
      </c>
      <c r="E455" s="21" t="s">
        <v>129</v>
      </c>
      <c r="F455" s="21"/>
      <c r="G455" s="5">
        <v>1.3146599999999999</v>
      </c>
      <c r="H455" s="3"/>
      <c r="I455" s="3"/>
      <c r="J455" s="21" t="s">
        <v>492</v>
      </c>
      <c r="K455" s="21"/>
      <c r="L455" s="3" t="s">
        <v>130</v>
      </c>
      <c r="M455" s="21" t="s">
        <v>131</v>
      </c>
      <c r="N455" s="21"/>
    </row>
    <row r="456" spans="1:14" ht="15" customHeight="1" x14ac:dyDescent="0.25">
      <c r="A456" s="1" t="s">
        <v>493</v>
      </c>
      <c r="B456" s="6">
        <v>363</v>
      </c>
      <c r="C456" s="1" t="s">
        <v>6</v>
      </c>
      <c r="D456" s="1" t="s">
        <v>133</v>
      </c>
      <c r="E456" s="14" t="s">
        <v>129</v>
      </c>
      <c r="F456" s="14"/>
      <c r="G456" s="7">
        <v>1.30853</v>
      </c>
      <c r="H456" s="1"/>
      <c r="I456" s="1"/>
      <c r="J456" s="14" t="s">
        <v>493</v>
      </c>
      <c r="K456" s="14"/>
      <c r="L456" s="1" t="s">
        <v>130</v>
      </c>
      <c r="M456" s="14"/>
      <c r="N456" s="14"/>
    </row>
    <row r="457" spans="1:14" ht="15" customHeight="1" x14ac:dyDescent="0.25">
      <c r="A457" s="3" t="s">
        <v>494</v>
      </c>
      <c r="B457" s="4">
        <v>364</v>
      </c>
      <c r="C457" s="3" t="s">
        <v>6</v>
      </c>
      <c r="D457" s="3" t="s">
        <v>128</v>
      </c>
      <c r="E457" s="21" t="s">
        <v>129</v>
      </c>
      <c r="F457" s="21"/>
      <c r="G457" s="5">
        <v>1.31406</v>
      </c>
      <c r="H457" s="3"/>
      <c r="I457" s="3"/>
      <c r="J457" s="21" t="s">
        <v>494</v>
      </c>
      <c r="K457" s="21"/>
      <c r="L457" s="3" t="s">
        <v>130</v>
      </c>
      <c r="M457" s="21" t="s">
        <v>131</v>
      </c>
      <c r="N457" s="21"/>
    </row>
    <row r="458" spans="1:14" ht="15" customHeight="1" x14ac:dyDescent="0.25">
      <c r="A458" s="1" t="s">
        <v>495</v>
      </c>
      <c r="B458" s="6">
        <v>365</v>
      </c>
      <c r="C458" s="1" t="s">
        <v>6</v>
      </c>
      <c r="D458" s="1" t="s">
        <v>133</v>
      </c>
      <c r="E458" s="14" t="s">
        <v>129</v>
      </c>
      <c r="F458" s="14"/>
      <c r="G458" s="7">
        <v>1.3080400000000001</v>
      </c>
      <c r="H458" s="1"/>
      <c r="I458" s="1"/>
      <c r="J458" s="14" t="s">
        <v>495</v>
      </c>
      <c r="K458" s="14"/>
      <c r="L458" s="1" t="s">
        <v>130</v>
      </c>
      <c r="M458" s="14"/>
      <c r="N458" s="14"/>
    </row>
    <row r="459" spans="1:14" ht="15" customHeight="1" x14ac:dyDescent="0.25">
      <c r="A459" s="3" t="s">
        <v>496</v>
      </c>
      <c r="B459" s="4">
        <v>366</v>
      </c>
      <c r="C459" s="3" t="s">
        <v>6</v>
      </c>
      <c r="D459" s="3" t="s">
        <v>128</v>
      </c>
      <c r="E459" s="21" t="s">
        <v>129</v>
      </c>
      <c r="F459" s="21"/>
      <c r="G459" s="5">
        <v>1.3232900000000001</v>
      </c>
      <c r="H459" s="3"/>
      <c r="I459" s="3"/>
      <c r="J459" s="21" t="s">
        <v>496</v>
      </c>
      <c r="K459" s="21"/>
      <c r="L459" s="3" t="s">
        <v>130</v>
      </c>
      <c r="M459" s="21" t="s">
        <v>131</v>
      </c>
      <c r="N459" s="21"/>
    </row>
    <row r="460" spans="1:14" ht="15" customHeight="1" x14ac:dyDescent="0.25">
      <c r="A460" s="1" t="s">
        <v>497</v>
      </c>
      <c r="B460" s="6">
        <v>367</v>
      </c>
      <c r="C460" s="1" t="s">
        <v>6</v>
      </c>
      <c r="D460" s="1" t="s">
        <v>133</v>
      </c>
      <c r="E460" s="14" t="s">
        <v>129</v>
      </c>
      <c r="F460" s="14"/>
      <c r="G460" s="7">
        <v>1.31728</v>
      </c>
      <c r="H460" s="1"/>
      <c r="I460" s="1"/>
      <c r="J460" s="14" t="s">
        <v>497</v>
      </c>
      <c r="K460" s="14"/>
      <c r="L460" s="1" t="s">
        <v>130</v>
      </c>
      <c r="M460" s="14"/>
      <c r="N460" s="14"/>
    </row>
    <row r="461" spans="1:14" ht="15" customHeight="1" x14ac:dyDescent="0.25">
      <c r="A461" s="3" t="s">
        <v>498</v>
      </c>
      <c r="B461" s="4">
        <v>368</v>
      </c>
      <c r="C461" s="3" t="s">
        <v>6</v>
      </c>
      <c r="D461" s="3" t="s">
        <v>128</v>
      </c>
      <c r="E461" s="21" t="s">
        <v>129</v>
      </c>
      <c r="F461" s="21"/>
      <c r="G461" s="5">
        <v>1.3140099999999999</v>
      </c>
      <c r="H461" s="3"/>
      <c r="I461" s="3"/>
      <c r="J461" s="21" t="s">
        <v>498</v>
      </c>
      <c r="K461" s="21"/>
      <c r="L461" s="3" t="s">
        <v>130</v>
      </c>
      <c r="M461" s="21" t="s">
        <v>131</v>
      </c>
      <c r="N461" s="21"/>
    </row>
    <row r="462" spans="1:14" ht="15" customHeight="1" x14ac:dyDescent="0.25">
      <c r="A462" s="1" t="s">
        <v>499</v>
      </c>
      <c r="B462" s="6">
        <v>369</v>
      </c>
      <c r="C462" s="1" t="s">
        <v>6</v>
      </c>
      <c r="D462" s="1" t="s">
        <v>133</v>
      </c>
      <c r="E462" s="14" t="s">
        <v>129</v>
      </c>
      <c r="F462" s="14"/>
      <c r="G462" s="7">
        <v>1.3225</v>
      </c>
      <c r="H462" s="1"/>
      <c r="I462" s="1"/>
      <c r="J462" s="14" t="s">
        <v>499</v>
      </c>
      <c r="K462" s="14"/>
      <c r="L462" s="1" t="s">
        <v>130</v>
      </c>
      <c r="M462" s="14"/>
      <c r="N462" s="14"/>
    </row>
    <row r="463" spans="1:14" ht="15" customHeight="1" x14ac:dyDescent="0.25">
      <c r="A463" s="3" t="s">
        <v>500</v>
      </c>
      <c r="B463" s="4">
        <v>370</v>
      </c>
      <c r="C463" s="3" t="s">
        <v>6</v>
      </c>
      <c r="D463" s="3" t="s">
        <v>128</v>
      </c>
      <c r="E463" s="21" t="s">
        <v>129</v>
      </c>
      <c r="F463" s="21"/>
      <c r="G463" s="5">
        <v>1.32541</v>
      </c>
      <c r="H463" s="3"/>
      <c r="I463" s="3"/>
      <c r="J463" s="21" t="s">
        <v>500</v>
      </c>
      <c r="K463" s="21"/>
      <c r="L463" s="3" t="s">
        <v>130</v>
      </c>
      <c r="M463" s="21" t="s">
        <v>131</v>
      </c>
      <c r="N463" s="21"/>
    </row>
    <row r="464" spans="1:14" ht="15" customHeight="1" x14ac:dyDescent="0.25">
      <c r="A464" s="1" t="s">
        <v>501</v>
      </c>
      <c r="B464" s="6">
        <v>371</v>
      </c>
      <c r="C464" s="1" t="s">
        <v>6</v>
      </c>
      <c r="D464" s="1" t="s">
        <v>133</v>
      </c>
      <c r="E464" s="14" t="s">
        <v>129</v>
      </c>
      <c r="F464" s="14"/>
      <c r="G464" s="7">
        <v>1.3336600000000001</v>
      </c>
      <c r="H464" s="1"/>
      <c r="I464" s="1"/>
      <c r="J464" s="14" t="s">
        <v>501</v>
      </c>
      <c r="K464" s="14"/>
      <c r="L464" s="1" t="s">
        <v>130</v>
      </c>
      <c r="M464" s="14"/>
      <c r="N464" s="14"/>
    </row>
    <row r="465" spans="1:14" ht="15" customHeight="1" x14ac:dyDescent="0.25">
      <c r="A465" s="3" t="s">
        <v>502</v>
      </c>
      <c r="B465" s="4">
        <v>372</v>
      </c>
      <c r="C465" s="3" t="s">
        <v>6</v>
      </c>
      <c r="D465" s="3" t="s">
        <v>128</v>
      </c>
      <c r="E465" s="21" t="s">
        <v>129</v>
      </c>
      <c r="F465" s="21"/>
      <c r="G465" s="5">
        <v>1.33091</v>
      </c>
      <c r="H465" s="3"/>
      <c r="I465" s="3"/>
      <c r="J465" s="21" t="s">
        <v>502</v>
      </c>
      <c r="K465" s="21"/>
      <c r="L465" s="3" t="s">
        <v>130</v>
      </c>
      <c r="M465" s="21" t="s">
        <v>131</v>
      </c>
      <c r="N465" s="21"/>
    </row>
    <row r="466" spans="1:14" ht="15" customHeight="1" x14ac:dyDescent="0.25">
      <c r="A466" s="1" t="s">
        <v>503</v>
      </c>
      <c r="B466" s="6">
        <v>373</v>
      </c>
      <c r="C466" s="1" t="s">
        <v>6</v>
      </c>
      <c r="D466" s="1" t="s">
        <v>133</v>
      </c>
      <c r="E466" s="14" t="s">
        <v>129</v>
      </c>
      <c r="F466" s="14"/>
      <c r="G466" s="7">
        <v>1.3389200000000001</v>
      </c>
      <c r="H466" s="1"/>
      <c r="I466" s="1"/>
      <c r="J466" s="14" t="s">
        <v>503</v>
      </c>
      <c r="K466" s="14"/>
      <c r="L466" s="1" t="s">
        <v>130</v>
      </c>
      <c r="M466" s="14"/>
      <c r="N466" s="14"/>
    </row>
    <row r="467" spans="1:14" ht="15" customHeight="1" x14ac:dyDescent="0.25">
      <c r="A467" s="3" t="s">
        <v>504</v>
      </c>
      <c r="B467" s="4">
        <v>374</v>
      </c>
      <c r="C467" s="3" t="s">
        <v>6</v>
      </c>
      <c r="D467" s="3" t="s">
        <v>128</v>
      </c>
      <c r="E467" s="21" t="s">
        <v>129</v>
      </c>
      <c r="F467" s="21"/>
      <c r="G467" s="5">
        <v>1.3385899999999999</v>
      </c>
      <c r="H467" s="3"/>
      <c r="I467" s="3"/>
      <c r="J467" s="21" t="s">
        <v>504</v>
      </c>
      <c r="K467" s="21"/>
      <c r="L467" s="3" t="s">
        <v>130</v>
      </c>
      <c r="M467" s="21" t="s">
        <v>131</v>
      </c>
      <c r="N467" s="21"/>
    </row>
    <row r="468" spans="1:14" ht="15" customHeight="1" x14ac:dyDescent="0.25">
      <c r="A468" s="1" t="s">
        <v>505</v>
      </c>
      <c r="B468" s="6">
        <v>375</v>
      </c>
      <c r="C468" s="1" t="s">
        <v>6</v>
      </c>
      <c r="D468" s="1" t="s">
        <v>133</v>
      </c>
      <c r="E468" s="14" t="s">
        <v>129</v>
      </c>
      <c r="F468" s="14"/>
      <c r="G468" s="7">
        <v>1.3317300000000001</v>
      </c>
      <c r="H468" s="1"/>
      <c r="I468" s="1"/>
      <c r="J468" s="14" t="s">
        <v>505</v>
      </c>
      <c r="K468" s="14"/>
      <c r="L468" s="1" t="s">
        <v>130</v>
      </c>
      <c r="M468" s="14"/>
      <c r="N468" s="14"/>
    </row>
    <row r="469" spans="1:14" ht="15" customHeight="1" x14ac:dyDescent="0.25">
      <c r="A469" s="3" t="s">
        <v>506</v>
      </c>
      <c r="B469" s="4">
        <v>376</v>
      </c>
      <c r="C469" s="3" t="s">
        <v>6</v>
      </c>
      <c r="D469" s="3" t="s">
        <v>133</v>
      </c>
      <c r="E469" s="21" t="s">
        <v>129</v>
      </c>
      <c r="F469" s="21"/>
      <c r="G469" s="5">
        <v>1.3253699999999999</v>
      </c>
      <c r="H469" s="3"/>
      <c r="I469" s="3"/>
      <c r="J469" s="21" t="s">
        <v>506</v>
      </c>
      <c r="K469" s="21"/>
      <c r="L469" s="3" t="s">
        <v>130</v>
      </c>
      <c r="M469" s="21" t="s">
        <v>131</v>
      </c>
      <c r="N469" s="21"/>
    </row>
    <row r="470" spans="1:14" ht="15" customHeight="1" x14ac:dyDescent="0.25">
      <c r="A470" s="1" t="s">
        <v>507</v>
      </c>
      <c r="B470" s="6">
        <v>377</v>
      </c>
      <c r="C470" s="1" t="s">
        <v>6</v>
      </c>
      <c r="D470" s="1" t="s">
        <v>128</v>
      </c>
      <c r="E470" s="14" t="s">
        <v>129</v>
      </c>
      <c r="F470" s="14"/>
      <c r="G470" s="7">
        <v>1.3169599999999999</v>
      </c>
      <c r="H470" s="1"/>
      <c r="I470" s="1"/>
      <c r="J470" s="14" t="s">
        <v>507</v>
      </c>
      <c r="K470" s="14"/>
      <c r="L470" s="1" t="s">
        <v>130</v>
      </c>
      <c r="M470" s="14"/>
      <c r="N470" s="14"/>
    </row>
    <row r="471" spans="1:14" ht="15" customHeight="1" x14ac:dyDescent="0.25">
      <c r="A471" s="3" t="s">
        <v>508</v>
      </c>
      <c r="B471" s="4">
        <v>378</v>
      </c>
      <c r="C471" s="3" t="s">
        <v>6</v>
      </c>
      <c r="D471" s="3" t="s">
        <v>128</v>
      </c>
      <c r="E471" s="21" t="s">
        <v>129</v>
      </c>
      <c r="F471" s="21"/>
      <c r="G471" s="5">
        <v>1.31525</v>
      </c>
      <c r="H471" s="3"/>
      <c r="I471" s="3"/>
      <c r="J471" s="21" t="s">
        <v>508</v>
      </c>
      <c r="K471" s="21"/>
      <c r="L471" s="3" t="s">
        <v>130</v>
      </c>
      <c r="M471" s="21" t="s">
        <v>131</v>
      </c>
      <c r="N471" s="21"/>
    </row>
    <row r="472" spans="1:14" ht="15" customHeight="1" x14ac:dyDescent="0.25">
      <c r="A472" s="1" t="s">
        <v>509</v>
      </c>
      <c r="B472" s="6">
        <v>379</v>
      </c>
      <c r="C472" s="1" t="s">
        <v>6</v>
      </c>
      <c r="D472" s="1" t="s">
        <v>133</v>
      </c>
      <c r="E472" s="14" t="s">
        <v>129</v>
      </c>
      <c r="F472" s="14"/>
      <c r="G472" s="7">
        <v>1.3091999999999999</v>
      </c>
      <c r="H472" s="1"/>
      <c r="I472" s="1"/>
      <c r="J472" s="14" t="s">
        <v>509</v>
      </c>
      <c r="K472" s="14"/>
      <c r="L472" s="1" t="s">
        <v>130</v>
      </c>
      <c r="M472" s="14"/>
      <c r="N472" s="14"/>
    </row>
    <row r="473" spans="1:14" ht="15" customHeight="1" x14ac:dyDescent="0.25">
      <c r="A473" s="3" t="s">
        <v>510</v>
      </c>
      <c r="B473" s="4">
        <v>380</v>
      </c>
      <c r="C473" s="3" t="s">
        <v>6</v>
      </c>
      <c r="D473" s="3" t="s">
        <v>133</v>
      </c>
      <c r="E473" s="21" t="s">
        <v>129</v>
      </c>
      <c r="F473" s="21"/>
      <c r="G473" s="5">
        <v>1.2979400000000001</v>
      </c>
      <c r="H473" s="3"/>
      <c r="I473" s="3"/>
      <c r="J473" s="21" t="s">
        <v>510</v>
      </c>
      <c r="K473" s="21"/>
      <c r="L473" s="3" t="s">
        <v>130</v>
      </c>
      <c r="M473" s="21" t="s">
        <v>131</v>
      </c>
      <c r="N473" s="21"/>
    </row>
    <row r="474" spans="1:14" ht="15" customHeight="1" x14ac:dyDescent="0.25">
      <c r="A474" s="1" t="s">
        <v>511</v>
      </c>
      <c r="B474" s="6">
        <v>381</v>
      </c>
      <c r="C474" s="1" t="s">
        <v>6</v>
      </c>
      <c r="D474" s="1" t="s">
        <v>128</v>
      </c>
      <c r="E474" s="14" t="s">
        <v>129</v>
      </c>
      <c r="F474" s="14"/>
      <c r="G474" s="7">
        <v>1.28939</v>
      </c>
      <c r="H474" s="1"/>
      <c r="I474" s="1"/>
      <c r="J474" s="14" t="s">
        <v>511</v>
      </c>
      <c r="K474" s="14"/>
      <c r="L474" s="1" t="s">
        <v>130</v>
      </c>
      <c r="M474" s="14"/>
      <c r="N474" s="14"/>
    </row>
    <row r="475" spans="1:14" ht="15" customHeight="1" x14ac:dyDescent="0.25">
      <c r="A475" s="3" t="s">
        <v>512</v>
      </c>
      <c r="B475" s="4">
        <v>382</v>
      </c>
      <c r="C475" s="3" t="s">
        <v>6</v>
      </c>
      <c r="D475" s="3" t="s">
        <v>128</v>
      </c>
      <c r="E475" s="21" t="s">
        <v>129</v>
      </c>
      <c r="F475" s="21"/>
      <c r="G475" s="5">
        <v>1.3007</v>
      </c>
      <c r="H475" s="3"/>
      <c r="I475" s="3"/>
      <c r="J475" s="21" t="s">
        <v>512</v>
      </c>
      <c r="K475" s="21"/>
      <c r="L475" s="3" t="s">
        <v>130</v>
      </c>
      <c r="M475" s="21" t="s">
        <v>131</v>
      </c>
      <c r="N475" s="21"/>
    </row>
    <row r="476" spans="1:14" ht="15" customHeight="1" x14ac:dyDescent="0.25">
      <c r="A476" s="1" t="s">
        <v>513</v>
      </c>
      <c r="B476" s="6">
        <v>383</v>
      </c>
      <c r="C476" s="1" t="s">
        <v>6</v>
      </c>
      <c r="D476" s="1" t="s">
        <v>133</v>
      </c>
      <c r="E476" s="14" t="s">
        <v>129</v>
      </c>
      <c r="F476" s="14"/>
      <c r="G476" s="7">
        <v>1.3105</v>
      </c>
      <c r="H476" s="1"/>
      <c r="I476" s="1"/>
      <c r="J476" s="14" t="s">
        <v>513</v>
      </c>
      <c r="K476" s="14"/>
      <c r="L476" s="1" t="s">
        <v>130</v>
      </c>
      <c r="M476" s="14"/>
      <c r="N476" s="14"/>
    </row>
    <row r="477" spans="1:14" ht="15" customHeight="1" x14ac:dyDescent="0.25">
      <c r="A477" s="3" t="s">
        <v>514</v>
      </c>
      <c r="B477" s="4">
        <v>384</v>
      </c>
      <c r="C477" s="3" t="s">
        <v>6</v>
      </c>
      <c r="D477" s="3" t="s">
        <v>128</v>
      </c>
      <c r="E477" s="21" t="s">
        <v>129</v>
      </c>
      <c r="F477" s="21"/>
      <c r="G477" s="5">
        <v>1.31128</v>
      </c>
      <c r="H477" s="3"/>
      <c r="I477" s="3"/>
      <c r="J477" s="21" t="s">
        <v>514</v>
      </c>
      <c r="K477" s="21"/>
      <c r="L477" s="3" t="s">
        <v>130</v>
      </c>
      <c r="M477" s="21" t="s">
        <v>131</v>
      </c>
      <c r="N477" s="21"/>
    </row>
    <row r="478" spans="1:14" ht="15" customHeight="1" x14ac:dyDescent="0.25">
      <c r="A478" s="1" t="s">
        <v>515</v>
      </c>
      <c r="B478" s="6">
        <v>385</v>
      </c>
      <c r="C478" s="1" t="s">
        <v>6</v>
      </c>
      <c r="D478" s="1" t="s">
        <v>133</v>
      </c>
      <c r="E478" s="14" t="s">
        <v>129</v>
      </c>
      <c r="F478" s="14"/>
      <c r="G478" s="7">
        <v>1.3192999999999999</v>
      </c>
      <c r="H478" s="1"/>
      <c r="I478" s="1"/>
      <c r="J478" s="14" t="s">
        <v>515</v>
      </c>
      <c r="K478" s="14"/>
      <c r="L478" s="1" t="s">
        <v>130</v>
      </c>
      <c r="M478" s="14"/>
      <c r="N478" s="14"/>
    </row>
    <row r="479" spans="1:14" ht="15" customHeight="1" x14ac:dyDescent="0.25">
      <c r="A479" s="3" t="s">
        <v>516</v>
      </c>
      <c r="B479" s="4">
        <v>386</v>
      </c>
      <c r="C479" s="3" t="s">
        <v>6</v>
      </c>
      <c r="D479" s="3" t="s">
        <v>128</v>
      </c>
      <c r="E479" s="21" t="s">
        <v>129</v>
      </c>
      <c r="F479" s="21"/>
      <c r="G479" s="5">
        <v>1.33697</v>
      </c>
      <c r="H479" s="3"/>
      <c r="I479" s="3"/>
      <c r="J479" s="21" t="s">
        <v>516</v>
      </c>
      <c r="K479" s="21"/>
      <c r="L479" s="3" t="s">
        <v>130</v>
      </c>
      <c r="M479" s="21" t="s">
        <v>131</v>
      </c>
      <c r="N479" s="21"/>
    </row>
    <row r="480" spans="1:14" ht="15" customHeight="1" x14ac:dyDescent="0.25">
      <c r="A480" s="1" t="s">
        <v>517</v>
      </c>
      <c r="B480" s="6">
        <v>387</v>
      </c>
      <c r="C480" s="1" t="s">
        <v>6</v>
      </c>
      <c r="D480" s="1" t="s">
        <v>133</v>
      </c>
      <c r="E480" s="14" t="s">
        <v>129</v>
      </c>
      <c r="F480" s="14"/>
      <c r="G480" s="7">
        <v>1.33083</v>
      </c>
      <c r="H480" s="1"/>
      <c r="I480" s="1"/>
      <c r="J480" s="14" t="s">
        <v>517</v>
      </c>
      <c r="K480" s="14"/>
      <c r="L480" s="1" t="s">
        <v>130</v>
      </c>
      <c r="M480" s="14"/>
      <c r="N480" s="14"/>
    </row>
    <row r="481" spans="1:14" ht="15" customHeight="1" x14ac:dyDescent="0.25">
      <c r="A481" s="3" t="s">
        <v>518</v>
      </c>
      <c r="B481" s="4">
        <v>388</v>
      </c>
      <c r="C481" s="3" t="s">
        <v>6</v>
      </c>
      <c r="D481" s="3" t="s">
        <v>128</v>
      </c>
      <c r="E481" s="21" t="s">
        <v>129</v>
      </c>
      <c r="F481" s="21"/>
      <c r="G481" s="5">
        <v>1.3385899999999999</v>
      </c>
      <c r="H481" s="3"/>
      <c r="I481" s="3"/>
      <c r="J481" s="21" t="s">
        <v>518</v>
      </c>
      <c r="K481" s="21"/>
      <c r="L481" s="3" t="s">
        <v>130</v>
      </c>
      <c r="M481" s="21" t="s">
        <v>131</v>
      </c>
      <c r="N481" s="21"/>
    </row>
    <row r="482" spans="1:14" ht="15" customHeight="1" x14ac:dyDescent="0.25">
      <c r="A482" s="1" t="s">
        <v>519</v>
      </c>
      <c r="B482" s="6">
        <v>389</v>
      </c>
      <c r="C482" s="1" t="s">
        <v>6</v>
      </c>
      <c r="D482" s="1" t="s">
        <v>133</v>
      </c>
      <c r="E482" s="14" t="s">
        <v>129</v>
      </c>
      <c r="F482" s="14"/>
      <c r="G482" s="7">
        <v>1.34714</v>
      </c>
      <c r="H482" s="1"/>
      <c r="I482" s="1"/>
      <c r="J482" s="14" t="s">
        <v>519</v>
      </c>
      <c r="K482" s="14"/>
      <c r="L482" s="1" t="s">
        <v>130</v>
      </c>
      <c r="M482" s="14"/>
      <c r="N482" s="14"/>
    </row>
    <row r="483" spans="1:14" ht="15" customHeight="1" x14ac:dyDescent="0.25">
      <c r="A483" s="3" t="s">
        <v>520</v>
      </c>
      <c r="B483" s="4">
        <v>390</v>
      </c>
      <c r="C483" s="3" t="s">
        <v>6</v>
      </c>
      <c r="D483" s="3" t="s">
        <v>133</v>
      </c>
      <c r="E483" s="21" t="s">
        <v>129</v>
      </c>
      <c r="F483" s="21"/>
      <c r="G483" s="5">
        <v>1.34439</v>
      </c>
      <c r="H483" s="3"/>
      <c r="I483" s="3"/>
      <c r="J483" s="21" t="s">
        <v>520</v>
      </c>
      <c r="K483" s="21"/>
      <c r="L483" s="3" t="s">
        <v>130</v>
      </c>
      <c r="M483" s="21" t="s">
        <v>131</v>
      </c>
      <c r="N483" s="21"/>
    </row>
    <row r="484" spans="1:14" ht="15" customHeight="1" x14ac:dyDescent="0.25">
      <c r="A484" s="1" t="s">
        <v>521</v>
      </c>
      <c r="B484" s="6">
        <v>391</v>
      </c>
      <c r="C484" s="1" t="s">
        <v>6</v>
      </c>
      <c r="D484" s="1" t="s">
        <v>128</v>
      </c>
      <c r="E484" s="14" t="s">
        <v>129</v>
      </c>
      <c r="F484" s="14"/>
      <c r="G484" s="7">
        <v>1.3509</v>
      </c>
      <c r="H484" s="1"/>
      <c r="I484" s="1"/>
      <c r="J484" s="14" t="s">
        <v>521</v>
      </c>
      <c r="K484" s="14"/>
      <c r="L484" s="1" t="s">
        <v>130</v>
      </c>
      <c r="M484" s="14"/>
      <c r="N484" s="14"/>
    </row>
    <row r="485" spans="1:14" ht="15" customHeight="1" x14ac:dyDescent="0.25">
      <c r="A485" s="3" t="s">
        <v>522</v>
      </c>
      <c r="B485" s="4">
        <v>392</v>
      </c>
      <c r="C485" s="3" t="s">
        <v>6</v>
      </c>
      <c r="D485" s="3" t="s">
        <v>128</v>
      </c>
      <c r="E485" s="21" t="s">
        <v>129</v>
      </c>
      <c r="F485" s="21"/>
      <c r="G485" s="5">
        <v>1.3536999999999999</v>
      </c>
      <c r="H485" s="3"/>
      <c r="I485" s="3"/>
      <c r="J485" s="21" t="s">
        <v>522</v>
      </c>
      <c r="K485" s="21"/>
      <c r="L485" s="3" t="s">
        <v>130</v>
      </c>
      <c r="M485" s="21" t="s">
        <v>131</v>
      </c>
      <c r="N485" s="21"/>
    </row>
    <row r="486" spans="1:14" ht="15" customHeight="1" x14ac:dyDescent="0.25">
      <c r="A486" s="1" t="s">
        <v>523</v>
      </c>
      <c r="B486" s="6">
        <v>393</v>
      </c>
      <c r="C486" s="1" t="s">
        <v>6</v>
      </c>
      <c r="D486" s="1" t="s">
        <v>133</v>
      </c>
      <c r="E486" s="14" t="s">
        <v>129</v>
      </c>
      <c r="F486" s="14"/>
      <c r="G486" s="7">
        <v>1.36191</v>
      </c>
      <c r="H486" s="1"/>
      <c r="I486" s="1"/>
      <c r="J486" s="14" t="s">
        <v>523</v>
      </c>
      <c r="K486" s="14"/>
      <c r="L486" s="1" t="s">
        <v>130</v>
      </c>
      <c r="M486" s="14"/>
      <c r="N486" s="14"/>
    </row>
    <row r="487" spans="1:14" ht="15" customHeight="1" x14ac:dyDescent="0.25">
      <c r="A487" s="3" t="s">
        <v>524</v>
      </c>
      <c r="B487" s="4">
        <v>394</v>
      </c>
      <c r="C487" s="3" t="s">
        <v>6</v>
      </c>
      <c r="D487" s="3" t="s">
        <v>133</v>
      </c>
      <c r="E487" s="21" t="s">
        <v>129</v>
      </c>
      <c r="F487" s="21"/>
      <c r="G487" s="5">
        <v>1.3585700000000001</v>
      </c>
      <c r="H487" s="3"/>
      <c r="I487" s="3"/>
      <c r="J487" s="21" t="s">
        <v>524</v>
      </c>
      <c r="K487" s="21"/>
      <c r="L487" s="3" t="s">
        <v>130</v>
      </c>
      <c r="M487" s="21" t="s">
        <v>131</v>
      </c>
      <c r="N487" s="21"/>
    </row>
    <row r="488" spans="1:14" ht="15" customHeight="1" x14ac:dyDescent="0.25">
      <c r="A488" s="1" t="s">
        <v>525</v>
      </c>
      <c r="B488" s="6">
        <v>395</v>
      </c>
      <c r="C488" s="1" t="s">
        <v>6</v>
      </c>
      <c r="D488" s="1" t="s">
        <v>128</v>
      </c>
      <c r="E488" s="14" t="s">
        <v>129</v>
      </c>
      <c r="F488" s="14"/>
      <c r="G488" s="7">
        <v>1.3650800000000001</v>
      </c>
      <c r="H488" s="1"/>
      <c r="I488" s="1"/>
      <c r="J488" s="14" t="s">
        <v>525</v>
      </c>
      <c r="K488" s="14"/>
      <c r="L488" s="1" t="s">
        <v>130</v>
      </c>
      <c r="M488" s="14"/>
      <c r="N488" s="14"/>
    </row>
    <row r="489" spans="1:14" ht="15" customHeight="1" x14ac:dyDescent="0.25">
      <c r="A489" s="3" t="s">
        <v>526</v>
      </c>
      <c r="B489" s="4">
        <v>396</v>
      </c>
      <c r="C489" s="3" t="s">
        <v>6</v>
      </c>
      <c r="D489" s="3" t="s">
        <v>128</v>
      </c>
      <c r="E489" s="21" t="s">
        <v>129</v>
      </c>
      <c r="F489" s="21"/>
      <c r="G489" s="5">
        <v>1.36652</v>
      </c>
      <c r="H489" s="3"/>
      <c r="I489" s="3"/>
      <c r="J489" s="21" t="s">
        <v>526</v>
      </c>
      <c r="K489" s="21"/>
      <c r="L489" s="3" t="s">
        <v>130</v>
      </c>
      <c r="M489" s="21" t="s">
        <v>131</v>
      </c>
      <c r="N489" s="21"/>
    </row>
    <row r="490" spans="1:14" ht="15" customHeight="1" x14ac:dyDescent="0.25">
      <c r="A490" s="1" t="s">
        <v>527</v>
      </c>
      <c r="B490" s="6">
        <v>397</v>
      </c>
      <c r="C490" s="1" t="s">
        <v>6</v>
      </c>
      <c r="D490" s="1" t="s">
        <v>133</v>
      </c>
      <c r="E490" s="14" t="s">
        <v>129</v>
      </c>
      <c r="F490" s="14"/>
      <c r="G490" s="7">
        <v>1.3591899999999999</v>
      </c>
      <c r="H490" s="1"/>
      <c r="I490" s="1"/>
      <c r="J490" s="14" t="s">
        <v>527</v>
      </c>
      <c r="K490" s="14"/>
      <c r="L490" s="1" t="s">
        <v>130</v>
      </c>
      <c r="M490" s="14"/>
      <c r="N490" s="14"/>
    </row>
    <row r="491" spans="1:14" ht="15" customHeight="1" x14ac:dyDescent="0.25">
      <c r="A491" s="3" t="s">
        <v>528</v>
      </c>
      <c r="B491" s="4">
        <v>398</v>
      </c>
      <c r="C491" s="3" t="s">
        <v>6</v>
      </c>
      <c r="D491" s="3" t="s">
        <v>133</v>
      </c>
      <c r="E491" s="21" t="s">
        <v>129</v>
      </c>
      <c r="F491" s="21"/>
      <c r="G491" s="5">
        <v>1.3674900000000001</v>
      </c>
      <c r="H491" s="3"/>
      <c r="I491" s="3"/>
      <c r="J491" s="21" t="s">
        <v>528</v>
      </c>
      <c r="K491" s="21"/>
      <c r="L491" s="3" t="s">
        <v>130</v>
      </c>
      <c r="M491" s="21" t="s">
        <v>131</v>
      </c>
      <c r="N491" s="21"/>
    </row>
    <row r="492" spans="1:14" ht="15" customHeight="1" x14ac:dyDescent="0.25">
      <c r="A492" s="1" t="s">
        <v>529</v>
      </c>
      <c r="B492" s="6">
        <v>399</v>
      </c>
      <c r="C492" s="1" t="s">
        <v>6</v>
      </c>
      <c r="D492" s="1" t="s">
        <v>128</v>
      </c>
      <c r="E492" s="14" t="s">
        <v>129</v>
      </c>
      <c r="F492" s="14"/>
      <c r="G492" s="7">
        <v>1.37392</v>
      </c>
      <c r="H492" s="1"/>
      <c r="I492" s="1"/>
      <c r="J492" s="14" t="s">
        <v>529</v>
      </c>
      <c r="K492" s="14"/>
      <c r="L492" s="1" t="s">
        <v>130</v>
      </c>
      <c r="M492" s="14"/>
      <c r="N492" s="14"/>
    </row>
    <row r="493" spans="1:14" ht="15" customHeight="1" x14ac:dyDescent="0.25">
      <c r="A493" s="3" t="s">
        <v>530</v>
      </c>
      <c r="B493" s="4">
        <v>400</v>
      </c>
      <c r="C493" s="3" t="s">
        <v>6</v>
      </c>
      <c r="D493" s="3" t="s">
        <v>133</v>
      </c>
      <c r="E493" s="21" t="s">
        <v>129</v>
      </c>
      <c r="F493" s="21"/>
      <c r="G493" s="5">
        <v>1.36852</v>
      </c>
      <c r="H493" s="3"/>
      <c r="I493" s="3"/>
      <c r="J493" s="21" t="s">
        <v>530</v>
      </c>
      <c r="K493" s="21"/>
      <c r="L493" s="3" t="s">
        <v>130</v>
      </c>
      <c r="M493" s="21" t="s">
        <v>131</v>
      </c>
      <c r="N493" s="21"/>
    </row>
    <row r="494" spans="1:14" ht="15" customHeight="1" x14ac:dyDescent="0.25">
      <c r="A494" s="1" t="s">
        <v>531</v>
      </c>
      <c r="B494" s="6">
        <v>401</v>
      </c>
      <c r="C494" s="1" t="s">
        <v>6</v>
      </c>
      <c r="D494" s="1" t="s">
        <v>128</v>
      </c>
      <c r="E494" s="14" t="s">
        <v>129</v>
      </c>
      <c r="F494" s="14"/>
      <c r="G494" s="7">
        <v>1.36025</v>
      </c>
      <c r="H494" s="1"/>
      <c r="I494" s="1"/>
      <c r="J494" s="14" t="s">
        <v>531</v>
      </c>
      <c r="K494" s="14"/>
      <c r="L494" s="1" t="s">
        <v>130</v>
      </c>
      <c r="M494" s="14"/>
      <c r="N494" s="14"/>
    </row>
    <row r="495" spans="1:14" ht="15" customHeight="1" x14ac:dyDescent="0.25">
      <c r="A495" s="3" t="s">
        <v>532</v>
      </c>
      <c r="B495" s="4">
        <v>402</v>
      </c>
      <c r="C495" s="3" t="s">
        <v>6</v>
      </c>
      <c r="D495" s="3" t="s">
        <v>128</v>
      </c>
      <c r="E495" s="21" t="s">
        <v>129</v>
      </c>
      <c r="F495" s="21"/>
      <c r="G495" s="5">
        <v>1.3635600000000001</v>
      </c>
      <c r="H495" s="3"/>
      <c r="I495" s="3"/>
      <c r="J495" s="21" t="s">
        <v>532</v>
      </c>
      <c r="K495" s="21"/>
      <c r="L495" s="3" t="s">
        <v>130</v>
      </c>
      <c r="M495" s="21" t="s">
        <v>131</v>
      </c>
      <c r="N495" s="21"/>
    </row>
    <row r="496" spans="1:14" ht="15" customHeight="1" x14ac:dyDescent="0.25">
      <c r="A496" s="1" t="s">
        <v>533</v>
      </c>
      <c r="B496" s="6">
        <v>403</v>
      </c>
      <c r="C496" s="1" t="s">
        <v>6</v>
      </c>
      <c r="D496" s="1" t="s">
        <v>133</v>
      </c>
      <c r="E496" s="14" t="s">
        <v>129</v>
      </c>
      <c r="F496" s="14"/>
      <c r="G496" s="7">
        <v>1.3720300000000001</v>
      </c>
      <c r="H496" s="1"/>
      <c r="I496" s="1"/>
      <c r="J496" s="14" t="s">
        <v>533</v>
      </c>
      <c r="K496" s="14"/>
      <c r="L496" s="1" t="s">
        <v>130</v>
      </c>
      <c r="M496" s="14"/>
      <c r="N496" s="14"/>
    </row>
    <row r="497" spans="1:14" ht="15" customHeight="1" x14ac:dyDescent="0.25">
      <c r="A497" s="3" t="s">
        <v>534</v>
      </c>
      <c r="B497" s="4">
        <v>404</v>
      </c>
      <c r="C497" s="3" t="s">
        <v>6</v>
      </c>
      <c r="D497" s="3" t="s">
        <v>128</v>
      </c>
      <c r="E497" s="21" t="s">
        <v>129</v>
      </c>
      <c r="F497" s="21"/>
      <c r="G497" s="5">
        <v>1.3737299999999999</v>
      </c>
      <c r="H497" s="3"/>
      <c r="I497" s="3"/>
      <c r="J497" s="21" t="s">
        <v>534</v>
      </c>
      <c r="K497" s="21"/>
      <c r="L497" s="3" t="s">
        <v>130</v>
      </c>
      <c r="M497" s="21" t="s">
        <v>131</v>
      </c>
      <c r="N497" s="21"/>
    </row>
    <row r="498" spans="1:14" ht="15" customHeight="1" x14ac:dyDescent="0.25">
      <c r="A498" s="1" t="s">
        <v>535</v>
      </c>
      <c r="B498" s="6">
        <v>405</v>
      </c>
      <c r="C498" s="1" t="s">
        <v>6</v>
      </c>
      <c r="D498" s="1" t="s">
        <v>133</v>
      </c>
      <c r="E498" s="14" t="s">
        <v>129</v>
      </c>
      <c r="F498" s="14"/>
      <c r="G498" s="7">
        <v>1.38178</v>
      </c>
      <c r="H498" s="1"/>
      <c r="I498" s="1"/>
      <c r="J498" s="14" t="s">
        <v>535</v>
      </c>
      <c r="K498" s="14"/>
      <c r="L498" s="1" t="s">
        <v>130</v>
      </c>
      <c r="M498" s="14"/>
      <c r="N498" s="14"/>
    </row>
    <row r="499" spans="1:14" ht="15" customHeight="1" x14ac:dyDescent="0.25">
      <c r="A499" s="3" t="s">
        <v>536</v>
      </c>
      <c r="B499" s="4">
        <v>406</v>
      </c>
      <c r="C499" s="3" t="s">
        <v>6</v>
      </c>
      <c r="D499" s="3" t="s">
        <v>128</v>
      </c>
      <c r="E499" s="21" t="s">
        <v>129</v>
      </c>
      <c r="F499" s="21"/>
      <c r="G499" s="5">
        <v>1.38035</v>
      </c>
      <c r="H499" s="3"/>
      <c r="I499" s="3"/>
      <c r="J499" s="21" t="s">
        <v>536</v>
      </c>
      <c r="K499" s="21"/>
      <c r="L499" s="3" t="s">
        <v>130</v>
      </c>
      <c r="M499" s="21" t="s">
        <v>131</v>
      </c>
      <c r="N499" s="21"/>
    </row>
    <row r="500" spans="1:14" ht="15" customHeight="1" x14ac:dyDescent="0.25">
      <c r="A500" s="1" t="s">
        <v>537</v>
      </c>
      <c r="B500" s="6">
        <v>407</v>
      </c>
      <c r="C500" s="1" t="s">
        <v>6</v>
      </c>
      <c r="D500" s="1" t="s">
        <v>133</v>
      </c>
      <c r="E500" s="14" t="s">
        <v>129</v>
      </c>
      <c r="F500" s="14"/>
      <c r="G500" s="7">
        <v>1.37155</v>
      </c>
      <c r="H500" s="1"/>
      <c r="I500" s="1"/>
      <c r="J500" s="14" t="s">
        <v>537</v>
      </c>
      <c r="K500" s="14"/>
      <c r="L500" s="1" t="s">
        <v>130</v>
      </c>
      <c r="M500" s="14"/>
      <c r="N500" s="14"/>
    </row>
    <row r="501" spans="1:14" ht="15" customHeight="1" x14ac:dyDescent="0.25">
      <c r="A501" s="3" t="s">
        <v>538</v>
      </c>
      <c r="B501" s="4">
        <v>408</v>
      </c>
      <c r="C501" s="3" t="s">
        <v>6</v>
      </c>
      <c r="D501" s="3" t="s">
        <v>128</v>
      </c>
      <c r="E501" s="21" t="s">
        <v>129</v>
      </c>
      <c r="F501" s="21"/>
      <c r="G501" s="5">
        <v>1.36253</v>
      </c>
      <c r="H501" s="3"/>
      <c r="I501" s="3"/>
      <c r="J501" s="21" t="s">
        <v>538</v>
      </c>
      <c r="K501" s="21"/>
      <c r="L501" s="3" t="s">
        <v>130</v>
      </c>
      <c r="M501" s="21" t="s">
        <v>131</v>
      </c>
      <c r="N501" s="21"/>
    </row>
    <row r="502" spans="1:14" ht="15" customHeight="1" x14ac:dyDescent="0.25">
      <c r="A502" s="1" t="s">
        <v>539</v>
      </c>
      <c r="B502" s="6">
        <v>409</v>
      </c>
      <c r="C502" s="1" t="s">
        <v>6</v>
      </c>
      <c r="D502" s="1" t="s">
        <v>133</v>
      </c>
      <c r="E502" s="14" t="s">
        <v>129</v>
      </c>
      <c r="F502" s="14"/>
      <c r="G502" s="7">
        <v>1.3556699999999999</v>
      </c>
      <c r="H502" s="1"/>
      <c r="I502" s="1"/>
      <c r="J502" s="14" t="s">
        <v>539</v>
      </c>
      <c r="K502" s="14"/>
      <c r="L502" s="1" t="s">
        <v>130</v>
      </c>
      <c r="M502" s="14"/>
      <c r="N502" s="14"/>
    </row>
    <row r="503" spans="1:14" ht="15" customHeight="1" x14ac:dyDescent="0.25">
      <c r="A503" s="3" t="s">
        <v>540</v>
      </c>
      <c r="B503" s="4">
        <v>410</v>
      </c>
      <c r="C503" s="3" t="s">
        <v>6</v>
      </c>
      <c r="D503" s="3" t="s">
        <v>133</v>
      </c>
      <c r="E503" s="21" t="s">
        <v>129</v>
      </c>
      <c r="F503" s="21"/>
      <c r="G503" s="5">
        <v>1.3608100000000001</v>
      </c>
      <c r="H503" s="3"/>
      <c r="I503" s="3"/>
      <c r="J503" s="21" t="s">
        <v>540</v>
      </c>
      <c r="K503" s="21"/>
      <c r="L503" s="3" t="s">
        <v>130</v>
      </c>
      <c r="M503" s="21" t="s">
        <v>131</v>
      </c>
      <c r="N503" s="21"/>
    </row>
    <row r="504" spans="1:14" ht="15" customHeight="1" x14ac:dyDescent="0.25">
      <c r="A504" s="1" t="s">
        <v>541</v>
      </c>
      <c r="B504" s="6">
        <v>411</v>
      </c>
      <c r="C504" s="1" t="s">
        <v>6</v>
      </c>
      <c r="D504" s="1" t="s">
        <v>128</v>
      </c>
      <c r="E504" s="14" t="s">
        <v>129</v>
      </c>
      <c r="F504" s="14"/>
      <c r="G504" s="7">
        <v>1.36711</v>
      </c>
      <c r="H504" s="1"/>
      <c r="I504" s="1"/>
      <c r="J504" s="14" t="s">
        <v>541</v>
      </c>
      <c r="K504" s="14"/>
      <c r="L504" s="1" t="s">
        <v>130</v>
      </c>
      <c r="M504" s="14"/>
      <c r="N504" s="14"/>
    </row>
    <row r="505" spans="1:14" ht="15" customHeight="1" x14ac:dyDescent="0.25">
      <c r="A505" s="3" t="s">
        <v>542</v>
      </c>
      <c r="B505" s="4">
        <v>412</v>
      </c>
      <c r="C505" s="3" t="s">
        <v>6</v>
      </c>
      <c r="D505" s="3" t="s">
        <v>133</v>
      </c>
      <c r="E505" s="21" t="s">
        <v>129</v>
      </c>
      <c r="F505" s="21"/>
      <c r="G505" s="5">
        <v>1.36337</v>
      </c>
      <c r="H505" s="3"/>
      <c r="I505" s="3"/>
      <c r="J505" s="21" t="s">
        <v>542</v>
      </c>
      <c r="K505" s="21"/>
      <c r="L505" s="3" t="s">
        <v>130</v>
      </c>
      <c r="M505" s="21" t="s">
        <v>131</v>
      </c>
      <c r="N505" s="21"/>
    </row>
    <row r="506" spans="1:14" ht="15" customHeight="1" x14ac:dyDescent="0.25">
      <c r="A506" s="1" t="s">
        <v>543</v>
      </c>
      <c r="B506" s="6">
        <v>413</v>
      </c>
      <c r="C506" s="1" t="s">
        <v>6</v>
      </c>
      <c r="D506" s="1" t="s">
        <v>128</v>
      </c>
      <c r="E506" s="14" t="s">
        <v>129</v>
      </c>
      <c r="F506" s="14"/>
      <c r="G506" s="7">
        <v>1.3694200000000001</v>
      </c>
      <c r="H506" s="1"/>
      <c r="I506" s="1"/>
      <c r="J506" s="14" t="s">
        <v>543</v>
      </c>
      <c r="K506" s="14"/>
      <c r="L506" s="1" t="s">
        <v>130</v>
      </c>
      <c r="M506" s="14"/>
      <c r="N506" s="14"/>
    </row>
    <row r="507" spans="1:14" ht="15" customHeight="1" x14ac:dyDescent="0.25">
      <c r="A507" s="3" t="s">
        <v>544</v>
      </c>
      <c r="B507" s="4">
        <v>414</v>
      </c>
      <c r="C507" s="3" t="s">
        <v>6</v>
      </c>
      <c r="D507" s="3" t="s">
        <v>133</v>
      </c>
      <c r="E507" s="21" t="s">
        <v>129</v>
      </c>
      <c r="F507" s="21"/>
      <c r="G507" s="5">
        <v>1.3663099999999999</v>
      </c>
      <c r="H507" s="3"/>
      <c r="I507" s="3"/>
      <c r="J507" s="21" t="s">
        <v>544</v>
      </c>
      <c r="K507" s="21"/>
      <c r="L507" s="3" t="s">
        <v>130</v>
      </c>
      <c r="M507" s="21" t="s">
        <v>131</v>
      </c>
      <c r="N507" s="21"/>
    </row>
    <row r="508" spans="1:14" ht="15" customHeight="1" x14ac:dyDescent="0.25">
      <c r="A508" s="1" t="s">
        <v>545</v>
      </c>
      <c r="B508" s="6">
        <v>415</v>
      </c>
      <c r="C508" s="1" t="s">
        <v>6</v>
      </c>
      <c r="D508" s="1" t="s">
        <v>128</v>
      </c>
      <c r="E508" s="14" t="s">
        <v>129</v>
      </c>
      <c r="F508" s="14"/>
      <c r="G508" s="7">
        <v>1.3582700000000001</v>
      </c>
      <c r="H508" s="1"/>
      <c r="I508" s="1"/>
      <c r="J508" s="14" t="s">
        <v>545</v>
      </c>
      <c r="K508" s="14"/>
      <c r="L508" s="1" t="s">
        <v>130</v>
      </c>
      <c r="M508" s="14"/>
      <c r="N508" s="14"/>
    </row>
    <row r="509" spans="1:14" ht="15" customHeight="1" x14ac:dyDescent="0.25">
      <c r="A509" s="3" t="s">
        <v>546</v>
      </c>
      <c r="B509" s="4">
        <v>416</v>
      </c>
      <c r="C509" s="3" t="s">
        <v>6</v>
      </c>
      <c r="D509" s="3" t="s">
        <v>128</v>
      </c>
      <c r="E509" s="21" t="s">
        <v>129</v>
      </c>
      <c r="F509" s="21"/>
      <c r="G509" s="5">
        <v>1.3550800000000001</v>
      </c>
      <c r="H509" s="3"/>
      <c r="I509" s="3"/>
      <c r="J509" s="21" t="s">
        <v>546</v>
      </c>
      <c r="K509" s="21"/>
      <c r="L509" s="3" t="s">
        <v>130</v>
      </c>
      <c r="M509" s="21" t="s">
        <v>131</v>
      </c>
      <c r="N509" s="21"/>
    </row>
    <row r="510" spans="1:14" ht="15" customHeight="1" x14ac:dyDescent="0.25">
      <c r="A510" s="1" t="s">
        <v>547</v>
      </c>
      <c r="B510" s="6">
        <v>417</v>
      </c>
      <c r="C510" s="1" t="s">
        <v>6</v>
      </c>
      <c r="D510" s="1" t="s">
        <v>133</v>
      </c>
      <c r="E510" s="14" t="s">
        <v>129</v>
      </c>
      <c r="F510" s="14"/>
      <c r="G510" s="7">
        <v>1.3475999999999999</v>
      </c>
      <c r="H510" s="1"/>
      <c r="I510" s="1"/>
      <c r="J510" s="14" t="s">
        <v>547</v>
      </c>
      <c r="K510" s="14"/>
      <c r="L510" s="1" t="s">
        <v>130</v>
      </c>
      <c r="M510" s="14"/>
      <c r="N510" s="14"/>
    </row>
    <row r="511" spans="1:14" ht="15" customHeight="1" x14ac:dyDescent="0.25">
      <c r="A511" s="3" t="s">
        <v>548</v>
      </c>
      <c r="B511" s="4">
        <v>418</v>
      </c>
      <c r="C511" s="3" t="s">
        <v>6</v>
      </c>
      <c r="D511" s="3" t="s">
        <v>133</v>
      </c>
      <c r="E511" s="21" t="s">
        <v>129</v>
      </c>
      <c r="F511" s="21"/>
      <c r="G511" s="5">
        <v>1.3489</v>
      </c>
      <c r="H511" s="3"/>
      <c r="I511" s="3"/>
      <c r="J511" s="21" t="s">
        <v>548</v>
      </c>
      <c r="K511" s="21"/>
      <c r="L511" s="3" t="s">
        <v>130</v>
      </c>
      <c r="M511" s="21" t="s">
        <v>131</v>
      </c>
      <c r="N511" s="21"/>
    </row>
    <row r="512" spans="1:14" ht="15" customHeight="1" x14ac:dyDescent="0.25">
      <c r="A512" s="1" t="s">
        <v>549</v>
      </c>
      <c r="B512" s="6">
        <v>419</v>
      </c>
      <c r="C512" s="1" t="s">
        <v>6</v>
      </c>
      <c r="D512" s="1" t="s">
        <v>128</v>
      </c>
      <c r="E512" s="14" t="s">
        <v>129</v>
      </c>
      <c r="F512" s="14"/>
      <c r="G512" s="7">
        <v>1.35669</v>
      </c>
      <c r="H512" s="1"/>
      <c r="I512" s="1"/>
      <c r="J512" s="14" t="s">
        <v>549</v>
      </c>
      <c r="K512" s="14"/>
      <c r="L512" s="1" t="s">
        <v>130</v>
      </c>
      <c r="M512" s="14"/>
      <c r="N512" s="14"/>
    </row>
    <row r="513" spans="1:14" ht="15" customHeight="1" x14ac:dyDescent="0.25">
      <c r="A513" s="3" t="s">
        <v>550</v>
      </c>
      <c r="B513" s="4">
        <v>420</v>
      </c>
      <c r="C513" s="3" t="s">
        <v>6</v>
      </c>
      <c r="D513" s="3" t="s">
        <v>133</v>
      </c>
      <c r="E513" s="21" t="s">
        <v>129</v>
      </c>
      <c r="F513" s="21"/>
      <c r="G513" s="5">
        <v>1.3575699999999999</v>
      </c>
      <c r="H513" s="3"/>
      <c r="I513" s="3"/>
      <c r="J513" s="21" t="s">
        <v>550</v>
      </c>
      <c r="K513" s="21"/>
      <c r="L513" s="3" t="s">
        <v>130</v>
      </c>
      <c r="M513" s="21" t="s">
        <v>131</v>
      </c>
      <c r="N513" s="21"/>
    </row>
    <row r="514" spans="1:14" ht="15" customHeight="1" x14ac:dyDescent="0.25">
      <c r="A514" s="1" t="s">
        <v>551</v>
      </c>
      <c r="B514" s="6">
        <v>421</v>
      </c>
      <c r="C514" s="1" t="s">
        <v>6</v>
      </c>
      <c r="D514" s="1" t="s">
        <v>128</v>
      </c>
      <c r="E514" s="14" t="s">
        <v>129</v>
      </c>
      <c r="F514" s="14"/>
      <c r="G514" s="7">
        <v>1.3636900000000001</v>
      </c>
      <c r="H514" s="1"/>
      <c r="I514" s="1"/>
      <c r="J514" s="14" t="s">
        <v>551</v>
      </c>
      <c r="K514" s="14"/>
      <c r="L514" s="1" t="s">
        <v>130</v>
      </c>
      <c r="M514" s="14"/>
      <c r="N514" s="14"/>
    </row>
    <row r="515" spans="1:14" ht="15" customHeight="1" x14ac:dyDescent="0.25">
      <c r="A515" s="3" t="s">
        <v>552</v>
      </c>
      <c r="B515" s="4">
        <v>422</v>
      </c>
      <c r="C515" s="3" t="s">
        <v>6</v>
      </c>
      <c r="D515" s="3" t="s">
        <v>128</v>
      </c>
      <c r="E515" s="21" t="s">
        <v>129</v>
      </c>
      <c r="F515" s="21"/>
      <c r="G515" s="5">
        <v>1.36893</v>
      </c>
      <c r="H515" s="3"/>
      <c r="I515" s="3"/>
      <c r="J515" s="21" t="s">
        <v>552</v>
      </c>
      <c r="K515" s="21"/>
      <c r="L515" s="3" t="s">
        <v>130</v>
      </c>
      <c r="M515" s="21" t="s">
        <v>131</v>
      </c>
      <c r="N515" s="21"/>
    </row>
    <row r="516" spans="1:14" ht="15" customHeight="1" x14ac:dyDescent="0.25">
      <c r="A516" s="1" t="s">
        <v>553</v>
      </c>
      <c r="B516" s="6">
        <v>423</v>
      </c>
      <c r="C516" s="1" t="s">
        <v>6</v>
      </c>
      <c r="D516" s="1" t="s">
        <v>133</v>
      </c>
      <c r="E516" s="14" t="s">
        <v>129</v>
      </c>
      <c r="F516" s="14"/>
      <c r="G516" s="7">
        <v>1.3618699999999999</v>
      </c>
      <c r="H516" s="1"/>
      <c r="I516" s="1"/>
      <c r="J516" s="14" t="s">
        <v>553</v>
      </c>
      <c r="K516" s="14"/>
      <c r="L516" s="1" t="s">
        <v>130</v>
      </c>
      <c r="M516" s="14"/>
      <c r="N516" s="14"/>
    </row>
    <row r="517" spans="1:14" ht="15" customHeight="1" x14ac:dyDescent="0.25">
      <c r="A517" s="3" t="s">
        <v>554</v>
      </c>
      <c r="B517" s="4">
        <v>424</v>
      </c>
      <c r="C517" s="3" t="s">
        <v>6</v>
      </c>
      <c r="D517" s="3" t="s">
        <v>128</v>
      </c>
      <c r="E517" s="21" t="s">
        <v>129</v>
      </c>
      <c r="F517" s="21"/>
      <c r="G517" s="5">
        <v>1.3714900000000001</v>
      </c>
      <c r="H517" s="3"/>
      <c r="I517" s="3"/>
      <c r="J517" s="21" t="s">
        <v>554</v>
      </c>
      <c r="K517" s="21"/>
      <c r="L517" s="3" t="s">
        <v>130</v>
      </c>
      <c r="M517" s="21" t="s">
        <v>131</v>
      </c>
      <c r="N517" s="21"/>
    </row>
    <row r="518" spans="1:14" ht="15" customHeight="1" x14ac:dyDescent="0.25">
      <c r="A518" s="1" t="s">
        <v>555</v>
      </c>
      <c r="B518" s="6">
        <v>425</v>
      </c>
      <c r="C518" s="1" t="s">
        <v>6</v>
      </c>
      <c r="D518" s="1" t="s">
        <v>133</v>
      </c>
      <c r="E518" s="14" t="s">
        <v>129</v>
      </c>
      <c r="F518" s="14"/>
      <c r="G518" s="7">
        <v>1.37988</v>
      </c>
      <c r="H518" s="1"/>
      <c r="I518" s="1"/>
      <c r="J518" s="14" t="s">
        <v>555</v>
      </c>
      <c r="K518" s="14"/>
      <c r="L518" s="1" t="s">
        <v>130</v>
      </c>
      <c r="M518" s="14"/>
      <c r="N518" s="14"/>
    </row>
    <row r="519" spans="1:14" ht="15" customHeight="1" x14ac:dyDescent="0.25">
      <c r="A519" s="3" t="s">
        <v>556</v>
      </c>
      <c r="B519" s="4">
        <v>426</v>
      </c>
      <c r="C519" s="3" t="s">
        <v>6</v>
      </c>
      <c r="D519" s="3" t="s">
        <v>128</v>
      </c>
      <c r="E519" s="21" t="s">
        <v>129</v>
      </c>
      <c r="F519" s="21"/>
      <c r="G519" s="5">
        <v>1.3832899999999999</v>
      </c>
      <c r="H519" s="3"/>
      <c r="I519" s="3"/>
      <c r="J519" s="21" t="s">
        <v>556</v>
      </c>
      <c r="K519" s="21"/>
      <c r="L519" s="3" t="s">
        <v>130</v>
      </c>
      <c r="M519" s="21" t="s">
        <v>131</v>
      </c>
      <c r="N519" s="21"/>
    </row>
    <row r="520" spans="1:14" ht="15" customHeight="1" x14ac:dyDescent="0.25">
      <c r="A520" s="1" t="s">
        <v>557</v>
      </c>
      <c r="B520" s="6">
        <v>427</v>
      </c>
      <c r="C520" s="1" t="s">
        <v>6</v>
      </c>
      <c r="D520" s="1" t="s">
        <v>133</v>
      </c>
      <c r="E520" s="14" t="s">
        <v>129</v>
      </c>
      <c r="F520" s="14"/>
      <c r="G520" s="7">
        <v>1.3771</v>
      </c>
      <c r="H520" s="1"/>
      <c r="I520" s="1"/>
      <c r="J520" s="14" t="s">
        <v>557</v>
      </c>
      <c r="K520" s="14"/>
      <c r="L520" s="1" t="s">
        <v>130</v>
      </c>
      <c r="M520" s="14"/>
      <c r="N520" s="14"/>
    </row>
    <row r="521" spans="1:14" ht="15" customHeight="1" x14ac:dyDescent="0.25">
      <c r="A521" s="3" t="s">
        <v>558</v>
      </c>
      <c r="B521" s="4">
        <v>428</v>
      </c>
      <c r="C521" s="3" t="s">
        <v>6</v>
      </c>
      <c r="D521" s="3" t="s">
        <v>128</v>
      </c>
      <c r="E521" s="21" t="s">
        <v>129</v>
      </c>
      <c r="F521" s="21"/>
      <c r="G521" s="5">
        <v>1.3797600000000001</v>
      </c>
      <c r="H521" s="3"/>
      <c r="I521" s="3"/>
      <c r="J521" s="21" t="s">
        <v>558</v>
      </c>
      <c r="K521" s="21"/>
      <c r="L521" s="3" t="s">
        <v>130</v>
      </c>
      <c r="M521" s="21" t="s">
        <v>131</v>
      </c>
      <c r="N521" s="21"/>
    </row>
    <row r="522" spans="1:14" ht="15" customHeight="1" x14ac:dyDescent="0.25">
      <c r="A522" s="1" t="s">
        <v>559</v>
      </c>
      <c r="B522" s="6">
        <v>429</v>
      </c>
      <c r="C522" s="1" t="s">
        <v>6</v>
      </c>
      <c r="D522" s="1" t="s">
        <v>133</v>
      </c>
      <c r="E522" s="14" t="s">
        <v>129</v>
      </c>
      <c r="F522" s="14"/>
      <c r="G522" s="7">
        <v>1.3881399999999999</v>
      </c>
      <c r="H522" s="1"/>
      <c r="I522" s="1"/>
      <c r="J522" s="14" t="s">
        <v>559</v>
      </c>
      <c r="K522" s="14"/>
      <c r="L522" s="1" t="s">
        <v>130</v>
      </c>
      <c r="M522" s="14"/>
      <c r="N522" s="14"/>
    </row>
    <row r="523" spans="1:14" ht="15" customHeight="1" x14ac:dyDescent="0.25">
      <c r="A523" s="3" t="s">
        <v>560</v>
      </c>
      <c r="B523" s="4">
        <v>430</v>
      </c>
      <c r="C523" s="3" t="s">
        <v>6</v>
      </c>
      <c r="D523" s="3" t="s">
        <v>133</v>
      </c>
      <c r="E523" s="21" t="s">
        <v>129</v>
      </c>
      <c r="F523" s="21"/>
      <c r="G523" s="5">
        <v>1.38578</v>
      </c>
      <c r="H523" s="3"/>
      <c r="I523" s="3"/>
      <c r="J523" s="21" t="s">
        <v>560</v>
      </c>
      <c r="K523" s="21"/>
      <c r="L523" s="3" t="s">
        <v>130</v>
      </c>
      <c r="M523" s="21" t="s">
        <v>131</v>
      </c>
      <c r="N523" s="21"/>
    </row>
    <row r="524" spans="1:14" ht="15" customHeight="1" x14ac:dyDescent="0.25">
      <c r="A524" s="1" t="s">
        <v>561</v>
      </c>
      <c r="B524" s="6">
        <v>431</v>
      </c>
      <c r="C524" s="1" t="s">
        <v>6</v>
      </c>
      <c r="D524" s="1" t="s">
        <v>128</v>
      </c>
      <c r="E524" s="14" t="s">
        <v>129</v>
      </c>
      <c r="F524" s="14"/>
      <c r="G524" s="7">
        <v>1.39392</v>
      </c>
      <c r="H524" s="1"/>
      <c r="I524" s="1"/>
      <c r="J524" s="14" t="s">
        <v>561</v>
      </c>
      <c r="K524" s="14"/>
      <c r="L524" s="1" t="s">
        <v>130</v>
      </c>
      <c r="M524" s="14"/>
      <c r="N524" s="14"/>
    </row>
    <row r="525" spans="1:14" ht="15" customHeight="1" x14ac:dyDescent="0.25">
      <c r="A525" s="3" t="s">
        <v>562</v>
      </c>
      <c r="B525" s="4">
        <v>432</v>
      </c>
      <c r="C525" s="3" t="s">
        <v>6</v>
      </c>
      <c r="D525" s="3" t="s">
        <v>128</v>
      </c>
      <c r="E525" s="21" t="s">
        <v>129</v>
      </c>
      <c r="F525" s="21"/>
      <c r="G525" s="5">
        <v>1.39717</v>
      </c>
      <c r="H525" s="3"/>
      <c r="I525" s="3"/>
      <c r="J525" s="21" t="s">
        <v>562</v>
      </c>
      <c r="K525" s="21"/>
      <c r="L525" s="3" t="s">
        <v>130</v>
      </c>
      <c r="M525" s="21" t="s">
        <v>131</v>
      </c>
      <c r="N525" s="21"/>
    </row>
    <row r="526" spans="1:14" ht="15" customHeight="1" x14ac:dyDescent="0.25">
      <c r="A526" s="1" t="s">
        <v>563</v>
      </c>
      <c r="B526" s="6">
        <v>433</v>
      </c>
      <c r="C526" s="1" t="s">
        <v>6</v>
      </c>
      <c r="D526" s="1" t="s">
        <v>133</v>
      </c>
      <c r="E526" s="14" t="s">
        <v>129</v>
      </c>
      <c r="F526" s="14"/>
      <c r="G526" s="7">
        <v>1.3912100000000001</v>
      </c>
      <c r="H526" s="1"/>
      <c r="I526" s="1"/>
      <c r="J526" s="14" t="s">
        <v>563</v>
      </c>
      <c r="K526" s="14"/>
      <c r="L526" s="1" t="s">
        <v>130</v>
      </c>
      <c r="M526" s="14"/>
      <c r="N526" s="14"/>
    </row>
    <row r="527" spans="1:14" ht="15" customHeight="1" x14ac:dyDescent="0.25">
      <c r="A527" s="3" t="s">
        <v>564</v>
      </c>
      <c r="B527" s="4">
        <v>434</v>
      </c>
      <c r="C527" s="3" t="s">
        <v>6</v>
      </c>
      <c r="D527" s="3" t="s">
        <v>133</v>
      </c>
      <c r="E527" s="21" t="s">
        <v>129</v>
      </c>
      <c r="F527" s="21"/>
      <c r="G527" s="5">
        <v>1.38436</v>
      </c>
      <c r="H527" s="3"/>
      <c r="I527" s="3"/>
      <c r="J527" s="21" t="s">
        <v>564</v>
      </c>
      <c r="K527" s="21"/>
      <c r="L527" s="3" t="s">
        <v>130</v>
      </c>
      <c r="M527" s="21" t="s">
        <v>131</v>
      </c>
      <c r="N527" s="21"/>
    </row>
    <row r="528" spans="1:14" ht="15" customHeight="1" x14ac:dyDescent="0.25">
      <c r="A528" s="1" t="s">
        <v>565</v>
      </c>
      <c r="B528" s="6">
        <v>435</v>
      </c>
      <c r="C528" s="1" t="s">
        <v>6</v>
      </c>
      <c r="D528" s="1" t="s">
        <v>128</v>
      </c>
      <c r="E528" s="14" t="s">
        <v>129</v>
      </c>
      <c r="F528" s="14"/>
      <c r="G528" s="7">
        <v>1.3763300000000001</v>
      </c>
      <c r="H528" s="1"/>
      <c r="I528" s="1"/>
      <c r="J528" s="14" t="s">
        <v>565</v>
      </c>
      <c r="K528" s="14"/>
      <c r="L528" s="1" t="s">
        <v>130</v>
      </c>
      <c r="M528" s="14"/>
      <c r="N528" s="14"/>
    </row>
    <row r="529" spans="1:14" ht="15" customHeight="1" x14ac:dyDescent="0.25">
      <c r="A529" s="3" t="s">
        <v>566</v>
      </c>
      <c r="B529" s="4">
        <v>436</v>
      </c>
      <c r="C529" s="3" t="s">
        <v>6</v>
      </c>
      <c r="D529" s="3" t="s">
        <v>128</v>
      </c>
      <c r="E529" s="21" t="s">
        <v>129</v>
      </c>
      <c r="F529" s="21"/>
      <c r="G529" s="5">
        <v>1.3950100000000001</v>
      </c>
      <c r="H529" s="3"/>
      <c r="I529" s="3"/>
      <c r="J529" s="21" t="s">
        <v>566</v>
      </c>
      <c r="K529" s="21"/>
      <c r="L529" s="3" t="s">
        <v>130</v>
      </c>
      <c r="M529" s="21" t="s">
        <v>131</v>
      </c>
      <c r="N529" s="21"/>
    </row>
    <row r="530" spans="1:14" ht="15" customHeight="1" x14ac:dyDescent="0.25">
      <c r="A530" s="1" t="s">
        <v>567</v>
      </c>
      <c r="B530" s="6">
        <v>437</v>
      </c>
      <c r="C530" s="1" t="s">
        <v>6</v>
      </c>
      <c r="D530" s="1" t="s">
        <v>133</v>
      </c>
      <c r="E530" s="14" t="s">
        <v>129</v>
      </c>
      <c r="F530" s="14"/>
      <c r="G530" s="7">
        <v>1.3883099999999999</v>
      </c>
      <c r="H530" s="1"/>
      <c r="I530" s="1"/>
      <c r="J530" s="14" t="s">
        <v>567</v>
      </c>
      <c r="K530" s="14"/>
      <c r="L530" s="1" t="s">
        <v>130</v>
      </c>
      <c r="M530" s="14"/>
      <c r="N530" s="14"/>
    </row>
    <row r="531" spans="1:14" ht="15" customHeight="1" x14ac:dyDescent="0.25">
      <c r="A531" s="3" t="s">
        <v>568</v>
      </c>
      <c r="B531" s="4">
        <v>438</v>
      </c>
      <c r="C531" s="3" t="s">
        <v>6</v>
      </c>
      <c r="D531" s="3" t="s">
        <v>128</v>
      </c>
      <c r="E531" s="21" t="s">
        <v>129</v>
      </c>
      <c r="F531" s="21"/>
      <c r="G531" s="5">
        <v>1.3994599999999999</v>
      </c>
      <c r="H531" s="3"/>
      <c r="I531" s="3"/>
      <c r="J531" s="21" t="s">
        <v>568</v>
      </c>
      <c r="K531" s="21"/>
      <c r="L531" s="3" t="s">
        <v>130</v>
      </c>
      <c r="M531" s="21" t="s">
        <v>131</v>
      </c>
      <c r="N531" s="21"/>
    </row>
    <row r="532" spans="1:14" ht="15" customHeight="1" x14ac:dyDescent="0.25">
      <c r="A532" s="1" t="s">
        <v>569</v>
      </c>
      <c r="B532" s="6">
        <v>439</v>
      </c>
      <c r="C532" s="1" t="s">
        <v>6</v>
      </c>
      <c r="D532" s="1" t="s">
        <v>133</v>
      </c>
      <c r="E532" s="14" t="s">
        <v>129</v>
      </c>
      <c r="F532" s="14"/>
      <c r="G532" s="7">
        <v>1.3934500000000001</v>
      </c>
      <c r="H532" s="1"/>
      <c r="I532" s="1"/>
      <c r="J532" s="14" t="s">
        <v>569</v>
      </c>
      <c r="K532" s="14"/>
      <c r="L532" s="1" t="s">
        <v>130</v>
      </c>
      <c r="M532" s="14"/>
      <c r="N532" s="14"/>
    </row>
    <row r="533" spans="1:14" ht="15" customHeight="1" x14ac:dyDescent="0.25">
      <c r="A533" s="3" t="s">
        <v>570</v>
      </c>
      <c r="B533" s="4">
        <v>440</v>
      </c>
      <c r="C533" s="3" t="s">
        <v>6</v>
      </c>
      <c r="D533" s="3" t="s">
        <v>128</v>
      </c>
      <c r="E533" s="21" t="s">
        <v>129</v>
      </c>
      <c r="F533" s="21"/>
      <c r="G533" s="5">
        <v>1.39642</v>
      </c>
      <c r="H533" s="3"/>
      <c r="I533" s="3"/>
      <c r="J533" s="21" t="s">
        <v>570</v>
      </c>
      <c r="K533" s="21"/>
      <c r="L533" s="3" t="s">
        <v>130</v>
      </c>
      <c r="M533" s="21" t="s">
        <v>131</v>
      </c>
      <c r="N533" s="21"/>
    </row>
    <row r="534" spans="1:14" ht="15" customHeight="1" x14ac:dyDescent="0.25">
      <c r="A534" s="1" t="s">
        <v>571</v>
      </c>
      <c r="B534" s="6">
        <v>441</v>
      </c>
      <c r="C534" s="1" t="s">
        <v>6</v>
      </c>
      <c r="D534" s="1" t="s">
        <v>133</v>
      </c>
      <c r="E534" s="14" t="s">
        <v>129</v>
      </c>
      <c r="F534" s="14"/>
      <c r="G534" s="7">
        <v>1.4069</v>
      </c>
      <c r="H534" s="1"/>
      <c r="I534" s="1"/>
      <c r="J534" s="14" t="s">
        <v>571</v>
      </c>
      <c r="K534" s="14"/>
      <c r="L534" s="1" t="s">
        <v>130</v>
      </c>
      <c r="M534" s="14"/>
      <c r="N534" s="14"/>
    </row>
    <row r="535" spans="1:14" ht="15" customHeight="1" x14ac:dyDescent="0.25">
      <c r="A535" s="3" t="s">
        <v>572</v>
      </c>
      <c r="B535" s="4">
        <v>442</v>
      </c>
      <c r="C535" s="3" t="s">
        <v>6</v>
      </c>
      <c r="D535" s="3" t="s">
        <v>128</v>
      </c>
      <c r="E535" s="21" t="s">
        <v>129</v>
      </c>
      <c r="F535" s="21"/>
      <c r="G535" s="5">
        <v>1.41805</v>
      </c>
      <c r="H535" s="3"/>
      <c r="I535" s="3"/>
      <c r="J535" s="21" t="s">
        <v>572</v>
      </c>
      <c r="K535" s="21"/>
      <c r="L535" s="3" t="s">
        <v>130</v>
      </c>
      <c r="M535" s="21" t="s">
        <v>131</v>
      </c>
      <c r="N535" s="21"/>
    </row>
    <row r="536" spans="1:14" ht="15" customHeight="1" x14ac:dyDescent="0.25">
      <c r="A536" s="1" t="s">
        <v>573</v>
      </c>
      <c r="B536" s="6">
        <v>443</v>
      </c>
      <c r="C536" s="1" t="s">
        <v>6</v>
      </c>
      <c r="D536" s="1" t="s">
        <v>133</v>
      </c>
      <c r="E536" s="14" t="s">
        <v>129</v>
      </c>
      <c r="F536" s="14"/>
      <c r="G536" s="7">
        <v>1.41191</v>
      </c>
      <c r="H536" s="1"/>
      <c r="I536" s="1"/>
      <c r="J536" s="14" t="s">
        <v>573</v>
      </c>
      <c r="K536" s="14"/>
      <c r="L536" s="1" t="s">
        <v>130</v>
      </c>
      <c r="M536" s="14"/>
      <c r="N536" s="14"/>
    </row>
    <row r="537" spans="1:14" ht="15" customHeight="1" x14ac:dyDescent="0.25">
      <c r="A537" s="3" t="s">
        <v>574</v>
      </c>
      <c r="B537" s="4">
        <v>444</v>
      </c>
      <c r="C537" s="3" t="s">
        <v>6</v>
      </c>
      <c r="D537" s="3" t="s">
        <v>133</v>
      </c>
      <c r="E537" s="21" t="s">
        <v>129</v>
      </c>
      <c r="F537" s="21"/>
      <c r="G537" s="5">
        <v>1.4075899999999999</v>
      </c>
      <c r="H537" s="3"/>
      <c r="I537" s="3"/>
      <c r="J537" s="21" t="s">
        <v>574</v>
      </c>
      <c r="K537" s="21"/>
      <c r="L537" s="3" t="s">
        <v>130</v>
      </c>
      <c r="M537" s="21" t="s">
        <v>131</v>
      </c>
      <c r="N537" s="21"/>
    </row>
    <row r="538" spans="1:14" ht="15" customHeight="1" x14ac:dyDescent="0.25">
      <c r="A538" s="1" t="s">
        <v>575</v>
      </c>
      <c r="B538" s="6">
        <v>445</v>
      </c>
      <c r="C538" s="1" t="s">
        <v>6</v>
      </c>
      <c r="D538" s="1" t="s">
        <v>128</v>
      </c>
      <c r="E538" s="14" t="s">
        <v>129</v>
      </c>
      <c r="F538" s="14"/>
      <c r="G538" s="7">
        <v>1.4138200000000001</v>
      </c>
      <c r="H538" s="1"/>
      <c r="I538" s="1"/>
      <c r="J538" s="14" t="s">
        <v>575</v>
      </c>
      <c r="K538" s="14"/>
      <c r="L538" s="1" t="s">
        <v>130</v>
      </c>
      <c r="M538" s="14"/>
      <c r="N538" s="14"/>
    </row>
    <row r="539" spans="1:14" ht="15" customHeight="1" x14ac:dyDescent="0.25">
      <c r="A539" s="3" t="s">
        <v>576</v>
      </c>
      <c r="B539" s="4">
        <v>446</v>
      </c>
      <c r="C539" s="3" t="s">
        <v>6</v>
      </c>
      <c r="D539" s="3" t="s">
        <v>133</v>
      </c>
      <c r="E539" s="21" t="s">
        <v>129</v>
      </c>
      <c r="F539" s="21"/>
      <c r="G539" s="5">
        <v>1.4166700000000001</v>
      </c>
      <c r="H539" s="3"/>
      <c r="I539" s="3"/>
      <c r="J539" s="21" t="s">
        <v>576</v>
      </c>
      <c r="K539" s="21"/>
      <c r="L539" s="3" t="s">
        <v>130</v>
      </c>
      <c r="M539" s="21" t="s">
        <v>131</v>
      </c>
      <c r="N539" s="21"/>
    </row>
    <row r="540" spans="1:14" ht="15" customHeight="1" x14ac:dyDescent="0.25">
      <c r="A540" s="1" t="s">
        <v>577</v>
      </c>
      <c r="B540" s="6">
        <v>447</v>
      </c>
      <c r="C540" s="1" t="s">
        <v>6</v>
      </c>
      <c r="D540" s="1" t="s">
        <v>128</v>
      </c>
      <c r="E540" s="14" t="s">
        <v>129</v>
      </c>
      <c r="F540" s="14"/>
      <c r="G540" s="7">
        <v>1.4072100000000001</v>
      </c>
      <c r="H540" s="1"/>
      <c r="I540" s="1"/>
      <c r="J540" s="14" t="s">
        <v>577</v>
      </c>
      <c r="K540" s="14"/>
      <c r="L540" s="1" t="s">
        <v>130</v>
      </c>
      <c r="M540" s="14"/>
      <c r="N540" s="14"/>
    </row>
    <row r="541" spans="1:14" ht="15" customHeight="1" x14ac:dyDescent="0.25">
      <c r="A541" s="3" t="s">
        <v>578</v>
      </c>
      <c r="B541" s="4">
        <v>448</v>
      </c>
      <c r="C541" s="3" t="s">
        <v>6</v>
      </c>
      <c r="D541" s="3" t="s">
        <v>133</v>
      </c>
      <c r="E541" s="21" t="s">
        <v>129</v>
      </c>
      <c r="F541" s="21"/>
      <c r="G541" s="5">
        <v>1.4041399999999999</v>
      </c>
      <c r="H541" s="3"/>
      <c r="I541" s="3"/>
      <c r="J541" s="21" t="s">
        <v>578</v>
      </c>
      <c r="K541" s="21"/>
      <c r="L541" s="3" t="s">
        <v>130</v>
      </c>
      <c r="M541" s="21" t="s">
        <v>131</v>
      </c>
      <c r="N541" s="21"/>
    </row>
    <row r="542" spans="1:14" ht="15" customHeight="1" x14ac:dyDescent="0.25">
      <c r="A542" s="1" t="s">
        <v>579</v>
      </c>
      <c r="B542" s="6">
        <v>449</v>
      </c>
      <c r="C542" s="1" t="s">
        <v>6</v>
      </c>
      <c r="D542" s="1" t="s">
        <v>128</v>
      </c>
      <c r="E542" s="14" t="s">
        <v>129</v>
      </c>
      <c r="F542" s="14"/>
      <c r="G542" s="7">
        <v>1.4108000000000001</v>
      </c>
      <c r="H542" s="1"/>
      <c r="I542" s="1"/>
      <c r="J542" s="14" t="s">
        <v>579</v>
      </c>
      <c r="K542" s="14"/>
      <c r="L542" s="1" t="s">
        <v>130</v>
      </c>
      <c r="M542" s="14"/>
      <c r="N542" s="14"/>
    </row>
    <row r="543" spans="1:14" ht="15" customHeight="1" x14ac:dyDescent="0.25">
      <c r="A543" s="3" t="s">
        <v>580</v>
      </c>
      <c r="B543" s="4">
        <v>450</v>
      </c>
      <c r="C543" s="3" t="s">
        <v>6</v>
      </c>
      <c r="D543" s="3" t="s">
        <v>128</v>
      </c>
      <c r="E543" s="21" t="s">
        <v>129</v>
      </c>
      <c r="F543" s="21"/>
      <c r="G543" s="5">
        <v>1.4139699999999999</v>
      </c>
      <c r="H543" s="3"/>
      <c r="I543" s="3"/>
      <c r="J543" s="21" t="s">
        <v>580</v>
      </c>
      <c r="K543" s="21"/>
      <c r="L543" s="3" t="s">
        <v>130</v>
      </c>
      <c r="M543" s="21" t="s">
        <v>131</v>
      </c>
      <c r="N543" s="21"/>
    </row>
    <row r="544" spans="1:14" ht="15" customHeight="1" x14ac:dyDescent="0.25">
      <c r="A544" s="1" t="s">
        <v>581</v>
      </c>
      <c r="B544" s="6">
        <v>451</v>
      </c>
      <c r="C544" s="1" t="s">
        <v>6</v>
      </c>
      <c r="D544" s="1" t="s">
        <v>133</v>
      </c>
      <c r="E544" s="14" t="s">
        <v>129</v>
      </c>
      <c r="F544" s="14"/>
      <c r="G544" s="7">
        <v>1.4077900000000001</v>
      </c>
      <c r="H544" s="1"/>
      <c r="I544" s="1"/>
      <c r="J544" s="14" t="s">
        <v>581</v>
      </c>
      <c r="K544" s="14"/>
      <c r="L544" s="1" t="s">
        <v>130</v>
      </c>
      <c r="M544" s="14"/>
      <c r="N544" s="14"/>
    </row>
    <row r="545" spans="1:14" ht="15" customHeight="1" x14ac:dyDescent="0.25">
      <c r="A545" s="3" t="s">
        <v>582</v>
      </c>
      <c r="B545" s="4">
        <v>452</v>
      </c>
      <c r="C545" s="3" t="s">
        <v>6</v>
      </c>
      <c r="D545" s="3" t="s">
        <v>128</v>
      </c>
      <c r="E545" s="21" t="s">
        <v>129</v>
      </c>
      <c r="F545" s="21"/>
      <c r="G545" s="5">
        <v>1.4100900000000001</v>
      </c>
      <c r="H545" s="3"/>
      <c r="I545" s="3"/>
      <c r="J545" s="21" t="s">
        <v>582</v>
      </c>
      <c r="K545" s="21"/>
      <c r="L545" s="3" t="s">
        <v>130</v>
      </c>
      <c r="M545" s="21" t="s">
        <v>131</v>
      </c>
      <c r="N545" s="21"/>
    </row>
    <row r="546" spans="1:14" ht="15" customHeight="1" x14ac:dyDescent="0.25">
      <c r="A546" s="1" t="s">
        <v>583</v>
      </c>
      <c r="B546" s="6">
        <v>453</v>
      </c>
      <c r="C546" s="1" t="s">
        <v>6</v>
      </c>
      <c r="D546" s="1" t="s">
        <v>133</v>
      </c>
      <c r="E546" s="14" t="s">
        <v>129</v>
      </c>
      <c r="F546" s="14"/>
      <c r="G546" s="7">
        <v>1.4181999999999999</v>
      </c>
      <c r="H546" s="1"/>
      <c r="I546" s="1"/>
      <c r="J546" s="14" t="s">
        <v>583</v>
      </c>
      <c r="K546" s="14"/>
      <c r="L546" s="1" t="s">
        <v>130</v>
      </c>
      <c r="M546" s="14"/>
      <c r="N546" s="14"/>
    </row>
    <row r="547" spans="1:14" ht="15" customHeight="1" x14ac:dyDescent="0.25">
      <c r="A547" s="3" t="s">
        <v>584</v>
      </c>
      <c r="B547" s="4">
        <v>454</v>
      </c>
      <c r="C547" s="3" t="s">
        <v>6</v>
      </c>
      <c r="D547" s="3" t="s">
        <v>133</v>
      </c>
      <c r="E547" s="21" t="s">
        <v>129</v>
      </c>
      <c r="F547" s="21"/>
      <c r="G547" s="5">
        <v>1.4204399999999999</v>
      </c>
      <c r="H547" s="3"/>
      <c r="I547" s="3"/>
      <c r="J547" s="21" t="s">
        <v>584</v>
      </c>
      <c r="K547" s="21"/>
      <c r="L547" s="3" t="s">
        <v>130</v>
      </c>
      <c r="M547" s="21" t="s">
        <v>131</v>
      </c>
      <c r="N547" s="21"/>
    </row>
    <row r="548" spans="1:14" ht="15" customHeight="1" x14ac:dyDescent="0.25">
      <c r="A548" s="1" t="s">
        <v>585</v>
      </c>
      <c r="B548" s="6">
        <v>455</v>
      </c>
      <c r="C548" s="1" t="s">
        <v>6</v>
      </c>
      <c r="D548" s="1" t="s">
        <v>128</v>
      </c>
      <c r="E548" s="14" t="s">
        <v>129</v>
      </c>
      <c r="F548" s="14"/>
      <c r="G548" s="7">
        <v>1.4269099999999999</v>
      </c>
      <c r="H548" s="1"/>
      <c r="I548" s="1"/>
      <c r="J548" s="14" t="s">
        <v>585</v>
      </c>
      <c r="K548" s="14"/>
      <c r="L548" s="1" t="s">
        <v>130</v>
      </c>
      <c r="M548" s="14"/>
      <c r="N548" s="14"/>
    </row>
    <row r="549" spans="1:14" ht="15" customHeight="1" x14ac:dyDescent="0.25">
      <c r="A549" s="3" t="s">
        <v>586</v>
      </c>
      <c r="B549" s="4">
        <v>456</v>
      </c>
      <c r="C549" s="3" t="s">
        <v>6</v>
      </c>
      <c r="D549" s="3" t="s">
        <v>128</v>
      </c>
      <c r="E549" s="21" t="s">
        <v>129</v>
      </c>
      <c r="F549" s="21"/>
      <c r="G549" s="5">
        <v>1.43123</v>
      </c>
      <c r="H549" s="3"/>
      <c r="I549" s="3"/>
      <c r="J549" s="21" t="s">
        <v>586</v>
      </c>
      <c r="K549" s="21"/>
      <c r="L549" s="3" t="s">
        <v>130</v>
      </c>
      <c r="M549" s="21" t="s">
        <v>131</v>
      </c>
      <c r="N549" s="21"/>
    </row>
    <row r="550" spans="1:14" ht="15" customHeight="1" x14ac:dyDescent="0.25">
      <c r="A550" s="1" t="s">
        <v>587</v>
      </c>
      <c r="B550" s="6">
        <v>457</v>
      </c>
      <c r="C550" s="1" t="s">
        <v>6</v>
      </c>
      <c r="D550" s="1" t="s">
        <v>133</v>
      </c>
      <c r="E550" s="14" t="s">
        <v>129</v>
      </c>
      <c r="F550" s="14"/>
      <c r="G550" s="7">
        <v>1.4397200000000001</v>
      </c>
      <c r="H550" s="1"/>
      <c r="I550" s="1"/>
      <c r="J550" s="14" t="s">
        <v>587</v>
      </c>
      <c r="K550" s="14"/>
      <c r="L550" s="1" t="s">
        <v>130</v>
      </c>
      <c r="M550" s="14"/>
      <c r="N550" s="14"/>
    </row>
    <row r="551" spans="1:14" ht="15" customHeight="1" x14ac:dyDescent="0.25">
      <c r="A551" s="3" t="s">
        <v>588</v>
      </c>
      <c r="B551" s="4">
        <v>458</v>
      </c>
      <c r="C551" s="3" t="s">
        <v>6</v>
      </c>
      <c r="D551" s="3" t="s">
        <v>133</v>
      </c>
      <c r="E551" s="21" t="s">
        <v>129</v>
      </c>
      <c r="F551" s="21"/>
      <c r="G551" s="5">
        <v>1.4454800000000001</v>
      </c>
      <c r="H551" s="3"/>
      <c r="I551" s="3"/>
      <c r="J551" s="21" t="s">
        <v>588</v>
      </c>
      <c r="K551" s="21"/>
      <c r="L551" s="3" t="s">
        <v>130</v>
      </c>
      <c r="M551" s="21" t="s">
        <v>131</v>
      </c>
      <c r="N551" s="21"/>
    </row>
    <row r="552" spans="1:14" ht="15" customHeight="1" x14ac:dyDescent="0.25">
      <c r="A552" s="1" t="s">
        <v>589</v>
      </c>
      <c r="B552" s="6">
        <v>459</v>
      </c>
      <c r="C552" s="1" t="s">
        <v>6</v>
      </c>
      <c r="D552" s="1" t="s">
        <v>128</v>
      </c>
      <c r="E552" s="14" t="s">
        <v>129</v>
      </c>
      <c r="F552" s="14"/>
      <c r="G552" s="7">
        <v>1.4516199999999999</v>
      </c>
      <c r="H552" s="1"/>
      <c r="I552" s="1"/>
      <c r="J552" s="14" t="s">
        <v>589</v>
      </c>
      <c r="K552" s="14"/>
      <c r="L552" s="1" t="s">
        <v>130</v>
      </c>
      <c r="M552" s="14"/>
      <c r="N552" s="14"/>
    </row>
    <row r="553" spans="1:14" ht="15" customHeight="1" x14ac:dyDescent="0.25">
      <c r="A553" s="3" t="s">
        <v>590</v>
      </c>
      <c r="B553" s="4">
        <v>460</v>
      </c>
      <c r="C553" s="3" t="s">
        <v>6</v>
      </c>
      <c r="D553" s="3" t="s">
        <v>128</v>
      </c>
      <c r="E553" s="21" t="s">
        <v>129</v>
      </c>
      <c r="F553" s="21"/>
      <c r="G553" s="5">
        <v>1.44974</v>
      </c>
      <c r="H553" s="3"/>
      <c r="I553" s="3"/>
      <c r="J553" s="21" t="s">
        <v>590</v>
      </c>
      <c r="K553" s="21"/>
      <c r="L553" s="3" t="s">
        <v>130</v>
      </c>
      <c r="M553" s="21" t="s">
        <v>131</v>
      </c>
      <c r="N553" s="21"/>
    </row>
    <row r="554" spans="1:14" ht="15" customHeight="1" x14ac:dyDescent="0.25">
      <c r="A554" s="1" t="s">
        <v>591</v>
      </c>
      <c r="B554" s="6">
        <v>461</v>
      </c>
      <c r="C554" s="1" t="s">
        <v>6</v>
      </c>
      <c r="D554" s="1" t="s">
        <v>133</v>
      </c>
      <c r="E554" s="14" t="s">
        <v>129</v>
      </c>
      <c r="F554" s="14"/>
      <c r="G554" s="7">
        <v>1.4433400000000001</v>
      </c>
      <c r="H554" s="1"/>
      <c r="I554" s="1"/>
      <c r="J554" s="14" t="s">
        <v>591</v>
      </c>
      <c r="K554" s="14"/>
      <c r="L554" s="1" t="s">
        <v>130</v>
      </c>
      <c r="M554" s="14"/>
      <c r="N554" s="14"/>
    </row>
    <row r="555" spans="1:14" ht="15" customHeight="1" x14ac:dyDescent="0.25">
      <c r="A555" s="3" t="s">
        <v>592</v>
      </c>
      <c r="B555" s="4">
        <v>462</v>
      </c>
      <c r="C555" s="3" t="s">
        <v>6</v>
      </c>
      <c r="D555" s="3" t="s">
        <v>133</v>
      </c>
      <c r="E555" s="21" t="s">
        <v>129</v>
      </c>
      <c r="F555" s="21"/>
      <c r="G555" s="5">
        <v>1.4473</v>
      </c>
      <c r="H555" s="3"/>
      <c r="I555" s="3"/>
      <c r="J555" s="21" t="s">
        <v>592</v>
      </c>
      <c r="K555" s="21"/>
      <c r="L555" s="3" t="s">
        <v>130</v>
      </c>
      <c r="M555" s="21" t="s">
        <v>131</v>
      </c>
      <c r="N555" s="21"/>
    </row>
    <row r="556" spans="1:14" ht="15" customHeight="1" x14ac:dyDescent="0.25">
      <c r="A556" s="1" t="s">
        <v>593</v>
      </c>
      <c r="B556" s="6">
        <v>463</v>
      </c>
      <c r="C556" s="1" t="s">
        <v>6</v>
      </c>
      <c r="D556" s="1" t="s">
        <v>128</v>
      </c>
      <c r="E556" s="14" t="s">
        <v>129</v>
      </c>
      <c r="F556" s="14"/>
      <c r="G556" s="7">
        <v>1.43893</v>
      </c>
      <c r="H556" s="1"/>
      <c r="I556" s="1"/>
      <c r="J556" s="14" t="s">
        <v>593</v>
      </c>
      <c r="K556" s="14"/>
      <c r="L556" s="1" t="s">
        <v>130</v>
      </c>
      <c r="M556" s="14"/>
      <c r="N556" s="14"/>
    </row>
    <row r="557" spans="1:14" ht="15" customHeight="1" x14ac:dyDescent="0.25">
      <c r="A557" s="3" t="s">
        <v>594</v>
      </c>
      <c r="B557" s="4">
        <v>464</v>
      </c>
      <c r="C557" s="3" t="s">
        <v>6</v>
      </c>
      <c r="D557" s="3" t="s">
        <v>133</v>
      </c>
      <c r="E557" s="21" t="s">
        <v>129</v>
      </c>
      <c r="F557" s="21"/>
      <c r="G557" s="5">
        <v>1.4456199999999999</v>
      </c>
      <c r="H557" s="3"/>
      <c r="I557" s="3"/>
      <c r="J557" s="21" t="s">
        <v>594</v>
      </c>
      <c r="K557" s="21"/>
      <c r="L557" s="3" t="s">
        <v>130</v>
      </c>
      <c r="M557" s="21" t="s">
        <v>131</v>
      </c>
      <c r="N557" s="21"/>
    </row>
    <row r="558" spans="1:14" ht="15" customHeight="1" x14ac:dyDescent="0.25">
      <c r="A558" s="1" t="s">
        <v>595</v>
      </c>
      <c r="B558" s="6">
        <v>465</v>
      </c>
      <c r="C558" s="1" t="s">
        <v>6</v>
      </c>
      <c r="D558" s="1" t="s">
        <v>128</v>
      </c>
      <c r="E558" s="14" t="s">
        <v>129</v>
      </c>
      <c r="F558" s="14"/>
      <c r="G558" s="7">
        <v>1.4368799999999999</v>
      </c>
      <c r="H558" s="1"/>
      <c r="I558" s="1"/>
      <c r="J558" s="14" t="s">
        <v>595</v>
      </c>
      <c r="K558" s="14"/>
      <c r="L558" s="1" t="s">
        <v>130</v>
      </c>
      <c r="M558" s="14"/>
      <c r="N558" s="14"/>
    </row>
    <row r="559" spans="1:14" ht="15" customHeight="1" x14ac:dyDescent="0.25">
      <c r="A559" s="3" t="s">
        <v>596</v>
      </c>
      <c r="B559" s="4">
        <v>466</v>
      </c>
      <c r="C559" s="3" t="s">
        <v>6</v>
      </c>
      <c r="D559" s="3" t="s">
        <v>133</v>
      </c>
      <c r="E559" s="21" t="s">
        <v>129</v>
      </c>
      <c r="F559" s="21"/>
      <c r="G559" s="5">
        <v>1.42127</v>
      </c>
      <c r="H559" s="3"/>
      <c r="I559" s="3"/>
      <c r="J559" s="21" t="s">
        <v>596</v>
      </c>
      <c r="K559" s="21"/>
      <c r="L559" s="3" t="s">
        <v>130</v>
      </c>
      <c r="M559" s="21" t="s">
        <v>131</v>
      </c>
      <c r="N559" s="21"/>
    </row>
    <row r="560" spans="1:14" ht="15" customHeight="1" x14ac:dyDescent="0.25">
      <c r="A560" s="1" t="s">
        <v>597</v>
      </c>
      <c r="B560" s="6">
        <v>467</v>
      </c>
      <c r="C560" s="1" t="s">
        <v>6</v>
      </c>
      <c r="D560" s="1" t="s">
        <v>128</v>
      </c>
      <c r="E560" s="14" t="s">
        <v>129</v>
      </c>
      <c r="F560" s="14"/>
      <c r="G560" s="7">
        <v>1.4274800000000001</v>
      </c>
      <c r="H560" s="1"/>
      <c r="I560" s="1"/>
      <c r="J560" s="14" t="s">
        <v>597</v>
      </c>
      <c r="K560" s="14"/>
      <c r="L560" s="1" t="s">
        <v>130</v>
      </c>
      <c r="M560" s="14"/>
      <c r="N560" s="14"/>
    </row>
    <row r="561" spans="1:14" ht="15" customHeight="1" x14ac:dyDescent="0.25">
      <c r="A561" s="3" t="s">
        <v>598</v>
      </c>
      <c r="B561" s="4">
        <v>468</v>
      </c>
      <c r="C561" s="3" t="s">
        <v>6</v>
      </c>
      <c r="D561" s="3" t="s">
        <v>128</v>
      </c>
      <c r="E561" s="21" t="s">
        <v>129</v>
      </c>
      <c r="F561" s="21"/>
      <c r="G561" s="5">
        <v>1.44024</v>
      </c>
      <c r="H561" s="3"/>
      <c r="I561" s="3"/>
      <c r="J561" s="21" t="s">
        <v>598</v>
      </c>
      <c r="K561" s="21"/>
      <c r="L561" s="3" t="s">
        <v>130</v>
      </c>
      <c r="M561" s="21" t="s">
        <v>131</v>
      </c>
      <c r="N561" s="21"/>
    </row>
    <row r="562" spans="1:14" ht="15" customHeight="1" x14ac:dyDescent="0.25">
      <c r="A562" s="1" t="s">
        <v>599</v>
      </c>
      <c r="B562" s="6">
        <v>469</v>
      </c>
      <c r="C562" s="1" t="s">
        <v>6</v>
      </c>
      <c r="D562" s="1" t="s">
        <v>133</v>
      </c>
      <c r="E562" s="14" t="s">
        <v>129</v>
      </c>
      <c r="F562" s="14"/>
      <c r="G562" s="7">
        <v>1.4488099999999999</v>
      </c>
      <c r="H562" s="1"/>
      <c r="I562" s="1"/>
      <c r="J562" s="14" t="s">
        <v>599</v>
      </c>
      <c r="K562" s="14"/>
      <c r="L562" s="1" t="s">
        <v>130</v>
      </c>
      <c r="M562" s="14"/>
      <c r="N562" s="14"/>
    </row>
    <row r="563" spans="1:14" ht="15" customHeight="1" x14ac:dyDescent="0.25">
      <c r="A563" s="3" t="s">
        <v>600</v>
      </c>
      <c r="B563" s="4">
        <v>470</v>
      </c>
      <c r="C563" s="3" t="s">
        <v>6</v>
      </c>
      <c r="D563" s="3" t="s">
        <v>128</v>
      </c>
      <c r="E563" s="21" t="s">
        <v>129</v>
      </c>
      <c r="F563" s="21"/>
      <c r="G563" s="5">
        <v>1.4633</v>
      </c>
      <c r="H563" s="3"/>
      <c r="I563" s="3"/>
      <c r="J563" s="21" t="s">
        <v>600</v>
      </c>
      <c r="K563" s="21"/>
      <c r="L563" s="3" t="s">
        <v>130</v>
      </c>
      <c r="M563" s="21" t="s">
        <v>131</v>
      </c>
      <c r="N563" s="21"/>
    </row>
    <row r="564" spans="1:14" ht="15" customHeight="1" x14ac:dyDescent="0.25">
      <c r="A564" s="1" t="s">
        <v>601</v>
      </c>
      <c r="B564" s="6">
        <v>471</v>
      </c>
      <c r="C564" s="1" t="s">
        <v>6</v>
      </c>
      <c r="D564" s="1" t="s">
        <v>133</v>
      </c>
      <c r="E564" s="14" t="s">
        <v>129</v>
      </c>
      <c r="F564" s="14"/>
      <c r="G564" s="7">
        <v>1.45729</v>
      </c>
      <c r="H564" s="1"/>
      <c r="I564" s="1"/>
      <c r="J564" s="14" t="s">
        <v>601</v>
      </c>
      <c r="K564" s="14"/>
      <c r="L564" s="1" t="s">
        <v>130</v>
      </c>
      <c r="M564" s="14"/>
      <c r="N564" s="14"/>
    </row>
    <row r="565" spans="1:14" ht="15" customHeight="1" x14ac:dyDescent="0.25">
      <c r="A565" s="3" t="s">
        <v>602</v>
      </c>
      <c r="B565" s="4">
        <v>472</v>
      </c>
      <c r="C565" s="3" t="s">
        <v>6</v>
      </c>
      <c r="D565" s="3" t="s">
        <v>133</v>
      </c>
      <c r="E565" s="21" t="s">
        <v>129</v>
      </c>
      <c r="F565" s="21"/>
      <c r="G565" s="5">
        <v>1.45625</v>
      </c>
      <c r="H565" s="3"/>
      <c r="I565" s="3"/>
      <c r="J565" s="21" t="s">
        <v>602</v>
      </c>
      <c r="K565" s="21"/>
      <c r="L565" s="3" t="s">
        <v>130</v>
      </c>
      <c r="M565" s="21" t="s">
        <v>131</v>
      </c>
      <c r="N565" s="21"/>
    </row>
    <row r="566" spans="1:14" ht="15" customHeight="1" x14ac:dyDescent="0.25">
      <c r="A566" s="1" t="s">
        <v>603</v>
      </c>
      <c r="B566" s="6">
        <v>473</v>
      </c>
      <c r="C566" s="1" t="s">
        <v>6</v>
      </c>
      <c r="D566" s="1" t="s">
        <v>128</v>
      </c>
      <c r="E566" s="14" t="s">
        <v>129</v>
      </c>
      <c r="F566" s="14"/>
      <c r="G566" s="7">
        <v>1.4640200000000001</v>
      </c>
      <c r="H566" s="1"/>
      <c r="I566" s="1"/>
      <c r="J566" s="14" t="s">
        <v>603</v>
      </c>
      <c r="K566" s="14"/>
      <c r="L566" s="1" t="s">
        <v>130</v>
      </c>
      <c r="M566" s="14"/>
      <c r="N566" s="14"/>
    </row>
    <row r="567" spans="1:14" ht="15" customHeight="1" x14ac:dyDescent="0.25">
      <c r="A567" s="3" t="s">
        <v>604</v>
      </c>
      <c r="B567" s="4">
        <v>474</v>
      </c>
      <c r="C567" s="3" t="s">
        <v>6</v>
      </c>
      <c r="D567" s="3" t="s">
        <v>133</v>
      </c>
      <c r="E567" s="21" t="s">
        <v>129</v>
      </c>
      <c r="F567" s="21"/>
      <c r="G567" s="5">
        <v>1.46732</v>
      </c>
      <c r="H567" s="3"/>
      <c r="I567" s="3"/>
      <c r="J567" s="21" t="s">
        <v>604</v>
      </c>
      <c r="K567" s="21"/>
      <c r="L567" s="3" t="s">
        <v>130</v>
      </c>
      <c r="M567" s="21" t="s">
        <v>131</v>
      </c>
      <c r="N567" s="21"/>
    </row>
    <row r="568" spans="1:14" ht="15" customHeight="1" x14ac:dyDescent="0.25">
      <c r="A568" s="1" t="s">
        <v>605</v>
      </c>
      <c r="B568" s="6">
        <v>475</v>
      </c>
      <c r="C568" s="1" t="s">
        <v>6</v>
      </c>
      <c r="D568" s="1" t="s">
        <v>128</v>
      </c>
      <c r="E568" s="14" t="s">
        <v>129</v>
      </c>
      <c r="F568" s="14"/>
      <c r="G568" s="7">
        <v>1.4733700000000001</v>
      </c>
      <c r="H568" s="1"/>
      <c r="I568" s="1"/>
      <c r="J568" s="14" t="s">
        <v>605</v>
      </c>
      <c r="K568" s="14"/>
      <c r="L568" s="1" t="s">
        <v>130</v>
      </c>
      <c r="M568" s="14"/>
      <c r="N568" s="14"/>
    </row>
    <row r="569" spans="1:14" ht="15" customHeight="1" x14ac:dyDescent="0.25">
      <c r="A569" s="3" t="s">
        <v>606</v>
      </c>
      <c r="B569" s="4">
        <v>476</v>
      </c>
      <c r="C569" s="3" t="s">
        <v>6</v>
      </c>
      <c r="D569" s="3" t="s">
        <v>128</v>
      </c>
      <c r="E569" s="21" t="s">
        <v>129</v>
      </c>
      <c r="F569" s="21"/>
      <c r="G569" s="5">
        <v>1.4854799999999999</v>
      </c>
      <c r="H569" s="3"/>
      <c r="I569" s="3"/>
      <c r="J569" s="21" t="s">
        <v>606</v>
      </c>
      <c r="K569" s="21"/>
      <c r="L569" s="3" t="s">
        <v>130</v>
      </c>
      <c r="M569" s="21" t="s">
        <v>131</v>
      </c>
      <c r="N569" s="21"/>
    </row>
    <row r="570" spans="1:14" ht="15" customHeight="1" x14ac:dyDescent="0.25">
      <c r="A570" s="1" t="s">
        <v>607</v>
      </c>
      <c r="B570" s="6">
        <v>477</v>
      </c>
      <c r="C570" s="1" t="s">
        <v>6</v>
      </c>
      <c r="D570" s="1" t="s">
        <v>133</v>
      </c>
      <c r="E570" s="14" t="s">
        <v>129</v>
      </c>
      <c r="F570" s="14"/>
      <c r="G570" s="7">
        <v>1.4792099999999999</v>
      </c>
      <c r="H570" s="1"/>
      <c r="I570" s="1"/>
      <c r="J570" s="14" t="s">
        <v>607</v>
      </c>
      <c r="K570" s="14"/>
      <c r="L570" s="1" t="s">
        <v>130</v>
      </c>
      <c r="M570" s="14"/>
      <c r="N570" s="14"/>
    </row>
    <row r="571" spans="1:14" ht="15" customHeight="1" x14ac:dyDescent="0.25">
      <c r="A571" s="3" t="s">
        <v>608</v>
      </c>
      <c r="B571" s="4">
        <v>478</v>
      </c>
      <c r="C571" s="3" t="s">
        <v>6</v>
      </c>
      <c r="D571" s="3" t="s">
        <v>128</v>
      </c>
      <c r="E571" s="21" t="s">
        <v>129</v>
      </c>
      <c r="F571" s="21"/>
      <c r="G571" s="5">
        <v>1.4849000000000001</v>
      </c>
      <c r="H571" s="3"/>
      <c r="I571" s="3"/>
      <c r="J571" s="21" t="s">
        <v>608</v>
      </c>
      <c r="K571" s="21"/>
      <c r="L571" s="3" t="s">
        <v>130</v>
      </c>
      <c r="M571" s="21" t="s">
        <v>131</v>
      </c>
      <c r="N571" s="21"/>
    </row>
    <row r="572" spans="1:14" ht="15" customHeight="1" x14ac:dyDescent="0.25">
      <c r="A572" s="1" t="s">
        <v>609</v>
      </c>
      <c r="B572" s="6">
        <v>479</v>
      </c>
      <c r="C572" s="1" t="s">
        <v>6</v>
      </c>
      <c r="D572" s="1" t="s">
        <v>133</v>
      </c>
      <c r="E572" s="14" t="s">
        <v>129</v>
      </c>
      <c r="F572" s="14"/>
      <c r="G572" s="7">
        <v>1.4783200000000001</v>
      </c>
      <c r="H572" s="1"/>
      <c r="I572" s="1"/>
      <c r="J572" s="14" t="s">
        <v>609</v>
      </c>
      <c r="K572" s="14"/>
      <c r="L572" s="1" t="s">
        <v>130</v>
      </c>
      <c r="M572" s="14"/>
      <c r="N572" s="14"/>
    </row>
    <row r="573" spans="1:14" ht="15" customHeight="1" x14ac:dyDescent="0.25">
      <c r="A573" s="3" t="s">
        <v>610</v>
      </c>
      <c r="B573" s="4">
        <v>480</v>
      </c>
      <c r="C573" s="3" t="s">
        <v>6</v>
      </c>
      <c r="D573" s="3" t="s">
        <v>128</v>
      </c>
      <c r="E573" s="21" t="s">
        <v>129</v>
      </c>
      <c r="F573" s="21"/>
      <c r="G573" s="5">
        <v>1.4824999999999999</v>
      </c>
      <c r="H573" s="3"/>
      <c r="I573" s="3"/>
      <c r="J573" s="21" t="s">
        <v>610</v>
      </c>
      <c r="K573" s="21"/>
      <c r="L573" s="3" t="s">
        <v>130</v>
      </c>
      <c r="M573" s="21" t="s">
        <v>131</v>
      </c>
      <c r="N573" s="21"/>
    </row>
    <row r="574" spans="1:14" ht="15" customHeight="1" x14ac:dyDescent="0.25">
      <c r="A574" s="1" t="s">
        <v>611</v>
      </c>
      <c r="B574" s="6">
        <v>481</v>
      </c>
      <c r="C574" s="1" t="s">
        <v>6</v>
      </c>
      <c r="D574" s="1" t="s">
        <v>133</v>
      </c>
      <c r="E574" s="14" t="s">
        <v>129</v>
      </c>
      <c r="F574" s="14"/>
      <c r="G574" s="7">
        <v>1.4907600000000001</v>
      </c>
      <c r="H574" s="1"/>
      <c r="I574" s="1"/>
      <c r="J574" s="14" t="s">
        <v>611</v>
      </c>
      <c r="K574" s="14"/>
      <c r="L574" s="1" t="s">
        <v>130</v>
      </c>
      <c r="M574" s="14"/>
      <c r="N574" s="14"/>
    </row>
    <row r="575" spans="1:14" ht="15" customHeight="1" x14ac:dyDescent="0.25">
      <c r="A575" s="3" t="s">
        <v>612</v>
      </c>
      <c r="B575" s="4">
        <v>482</v>
      </c>
      <c r="C575" s="3" t="s">
        <v>6</v>
      </c>
      <c r="D575" s="3" t="s">
        <v>128</v>
      </c>
      <c r="E575" s="21" t="s">
        <v>129</v>
      </c>
      <c r="F575" s="21"/>
      <c r="G575" s="5">
        <v>1.48793</v>
      </c>
      <c r="H575" s="3"/>
      <c r="I575" s="3"/>
      <c r="J575" s="21" t="s">
        <v>612</v>
      </c>
      <c r="K575" s="21"/>
      <c r="L575" s="3" t="s">
        <v>130</v>
      </c>
      <c r="M575" s="21" t="s">
        <v>131</v>
      </c>
      <c r="N575" s="21"/>
    </row>
    <row r="576" spans="1:14" ht="15" customHeight="1" x14ac:dyDescent="0.25">
      <c r="A576" s="1" t="s">
        <v>613</v>
      </c>
      <c r="B576" s="6">
        <v>483</v>
      </c>
      <c r="C576" s="1" t="s">
        <v>6</v>
      </c>
      <c r="D576" s="1" t="s">
        <v>133</v>
      </c>
      <c r="E576" s="14" t="s">
        <v>129</v>
      </c>
      <c r="F576" s="14"/>
      <c r="G576" s="7">
        <v>1.48125</v>
      </c>
      <c r="H576" s="1"/>
      <c r="I576" s="1"/>
      <c r="J576" s="14" t="s">
        <v>613</v>
      </c>
      <c r="K576" s="14"/>
      <c r="L576" s="1" t="s">
        <v>130</v>
      </c>
      <c r="M576" s="14"/>
      <c r="N576" s="14"/>
    </row>
    <row r="577" spans="1:14" ht="15" customHeight="1" x14ac:dyDescent="0.25">
      <c r="A577" s="3" t="s">
        <v>614</v>
      </c>
      <c r="B577" s="4">
        <v>484</v>
      </c>
      <c r="C577" s="3" t="s">
        <v>6</v>
      </c>
      <c r="D577" s="3" t="s">
        <v>133</v>
      </c>
      <c r="E577" s="21" t="s">
        <v>129</v>
      </c>
      <c r="F577" s="21"/>
      <c r="G577" s="5">
        <v>1.4548099999999999</v>
      </c>
      <c r="H577" s="3"/>
      <c r="I577" s="3"/>
      <c r="J577" s="21" t="s">
        <v>614</v>
      </c>
      <c r="K577" s="21"/>
      <c r="L577" s="3" t="s">
        <v>130</v>
      </c>
      <c r="M577" s="21" t="s">
        <v>131</v>
      </c>
      <c r="N577" s="21"/>
    </row>
    <row r="578" spans="1:14" ht="15" customHeight="1" x14ac:dyDescent="0.25">
      <c r="A578" s="1" t="s">
        <v>615</v>
      </c>
      <c r="B578" s="6">
        <v>485</v>
      </c>
      <c r="C578" s="1" t="s">
        <v>6</v>
      </c>
      <c r="D578" s="1" t="s">
        <v>128</v>
      </c>
      <c r="E578" s="14" t="s">
        <v>129</v>
      </c>
      <c r="F578" s="14"/>
      <c r="G578" s="7">
        <v>1.44272</v>
      </c>
      <c r="H578" s="1"/>
      <c r="I578" s="1"/>
      <c r="J578" s="14" t="s">
        <v>615</v>
      </c>
      <c r="K578" s="14"/>
      <c r="L578" s="1" t="s">
        <v>130</v>
      </c>
      <c r="M578" s="14"/>
      <c r="N578" s="14"/>
    </row>
    <row r="579" spans="1:14" ht="15" customHeight="1" x14ac:dyDescent="0.25">
      <c r="A579" s="3" t="s">
        <v>616</v>
      </c>
      <c r="B579" s="4">
        <v>486</v>
      </c>
      <c r="C579" s="3" t="s">
        <v>6</v>
      </c>
      <c r="D579" s="3" t="s">
        <v>128</v>
      </c>
      <c r="E579" s="21" t="s">
        <v>129</v>
      </c>
      <c r="F579" s="21"/>
      <c r="G579" s="5">
        <v>1.4311799999999999</v>
      </c>
      <c r="H579" s="3"/>
      <c r="I579" s="3"/>
      <c r="J579" s="21" t="s">
        <v>616</v>
      </c>
      <c r="K579" s="21"/>
      <c r="L579" s="3" t="s">
        <v>130</v>
      </c>
      <c r="M579" s="21" t="s">
        <v>131</v>
      </c>
      <c r="N579" s="21"/>
    </row>
    <row r="580" spans="1:14" ht="15" customHeight="1" x14ac:dyDescent="0.25">
      <c r="A580" s="1" t="s">
        <v>617</v>
      </c>
      <c r="B580" s="6">
        <v>487</v>
      </c>
      <c r="C580" s="1" t="s">
        <v>6</v>
      </c>
      <c r="D580" s="1" t="s">
        <v>133</v>
      </c>
      <c r="E580" s="14" t="s">
        <v>129</v>
      </c>
      <c r="F580" s="14"/>
      <c r="G580" s="7">
        <v>1.43956</v>
      </c>
      <c r="H580" s="1"/>
      <c r="I580" s="1"/>
      <c r="J580" s="14" t="s">
        <v>617</v>
      </c>
      <c r="K580" s="14"/>
      <c r="L580" s="1" t="s">
        <v>130</v>
      </c>
      <c r="M580" s="14"/>
      <c r="N580" s="14"/>
    </row>
    <row r="581" spans="1:14" ht="15" customHeight="1" x14ac:dyDescent="0.25">
      <c r="A581" s="3" t="s">
        <v>618</v>
      </c>
      <c r="B581" s="4">
        <v>488</v>
      </c>
      <c r="C581" s="3" t="s">
        <v>6</v>
      </c>
      <c r="D581" s="3" t="s">
        <v>128</v>
      </c>
      <c r="E581" s="21" t="s">
        <v>129</v>
      </c>
      <c r="F581" s="21"/>
      <c r="G581" s="5">
        <v>1.4403999999999999</v>
      </c>
      <c r="H581" s="3"/>
      <c r="I581" s="3"/>
      <c r="J581" s="21" t="s">
        <v>618</v>
      </c>
      <c r="K581" s="21"/>
      <c r="L581" s="3" t="s">
        <v>130</v>
      </c>
      <c r="M581" s="21" t="s">
        <v>131</v>
      </c>
      <c r="N581" s="21"/>
    </row>
    <row r="582" spans="1:14" ht="15" customHeight="1" x14ac:dyDescent="0.25">
      <c r="A582" s="1" t="s">
        <v>619</v>
      </c>
      <c r="B582" s="6">
        <v>489</v>
      </c>
      <c r="C582" s="1" t="s">
        <v>6</v>
      </c>
      <c r="D582" s="1" t="s">
        <v>133</v>
      </c>
      <c r="E582" s="14" t="s">
        <v>129</v>
      </c>
      <c r="F582" s="14"/>
      <c r="G582" s="7">
        <v>1.4335500000000001</v>
      </c>
      <c r="H582" s="1"/>
      <c r="I582" s="1"/>
      <c r="J582" s="14" t="s">
        <v>619</v>
      </c>
      <c r="K582" s="14"/>
      <c r="L582" s="1" t="s">
        <v>130</v>
      </c>
      <c r="M582" s="14"/>
      <c r="N582" s="14"/>
    </row>
    <row r="583" spans="1:14" ht="15" customHeight="1" x14ac:dyDescent="0.25">
      <c r="A583" s="3" t="s">
        <v>620</v>
      </c>
      <c r="B583" s="4">
        <v>490</v>
      </c>
      <c r="C583" s="3" t="s">
        <v>6</v>
      </c>
      <c r="D583" s="3" t="s">
        <v>128</v>
      </c>
      <c r="E583" s="21" t="s">
        <v>129</v>
      </c>
      <c r="F583" s="21"/>
      <c r="G583" s="5">
        <v>1.4224600000000001</v>
      </c>
      <c r="H583" s="3"/>
      <c r="I583" s="3"/>
      <c r="J583" s="21" t="s">
        <v>620</v>
      </c>
      <c r="K583" s="21"/>
      <c r="L583" s="3" t="s">
        <v>130</v>
      </c>
      <c r="M583" s="21" t="s">
        <v>131</v>
      </c>
      <c r="N583" s="21"/>
    </row>
    <row r="584" spans="1:14" ht="15" customHeight="1" x14ac:dyDescent="0.25">
      <c r="A584" s="1" t="s">
        <v>621</v>
      </c>
      <c r="B584" s="6">
        <v>491</v>
      </c>
      <c r="C584" s="1" t="s">
        <v>6</v>
      </c>
      <c r="D584" s="1" t="s">
        <v>133</v>
      </c>
      <c r="E584" s="14" t="s">
        <v>129</v>
      </c>
      <c r="F584" s="14"/>
      <c r="G584" s="7">
        <v>1.41428</v>
      </c>
      <c r="H584" s="1"/>
      <c r="I584" s="1"/>
      <c r="J584" s="14" t="s">
        <v>621</v>
      </c>
      <c r="K584" s="14"/>
      <c r="L584" s="1" t="s">
        <v>130</v>
      </c>
      <c r="M584" s="14"/>
      <c r="N584" s="14"/>
    </row>
    <row r="585" spans="1:14" ht="15" customHeight="1" x14ac:dyDescent="0.25">
      <c r="A585" s="3" t="s">
        <v>622</v>
      </c>
      <c r="B585" s="4">
        <v>492</v>
      </c>
      <c r="C585" s="3" t="s">
        <v>6</v>
      </c>
      <c r="D585" s="3" t="s">
        <v>128</v>
      </c>
      <c r="E585" s="21" t="s">
        <v>129</v>
      </c>
      <c r="F585" s="21"/>
      <c r="G585" s="5">
        <v>1.4259500000000001</v>
      </c>
      <c r="H585" s="3"/>
      <c r="I585" s="3"/>
      <c r="J585" s="21" t="s">
        <v>622</v>
      </c>
      <c r="K585" s="21"/>
      <c r="L585" s="3" t="s">
        <v>130</v>
      </c>
      <c r="M585" s="21" t="s">
        <v>131</v>
      </c>
      <c r="N585" s="21"/>
    </row>
    <row r="586" spans="1:14" ht="15" customHeight="1" x14ac:dyDescent="0.25">
      <c r="A586" s="1" t="s">
        <v>623</v>
      </c>
      <c r="B586" s="6">
        <v>493</v>
      </c>
      <c r="C586" s="1" t="s">
        <v>6</v>
      </c>
      <c r="D586" s="1" t="s">
        <v>133</v>
      </c>
      <c r="E586" s="14" t="s">
        <v>129</v>
      </c>
      <c r="F586" s="14"/>
      <c r="G586" s="7">
        <v>1.4187799999999999</v>
      </c>
      <c r="H586" s="1"/>
      <c r="I586" s="1"/>
      <c r="J586" s="14" t="s">
        <v>623</v>
      </c>
      <c r="K586" s="14"/>
      <c r="L586" s="1" t="s">
        <v>130</v>
      </c>
      <c r="M586" s="14"/>
      <c r="N586" s="14"/>
    </row>
    <row r="587" spans="1:14" ht="15" customHeight="1" x14ac:dyDescent="0.25">
      <c r="A587" s="3" t="s">
        <v>624</v>
      </c>
      <c r="B587" s="4">
        <v>494</v>
      </c>
      <c r="C587" s="3" t="s">
        <v>6</v>
      </c>
      <c r="D587" s="3" t="s">
        <v>128</v>
      </c>
      <c r="E587" s="21" t="s">
        <v>129</v>
      </c>
      <c r="F587" s="21"/>
      <c r="G587" s="5">
        <v>1.41353</v>
      </c>
      <c r="H587" s="3"/>
      <c r="I587" s="3"/>
      <c r="J587" s="21" t="s">
        <v>624</v>
      </c>
      <c r="K587" s="21"/>
      <c r="L587" s="3" t="s">
        <v>130</v>
      </c>
      <c r="M587" s="21" t="s">
        <v>131</v>
      </c>
      <c r="N587" s="21"/>
    </row>
    <row r="588" spans="1:14" ht="15" customHeight="1" x14ac:dyDescent="0.25">
      <c r="A588" s="1" t="s">
        <v>625</v>
      </c>
      <c r="B588" s="6">
        <v>495</v>
      </c>
      <c r="C588" s="1" t="s">
        <v>6</v>
      </c>
      <c r="D588" s="1" t="s">
        <v>133</v>
      </c>
      <c r="E588" s="14" t="s">
        <v>129</v>
      </c>
      <c r="F588" s="14"/>
      <c r="G588" s="7">
        <v>1.42154</v>
      </c>
      <c r="H588" s="1"/>
      <c r="I588" s="1"/>
      <c r="J588" s="14" t="s">
        <v>625</v>
      </c>
      <c r="K588" s="14"/>
      <c r="L588" s="1" t="s">
        <v>130</v>
      </c>
      <c r="M588" s="14"/>
      <c r="N588" s="14"/>
    </row>
    <row r="589" spans="1:14" ht="15" customHeight="1" x14ac:dyDescent="0.25">
      <c r="A589" s="3" t="s">
        <v>626</v>
      </c>
      <c r="B589" s="4">
        <v>496</v>
      </c>
      <c r="C589" s="3" t="s">
        <v>6</v>
      </c>
      <c r="D589" s="3" t="s">
        <v>128</v>
      </c>
      <c r="E589" s="21" t="s">
        <v>129</v>
      </c>
      <c r="F589" s="21"/>
      <c r="G589" s="5">
        <v>1.4183399999999999</v>
      </c>
      <c r="H589" s="3"/>
      <c r="I589" s="3"/>
      <c r="J589" s="21" t="s">
        <v>626</v>
      </c>
      <c r="K589" s="21"/>
      <c r="L589" s="3" t="s">
        <v>130</v>
      </c>
      <c r="M589" s="21" t="s">
        <v>131</v>
      </c>
      <c r="N589" s="21"/>
    </row>
    <row r="590" spans="1:14" ht="15" customHeight="1" x14ac:dyDescent="0.25">
      <c r="A590" s="1" t="s">
        <v>627</v>
      </c>
      <c r="B590" s="6">
        <v>497</v>
      </c>
      <c r="C590" s="1" t="s">
        <v>6</v>
      </c>
      <c r="D590" s="1" t="s">
        <v>133</v>
      </c>
      <c r="E590" s="14" t="s">
        <v>129</v>
      </c>
      <c r="F590" s="14"/>
      <c r="G590" s="7">
        <v>1.42665</v>
      </c>
      <c r="H590" s="1"/>
      <c r="I590" s="1"/>
      <c r="J590" s="14" t="s">
        <v>627</v>
      </c>
      <c r="K590" s="14"/>
      <c r="L590" s="1" t="s">
        <v>130</v>
      </c>
      <c r="M590" s="14"/>
      <c r="N590" s="14"/>
    </row>
    <row r="591" spans="1:14" ht="15" customHeight="1" x14ac:dyDescent="0.25">
      <c r="A591" s="3" t="s">
        <v>628</v>
      </c>
      <c r="B591" s="4">
        <v>498</v>
      </c>
      <c r="C591" s="3" t="s">
        <v>6</v>
      </c>
      <c r="D591" s="3" t="s">
        <v>133</v>
      </c>
      <c r="E591" s="21" t="s">
        <v>129</v>
      </c>
      <c r="F591" s="21"/>
      <c r="G591" s="5">
        <v>1.4234599999999999</v>
      </c>
      <c r="H591" s="3"/>
      <c r="I591" s="3"/>
      <c r="J591" s="21" t="s">
        <v>628</v>
      </c>
      <c r="K591" s="21"/>
      <c r="L591" s="3" t="s">
        <v>130</v>
      </c>
      <c r="M591" s="21" t="s">
        <v>131</v>
      </c>
      <c r="N591" s="21"/>
    </row>
    <row r="592" spans="1:14" ht="15" customHeight="1" x14ac:dyDescent="0.25">
      <c r="A592" s="1" t="s">
        <v>629</v>
      </c>
      <c r="B592" s="6">
        <v>499</v>
      </c>
      <c r="C592" s="1" t="s">
        <v>6</v>
      </c>
      <c r="D592" s="1" t="s">
        <v>128</v>
      </c>
      <c r="E592" s="14" t="s">
        <v>129</v>
      </c>
      <c r="F592" s="14"/>
      <c r="G592" s="7">
        <v>1.4297</v>
      </c>
      <c r="H592" s="1"/>
      <c r="I592" s="1"/>
      <c r="J592" s="14" t="s">
        <v>629</v>
      </c>
      <c r="K592" s="14"/>
      <c r="L592" s="1" t="s">
        <v>130</v>
      </c>
      <c r="M592" s="14"/>
      <c r="N592" s="14"/>
    </row>
    <row r="593" spans="1:14" ht="15" customHeight="1" x14ac:dyDescent="0.25">
      <c r="A593" s="3" t="s">
        <v>630</v>
      </c>
      <c r="B593" s="4">
        <v>500</v>
      </c>
      <c r="C593" s="3" t="s">
        <v>6</v>
      </c>
      <c r="D593" s="3" t="s">
        <v>133</v>
      </c>
      <c r="E593" s="21" t="s">
        <v>129</v>
      </c>
      <c r="F593" s="21"/>
      <c r="G593" s="5">
        <v>1.4052100000000001</v>
      </c>
      <c r="H593" s="3"/>
      <c r="I593" s="3"/>
      <c r="J593" s="21" t="s">
        <v>630</v>
      </c>
      <c r="K593" s="21"/>
      <c r="L593" s="3" t="s">
        <v>130</v>
      </c>
      <c r="M593" s="21" t="s">
        <v>131</v>
      </c>
      <c r="N593" s="21"/>
    </row>
    <row r="594" spans="1:14" ht="15" customHeight="1" x14ac:dyDescent="0.25">
      <c r="A594" s="1" t="s">
        <v>631</v>
      </c>
      <c r="B594" s="6">
        <v>501</v>
      </c>
      <c r="C594" s="1" t="s">
        <v>6</v>
      </c>
      <c r="D594" s="1" t="s">
        <v>128</v>
      </c>
      <c r="E594" s="14" t="s">
        <v>129</v>
      </c>
      <c r="F594" s="14"/>
      <c r="G594" s="7">
        <v>1.39699</v>
      </c>
      <c r="H594" s="1"/>
      <c r="I594" s="1"/>
      <c r="J594" s="14" t="s">
        <v>631</v>
      </c>
      <c r="K594" s="14"/>
      <c r="L594" s="1" t="s">
        <v>130</v>
      </c>
      <c r="M594" s="14"/>
      <c r="N594" s="14"/>
    </row>
    <row r="595" spans="1:14" ht="15" customHeight="1" x14ac:dyDescent="0.25">
      <c r="A595" s="3" t="s">
        <v>632</v>
      </c>
      <c r="B595" s="4">
        <v>502</v>
      </c>
      <c r="C595" s="3" t="s">
        <v>6</v>
      </c>
      <c r="D595" s="3" t="s">
        <v>128</v>
      </c>
      <c r="E595" s="21" t="s">
        <v>129</v>
      </c>
      <c r="F595" s="21"/>
      <c r="G595" s="5">
        <v>1.41127</v>
      </c>
      <c r="H595" s="3"/>
      <c r="I595" s="3"/>
      <c r="J595" s="21" t="s">
        <v>632</v>
      </c>
      <c r="K595" s="21"/>
      <c r="L595" s="3" t="s">
        <v>130</v>
      </c>
      <c r="M595" s="21" t="s">
        <v>131</v>
      </c>
      <c r="N595" s="21"/>
    </row>
    <row r="596" spans="1:14" ht="15" customHeight="1" x14ac:dyDescent="0.25">
      <c r="A596" s="1" t="s">
        <v>633</v>
      </c>
      <c r="B596" s="6">
        <v>503</v>
      </c>
      <c r="C596" s="1" t="s">
        <v>6</v>
      </c>
      <c r="D596" s="1" t="s">
        <v>133</v>
      </c>
      <c r="E596" s="14" t="s">
        <v>129</v>
      </c>
      <c r="F596" s="14"/>
      <c r="G596" s="7">
        <v>1.4044099999999999</v>
      </c>
      <c r="H596" s="1"/>
      <c r="I596" s="1"/>
      <c r="J596" s="14" t="s">
        <v>633</v>
      </c>
      <c r="K596" s="14"/>
      <c r="L596" s="1" t="s">
        <v>130</v>
      </c>
      <c r="M596" s="14"/>
      <c r="N596" s="14"/>
    </row>
    <row r="597" spans="1:14" ht="15" customHeight="1" x14ac:dyDescent="0.25">
      <c r="A597" s="3" t="s">
        <v>634</v>
      </c>
      <c r="B597" s="4">
        <v>504</v>
      </c>
      <c r="C597" s="3" t="s">
        <v>6</v>
      </c>
      <c r="D597" s="3" t="s">
        <v>128</v>
      </c>
      <c r="E597" s="21" t="s">
        <v>129</v>
      </c>
      <c r="F597" s="21"/>
      <c r="G597" s="5">
        <v>1.4188499999999999</v>
      </c>
      <c r="H597" s="3"/>
      <c r="I597" s="3"/>
      <c r="J597" s="21" t="s">
        <v>634</v>
      </c>
      <c r="K597" s="21"/>
      <c r="L597" s="3" t="s">
        <v>130</v>
      </c>
      <c r="M597" s="21" t="s">
        <v>131</v>
      </c>
      <c r="N597" s="21"/>
    </row>
    <row r="598" spans="1:14" ht="15" customHeight="1" x14ac:dyDescent="0.25">
      <c r="A598" s="1" t="s">
        <v>635</v>
      </c>
      <c r="B598" s="6">
        <v>505</v>
      </c>
      <c r="C598" s="1" t="s">
        <v>6</v>
      </c>
      <c r="D598" s="1" t="s">
        <v>133</v>
      </c>
      <c r="E598" s="14" t="s">
        <v>129</v>
      </c>
      <c r="F598" s="14"/>
      <c r="G598" s="7">
        <v>1.41273</v>
      </c>
      <c r="H598" s="1"/>
      <c r="I598" s="1"/>
      <c r="J598" s="14" t="s">
        <v>635</v>
      </c>
      <c r="K598" s="14"/>
      <c r="L598" s="1" t="s">
        <v>130</v>
      </c>
      <c r="M598" s="14"/>
      <c r="N598" s="14"/>
    </row>
    <row r="599" spans="1:14" ht="15" customHeight="1" x14ac:dyDescent="0.25">
      <c r="A599" s="3" t="s">
        <v>636</v>
      </c>
      <c r="B599" s="4">
        <v>506</v>
      </c>
      <c r="C599" s="3" t="s">
        <v>6</v>
      </c>
      <c r="D599" s="3" t="s">
        <v>133</v>
      </c>
      <c r="E599" s="21" t="s">
        <v>129</v>
      </c>
      <c r="F599" s="21"/>
      <c r="G599" s="5">
        <v>1.42218</v>
      </c>
      <c r="H599" s="3"/>
      <c r="I599" s="3"/>
      <c r="J599" s="21" t="s">
        <v>636</v>
      </c>
      <c r="K599" s="21"/>
      <c r="L599" s="3" t="s">
        <v>130</v>
      </c>
      <c r="M599" s="21" t="s">
        <v>131</v>
      </c>
      <c r="N599" s="21"/>
    </row>
    <row r="600" spans="1:14" ht="15" customHeight="1" x14ac:dyDescent="0.25">
      <c r="A600" s="1" t="s">
        <v>637</v>
      </c>
      <c r="B600" s="6">
        <v>507</v>
      </c>
      <c r="C600" s="1" t="s">
        <v>6</v>
      </c>
      <c r="D600" s="1" t="s">
        <v>128</v>
      </c>
      <c r="E600" s="14" t="s">
        <v>129</v>
      </c>
      <c r="F600" s="14"/>
      <c r="G600" s="7">
        <v>1.42842</v>
      </c>
      <c r="H600" s="1"/>
      <c r="I600" s="1"/>
      <c r="J600" s="14" t="s">
        <v>637</v>
      </c>
      <c r="K600" s="14"/>
      <c r="L600" s="1" t="s">
        <v>130</v>
      </c>
      <c r="M600" s="14"/>
      <c r="N600" s="14"/>
    </row>
    <row r="601" spans="1:14" ht="15" customHeight="1" x14ac:dyDescent="0.25">
      <c r="A601" s="3" t="s">
        <v>638</v>
      </c>
      <c r="B601" s="4">
        <v>508</v>
      </c>
      <c r="C601" s="3" t="s">
        <v>6</v>
      </c>
      <c r="D601" s="3" t="s">
        <v>128</v>
      </c>
      <c r="E601" s="21" t="s">
        <v>129</v>
      </c>
      <c r="F601" s="21"/>
      <c r="G601" s="5">
        <v>1.42811</v>
      </c>
      <c r="H601" s="3"/>
      <c r="I601" s="3"/>
      <c r="J601" s="21" t="s">
        <v>638</v>
      </c>
      <c r="K601" s="21"/>
      <c r="L601" s="3" t="s">
        <v>130</v>
      </c>
      <c r="M601" s="21" t="s">
        <v>131</v>
      </c>
      <c r="N601" s="21"/>
    </row>
    <row r="602" spans="1:14" ht="15" customHeight="1" x14ac:dyDescent="0.25">
      <c r="A602" s="1" t="s">
        <v>639</v>
      </c>
      <c r="B602" s="6">
        <v>509</v>
      </c>
      <c r="C602" s="1" t="s">
        <v>6</v>
      </c>
      <c r="D602" s="1" t="s">
        <v>133</v>
      </c>
      <c r="E602" s="14" t="s">
        <v>129</v>
      </c>
      <c r="F602" s="14"/>
      <c r="G602" s="7">
        <v>1.43764</v>
      </c>
      <c r="H602" s="1"/>
      <c r="I602" s="1"/>
      <c r="J602" s="14" t="s">
        <v>639</v>
      </c>
      <c r="K602" s="14"/>
      <c r="L602" s="1" t="s">
        <v>130</v>
      </c>
      <c r="M602" s="14"/>
      <c r="N602" s="14"/>
    </row>
    <row r="603" spans="1:14" ht="15" customHeight="1" x14ac:dyDescent="0.25">
      <c r="A603" s="3" t="s">
        <v>640</v>
      </c>
      <c r="B603" s="4">
        <v>510</v>
      </c>
      <c r="C603" s="3" t="s">
        <v>6</v>
      </c>
      <c r="D603" s="3" t="s">
        <v>133</v>
      </c>
      <c r="E603" s="21" t="s">
        <v>129</v>
      </c>
      <c r="F603" s="21"/>
      <c r="G603" s="5">
        <v>1.4412499999999999</v>
      </c>
      <c r="H603" s="3"/>
      <c r="I603" s="3"/>
      <c r="J603" s="21" t="s">
        <v>640</v>
      </c>
      <c r="K603" s="21"/>
      <c r="L603" s="3" t="s">
        <v>130</v>
      </c>
      <c r="M603" s="21" t="s">
        <v>131</v>
      </c>
      <c r="N603" s="21"/>
    </row>
    <row r="604" spans="1:14" ht="15" customHeight="1" x14ac:dyDescent="0.25">
      <c r="A604" s="1" t="s">
        <v>641</v>
      </c>
      <c r="B604" s="6">
        <v>511</v>
      </c>
      <c r="C604" s="1" t="s">
        <v>6</v>
      </c>
      <c r="D604" s="1" t="s">
        <v>128</v>
      </c>
      <c r="E604" s="14" t="s">
        <v>129</v>
      </c>
      <c r="F604" s="14"/>
      <c r="G604" s="7">
        <v>1.4325699999999999</v>
      </c>
      <c r="H604" s="1"/>
      <c r="I604" s="1"/>
      <c r="J604" s="14" t="s">
        <v>641</v>
      </c>
      <c r="K604" s="14"/>
      <c r="L604" s="1" t="s">
        <v>130</v>
      </c>
      <c r="M604" s="14"/>
      <c r="N604" s="14"/>
    </row>
    <row r="605" spans="1:14" ht="15" customHeight="1" x14ac:dyDescent="0.25">
      <c r="A605" s="3" t="s">
        <v>642</v>
      </c>
      <c r="B605" s="4">
        <v>512</v>
      </c>
      <c r="C605" s="3" t="s">
        <v>6</v>
      </c>
      <c r="D605" s="3" t="s">
        <v>128</v>
      </c>
      <c r="E605" s="21" t="s">
        <v>129</v>
      </c>
      <c r="F605" s="21"/>
      <c r="G605" s="5">
        <v>1.4375100000000001</v>
      </c>
      <c r="H605" s="3"/>
      <c r="I605" s="3"/>
      <c r="J605" s="21" t="s">
        <v>642</v>
      </c>
      <c r="K605" s="21"/>
      <c r="L605" s="3" t="s">
        <v>130</v>
      </c>
      <c r="M605" s="21" t="s">
        <v>131</v>
      </c>
      <c r="N605" s="21"/>
    </row>
    <row r="606" spans="1:14" ht="15" customHeight="1" x14ac:dyDescent="0.25">
      <c r="A606" s="1" t="s">
        <v>643</v>
      </c>
      <c r="B606" s="6">
        <v>513</v>
      </c>
      <c r="C606" s="1" t="s">
        <v>6</v>
      </c>
      <c r="D606" s="1" t="s">
        <v>133</v>
      </c>
      <c r="E606" s="14" t="s">
        <v>129</v>
      </c>
      <c r="F606" s="14"/>
      <c r="G606" s="7">
        <v>1.44574</v>
      </c>
      <c r="H606" s="1"/>
      <c r="I606" s="1"/>
      <c r="J606" s="14" t="s">
        <v>643</v>
      </c>
      <c r="K606" s="14"/>
      <c r="L606" s="1" t="s">
        <v>130</v>
      </c>
      <c r="M606" s="14"/>
      <c r="N606" s="14"/>
    </row>
    <row r="607" spans="1:14" ht="15" customHeight="1" x14ac:dyDescent="0.25">
      <c r="A607" s="3" t="s">
        <v>644</v>
      </c>
      <c r="B607" s="4">
        <v>514</v>
      </c>
      <c r="C607" s="3" t="s">
        <v>6</v>
      </c>
      <c r="D607" s="3" t="s">
        <v>133</v>
      </c>
      <c r="E607" s="21" t="s">
        <v>129</v>
      </c>
      <c r="F607" s="21"/>
      <c r="G607" s="5">
        <v>1.4474899999999999</v>
      </c>
      <c r="H607" s="3"/>
      <c r="I607" s="3"/>
      <c r="J607" s="21" t="s">
        <v>644</v>
      </c>
      <c r="K607" s="21"/>
      <c r="L607" s="3" t="s">
        <v>130</v>
      </c>
      <c r="M607" s="21" t="s">
        <v>131</v>
      </c>
      <c r="N607" s="21"/>
    </row>
    <row r="608" spans="1:14" ht="15" customHeight="1" x14ac:dyDescent="0.25">
      <c r="A608" s="1" t="s">
        <v>645</v>
      </c>
      <c r="B608" s="6">
        <v>515</v>
      </c>
      <c r="C608" s="1" t="s">
        <v>6</v>
      </c>
      <c r="D608" s="1" t="s">
        <v>128</v>
      </c>
      <c r="E608" s="14" t="s">
        <v>129</v>
      </c>
      <c r="F608" s="14"/>
      <c r="G608" s="7">
        <v>1.45445</v>
      </c>
      <c r="H608" s="1"/>
      <c r="I608" s="1"/>
      <c r="J608" s="14" t="s">
        <v>645</v>
      </c>
      <c r="K608" s="14"/>
      <c r="L608" s="1" t="s">
        <v>130</v>
      </c>
      <c r="M608" s="14"/>
      <c r="N608" s="14"/>
    </row>
    <row r="609" spans="1:14" ht="15" customHeight="1" x14ac:dyDescent="0.25">
      <c r="A609" s="3" t="s">
        <v>646</v>
      </c>
      <c r="B609" s="4">
        <v>516</v>
      </c>
      <c r="C609" s="3" t="s">
        <v>6</v>
      </c>
      <c r="D609" s="3" t="s">
        <v>128</v>
      </c>
      <c r="E609" s="21" t="s">
        <v>129</v>
      </c>
      <c r="F609" s="21"/>
      <c r="G609" s="5">
        <v>1.4652400000000001</v>
      </c>
      <c r="H609" s="3"/>
      <c r="I609" s="3"/>
      <c r="J609" s="21" t="s">
        <v>646</v>
      </c>
      <c r="K609" s="21"/>
      <c r="L609" s="3" t="s">
        <v>130</v>
      </c>
      <c r="M609" s="21" t="s">
        <v>131</v>
      </c>
      <c r="N609" s="21"/>
    </row>
    <row r="610" spans="1:14" ht="15" customHeight="1" x14ac:dyDescent="0.25">
      <c r="A610" s="1" t="s">
        <v>647</v>
      </c>
      <c r="B610" s="6">
        <v>517</v>
      </c>
      <c r="C610" s="1" t="s">
        <v>6</v>
      </c>
      <c r="D610" s="1" t="s">
        <v>133</v>
      </c>
      <c r="E610" s="14" t="s">
        <v>129</v>
      </c>
      <c r="F610" s="14"/>
      <c r="G610" s="7">
        <v>1.4589000000000001</v>
      </c>
      <c r="H610" s="1"/>
      <c r="I610" s="1"/>
      <c r="J610" s="14" t="s">
        <v>647</v>
      </c>
      <c r="K610" s="14"/>
      <c r="L610" s="1" t="s">
        <v>130</v>
      </c>
      <c r="M610" s="14"/>
      <c r="N610" s="14"/>
    </row>
    <row r="611" spans="1:14" ht="15" customHeight="1" x14ac:dyDescent="0.25">
      <c r="A611" s="3" t="s">
        <v>648</v>
      </c>
      <c r="B611" s="4">
        <v>518</v>
      </c>
      <c r="C611" s="3" t="s">
        <v>6</v>
      </c>
      <c r="D611" s="3" t="s">
        <v>128</v>
      </c>
      <c r="E611" s="21" t="s">
        <v>129</v>
      </c>
      <c r="F611" s="21"/>
      <c r="G611" s="5">
        <v>1.4623999999999999</v>
      </c>
      <c r="H611" s="3"/>
      <c r="I611" s="3"/>
      <c r="J611" s="21" t="s">
        <v>648</v>
      </c>
      <c r="K611" s="21"/>
      <c r="L611" s="3" t="s">
        <v>130</v>
      </c>
      <c r="M611" s="21" t="s">
        <v>131</v>
      </c>
      <c r="N611" s="21"/>
    </row>
    <row r="612" spans="1:14" ht="15" customHeight="1" x14ac:dyDescent="0.25">
      <c r="A612" s="1" t="s">
        <v>649</v>
      </c>
      <c r="B612" s="6">
        <v>519</v>
      </c>
      <c r="C612" s="1" t="s">
        <v>6</v>
      </c>
      <c r="D612" s="1" t="s">
        <v>133</v>
      </c>
      <c r="E612" s="14" t="s">
        <v>129</v>
      </c>
      <c r="F612" s="14"/>
      <c r="G612" s="7">
        <v>1.45452</v>
      </c>
      <c r="H612" s="1"/>
      <c r="I612" s="1"/>
      <c r="J612" s="14" t="s">
        <v>649</v>
      </c>
      <c r="K612" s="14"/>
      <c r="L612" s="1" t="s">
        <v>130</v>
      </c>
      <c r="M612" s="14"/>
      <c r="N612" s="14"/>
    </row>
    <row r="613" spans="1:14" ht="15" customHeight="1" x14ac:dyDescent="0.25">
      <c r="A613" s="3" t="s">
        <v>650</v>
      </c>
      <c r="B613" s="4">
        <v>520</v>
      </c>
      <c r="C613" s="3" t="s">
        <v>6</v>
      </c>
      <c r="D613" s="3" t="s">
        <v>133</v>
      </c>
      <c r="E613" s="21" t="s">
        <v>129</v>
      </c>
      <c r="F613" s="21"/>
      <c r="G613" s="5">
        <v>1.4468799999999999</v>
      </c>
      <c r="H613" s="3"/>
      <c r="I613" s="3"/>
      <c r="J613" s="21" t="s">
        <v>650</v>
      </c>
      <c r="K613" s="21"/>
      <c r="L613" s="3" t="s">
        <v>130</v>
      </c>
      <c r="M613" s="21" t="s">
        <v>131</v>
      </c>
      <c r="N613" s="21"/>
    </row>
    <row r="614" spans="1:14" ht="15" customHeight="1" x14ac:dyDescent="0.25">
      <c r="A614" s="1" t="s">
        <v>651</v>
      </c>
      <c r="B614" s="6">
        <v>521</v>
      </c>
      <c r="C614" s="1" t="s">
        <v>6</v>
      </c>
      <c r="D614" s="1" t="s">
        <v>128</v>
      </c>
      <c r="E614" s="14" t="s">
        <v>129</v>
      </c>
      <c r="F614" s="14"/>
      <c r="G614" s="7">
        <v>1.43882</v>
      </c>
      <c r="H614" s="1"/>
      <c r="I614" s="1"/>
      <c r="J614" s="14" t="s">
        <v>651</v>
      </c>
      <c r="K614" s="14"/>
      <c r="L614" s="1" t="s">
        <v>130</v>
      </c>
      <c r="M614" s="14"/>
      <c r="N614" s="14"/>
    </row>
    <row r="615" spans="1:14" ht="15" customHeight="1" x14ac:dyDescent="0.25">
      <c r="A615" s="3" t="s">
        <v>652</v>
      </c>
      <c r="B615" s="4">
        <v>522</v>
      </c>
      <c r="C615" s="3" t="s">
        <v>6</v>
      </c>
      <c r="D615" s="3" t="s">
        <v>128</v>
      </c>
      <c r="E615" s="21" t="s">
        <v>129</v>
      </c>
      <c r="F615" s="21"/>
      <c r="G615" s="5">
        <v>1.43485</v>
      </c>
      <c r="H615" s="3"/>
      <c r="I615" s="3"/>
      <c r="J615" s="21" t="s">
        <v>652</v>
      </c>
      <c r="K615" s="21"/>
      <c r="L615" s="3" t="s">
        <v>130</v>
      </c>
      <c r="M615" s="21" t="s">
        <v>131</v>
      </c>
      <c r="N615" s="21"/>
    </row>
    <row r="616" spans="1:14" ht="15" customHeight="1" x14ac:dyDescent="0.25">
      <c r="A616" s="1" t="s">
        <v>653</v>
      </c>
      <c r="B616" s="6">
        <v>523</v>
      </c>
      <c r="C616" s="1" t="s">
        <v>6</v>
      </c>
      <c r="D616" s="1" t="s">
        <v>133</v>
      </c>
      <c r="E616" s="14" t="s">
        <v>129</v>
      </c>
      <c r="F616" s="14"/>
      <c r="G616" s="7">
        <v>1.4429799999999999</v>
      </c>
      <c r="H616" s="1"/>
      <c r="I616" s="1"/>
      <c r="J616" s="14" t="s">
        <v>653</v>
      </c>
      <c r="K616" s="14"/>
      <c r="L616" s="1" t="s">
        <v>130</v>
      </c>
      <c r="M616" s="14"/>
      <c r="N616" s="14"/>
    </row>
    <row r="617" spans="1:14" ht="15" customHeight="1" x14ac:dyDescent="0.25">
      <c r="A617" s="3" t="s">
        <v>654</v>
      </c>
      <c r="B617" s="4">
        <v>524</v>
      </c>
      <c r="C617" s="3" t="s">
        <v>6</v>
      </c>
      <c r="D617" s="3" t="s">
        <v>133</v>
      </c>
      <c r="E617" s="21" t="s">
        <v>129</v>
      </c>
      <c r="F617" s="21"/>
      <c r="G617" s="5">
        <v>1.4419200000000001</v>
      </c>
      <c r="H617" s="3"/>
      <c r="I617" s="3"/>
      <c r="J617" s="21" t="s">
        <v>654</v>
      </c>
      <c r="K617" s="21"/>
      <c r="L617" s="3" t="s">
        <v>130</v>
      </c>
      <c r="M617" s="21" t="s">
        <v>131</v>
      </c>
      <c r="N617" s="21"/>
    </row>
    <row r="618" spans="1:14" ht="15" customHeight="1" x14ac:dyDescent="0.25">
      <c r="A618" s="1" t="s">
        <v>655</v>
      </c>
      <c r="B618" s="6">
        <v>525</v>
      </c>
      <c r="C618" s="1" t="s">
        <v>6</v>
      </c>
      <c r="D618" s="1" t="s">
        <v>128</v>
      </c>
      <c r="E618" s="14" t="s">
        <v>129</v>
      </c>
      <c r="F618" s="14"/>
      <c r="G618" s="7">
        <v>1.4479599999999999</v>
      </c>
      <c r="H618" s="1"/>
      <c r="I618" s="1"/>
      <c r="J618" s="14" t="s">
        <v>655</v>
      </c>
      <c r="K618" s="14"/>
      <c r="L618" s="1" t="s">
        <v>130</v>
      </c>
      <c r="M618" s="14"/>
      <c r="N618" s="14"/>
    </row>
    <row r="619" spans="1:14" ht="15" customHeight="1" x14ac:dyDescent="0.25">
      <c r="A619" s="3" t="s">
        <v>656</v>
      </c>
      <c r="B619" s="4">
        <v>526</v>
      </c>
      <c r="C619" s="3" t="s">
        <v>6</v>
      </c>
      <c r="D619" s="3" t="s">
        <v>133</v>
      </c>
      <c r="E619" s="21" t="s">
        <v>129</v>
      </c>
      <c r="F619" s="21"/>
      <c r="G619" s="5">
        <v>1.4392799999999999</v>
      </c>
      <c r="H619" s="3"/>
      <c r="I619" s="3"/>
      <c r="J619" s="21" t="s">
        <v>656</v>
      </c>
      <c r="K619" s="21"/>
      <c r="L619" s="3" t="s">
        <v>130</v>
      </c>
      <c r="M619" s="21" t="s">
        <v>131</v>
      </c>
      <c r="N619" s="21"/>
    </row>
    <row r="620" spans="1:14" ht="15" customHeight="1" x14ac:dyDescent="0.25">
      <c r="A620" s="1" t="s">
        <v>657</v>
      </c>
      <c r="B620" s="6">
        <v>527</v>
      </c>
      <c r="C620" s="1" t="s">
        <v>6</v>
      </c>
      <c r="D620" s="1" t="s">
        <v>128</v>
      </c>
      <c r="E620" s="14" t="s">
        <v>129</v>
      </c>
      <c r="F620" s="14"/>
      <c r="G620" s="7">
        <v>1.4309799999999999</v>
      </c>
      <c r="H620" s="1"/>
      <c r="I620" s="1"/>
      <c r="J620" s="14" t="s">
        <v>657</v>
      </c>
      <c r="K620" s="14"/>
      <c r="L620" s="1" t="s">
        <v>130</v>
      </c>
      <c r="M620" s="14"/>
      <c r="N620" s="14"/>
    </row>
    <row r="621" spans="1:14" ht="15" customHeight="1" x14ac:dyDescent="0.25">
      <c r="A621" s="3" t="s">
        <v>658</v>
      </c>
      <c r="B621" s="4">
        <v>528</v>
      </c>
      <c r="C621" s="3" t="s">
        <v>6</v>
      </c>
      <c r="D621" s="3" t="s">
        <v>133</v>
      </c>
      <c r="E621" s="21" t="s">
        <v>129</v>
      </c>
      <c r="F621" s="21"/>
      <c r="G621" s="5">
        <v>1.4089400000000001</v>
      </c>
      <c r="H621" s="3"/>
      <c r="I621" s="3"/>
      <c r="J621" s="21" t="s">
        <v>658</v>
      </c>
      <c r="K621" s="21"/>
      <c r="L621" s="3" t="s">
        <v>130</v>
      </c>
      <c r="M621" s="21" t="s">
        <v>131</v>
      </c>
      <c r="N621" s="21"/>
    </row>
    <row r="622" spans="1:14" ht="15" customHeight="1" x14ac:dyDescent="0.25">
      <c r="A622" s="1" t="s">
        <v>659</v>
      </c>
      <c r="B622" s="6">
        <v>529</v>
      </c>
      <c r="C622" s="1" t="s">
        <v>6</v>
      </c>
      <c r="D622" s="1" t="s">
        <v>128</v>
      </c>
      <c r="E622" s="14" t="s">
        <v>129</v>
      </c>
      <c r="F622" s="14"/>
      <c r="G622" s="7">
        <v>1.4168799999999999</v>
      </c>
      <c r="H622" s="1"/>
      <c r="I622" s="1"/>
      <c r="J622" s="14" t="s">
        <v>659</v>
      </c>
      <c r="K622" s="14"/>
      <c r="L622" s="1" t="s">
        <v>130</v>
      </c>
      <c r="M622" s="14"/>
      <c r="N622" s="14"/>
    </row>
    <row r="623" spans="1:14" ht="15" customHeight="1" x14ac:dyDescent="0.25">
      <c r="A623" s="3" t="s">
        <v>660</v>
      </c>
      <c r="B623" s="4">
        <v>530</v>
      </c>
      <c r="C623" s="3" t="s">
        <v>6</v>
      </c>
      <c r="D623" s="3" t="s">
        <v>128</v>
      </c>
      <c r="E623" s="21" t="s">
        <v>129</v>
      </c>
      <c r="F623" s="21"/>
      <c r="G623" s="5">
        <v>1.4158900000000001</v>
      </c>
      <c r="H623" s="3"/>
      <c r="I623" s="3"/>
      <c r="J623" s="21" t="s">
        <v>660</v>
      </c>
      <c r="K623" s="21"/>
      <c r="L623" s="3" t="s">
        <v>130</v>
      </c>
      <c r="M623" s="21" t="s">
        <v>131</v>
      </c>
      <c r="N623" s="21"/>
    </row>
    <row r="624" spans="1:14" ht="15" customHeight="1" x14ac:dyDescent="0.25">
      <c r="A624" s="1" t="s">
        <v>661</v>
      </c>
      <c r="B624" s="6">
        <v>531</v>
      </c>
      <c r="C624" s="1" t="s">
        <v>6</v>
      </c>
      <c r="D624" s="1" t="s">
        <v>133</v>
      </c>
      <c r="E624" s="14" t="s">
        <v>129</v>
      </c>
      <c r="F624" s="14"/>
      <c r="G624" s="7">
        <v>1.4240600000000001</v>
      </c>
      <c r="H624" s="1"/>
      <c r="I624" s="1"/>
      <c r="J624" s="14" t="s">
        <v>661</v>
      </c>
      <c r="K624" s="14"/>
      <c r="L624" s="1" t="s">
        <v>130</v>
      </c>
      <c r="M624" s="14"/>
      <c r="N624" s="14"/>
    </row>
    <row r="625" spans="1:14" ht="15" customHeight="1" x14ac:dyDescent="0.25">
      <c r="A625" s="3" t="s">
        <v>662</v>
      </c>
      <c r="B625" s="4">
        <v>532</v>
      </c>
      <c r="C625" s="3" t="s">
        <v>6</v>
      </c>
      <c r="D625" s="3" t="s">
        <v>133</v>
      </c>
      <c r="E625" s="21" t="s">
        <v>129</v>
      </c>
      <c r="F625" s="21"/>
      <c r="G625" s="5">
        <v>1.4204699999999999</v>
      </c>
      <c r="H625" s="3"/>
      <c r="I625" s="3"/>
      <c r="J625" s="21" t="s">
        <v>662</v>
      </c>
      <c r="K625" s="21"/>
      <c r="L625" s="3" t="s">
        <v>130</v>
      </c>
      <c r="M625" s="21" t="s">
        <v>131</v>
      </c>
      <c r="N625" s="21"/>
    </row>
    <row r="626" spans="1:14" ht="15" customHeight="1" x14ac:dyDescent="0.25">
      <c r="A626" s="1" t="s">
        <v>663</v>
      </c>
      <c r="B626" s="6">
        <v>533</v>
      </c>
      <c r="C626" s="1" t="s">
        <v>6</v>
      </c>
      <c r="D626" s="1" t="s">
        <v>128</v>
      </c>
      <c r="E626" s="14" t="s">
        <v>129</v>
      </c>
      <c r="F626" s="14"/>
      <c r="G626" s="7">
        <v>1.4270099999999999</v>
      </c>
      <c r="H626" s="1"/>
      <c r="I626" s="1"/>
      <c r="J626" s="14" t="s">
        <v>663</v>
      </c>
      <c r="K626" s="14"/>
      <c r="L626" s="1" t="s">
        <v>130</v>
      </c>
      <c r="M626" s="14"/>
      <c r="N626" s="14"/>
    </row>
    <row r="627" spans="1:14" ht="15" customHeight="1" x14ac:dyDescent="0.25">
      <c r="A627" s="3" t="s">
        <v>664</v>
      </c>
      <c r="B627" s="4">
        <v>534</v>
      </c>
      <c r="C627" s="3" t="s">
        <v>6</v>
      </c>
      <c r="D627" s="3" t="s">
        <v>133</v>
      </c>
      <c r="E627" s="21" t="s">
        <v>129</v>
      </c>
      <c r="F627" s="21"/>
      <c r="G627" s="5">
        <v>1.4331499999999999</v>
      </c>
      <c r="H627" s="3"/>
      <c r="I627" s="3"/>
      <c r="J627" s="21" t="s">
        <v>664</v>
      </c>
      <c r="K627" s="21"/>
      <c r="L627" s="3" t="s">
        <v>130</v>
      </c>
      <c r="M627" s="21" t="s">
        <v>131</v>
      </c>
      <c r="N627" s="21"/>
    </row>
    <row r="628" spans="1:14" ht="15" customHeight="1" x14ac:dyDescent="0.25">
      <c r="A628" s="1" t="s">
        <v>665</v>
      </c>
      <c r="B628" s="6">
        <v>535</v>
      </c>
      <c r="C628" s="1" t="s">
        <v>6</v>
      </c>
      <c r="D628" s="1" t="s">
        <v>128</v>
      </c>
      <c r="E628" s="14" t="s">
        <v>129</v>
      </c>
      <c r="F628" s="14"/>
      <c r="G628" s="7">
        <v>1.4395199999999999</v>
      </c>
      <c r="H628" s="1"/>
      <c r="I628" s="1"/>
      <c r="J628" s="14" t="s">
        <v>665</v>
      </c>
      <c r="K628" s="14"/>
      <c r="L628" s="1" t="s">
        <v>130</v>
      </c>
      <c r="M628" s="14"/>
      <c r="N628" s="14"/>
    </row>
    <row r="629" spans="1:14" ht="15" customHeight="1" x14ac:dyDescent="0.25">
      <c r="A629" s="3" t="s">
        <v>666</v>
      </c>
      <c r="B629" s="4">
        <v>536</v>
      </c>
      <c r="C629" s="3" t="s">
        <v>6</v>
      </c>
      <c r="D629" s="3" t="s">
        <v>128</v>
      </c>
      <c r="E629" s="21" t="s">
        <v>129</v>
      </c>
      <c r="F629" s="21"/>
      <c r="G629" s="5">
        <v>1.43971</v>
      </c>
      <c r="H629" s="3"/>
      <c r="I629" s="3"/>
      <c r="J629" s="21" t="s">
        <v>666</v>
      </c>
      <c r="K629" s="21"/>
      <c r="L629" s="3" t="s">
        <v>130</v>
      </c>
      <c r="M629" s="21" t="s">
        <v>131</v>
      </c>
      <c r="N629" s="21"/>
    </row>
    <row r="630" spans="1:14" ht="15" customHeight="1" x14ac:dyDescent="0.25">
      <c r="A630" s="1" t="s">
        <v>667</v>
      </c>
      <c r="B630" s="6">
        <v>537</v>
      </c>
      <c r="C630" s="1" t="s">
        <v>6</v>
      </c>
      <c r="D630" s="1" t="s">
        <v>133</v>
      </c>
      <c r="E630" s="14" t="s">
        <v>129</v>
      </c>
      <c r="F630" s="14"/>
      <c r="G630" s="7">
        <v>1.4337</v>
      </c>
      <c r="H630" s="1"/>
      <c r="I630" s="1"/>
      <c r="J630" s="14" t="s">
        <v>667</v>
      </c>
      <c r="K630" s="14"/>
      <c r="L630" s="1" t="s">
        <v>130</v>
      </c>
      <c r="M630" s="14"/>
      <c r="N630" s="14"/>
    </row>
    <row r="631" spans="1:14" ht="15" customHeight="1" x14ac:dyDescent="0.25">
      <c r="A631" s="3" t="s">
        <v>668</v>
      </c>
      <c r="B631" s="4">
        <v>538</v>
      </c>
      <c r="C631" s="3" t="s">
        <v>6</v>
      </c>
      <c r="D631" s="3" t="s">
        <v>128</v>
      </c>
      <c r="E631" s="21" t="s">
        <v>129</v>
      </c>
      <c r="F631" s="21"/>
      <c r="G631" s="5">
        <v>1.4291</v>
      </c>
      <c r="H631" s="3"/>
      <c r="I631" s="3"/>
      <c r="J631" s="21" t="s">
        <v>668</v>
      </c>
      <c r="K631" s="21"/>
      <c r="L631" s="3" t="s">
        <v>130</v>
      </c>
      <c r="M631" s="21" t="s">
        <v>131</v>
      </c>
      <c r="N631" s="21"/>
    </row>
    <row r="632" spans="1:14" ht="15" customHeight="1" x14ac:dyDescent="0.25">
      <c r="A632" s="1" t="s">
        <v>669</v>
      </c>
      <c r="B632" s="6">
        <v>539</v>
      </c>
      <c r="C632" s="1" t="s">
        <v>6</v>
      </c>
      <c r="D632" s="1" t="s">
        <v>133</v>
      </c>
      <c r="E632" s="14" t="s">
        <v>129</v>
      </c>
      <c r="F632" s="14"/>
      <c r="G632" s="7">
        <v>1.4227000000000001</v>
      </c>
      <c r="H632" s="1"/>
      <c r="I632" s="1"/>
      <c r="J632" s="14" t="s">
        <v>669</v>
      </c>
      <c r="K632" s="14"/>
      <c r="L632" s="1" t="s">
        <v>130</v>
      </c>
      <c r="M632" s="14"/>
      <c r="N632" s="14"/>
    </row>
    <row r="633" spans="1:14" ht="15" customHeight="1" x14ac:dyDescent="0.25">
      <c r="A633" s="3" t="s">
        <v>670</v>
      </c>
      <c r="B633" s="4">
        <v>540</v>
      </c>
      <c r="C633" s="3" t="s">
        <v>6</v>
      </c>
      <c r="D633" s="3" t="s">
        <v>128</v>
      </c>
      <c r="E633" s="21" t="s">
        <v>129</v>
      </c>
      <c r="F633" s="21"/>
      <c r="G633" s="5">
        <v>1.4146700000000001</v>
      </c>
      <c r="H633" s="3"/>
      <c r="I633" s="3"/>
      <c r="J633" s="21" t="s">
        <v>670</v>
      </c>
      <c r="K633" s="21"/>
      <c r="L633" s="3" t="s">
        <v>130</v>
      </c>
      <c r="M633" s="21" t="s">
        <v>131</v>
      </c>
      <c r="N633" s="21"/>
    </row>
    <row r="634" spans="1:14" ht="15" customHeight="1" x14ac:dyDescent="0.25">
      <c r="A634" s="1" t="s">
        <v>671</v>
      </c>
      <c r="B634" s="6">
        <v>541</v>
      </c>
      <c r="C634" s="1" t="s">
        <v>6</v>
      </c>
      <c r="D634" s="1" t="s">
        <v>133</v>
      </c>
      <c r="E634" s="14" t="s">
        <v>129</v>
      </c>
      <c r="F634" s="14"/>
      <c r="G634" s="7">
        <v>1.4233499999999999</v>
      </c>
      <c r="H634" s="1"/>
      <c r="I634" s="1"/>
      <c r="J634" s="14" t="s">
        <v>671</v>
      </c>
      <c r="K634" s="14"/>
      <c r="L634" s="1" t="s">
        <v>130</v>
      </c>
      <c r="M634" s="14"/>
      <c r="N634" s="14"/>
    </row>
    <row r="635" spans="1:14" ht="15" customHeight="1" x14ac:dyDescent="0.25">
      <c r="A635" s="3" t="s">
        <v>672</v>
      </c>
      <c r="B635" s="4">
        <v>542</v>
      </c>
      <c r="C635" s="3" t="s">
        <v>6</v>
      </c>
      <c r="D635" s="3" t="s">
        <v>128</v>
      </c>
      <c r="E635" s="21" t="s">
        <v>129</v>
      </c>
      <c r="F635" s="21"/>
      <c r="G635" s="5">
        <v>1.42998</v>
      </c>
      <c r="H635" s="3"/>
      <c r="I635" s="3"/>
      <c r="J635" s="21" t="s">
        <v>672</v>
      </c>
      <c r="K635" s="21"/>
      <c r="L635" s="3" t="s">
        <v>130</v>
      </c>
      <c r="M635" s="21" t="s">
        <v>131</v>
      </c>
      <c r="N635" s="21"/>
    </row>
    <row r="636" spans="1:14" ht="15" customHeight="1" x14ac:dyDescent="0.25">
      <c r="A636" s="1" t="s">
        <v>673</v>
      </c>
      <c r="B636" s="6">
        <v>543</v>
      </c>
      <c r="C636" s="1" t="s">
        <v>6</v>
      </c>
      <c r="D636" s="1" t="s">
        <v>133</v>
      </c>
      <c r="E636" s="14" t="s">
        <v>129</v>
      </c>
      <c r="F636" s="14"/>
      <c r="G636" s="7">
        <v>1.43821</v>
      </c>
      <c r="H636" s="1"/>
      <c r="I636" s="1"/>
      <c r="J636" s="14" t="s">
        <v>673</v>
      </c>
      <c r="K636" s="14"/>
      <c r="L636" s="1" t="s">
        <v>130</v>
      </c>
      <c r="M636" s="14"/>
      <c r="N636" s="14"/>
    </row>
    <row r="637" spans="1:14" ht="15" customHeight="1" x14ac:dyDescent="0.25">
      <c r="A637" s="3" t="s">
        <v>674</v>
      </c>
      <c r="B637" s="4">
        <v>544</v>
      </c>
      <c r="C637" s="3" t="s">
        <v>6</v>
      </c>
      <c r="D637" s="3" t="s">
        <v>128</v>
      </c>
      <c r="E637" s="21" t="s">
        <v>129</v>
      </c>
      <c r="F637" s="21"/>
      <c r="G637" s="5">
        <v>1.4384300000000001</v>
      </c>
      <c r="H637" s="3"/>
      <c r="I637" s="3"/>
      <c r="J637" s="21" t="s">
        <v>674</v>
      </c>
      <c r="K637" s="21"/>
      <c r="L637" s="3" t="s">
        <v>130</v>
      </c>
      <c r="M637" s="21" t="s">
        <v>131</v>
      </c>
      <c r="N637" s="21"/>
    </row>
    <row r="638" spans="1:14" ht="15" customHeight="1" x14ac:dyDescent="0.25">
      <c r="A638" s="1" t="s">
        <v>675</v>
      </c>
      <c r="B638" s="6">
        <v>545</v>
      </c>
      <c r="C638" s="1" t="s">
        <v>6</v>
      </c>
      <c r="D638" s="1" t="s">
        <v>133</v>
      </c>
      <c r="E638" s="14" t="s">
        <v>129</v>
      </c>
      <c r="F638" s="14"/>
      <c r="G638" s="7">
        <v>1.44774</v>
      </c>
      <c r="H638" s="1"/>
      <c r="I638" s="1"/>
      <c r="J638" s="14" t="s">
        <v>675</v>
      </c>
      <c r="K638" s="14"/>
      <c r="L638" s="1" t="s">
        <v>130</v>
      </c>
      <c r="M638" s="14"/>
      <c r="N638" s="14"/>
    </row>
    <row r="639" spans="1:14" ht="15" customHeight="1" x14ac:dyDescent="0.25">
      <c r="A639" s="3" t="s">
        <v>676</v>
      </c>
      <c r="B639" s="4">
        <v>546</v>
      </c>
      <c r="C639" s="3" t="s">
        <v>6</v>
      </c>
      <c r="D639" s="3" t="s">
        <v>128</v>
      </c>
      <c r="E639" s="21" t="s">
        <v>129</v>
      </c>
      <c r="F639" s="21"/>
      <c r="G639" s="5">
        <v>1.4528099999999999</v>
      </c>
      <c r="H639" s="3"/>
      <c r="I639" s="3"/>
      <c r="J639" s="21" t="s">
        <v>676</v>
      </c>
      <c r="K639" s="21"/>
      <c r="L639" s="3" t="s">
        <v>130</v>
      </c>
      <c r="M639" s="21" t="s">
        <v>131</v>
      </c>
      <c r="N639" s="21"/>
    </row>
    <row r="640" spans="1:14" ht="15" customHeight="1" x14ac:dyDescent="0.25">
      <c r="A640" s="1" t="s">
        <v>677</v>
      </c>
      <c r="B640" s="6">
        <v>547</v>
      </c>
      <c r="C640" s="1" t="s">
        <v>6</v>
      </c>
      <c r="D640" s="1" t="s">
        <v>133</v>
      </c>
      <c r="E640" s="14" t="s">
        <v>129</v>
      </c>
      <c r="F640" s="14"/>
      <c r="G640" s="7">
        <v>1.44604</v>
      </c>
      <c r="H640" s="1"/>
      <c r="I640" s="1"/>
      <c r="J640" s="14" t="s">
        <v>677</v>
      </c>
      <c r="K640" s="14"/>
      <c r="L640" s="1" t="s">
        <v>130</v>
      </c>
      <c r="M640" s="14"/>
      <c r="N640" s="14"/>
    </row>
    <row r="641" spans="1:14" ht="15" customHeight="1" x14ac:dyDescent="0.25">
      <c r="A641" s="3" t="s">
        <v>678</v>
      </c>
      <c r="B641" s="4">
        <v>548</v>
      </c>
      <c r="C641" s="3" t="s">
        <v>6</v>
      </c>
      <c r="D641" s="3" t="s">
        <v>128</v>
      </c>
      <c r="E641" s="21" t="s">
        <v>129</v>
      </c>
      <c r="F641" s="21"/>
      <c r="G641" s="5">
        <v>1.4552</v>
      </c>
      <c r="H641" s="3"/>
      <c r="I641" s="3"/>
      <c r="J641" s="21" t="s">
        <v>678</v>
      </c>
      <c r="K641" s="21"/>
      <c r="L641" s="3" t="s">
        <v>130</v>
      </c>
      <c r="M641" s="21" t="s">
        <v>131</v>
      </c>
      <c r="N641" s="21"/>
    </row>
    <row r="642" spans="1:14" ht="15" customHeight="1" x14ac:dyDescent="0.25">
      <c r="A642" s="1" t="s">
        <v>679</v>
      </c>
      <c r="B642" s="6">
        <v>549</v>
      </c>
      <c r="C642" s="1" t="s">
        <v>6</v>
      </c>
      <c r="D642" s="1" t="s">
        <v>133</v>
      </c>
      <c r="E642" s="14" t="s">
        <v>129</v>
      </c>
      <c r="F642" s="14"/>
      <c r="G642" s="7">
        <v>1.44848</v>
      </c>
      <c r="H642" s="1"/>
      <c r="I642" s="1"/>
      <c r="J642" s="14" t="s">
        <v>679</v>
      </c>
      <c r="K642" s="14"/>
      <c r="L642" s="1" t="s">
        <v>130</v>
      </c>
      <c r="M642" s="14"/>
      <c r="N642" s="14"/>
    </row>
    <row r="643" spans="1:14" ht="15" customHeight="1" x14ac:dyDescent="0.25">
      <c r="A643" s="3" t="s">
        <v>680</v>
      </c>
      <c r="B643" s="4">
        <v>550</v>
      </c>
      <c r="C643" s="3" t="s">
        <v>6</v>
      </c>
      <c r="D643" s="3" t="s">
        <v>128</v>
      </c>
      <c r="E643" s="21" t="s">
        <v>129</v>
      </c>
      <c r="F643" s="21"/>
      <c r="G643" s="5">
        <v>1.44617</v>
      </c>
      <c r="H643" s="3"/>
      <c r="I643" s="3"/>
      <c r="J643" s="21" t="s">
        <v>680</v>
      </c>
      <c r="K643" s="21"/>
      <c r="L643" s="3" t="s">
        <v>130</v>
      </c>
      <c r="M643" s="21" t="s">
        <v>131</v>
      </c>
      <c r="N643" s="21"/>
    </row>
    <row r="644" spans="1:14" ht="15" customHeight="1" x14ac:dyDescent="0.25">
      <c r="A644" s="1" t="s">
        <v>681</v>
      </c>
      <c r="B644" s="6">
        <v>551</v>
      </c>
      <c r="C644" s="1" t="s">
        <v>6</v>
      </c>
      <c r="D644" s="1" t="s">
        <v>133</v>
      </c>
      <c r="E644" s="14" t="s">
        <v>129</v>
      </c>
      <c r="F644" s="14"/>
      <c r="G644" s="7">
        <v>1.43997</v>
      </c>
      <c r="H644" s="1"/>
      <c r="I644" s="1"/>
      <c r="J644" s="14" t="s">
        <v>681</v>
      </c>
      <c r="K644" s="14"/>
      <c r="L644" s="1" t="s">
        <v>130</v>
      </c>
      <c r="M644" s="14"/>
      <c r="N644" s="14"/>
    </row>
    <row r="645" spans="1:14" ht="15" customHeight="1" x14ac:dyDescent="0.25">
      <c r="A645" s="3" t="s">
        <v>682</v>
      </c>
      <c r="B645" s="4">
        <v>552</v>
      </c>
      <c r="C645" s="3" t="s">
        <v>6</v>
      </c>
      <c r="D645" s="3" t="s">
        <v>128</v>
      </c>
      <c r="E645" s="21" t="s">
        <v>129</v>
      </c>
      <c r="F645" s="21"/>
      <c r="G645" s="5">
        <v>1.43323</v>
      </c>
      <c r="H645" s="3"/>
      <c r="I645" s="3"/>
      <c r="J645" s="21" t="s">
        <v>682</v>
      </c>
      <c r="K645" s="21"/>
      <c r="L645" s="3" t="s">
        <v>130</v>
      </c>
      <c r="M645" s="21" t="s">
        <v>131</v>
      </c>
      <c r="N645" s="21"/>
    </row>
    <row r="646" spans="1:14" ht="15" customHeight="1" x14ac:dyDescent="0.25">
      <c r="A646" s="1" t="s">
        <v>683</v>
      </c>
      <c r="B646" s="6">
        <v>553</v>
      </c>
      <c r="C646" s="1" t="s">
        <v>6</v>
      </c>
      <c r="D646" s="1" t="s">
        <v>133</v>
      </c>
      <c r="E646" s="14" t="s">
        <v>129</v>
      </c>
      <c r="F646" s="14"/>
      <c r="G646" s="7">
        <v>1.42625</v>
      </c>
      <c r="H646" s="1"/>
      <c r="I646" s="1"/>
      <c r="J646" s="14" t="s">
        <v>683</v>
      </c>
      <c r="K646" s="14"/>
      <c r="L646" s="1" t="s">
        <v>130</v>
      </c>
      <c r="M646" s="14"/>
      <c r="N646" s="14"/>
    </row>
    <row r="647" spans="1:14" ht="15" customHeight="1" x14ac:dyDescent="0.25">
      <c r="A647" s="3" t="s">
        <v>684</v>
      </c>
      <c r="B647" s="4">
        <v>554</v>
      </c>
      <c r="C647" s="3" t="s">
        <v>6</v>
      </c>
      <c r="D647" s="3" t="s">
        <v>128</v>
      </c>
      <c r="E647" s="21" t="s">
        <v>129</v>
      </c>
      <c r="F647" s="21"/>
      <c r="G647" s="5">
        <v>1.43509</v>
      </c>
      <c r="H647" s="3"/>
      <c r="I647" s="3"/>
      <c r="J647" s="21" t="s">
        <v>684</v>
      </c>
      <c r="K647" s="21"/>
      <c r="L647" s="3" t="s">
        <v>130</v>
      </c>
      <c r="M647" s="21" t="s">
        <v>131</v>
      </c>
      <c r="N647" s="21"/>
    </row>
    <row r="648" spans="1:14" ht="15" customHeight="1" x14ac:dyDescent="0.25">
      <c r="A648" s="1" t="s">
        <v>685</v>
      </c>
      <c r="B648" s="6">
        <v>555</v>
      </c>
      <c r="C648" s="1" t="s">
        <v>6</v>
      </c>
      <c r="D648" s="1" t="s">
        <v>133</v>
      </c>
      <c r="E648" s="14" t="s">
        <v>129</v>
      </c>
      <c r="F648" s="14"/>
      <c r="G648" s="7">
        <v>1.42892</v>
      </c>
      <c r="H648" s="1"/>
      <c r="I648" s="1"/>
      <c r="J648" s="14" t="s">
        <v>685</v>
      </c>
      <c r="K648" s="14"/>
      <c r="L648" s="1" t="s">
        <v>130</v>
      </c>
      <c r="M648" s="14"/>
      <c r="N648" s="14"/>
    </row>
    <row r="649" spans="1:14" ht="15" customHeight="1" x14ac:dyDescent="0.25">
      <c r="A649" s="3" t="s">
        <v>686</v>
      </c>
      <c r="B649" s="4">
        <v>556</v>
      </c>
      <c r="C649" s="3" t="s">
        <v>6</v>
      </c>
      <c r="D649" s="3" t="s">
        <v>128</v>
      </c>
      <c r="E649" s="21" t="s">
        <v>129</v>
      </c>
      <c r="F649" s="21"/>
      <c r="G649" s="5">
        <v>1.42038</v>
      </c>
      <c r="H649" s="3"/>
      <c r="I649" s="3"/>
      <c r="J649" s="21" t="s">
        <v>686</v>
      </c>
      <c r="K649" s="21"/>
      <c r="L649" s="3" t="s">
        <v>130</v>
      </c>
      <c r="M649" s="21" t="s">
        <v>131</v>
      </c>
      <c r="N649" s="21"/>
    </row>
    <row r="650" spans="1:14" ht="15" customHeight="1" x14ac:dyDescent="0.25">
      <c r="A650" s="1" t="s">
        <v>687</v>
      </c>
      <c r="B650" s="6">
        <v>557</v>
      </c>
      <c r="C650" s="1" t="s">
        <v>6</v>
      </c>
      <c r="D650" s="1" t="s">
        <v>133</v>
      </c>
      <c r="E650" s="14" t="s">
        <v>129</v>
      </c>
      <c r="F650" s="14"/>
      <c r="G650" s="7">
        <v>1.4140699999999999</v>
      </c>
      <c r="H650" s="1"/>
      <c r="I650" s="1"/>
      <c r="J650" s="14" t="s">
        <v>687</v>
      </c>
      <c r="K650" s="14"/>
      <c r="L650" s="1" t="s">
        <v>130</v>
      </c>
      <c r="M650" s="14"/>
      <c r="N650" s="14"/>
    </row>
    <row r="651" spans="1:14" ht="15" customHeight="1" x14ac:dyDescent="0.25">
      <c r="A651" s="3" t="s">
        <v>688</v>
      </c>
      <c r="B651" s="4">
        <v>558</v>
      </c>
      <c r="C651" s="3" t="s">
        <v>6</v>
      </c>
      <c r="D651" s="3" t="s">
        <v>133</v>
      </c>
      <c r="E651" s="21" t="s">
        <v>129</v>
      </c>
      <c r="F651" s="21"/>
      <c r="G651" s="5">
        <v>1.393</v>
      </c>
      <c r="H651" s="3"/>
      <c r="I651" s="3"/>
      <c r="J651" s="21" t="s">
        <v>688</v>
      </c>
      <c r="K651" s="21"/>
      <c r="L651" s="3" t="s">
        <v>130</v>
      </c>
      <c r="M651" s="21" t="s">
        <v>131</v>
      </c>
      <c r="N651" s="21"/>
    </row>
    <row r="652" spans="1:14" ht="15" customHeight="1" x14ac:dyDescent="0.25">
      <c r="A652" s="1" t="s">
        <v>689</v>
      </c>
      <c r="B652" s="6">
        <v>559</v>
      </c>
      <c r="C652" s="1" t="s">
        <v>6</v>
      </c>
      <c r="D652" s="1" t="s">
        <v>128</v>
      </c>
      <c r="E652" s="14" t="s">
        <v>129</v>
      </c>
      <c r="F652" s="14"/>
      <c r="G652" s="7">
        <v>1.38418</v>
      </c>
      <c r="H652" s="1"/>
      <c r="I652" s="1"/>
      <c r="J652" s="14" t="s">
        <v>689</v>
      </c>
      <c r="K652" s="14"/>
      <c r="L652" s="1" t="s">
        <v>130</v>
      </c>
      <c r="M652" s="14"/>
      <c r="N652" s="14"/>
    </row>
    <row r="653" spans="1:14" ht="15" customHeight="1" x14ac:dyDescent="0.25">
      <c r="A653" s="3" t="s">
        <v>690</v>
      </c>
      <c r="B653" s="4">
        <v>560</v>
      </c>
      <c r="C653" s="3" t="s">
        <v>6</v>
      </c>
      <c r="D653" s="3" t="s">
        <v>128</v>
      </c>
      <c r="E653" s="21" t="s">
        <v>129</v>
      </c>
      <c r="F653" s="21"/>
      <c r="G653" s="5">
        <v>1.4014200000000001</v>
      </c>
      <c r="H653" s="3"/>
      <c r="I653" s="3"/>
      <c r="J653" s="21" t="s">
        <v>690</v>
      </c>
      <c r="K653" s="21"/>
      <c r="L653" s="3" t="s">
        <v>130</v>
      </c>
      <c r="M653" s="21" t="s">
        <v>131</v>
      </c>
      <c r="N653" s="21"/>
    </row>
    <row r="654" spans="1:14" ht="15" customHeight="1" x14ac:dyDescent="0.25">
      <c r="A654" s="1" t="s">
        <v>691</v>
      </c>
      <c r="B654" s="6">
        <v>561</v>
      </c>
      <c r="C654" s="1" t="s">
        <v>6</v>
      </c>
      <c r="D654" s="1" t="s">
        <v>133</v>
      </c>
      <c r="E654" s="14" t="s">
        <v>129</v>
      </c>
      <c r="F654" s="14"/>
      <c r="G654" s="7">
        <v>1.4096900000000001</v>
      </c>
      <c r="H654" s="1"/>
      <c r="I654" s="1"/>
      <c r="J654" s="14" t="s">
        <v>691</v>
      </c>
      <c r="K654" s="14"/>
      <c r="L654" s="1" t="s">
        <v>130</v>
      </c>
      <c r="M654" s="14"/>
      <c r="N654" s="14"/>
    </row>
    <row r="655" spans="1:14" ht="15" customHeight="1" x14ac:dyDescent="0.25">
      <c r="A655" s="3" t="s">
        <v>692</v>
      </c>
      <c r="B655" s="4">
        <v>562</v>
      </c>
      <c r="C655" s="3" t="s">
        <v>6</v>
      </c>
      <c r="D655" s="3" t="s">
        <v>133</v>
      </c>
      <c r="E655" s="21" t="s">
        <v>129</v>
      </c>
      <c r="F655" s="21"/>
      <c r="G655" s="5">
        <v>1.4175199999999999</v>
      </c>
      <c r="H655" s="3"/>
      <c r="I655" s="3"/>
      <c r="J655" s="21" t="s">
        <v>692</v>
      </c>
      <c r="K655" s="21"/>
      <c r="L655" s="3" t="s">
        <v>130</v>
      </c>
      <c r="M655" s="21" t="s">
        <v>131</v>
      </c>
      <c r="N655" s="21"/>
    </row>
    <row r="656" spans="1:14" ht="15" customHeight="1" x14ac:dyDescent="0.25">
      <c r="A656" s="1" t="s">
        <v>693</v>
      </c>
      <c r="B656" s="6">
        <v>563</v>
      </c>
      <c r="C656" s="1" t="s">
        <v>6</v>
      </c>
      <c r="D656" s="1" t="s">
        <v>128</v>
      </c>
      <c r="E656" s="14" t="s">
        <v>129</v>
      </c>
      <c r="F656" s="14"/>
      <c r="G656" s="7">
        <v>1.4242699999999999</v>
      </c>
      <c r="H656" s="1"/>
      <c r="I656" s="1"/>
      <c r="J656" s="14" t="s">
        <v>693</v>
      </c>
      <c r="K656" s="14"/>
      <c r="L656" s="1" t="s">
        <v>130</v>
      </c>
      <c r="M656" s="14"/>
      <c r="N656" s="14"/>
    </row>
    <row r="657" spans="1:14" ht="15" customHeight="1" x14ac:dyDescent="0.25">
      <c r="A657" s="3" t="s">
        <v>694</v>
      </c>
      <c r="B657" s="4">
        <v>564</v>
      </c>
      <c r="C657" s="3" t="s">
        <v>6</v>
      </c>
      <c r="D657" s="3" t="s">
        <v>133</v>
      </c>
      <c r="E657" s="21" t="s">
        <v>129</v>
      </c>
      <c r="F657" s="21"/>
      <c r="G657" s="5">
        <v>1.4153500000000001</v>
      </c>
      <c r="H657" s="3"/>
      <c r="I657" s="3"/>
      <c r="J657" s="21" t="s">
        <v>694</v>
      </c>
      <c r="K657" s="21"/>
      <c r="L657" s="3" t="s">
        <v>130</v>
      </c>
      <c r="M657" s="21" t="s">
        <v>131</v>
      </c>
      <c r="N657" s="21"/>
    </row>
    <row r="658" spans="1:14" ht="15" customHeight="1" x14ac:dyDescent="0.25">
      <c r="A658" s="1" t="s">
        <v>695</v>
      </c>
      <c r="B658" s="6">
        <v>565</v>
      </c>
      <c r="C658" s="1" t="s">
        <v>6</v>
      </c>
      <c r="D658" s="1" t="s">
        <v>128</v>
      </c>
      <c r="E658" s="14" t="s">
        <v>129</v>
      </c>
      <c r="F658" s="14"/>
      <c r="G658" s="7">
        <v>1.40696</v>
      </c>
      <c r="H658" s="1"/>
      <c r="I658" s="1"/>
      <c r="J658" s="14" t="s">
        <v>695</v>
      </c>
      <c r="K658" s="14"/>
      <c r="L658" s="1" t="s">
        <v>130</v>
      </c>
      <c r="M658" s="14"/>
      <c r="N658" s="14"/>
    </row>
    <row r="659" spans="1:14" ht="15" customHeight="1" x14ac:dyDescent="0.25">
      <c r="A659" s="3" t="s">
        <v>696</v>
      </c>
      <c r="B659" s="4">
        <v>566</v>
      </c>
      <c r="C659" s="3" t="s">
        <v>6</v>
      </c>
      <c r="D659" s="3" t="s">
        <v>128</v>
      </c>
      <c r="E659" s="21" t="s">
        <v>129</v>
      </c>
      <c r="F659" s="21"/>
      <c r="G659" s="5">
        <v>1.4107000000000001</v>
      </c>
      <c r="H659" s="3"/>
      <c r="I659" s="3"/>
      <c r="J659" s="21" t="s">
        <v>696</v>
      </c>
      <c r="K659" s="21"/>
      <c r="L659" s="3" t="s">
        <v>130</v>
      </c>
      <c r="M659" s="21" t="s">
        <v>131</v>
      </c>
      <c r="N659" s="21"/>
    </row>
    <row r="660" spans="1:14" ht="15" customHeight="1" x14ac:dyDescent="0.25">
      <c r="A660" s="1" t="s">
        <v>697</v>
      </c>
      <c r="B660" s="6">
        <v>567</v>
      </c>
      <c r="C660" s="1" t="s">
        <v>6</v>
      </c>
      <c r="D660" s="1" t="s">
        <v>133</v>
      </c>
      <c r="E660" s="14" t="s">
        <v>129</v>
      </c>
      <c r="F660" s="14"/>
      <c r="G660" s="7">
        <v>1.41883</v>
      </c>
      <c r="H660" s="1"/>
      <c r="I660" s="1"/>
      <c r="J660" s="14" t="s">
        <v>697</v>
      </c>
      <c r="K660" s="14"/>
      <c r="L660" s="1" t="s">
        <v>130</v>
      </c>
      <c r="M660" s="14"/>
      <c r="N660" s="14"/>
    </row>
    <row r="661" spans="1:14" ht="15" customHeight="1" x14ac:dyDescent="0.25">
      <c r="A661" s="3" t="s">
        <v>698</v>
      </c>
      <c r="B661" s="4">
        <v>568</v>
      </c>
      <c r="C661" s="3" t="s">
        <v>6</v>
      </c>
      <c r="D661" s="3" t="s">
        <v>128</v>
      </c>
      <c r="E661" s="21" t="s">
        <v>129</v>
      </c>
      <c r="F661" s="21"/>
      <c r="G661" s="5">
        <v>1.41639</v>
      </c>
      <c r="H661" s="3"/>
      <c r="I661" s="3"/>
      <c r="J661" s="21" t="s">
        <v>698</v>
      </c>
      <c r="K661" s="21"/>
      <c r="L661" s="3" t="s">
        <v>130</v>
      </c>
      <c r="M661" s="21" t="s">
        <v>131</v>
      </c>
      <c r="N661" s="21"/>
    </row>
    <row r="662" spans="1:14" ht="15" customHeight="1" x14ac:dyDescent="0.25">
      <c r="A662" s="1" t="s">
        <v>699</v>
      </c>
      <c r="B662" s="6">
        <v>569</v>
      </c>
      <c r="C662" s="1" t="s">
        <v>6</v>
      </c>
      <c r="D662" s="1" t="s">
        <v>133</v>
      </c>
      <c r="E662" s="14" t="s">
        <v>129</v>
      </c>
      <c r="F662" s="14"/>
      <c r="G662" s="7">
        <v>1.4246700000000001</v>
      </c>
      <c r="H662" s="1"/>
      <c r="I662" s="1"/>
      <c r="J662" s="14" t="s">
        <v>699</v>
      </c>
      <c r="K662" s="14"/>
      <c r="L662" s="1" t="s">
        <v>130</v>
      </c>
      <c r="M662" s="14"/>
      <c r="N662" s="14"/>
    </row>
    <row r="663" spans="1:14" ht="15" customHeight="1" x14ac:dyDescent="0.25">
      <c r="A663" s="3" t="s">
        <v>700</v>
      </c>
      <c r="B663" s="4">
        <v>570</v>
      </c>
      <c r="C663" s="3" t="s">
        <v>6</v>
      </c>
      <c r="D663" s="3" t="s">
        <v>128</v>
      </c>
      <c r="E663" s="21" t="s">
        <v>129</v>
      </c>
      <c r="F663" s="21"/>
      <c r="G663" s="5">
        <v>1.44235</v>
      </c>
      <c r="H663" s="3"/>
      <c r="I663" s="3"/>
      <c r="J663" s="21" t="s">
        <v>700</v>
      </c>
      <c r="K663" s="21"/>
      <c r="L663" s="3" t="s">
        <v>130</v>
      </c>
      <c r="M663" s="21" t="s">
        <v>131</v>
      </c>
      <c r="N663" s="21"/>
    </row>
    <row r="664" spans="1:14" ht="15" customHeight="1" x14ac:dyDescent="0.25">
      <c r="A664" s="1" t="s">
        <v>701</v>
      </c>
      <c r="B664" s="6">
        <v>571</v>
      </c>
      <c r="C664" s="1" t="s">
        <v>6</v>
      </c>
      <c r="D664" s="1" t="s">
        <v>133</v>
      </c>
      <c r="E664" s="14" t="s">
        <v>129</v>
      </c>
      <c r="F664" s="14"/>
      <c r="G664" s="7">
        <v>1.4362900000000001</v>
      </c>
      <c r="H664" s="1"/>
      <c r="I664" s="1"/>
      <c r="J664" s="14" t="s">
        <v>701</v>
      </c>
      <c r="K664" s="14"/>
      <c r="L664" s="1" t="s">
        <v>130</v>
      </c>
      <c r="M664" s="14"/>
      <c r="N664" s="14"/>
    </row>
    <row r="665" spans="1:14" ht="15" customHeight="1" x14ac:dyDescent="0.25">
      <c r="A665" s="3" t="s">
        <v>702</v>
      </c>
      <c r="B665" s="4">
        <v>572</v>
      </c>
      <c r="C665" s="3" t="s">
        <v>6</v>
      </c>
      <c r="D665" s="3" t="s">
        <v>128</v>
      </c>
      <c r="E665" s="21" t="s">
        <v>129</v>
      </c>
      <c r="F665" s="21"/>
      <c r="G665" s="5">
        <v>1.4379200000000001</v>
      </c>
      <c r="H665" s="3"/>
      <c r="I665" s="3"/>
      <c r="J665" s="21" t="s">
        <v>702</v>
      </c>
      <c r="K665" s="21"/>
      <c r="L665" s="3" t="s">
        <v>130</v>
      </c>
      <c r="M665" s="21" t="s">
        <v>131</v>
      </c>
      <c r="N665" s="21"/>
    </row>
    <row r="666" spans="1:14" ht="15" customHeight="1" x14ac:dyDescent="0.25">
      <c r="A666" s="1" t="s">
        <v>703</v>
      </c>
      <c r="B666" s="6">
        <v>573</v>
      </c>
      <c r="C666" s="1" t="s">
        <v>6</v>
      </c>
      <c r="D666" s="1" t="s">
        <v>133</v>
      </c>
      <c r="E666" s="14" t="s">
        <v>129</v>
      </c>
      <c r="F666" s="14"/>
      <c r="G666" s="7">
        <v>1.4476599999999999</v>
      </c>
      <c r="H666" s="1"/>
      <c r="I666" s="1"/>
      <c r="J666" s="14" t="s">
        <v>703</v>
      </c>
      <c r="K666" s="14"/>
      <c r="L666" s="1" t="s">
        <v>130</v>
      </c>
      <c r="M666" s="14"/>
      <c r="N666" s="14"/>
    </row>
    <row r="667" spans="1:14" ht="15" customHeight="1" x14ac:dyDescent="0.25">
      <c r="A667" s="3" t="s">
        <v>704</v>
      </c>
      <c r="B667" s="4">
        <v>574</v>
      </c>
      <c r="C667" s="3" t="s">
        <v>6</v>
      </c>
      <c r="D667" s="3" t="s">
        <v>133</v>
      </c>
      <c r="E667" s="21" t="s">
        <v>129</v>
      </c>
      <c r="F667" s="21"/>
      <c r="G667" s="5">
        <v>1.4502200000000001</v>
      </c>
      <c r="H667" s="3"/>
      <c r="I667" s="3"/>
      <c r="J667" s="21" t="s">
        <v>704</v>
      </c>
      <c r="K667" s="21"/>
      <c r="L667" s="3" t="s">
        <v>130</v>
      </c>
      <c r="M667" s="21" t="s">
        <v>131</v>
      </c>
      <c r="N667" s="21"/>
    </row>
    <row r="668" spans="1:14" ht="15" customHeight="1" x14ac:dyDescent="0.25">
      <c r="A668" s="1" t="s">
        <v>705</v>
      </c>
      <c r="B668" s="6">
        <v>575</v>
      </c>
      <c r="C668" s="1" t="s">
        <v>6</v>
      </c>
      <c r="D668" s="1" t="s">
        <v>128</v>
      </c>
      <c r="E668" s="14" t="s">
        <v>129</v>
      </c>
      <c r="F668" s="14"/>
      <c r="G668" s="7">
        <v>1.4421999999999999</v>
      </c>
      <c r="H668" s="1"/>
      <c r="I668" s="1"/>
      <c r="J668" s="14" t="s">
        <v>705</v>
      </c>
      <c r="K668" s="14"/>
      <c r="L668" s="1" t="s">
        <v>130</v>
      </c>
      <c r="M668" s="14"/>
      <c r="N668" s="14"/>
    </row>
    <row r="669" spans="1:14" ht="15" customHeight="1" x14ac:dyDescent="0.25">
      <c r="A669" s="3" t="s">
        <v>706</v>
      </c>
      <c r="B669" s="4">
        <v>576</v>
      </c>
      <c r="C669" s="3" t="s">
        <v>6</v>
      </c>
      <c r="D669" s="3" t="s">
        <v>133</v>
      </c>
      <c r="E669" s="21" t="s">
        <v>129</v>
      </c>
      <c r="F669" s="21"/>
      <c r="G669" s="5">
        <v>1.4340900000000001</v>
      </c>
      <c r="H669" s="3"/>
      <c r="I669" s="3"/>
      <c r="J669" s="21" t="s">
        <v>706</v>
      </c>
      <c r="K669" s="21"/>
      <c r="L669" s="3" t="s">
        <v>130</v>
      </c>
      <c r="M669" s="21" t="s">
        <v>131</v>
      </c>
      <c r="N669" s="21"/>
    </row>
    <row r="670" spans="1:14" ht="15" customHeight="1" x14ac:dyDescent="0.25">
      <c r="A670" s="1" t="s">
        <v>707</v>
      </c>
      <c r="B670" s="6">
        <v>577</v>
      </c>
      <c r="C670" s="1" t="s">
        <v>6</v>
      </c>
      <c r="D670" s="1" t="s">
        <v>128</v>
      </c>
      <c r="E670" s="14" t="s">
        <v>129</v>
      </c>
      <c r="F670" s="14"/>
      <c r="G670" s="7">
        <v>1.42598</v>
      </c>
      <c r="H670" s="1"/>
      <c r="I670" s="1"/>
      <c r="J670" s="14" t="s">
        <v>707</v>
      </c>
      <c r="K670" s="14"/>
      <c r="L670" s="1" t="s">
        <v>130</v>
      </c>
      <c r="M670" s="14"/>
      <c r="N670" s="14"/>
    </row>
    <row r="671" spans="1:14" ht="15" customHeight="1" x14ac:dyDescent="0.25">
      <c r="A671" s="3" t="s">
        <v>708</v>
      </c>
      <c r="B671" s="4">
        <v>578</v>
      </c>
      <c r="C671" s="3" t="s">
        <v>6</v>
      </c>
      <c r="D671" s="3" t="s">
        <v>128</v>
      </c>
      <c r="E671" s="21" t="s">
        <v>129</v>
      </c>
      <c r="F671" s="21"/>
      <c r="G671" s="5">
        <v>1.4415100000000001</v>
      </c>
      <c r="H671" s="3"/>
      <c r="I671" s="3"/>
      <c r="J671" s="21" t="s">
        <v>708</v>
      </c>
      <c r="K671" s="21"/>
      <c r="L671" s="3" t="s">
        <v>130</v>
      </c>
      <c r="M671" s="21" t="s">
        <v>131</v>
      </c>
      <c r="N671" s="21"/>
    </row>
    <row r="672" spans="1:14" ht="15" customHeight="1" x14ac:dyDescent="0.25">
      <c r="A672" s="1" t="s">
        <v>709</v>
      </c>
      <c r="B672" s="6">
        <v>579</v>
      </c>
      <c r="C672" s="1" t="s">
        <v>6</v>
      </c>
      <c r="D672" s="1" t="s">
        <v>133</v>
      </c>
      <c r="E672" s="14" t="s">
        <v>129</v>
      </c>
      <c r="F672" s="14"/>
      <c r="G672" s="7">
        <v>1.4347000000000001</v>
      </c>
      <c r="H672" s="1"/>
      <c r="I672" s="1"/>
      <c r="J672" s="14" t="s">
        <v>709</v>
      </c>
      <c r="K672" s="14"/>
      <c r="L672" s="1" t="s">
        <v>130</v>
      </c>
      <c r="M672" s="14"/>
      <c r="N672" s="14"/>
    </row>
    <row r="673" spans="1:14" ht="15" customHeight="1" x14ac:dyDescent="0.25">
      <c r="A673" s="3" t="s">
        <v>710</v>
      </c>
      <c r="B673" s="4">
        <v>580</v>
      </c>
      <c r="C673" s="3" t="s">
        <v>6</v>
      </c>
      <c r="D673" s="3" t="s">
        <v>133</v>
      </c>
      <c r="E673" s="21" t="s">
        <v>129</v>
      </c>
      <c r="F673" s="21"/>
      <c r="G673" s="5">
        <v>1.42178</v>
      </c>
      <c r="H673" s="3"/>
      <c r="I673" s="3"/>
      <c r="J673" s="21" t="s">
        <v>710</v>
      </c>
      <c r="K673" s="21"/>
      <c r="L673" s="3" t="s">
        <v>130</v>
      </c>
      <c r="M673" s="21" t="s">
        <v>131</v>
      </c>
      <c r="N673" s="21"/>
    </row>
    <row r="674" spans="1:14" ht="15" customHeight="1" x14ac:dyDescent="0.25">
      <c r="A674" s="1" t="s">
        <v>711</v>
      </c>
      <c r="B674" s="6">
        <v>581</v>
      </c>
      <c r="C674" s="1" t="s">
        <v>6</v>
      </c>
      <c r="D674" s="1" t="s">
        <v>128</v>
      </c>
      <c r="E674" s="14" t="s">
        <v>129</v>
      </c>
      <c r="F674" s="14"/>
      <c r="G674" s="7">
        <v>1.43092</v>
      </c>
      <c r="H674" s="1"/>
      <c r="I674" s="1"/>
      <c r="J674" s="14" t="s">
        <v>711</v>
      </c>
      <c r="K674" s="14"/>
      <c r="L674" s="1" t="s">
        <v>130</v>
      </c>
      <c r="M674" s="14"/>
      <c r="N674" s="14"/>
    </row>
    <row r="675" spans="1:14" ht="15" customHeight="1" x14ac:dyDescent="0.25">
      <c r="A675" s="3" t="s">
        <v>712</v>
      </c>
      <c r="B675" s="4">
        <v>582</v>
      </c>
      <c r="C675" s="3" t="s">
        <v>6</v>
      </c>
      <c r="D675" s="3" t="s">
        <v>128</v>
      </c>
      <c r="E675" s="21" t="s">
        <v>129</v>
      </c>
      <c r="F675" s="21"/>
      <c r="G675" s="5">
        <v>1.42944</v>
      </c>
      <c r="H675" s="3"/>
      <c r="I675" s="3"/>
      <c r="J675" s="21" t="s">
        <v>712</v>
      </c>
      <c r="K675" s="21"/>
      <c r="L675" s="3" t="s">
        <v>130</v>
      </c>
      <c r="M675" s="21" t="s">
        <v>131</v>
      </c>
      <c r="N675" s="21"/>
    </row>
    <row r="676" spans="1:14" ht="15" customHeight="1" x14ac:dyDescent="0.25">
      <c r="A676" s="1" t="s">
        <v>713</v>
      </c>
      <c r="B676" s="6">
        <v>583</v>
      </c>
      <c r="C676" s="1" t="s">
        <v>6</v>
      </c>
      <c r="D676" s="1" t="s">
        <v>133</v>
      </c>
      <c r="E676" s="14" t="s">
        <v>129</v>
      </c>
      <c r="F676" s="14"/>
      <c r="G676" s="7">
        <v>1.42259</v>
      </c>
      <c r="H676" s="1"/>
      <c r="I676" s="1"/>
      <c r="J676" s="14" t="s">
        <v>713</v>
      </c>
      <c r="K676" s="14"/>
      <c r="L676" s="1" t="s">
        <v>130</v>
      </c>
      <c r="M676" s="14"/>
      <c r="N676" s="14"/>
    </row>
    <row r="677" spans="1:14" ht="15" customHeight="1" x14ac:dyDescent="0.25">
      <c r="A677" s="3" t="s">
        <v>714</v>
      </c>
      <c r="B677" s="4">
        <v>584</v>
      </c>
      <c r="C677" s="3" t="s">
        <v>6</v>
      </c>
      <c r="D677" s="3" t="s">
        <v>133</v>
      </c>
      <c r="E677" s="21" t="s">
        <v>129</v>
      </c>
      <c r="F677" s="21"/>
      <c r="G677" s="5">
        <v>1.4091499999999999</v>
      </c>
      <c r="H677" s="3"/>
      <c r="I677" s="3"/>
      <c r="J677" s="21" t="s">
        <v>714</v>
      </c>
      <c r="K677" s="21"/>
      <c r="L677" s="3" t="s">
        <v>130</v>
      </c>
      <c r="M677" s="21" t="s">
        <v>131</v>
      </c>
      <c r="N677" s="21"/>
    </row>
    <row r="678" spans="1:14" ht="15" customHeight="1" x14ac:dyDescent="0.25">
      <c r="A678" s="1" t="s">
        <v>715</v>
      </c>
      <c r="B678" s="6">
        <v>585</v>
      </c>
      <c r="C678" s="1" t="s">
        <v>6</v>
      </c>
      <c r="D678" s="1" t="s">
        <v>128</v>
      </c>
      <c r="E678" s="14" t="s">
        <v>129</v>
      </c>
      <c r="F678" s="14"/>
      <c r="G678" s="7">
        <v>1.41571</v>
      </c>
      <c r="H678" s="1"/>
      <c r="I678" s="1"/>
      <c r="J678" s="14" t="s">
        <v>715</v>
      </c>
      <c r="K678" s="14"/>
      <c r="L678" s="1" t="s">
        <v>130</v>
      </c>
      <c r="M678" s="14"/>
      <c r="N678" s="14"/>
    </row>
    <row r="679" spans="1:14" ht="15" customHeight="1" x14ac:dyDescent="0.25">
      <c r="A679" s="3" t="s">
        <v>716</v>
      </c>
      <c r="B679" s="4">
        <v>586</v>
      </c>
      <c r="C679" s="3" t="s">
        <v>6</v>
      </c>
      <c r="D679" s="3" t="s">
        <v>133</v>
      </c>
      <c r="E679" s="21" t="s">
        <v>129</v>
      </c>
      <c r="F679" s="21"/>
      <c r="G679" s="5">
        <v>1.42753</v>
      </c>
      <c r="H679" s="3"/>
      <c r="I679" s="3"/>
      <c r="J679" s="21" t="s">
        <v>716</v>
      </c>
      <c r="K679" s="21"/>
      <c r="L679" s="3" t="s">
        <v>130</v>
      </c>
      <c r="M679" s="21" t="s">
        <v>131</v>
      </c>
      <c r="N679" s="21"/>
    </row>
    <row r="680" spans="1:14" ht="15" customHeight="1" x14ac:dyDescent="0.25">
      <c r="A680" s="1" t="s">
        <v>717</v>
      </c>
      <c r="B680" s="6">
        <v>587</v>
      </c>
      <c r="C680" s="1" t="s">
        <v>6</v>
      </c>
      <c r="D680" s="1" t="s">
        <v>128</v>
      </c>
      <c r="E680" s="14" t="s">
        <v>129</v>
      </c>
      <c r="F680" s="14"/>
      <c r="G680" s="7">
        <v>1.41882</v>
      </c>
      <c r="H680" s="1"/>
      <c r="I680" s="1"/>
      <c r="J680" s="14" t="s">
        <v>717</v>
      </c>
      <c r="K680" s="14"/>
      <c r="L680" s="1" t="s">
        <v>130</v>
      </c>
      <c r="M680" s="14"/>
      <c r="N680" s="14"/>
    </row>
    <row r="681" spans="1:14" ht="15" customHeight="1" x14ac:dyDescent="0.25">
      <c r="A681" s="3" t="s">
        <v>718</v>
      </c>
      <c r="B681" s="4">
        <v>588</v>
      </c>
      <c r="C681" s="3" t="s">
        <v>6</v>
      </c>
      <c r="D681" s="3" t="s">
        <v>133</v>
      </c>
      <c r="E681" s="21" t="s">
        <v>129</v>
      </c>
      <c r="F681" s="21"/>
      <c r="G681" s="5">
        <v>1.4213</v>
      </c>
      <c r="H681" s="3"/>
      <c r="I681" s="3"/>
      <c r="J681" s="21" t="s">
        <v>718</v>
      </c>
      <c r="K681" s="21"/>
      <c r="L681" s="3" t="s">
        <v>130</v>
      </c>
      <c r="M681" s="21" t="s">
        <v>131</v>
      </c>
      <c r="N681" s="21"/>
    </row>
    <row r="682" spans="1:14" ht="15" customHeight="1" x14ac:dyDescent="0.25">
      <c r="A682" s="1" t="s">
        <v>719</v>
      </c>
      <c r="B682" s="6">
        <v>589</v>
      </c>
      <c r="C682" s="1" t="s">
        <v>6</v>
      </c>
      <c r="D682" s="1" t="s">
        <v>128</v>
      </c>
      <c r="E682" s="14" t="s">
        <v>129</v>
      </c>
      <c r="F682" s="14"/>
      <c r="G682" s="7">
        <v>1.4282300000000001</v>
      </c>
      <c r="H682" s="1"/>
      <c r="I682" s="1"/>
      <c r="J682" s="14" t="s">
        <v>719</v>
      </c>
      <c r="K682" s="14"/>
      <c r="L682" s="1" t="s">
        <v>130</v>
      </c>
      <c r="M682" s="14"/>
      <c r="N682" s="14"/>
    </row>
    <row r="683" spans="1:14" ht="15" customHeight="1" x14ac:dyDescent="0.25">
      <c r="A683" s="3" t="s">
        <v>720</v>
      </c>
      <c r="B683" s="4">
        <v>590</v>
      </c>
      <c r="C683" s="3" t="s">
        <v>6</v>
      </c>
      <c r="D683" s="3" t="s">
        <v>128</v>
      </c>
      <c r="E683" s="21" t="s">
        <v>129</v>
      </c>
      <c r="F683" s="21"/>
      <c r="G683" s="5">
        <v>1.43927</v>
      </c>
      <c r="H683" s="3"/>
      <c r="I683" s="3"/>
      <c r="J683" s="21" t="s">
        <v>720</v>
      </c>
      <c r="K683" s="21"/>
      <c r="L683" s="3" t="s">
        <v>130</v>
      </c>
      <c r="M683" s="21" t="s">
        <v>131</v>
      </c>
      <c r="N683" s="21"/>
    </row>
    <row r="684" spans="1:14" ht="15" customHeight="1" x14ac:dyDescent="0.25">
      <c r="A684" s="1" t="s">
        <v>721</v>
      </c>
      <c r="B684" s="6">
        <v>591</v>
      </c>
      <c r="C684" s="1" t="s">
        <v>6</v>
      </c>
      <c r="D684" s="1" t="s">
        <v>133</v>
      </c>
      <c r="E684" s="14" t="s">
        <v>129</v>
      </c>
      <c r="F684" s="14"/>
      <c r="G684" s="7">
        <v>1.43296</v>
      </c>
      <c r="H684" s="1"/>
      <c r="I684" s="1"/>
      <c r="J684" s="14" t="s">
        <v>721</v>
      </c>
      <c r="K684" s="14"/>
      <c r="L684" s="1" t="s">
        <v>130</v>
      </c>
      <c r="M684" s="14"/>
      <c r="N684" s="14"/>
    </row>
    <row r="685" spans="1:14" ht="15" customHeight="1" x14ac:dyDescent="0.25">
      <c r="A685" s="3" t="s">
        <v>722</v>
      </c>
      <c r="B685" s="4">
        <v>592</v>
      </c>
      <c r="C685" s="3" t="s">
        <v>6</v>
      </c>
      <c r="D685" s="3" t="s">
        <v>128</v>
      </c>
      <c r="E685" s="21" t="s">
        <v>129</v>
      </c>
      <c r="F685" s="21"/>
      <c r="G685" s="5">
        <v>1.4261900000000001</v>
      </c>
      <c r="H685" s="3"/>
      <c r="I685" s="3"/>
      <c r="J685" s="21" t="s">
        <v>722</v>
      </c>
      <c r="K685" s="21"/>
      <c r="L685" s="3" t="s">
        <v>130</v>
      </c>
      <c r="M685" s="21" t="s">
        <v>131</v>
      </c>
      <c r="N685" s="21"/>
    </row>
    <row r="686" spans="1:14" ht="15" customHeight="1" x14ac:dyDescent="0.25">
      <c r="A686" s="1" t="s">
        <v>723</v>
      </c>
      <c r="B686" s="6">
        <v>593</v>
      </c>
      <c r="C686" s="1" t="s">
        <v>6</v>
      </c>
      <c r="D686" s="1" t="s">
        <v>133</v>
      </c>
      <c r="E686" s="14" t="s">
        <v>129</v>
      </c>
      <c r="F686" s="14"/>
      <c r="G686" s="7">
        <v>1.4190799999999999</v>
      </c>
      <c r="H686" s="1"/>
      <c r="I686" s="1"/>
      <c r="J686" s="14" t="s">
        <v>723</v>
      </c>
      <c r="K686" s="14"/>
      <c r="L686" s="1" t="s">
        <v>130</v>
      </c>
      <c r="M686" s="14"/>
      <c r="N686" s="14"/>
    </row>
    <row r="687" spans="1:14" ht="15" customHeight="1" x14ac:dyDescent="0.25">
      <c r="A687" s="3" t="s">
        <v>724</v>
      </c>
      <c r="B687" s="4">
        <v>594</v>
      </c>
      <c r="C687" s="3" t="s">
        <v>6</v>
      </c>
      <c r="D687" s="3" t="s">
        <v>128</v>
      </c>
      <c r="E687" s="21" t="s">
        <v>129</v>
      </c>
      <c r="F687" s="21"/>
      <c r="G687" s="5">
        <v>1.4216899999999999</v>
      </c>
      <c r="H687" s="3"/>
      <c r="I687" s="3"/>
      <c r="J687" s="21" t="s">
        <v>724</v>
      </c>
      <c r="K687" s="21"/>
      <c r="L687" s="3" t="s">
        <v>130</v>
      </c>
      <c r="M687" s="21" t="s">
        <v>131</v>
      </c>
      <c r="N687" s="21"/>
    </row>
    <row r="688" spans="1:14" ht="15" customHeight="1" x14ac:dyDescent="0.25">
      <c r="A688" s="1" t="s">
        <v>725</v>
      </c>
      <c r="B688" s="6">
        <v>595</v>
      </c>
      <c r="C688" s="1" t="s">
        <v>6</v>
      </c>
      <c r="D688" s="1" t="s">
        <v>133</v>
      </c>
      <c r="E688" s="14" t="s">
        <v>129</v>
      </c>
      <c r="F688" s="14"/>
      <c r="G688" s="7">
        <v>1.4156599999999999</v>
      </c>
      <c r="H688" s="1"/>
      <c r="I688" s="1"/>
      <c r="J688" s="14" t="s">
        <v>725</v>
      </c>
      <c r="K688" s="14"/>
      <c r="L688" s="1" t="s">
        <v>130</v>
      </c>
      <c r="M688" s="14"/>
      <c r="N688" s="14"/>
    </row>
    <row r="689" spans="1:14" ht="15" customHeight="1" x14ac:dyDescent="0.25">
      <c r="A689" s="3" t="s">
        <v>726</v>
      </c>
      <c r="B689" s="4">
        <v>596</v>
      </c>
      <c r="C689" s="3" t="s">
        <v>6</v>
      </c>
      <c r="D689" s="3" t="s">
        <v>128</v>
      </c>
      <c r="E689" s="21" t="s">
        <v>129</v>
      </c>
      <c r="F689" s="21"/>
      <c r="G689" s="5">
        <v>1.4310499999999999</v>
      </c>
      <c r="H689" s="3"/>
      <c r="I689" s="3"/>
      <c r="J689" s="21" t="s">
        <v>726</v>
      </c>
      <c r="K689" s="21"/>
      <c r="L689" s="3" t="s">
        <v>130</v>
      </c>
      <c r="M689" s="21" t="s">
        <v>131</v>
      </c>
      <c r="N689" s="21"/>
    </row>
    <row r="690" spans="1:14" ht="15" customHeight="1" x14ac:dyDescent="0.25">
      <c r="A690" s="1" t="s">
        <v>727</v>
      </c>
      <c r="B690" s="6">
        <v>597</v>
      </c>
      <c r="C690" s="1" t="s">
        <v>6</v>
      </c>
      <c r="D690" s="1" t="s">
        <v>133</v>
      </c>
      <c r="E690" s="14" t="s">
        <v>129</v>
      </c>
      <c r="F690" s="14"/>
      <c r="G690" s="7">
        <v>1.4393100000000001</v>
      </c>
      <c r="H690" s="1"/>
      <c r="I690" s="1"/>
      <c r="J690" s="14" t="s">
        <v>727</v>
      </c>
      <c r="K690" s="14"/>
      <c r="L690" s="1" t="s">
        <v>130</v>
      </c>
      <c r="M690" s="14"/>
      <c r="N690" s="14"/>
    </row>
    <row r="691" spans="1:14" ht="15" customHeight="1" x14ac:dyDescent="0.25">
      <c r="A691" s="3" t="s">
        <v>728</v>
      </c>
      <c r="B691" s="4">
        <v>598</v>
      </c>
      <c r="C691" s="3" t="s">
        <v>6</v>
      </c>
      <c r="D691" s="3" t="s">
        <v>133</v>
      </c>
      <c r="E691" s="21" t="s">
        <v>129</v>
      </c>
      <c r="F691" s="21"/>
      <c r="G691" s="5">
        <v>1.4392199999999999</v>
      </c>
      <c r="H691" s="3"/>
      <c r="I691" s="3"/>
      <c r="J691" s="21" t="s">
        <v>728</v>
      </c>
      <c r="K691" s="21"/>
      <c r="L691" s="3" t="s">
        <v>130</v>
      </c>
      <c r="M691" s="21" t="s">
        <v>131</v>
      </c>
      <c r="N691" s="21"/>
    </row>
    <row r="692" spans="1:14" ht="15" customHeight="1" x14ac:dyDescent="0.25">
      <c r="A692" s="1" t="s">
        <v>729</v>
      </c>
      <c r="B692" s="6">
        <v>599</v>
      </c>
      <c r="C692" s="1" t="s">
        <v>6</v>
      </c>
      <c r="D692" s="1" t="s">
        <v>128</v>
      </c>
      <c r="E692" s="14" t="s">
        <v>129</v>
      </c>
      <c r="F692" s="14"/>
      <c r="G692" s="7">
        <v>1.4454400000000001</v>
      </c>
      <c r="H692" s="1"/>
      <c r="I692" s="1"/>
      <c r="J692" s="14" t="s">
        <v>729</v>
      </c>
      <c r="K692" s="14"/>
      <c r="L692" s="1" t="s">
        <v>130</v>
      </c>
      <c r="M692" s="14"/>
      <c r="N692" s="14"/>
    </row>
    <row r="693" spans="1:14" ht="15" customHeight="1" x14ac:dyDescent="0.25">
      <c r="A693" s="3" t="s">
        <v>730</v>
      </c>
      <c r="B693" s="4">
        <v>600</v>
      </c>
      <c r="C693" s="3" t="s">
        <v>6</v>
      </c>
      <c r="D693" s="3" t="s">
        <v>128</v>
      </c>
      <c r="E693" s="21" t="s">
        <v>129</v>
      </c>
      <c r="F693" s="21"/>
      <c r="G693" s="5">
        <v>1.44455</v>
      </c>
      <c r="H693" s="3"/>
      <c r="I693" s="3"/>
      <c r="J693" s="21" t="s">
        <v>730</v>
      </c>
      <c r="K693" s="21"/>
      <c r="L693" s="3" t="s">
        <v>130</v>
      </c>
      <c r="M693" s="21" t="s">
        <v>131</v>
      </c>
      <c r="N693" s="21"/>
    </row>
    <row r="694" spans="1:14" ht="15" customHeight="1" x14ac:dyDescent="0.25">
      <c r="A694" s="1" t="s">
        <v>731</v>
      </c>
      <c r="B694" s="6">
        <v>601</v>
      </c>
      <c r="C694" s="1" t="s">
        <v>6</v>
      </c>
      <c r="D694" s="1" t="s">
        <v>133</v>
      </c>
      <c r="E694" s="14" t="s">
        <v>129</v>
      </c>
      <c r="F694" s="14"/>
      <c r="G694" s="7">
        <v>1.43808</v>
      </c>
      <c r="H694" s="1"/>
      <c r="I694" s="1"/>
      <c r="J694" s="14" t="s">
        <v>731</v>
      </c>
      <c r="K694" s="14"/>
      <c r="L694" s="1" t="s">
        <v>130</v>
      </c>
      <c r="M694" s="14"/>
      <c r="N694" s="14"/>
    </row>
    <row r="695" spans="1:14" ht="15" customHeight="1" x14ac:dyDescent="0.25">
      <c r="A695" s="3" t="s">
        <v>732</v>
      </c>
      <c r="B695" s="4">
        <v>602</v>
      </c>
      <c r="C695" s="3" t="s">
        <v>6</v>
      </c>
      <c r="D695" s="3" t="s">
        <v>133</v>
      </c>
      <c r="E695" s="21" t="s">
        <v>129</v>
      </c>
      <c r="F695" s="21"/>
      <c r="G695" s="5">
        <v>1.4353199999999999</v>
      </c>
      <c r="H695" s="3"/>
      <c r="I695" s="3"/>
      <c r="J695" s="21" t="s">
        <v>732</v>
      </c>
      <c r="K695" s="21"/>
      <c r="L695" s="3" t="s">
        <v>130</v>
      </c>
      <c r="M695" s="21" t="s">
        <v>131</v>
      </c>
      <c r="N695" s="21"/>
    </row>
    <row r="696" spans="1:14" ht="15" customHeight="1" x14ac:dyDescent="0.25">
      <c r="A696" s="1" t="s">
        <v>733</v>
      </c>
      <c r="B696" s="6">
        <v>603</v>
      </c>
      <c r="C696" s="1" t="s">
        <v>6</v>
      </c>
      <c r="D696" s="1" t="s">
        <v>128</v>
      </c>
      <c r="E696" s="14" t="s">
        <v>129</v>
      </c>
      <c r="F696" s="14"/>
      <c r="G696" s="7">
        <v>1.4416199999999999</v>
      </c>
      <c r="H696" s="1"/>
      <c r="I696" s="1"/>
      <c r="J696" s="14" t="s">
        <v>733</v>
      </c>
      <c r="K696" s="14"/>
      <c r="L696" s="1" t="s">
        <v>130</v>
      </c>
      <c r="M696" s="14"/>
      <c r="N696" s="14"/>
    </row>
    <row r="697" spans="1:14" ht="15" customHeight="1" x14ac:dyDescent="0.25">
      <c r="A697" s="3" t="s">
        <v>734</v>
      </c>
      <c r="B697" s="4">
        <v>604</v>
      </c>
      <c r="C697" s="3" t="s">
        <v>6</v>
      </c>
      <c r="D697" s="3" t="s">
        <v>128</v>
      </c>
      <c r="E697" s="21" t="s">
        <v>129</v>
      </c>
      <c r="F697" s="21"/>
      <c r="G697" s="5">
        <v>1.4393499999999999</v>
      </c>
      <c r="H697" s="3"/>
      <c r="I697" s="3"/>
      <c r="J697" s="21" t="s">
        <v>734</v>
      </c>
      <c r="K697" s="21"/>
      <c r="L697" s="3" t="s">
        <v>130</v>
      </c>
      <c r="M697" s="21" t="s">
        <v>131</v>
      </c>
      <c r="N697" s="21"/>
    </row>
    <row r="698" spans="1:14" ht="15" customHeight="1" x14ac:dyDescent="0.25">
      <c r="A698" s="1" t="s">
        <v>735</v>
      </c>
      <c r="B698" s="6">
        <v>605</v>
      </c>
      <c r="C698" s="1" t="s">
        <v>6</v>
      </c>
      <c r="D698" s="1" t="s">
        <v>133</v>
      </c>
      <c r="E698" s="14" t="s">
        <v>129</v>
      </c>
      <c r="F698" s="14"/>
      <c r="G698" s="7">
        <v>1.4475100000000001</v>
      </c>
      <c r="H698" s="1"/>
      <c r="I698" s="1"/>
      <c r="J698" s="14" t="s">
        <v>735</v>
      </c>
      <c r="K698" s="14"/>
      <c r="L698" s="1" t="s">
        <v>130</v>
      </c>
      <c r="M698" s="14"/>
      <c r="N698" s="14"/>
    </row>
    <row r="699" spans="1:14" ht="15" customHeight="1" x14ac:dyDescent="0.25">
      <c r="A699" s="3" t="s">
        <v>736</v>
      </c>
      <c r="B699" s="4">
        <v>606</v>
      </c>
      <c r="C699" s="3" t="s">
        <v>6</v>
      </c>
      <c r="D699" s="3" t="s">
        <v>128</v>
      </c>
      <c r="E699" s="21" t="s">
        <v>129</v>
      </c>
      <c r="F699" s="21"/>
      <c r="G699" s="5">
        <v>1.44167</v>
      </c>
      <c r="H699" s="3"/>
      <c r="I699" s="3"/>
      <c r="J699" s="21" t="s">
        <v>736</v>
      </c>
      <c r="K699" s="21"/>
      <c r="L699" s="3" t="s">
        <v>130</v>
      </c>
      <c r="M699" s="21" t="s">
        <v>131</v>
      </c>
      <c r="N699" s="21"/>
    </row>
    <row r="700" spans="1:14" ht="15" customHeight="1" x14ac:dyDescent="0.25">
      <c r="A700" s="1" t="s">
        <v>737</v>
      </c>
      <c r="B700" s="6">
        <v>607</v>
      </c>
      <c r="C700" s="1" t="s">
        <v>6</v>
      </c>
      <c r="D700" s="1" t="s">
        <v>133</v>
      </c>
      <c r="E700" s="14" t="s">
        <v>129</v>
      </c>
      <c r="F700" s="14"/>
      <c r="G700" s="7">
        <v>1.4339</v>
      </c>
      <c r="H700" s="1"/>
      <c r="I700" s="1"/>
      <c r="J700" s="14" t="s">
        <v>737</v>
      </c>
      <c r="K700" s="14"/>
      <c r="L700" s="1" t="s">
        <v>130</v>
      </c>
      <c r="M700" s="14"/>
      <c r="N700" s="14"/>
    </row>
    <row r="701" spans="1:14" ht="15" customHeight="1" x14ac:dyDescent="0.25">
      <c r="A701" s="3" t="s">
        <v>738</v>
      </c>
      <c r="B701" s="4">
        <v>608</v>
      </c>
      <c r="C701" s="3" t="s">
        <v>6</v>
      </c>
      <c r="D701" s="3" t="s">
        <v>128</v>
      </c>
      <c r="E701" s="21" t="s">
        <v>129</v>
      </c>
      <c r="F701" s="21"/>
      <c r="G701" s="5">
        <v>1.44445</v>
      </c>
      <c r="H701" s="3"/>
      <c r="I701" s="3"/>
      <c r="J701" s="21" t="s">
        <v>738</v>
      </c>
      <c r="K701" s="21"/>
      <c r="L701" s="3" t="s">
        <v>130</v>
      </c>
      <c r="M701" s="21" t="s">
        <v>131</v>
      </c>
      <c r="N701" s="21"/>
    </row>
    <row r="702" spans="1:14" ht="15" customHeight="1" x14ac:dyDescent="0.25">
      <c r="A702" s="1" t="s">
        <v>739</v>
      </c>
      <c r="B702" s="6">
        <v>609</v>
      </c>
      <c r="C702" s="1" t="s">
        <v>6</v>
      </c>
      <c r="D702" s="1" t="s">
        <v>133</v>
      </c>
      <c r="E702" s="14" t="s">
        <v>129</v>
      </c>
      <c r="F702" s="14"/>
      <c r="G702" s="7">
        <v>1.43757</v>
      </c>
      <c r="H702" s="1"/>
      <c r="I702" s="1"/>
      <c r="J702" s="14" t="s">
        <v>739</v>
      </c>
      <c r="K702" s="14"/>
      <c r="L702" s="1" t="s">
        <v>130</v>
      </c>
      <c r="M702" s="14"/>
      <c r="N702" s="14"/>
    </row>
    <row r="703" spans="1:14" ht="15" customHeight="1" x14ac:dyDescent="0.25">
      <c r="A703" s="3" t="s">
        <v>740</v>
      </c>
      <c r="B703" s="4">
        <v>610</v>
      </c>
      <c r="C703" s="3" t="s">
        <v>6</v>
      </c>
      <c r="D703" s="3" t="s">
        <v>133</v>
      </c>
      <c r="E703" s="21" t="s">
        <v>129</v>
      </c>
      <c r="F703" s="21"/>
      <c r="G703" s="5">
        <v>1.4528000000000001</v>
      </c>
      <c r="H703" s="3"/>
      <c r="I703" s="3"/>
      <c r="J703" s="21" t="s">
        <v>740</v>
      </c>
      <c r="K703" s="21"/>
      <c r="L703" s="3" t="s">
        <v>130</v>
      </c>
      <c r="M703" s="21" t="s">
        <v>131</v>
      </c>
      <c r="N703" s="21"/>
    </row>
    <row r="704" spans="1:14" ht="15" customHeight="1" x14ac:dyDescent="0.25">
      <c r="A704" s="1" t="s">
        <v>741</v>
      </c>
      <c r="B704" s="6">
        <v>611</v>
      </c>
      <c r="C704" s="1" t="s">
        <v>6</v>
      </c>
      <c r="D704" s="1" t="s">
        <v>128</v>
      </c>
      <c r="E704" s="14" t="s">
        <v>129</v>
      </c>
      <c r="F704" s="14"/>
      <c r="G704" s="7">
        <v>1.4448799999999999</v>
      </c>
      <c r="H704" s="1"/>
      <c r="I704" s="1"/>
      <c r="J704" s="14" t="s">
        <v>741</v>
      </c>
      <c r="K704" s="14"/>
      <c r="L704" s="1" t="s">
        <v>130</v>
      </c>
      <c r="M704" s="14"/>
      <c r="N704" s="14"/>
    </row>
    <row r="705" spans="1:14" ht="15" customHeight="1" x14ac:dyDescent="0.25">
      <c r="A705" s="3" t="s">
        <v>742</v>
      </c>
      <c r="B705" s="4">
        <v>612</v>
      </c>
      <c r="C705" s="3" t="s">
        <v>6</v>
      </c>
      <c r="D705" s="3" t="s">
        <v>128</v>
      </c>
      <c r="E705" s="21" t="s">
        <v>129</v>
      </c>
      <c r="F705" s="21"/>
      <c r="G705" s="5">
        <v>1.4461599999999999</v>
      </c>
      <c r="H705" s="3"/>
      <c r="I705" s="3"/>
      <c r="J705" s="21" t="s">
        <v>742</v>
      </c>
      <c r="K705" s="21"/>
      <c r="L705" s="3" t="s">
        <v>130</v>
      </c>
      <c r="M705" s="21" t="s">
        <v>131</v>
      </c>
      <c r="N705" s="21"/>
    </row>
    <row r="706" spans="1:14" ht="15" customHeight="1" x14ac:dyDescent="0.25">
      <c r="A706" s="1" t="s">
        <v>743</v>
      </c>
      <c r="B706" s="6">
        <v>613</v>
      </c>
      <c r="C706" s="1" t="s">
        <v>6</v>
      </c>
      <c r="D706" s="1" t="s">
        <v>133</v>
      </c>
      <c r="E706" s="14" t="s">
        <v>129</v>
      </c>
      <c r="F706" s="14"/>
      <c r="G706" s="7">
        <v>1.43987</v>
      </c>
      <c r="H706" s="1"/>
      <c r="I706" s="1"/>
      <c r="J706" s="14" t="s">
        <v>743</v>
      </c>
      <c r="K706" s="14"/>
      <c r="L706" s="1" t="s">
        <v>130</v>
      </c>
      <c r="M706" s="14"/>
      <c r="N706" s="14"/>
    </row>
    <row r="707" spans="1:14" ht="15" customHeight="1" x14ac:dyDescent="0.25">
      <c r="A707" s="3" t="s">
        <v>744</v>
      </c>
      <c r="B707" s="4">
        <v>614</v>
      </c>
      <c r="C707" s="3" t="s">
        <v>6</v>
      </c>
      <c r="D707" s="3" t="s">
        <v>133</v>
      </c>
      <c r="E707" s="21" t="s">
        <v>129</v>
      </c>
      <c r="F707" s="21"/>
      <c r="G707" s="5">
        <v>1.4339</v>
      </c>
      <c r="H707" s="3"/>
      <c r="I707" s="3"/>
      <c r="J707" s="21" t="s">
        <v>744</v>
      </c>
      <c r="K707" s="21"/>
      <c r="L707" s="3" t="s">
        <v>130</v>
      </c>
      <c r="M707" s="21" t="s">
        <v>131</v>
      </c>
      <c r="N707" s="21"/>
    </row>
    <row r="708" spans="1:14" ht="15" customHeight="1" x14ac:dyDescent="0.25">
      <c r="A708" s="1" t="s">
        <v>745</v>
      </c>
      <c r="B708" s="6">
        <v>615</v>
      </c>
      <c r="C708" s="1" t="s">
        <v>6</v>
      </c>
      <c r="D708" s="1" t="s">
        <v>128</v>
      </c>
      <c r="E708" s="14" t="s">
        <v>129</v>
      </c>
      <c r="F708" s="14"/>
      <c r="G708" s="7">
        <v>1.42367</v>
      </c>
      <c r="H708" s="1"/>
      <c r="I708" s="1"/>
      <c r="J708" s="14" t="s">
        <v>745</v>
      </c>
      <c r="K708" s="14"/>
      <c r="L708" s="1" t="s">
        <v>130</v>
      </c>
      <c r="M708" s="14"/>
      <c r="N708" s="14"/>
    </row>
    <row r="709" spans="1:14" ht="15" customHeight="1" x14ac:dyDescent="0.25">
      <c r="A709" s="3" t="s">
        <v>746</v>
      </c>
      <c r="B709" s="4">
        <v>616</v>
      </c>
      <c r="C709" s="3" t="s">
        <v>6</v>
      </c>
      <c r="D709" s="3" t="s">
        <v>128</v>
      </c>
      <c r="E709" s="21" t="s">
        <v>129</v>
      </c>
      <c r="F709" s="21"/>
      <c r="G709" s="5">
        <v>1.4261999999999999</v>
      </c>
      <c r="H709" s="3"/>
      <c r="I709" s="3"/>
      <c r="J709" s="21" t="s">
        <v>746</v>
      </c>
      <c r="K709" s="21"/>
      <c r="L709" s="3" t="s">
        <v>130</v>
      </c>
      <c r="M709" s="21" t="s">
        <v>131</v>
      </c>
      <c r="N709" s="21"/>
    </row>
    <row r="710" spans="1:14" ht="15" customHeight="1" x14ac:dyDescent="0.25">
      <c r="A710" s="1" t="s">
        <v>747</v>
      </c>
      <c r="B710" s="6">
        <v>617</v>
      </c>
      <c r="C710" s="1" t="s">
        <v>6</v>
      </c>
      <c r="D710" s="1" t="s">
        <v>133</v>
      </c>
      <c r="E710" s="14" t="s">
        <v>129</v>
      </c>
      <c r="F710" s="14"/>
      <c r="G710" s="7">
        <v>1.4197900000000001</v>
      </c>
      <c r="H710" s="1"/>
      <c r="I710" s="1"/>
      <c r="J710" s="14" t="s">
        <v>747</v>
      </c>
      <c r="K710" s="14"/>
      <c r="L710" s="1" t="s">
        <v>130</v>
      </c>
      <c r="M710" s="14"/>
      <c r="N710" s="14"/>
    </row>
    <row r="711" spans="1:14" ht="15" customHeight="1" x14ac:dyDescent="0.25">
      <c r="A711" s="3" t="s">
        <v>748</v>
      </c>
      <c r="B711" s="4">
        <v>618</v>
      </c>
      <c r="C711" s="3" t="s">
        <v>6</v>
      </c>
      <c r="D711" s="3" t="s">
        <v>133</v>
      </c>
      <c r="E711" s="21" t="s">
        <v>129</v>
      </c>
      <c r="F711" s="21"/>
      <c r="G711" s="5">
        <v>1.41164</v>
      </c>
      <c r="H711" s="3"/>
      <c r="I711" s="3"/>
      <c r="J711" s="21" t="s">
        <v>748</v>
      </c>
      <c r="K711" s="21"/>
      <c r="L711" s="3" t="s">
        <v>130</v>
      </c>
      <c r="M711" s="21" t="s">
        <v>131</v>
      </c>
      <c r="N711" s="21"/>
    </row>
    <row r="712" spans="1:14" ht="15" customHeight="1" x14ac:dyDescent="0.25">
      <c r="A712" s="1" t="s">
        <v>749</v>
      </c>
      <c r="B712" s="6">
        <v>619</v>
      </c>
      <c r="C712" s="1" t="s">
        <v>6</v>
      </c>
      <c r="D712" s="1" t="s">
        <v>128</v>
      </c>
      <c r="E712" s="14" t="s">
        <v>129</v>
      </c>
      <c r="F712" s="14"/>
      <c r="G712" s="7">
        <v>1.41971</v>
      </c>
      <c r="H712" s="1"/>
      <c r="I712" s="1"/>
      <c r="J712" s="14" t="s">
        <v>749</v>
      </c>
      <c r="K712" s="14"/>
      <c r="L712" s="1" t="s">
        <v>130</v>
      </c>
      <c r="M712" s="14"/>
      <c r="N712" s="14"/>
    </row>
    <row r="713" spans="1:14" ht="15" customHeight="1" x14ac:dyDescent="0.25">
      <c r="A713" s="3" t="s">
        <v>750</v>
      </c>
      <c r="B713" s="4">
        <v>620</v>
      </c>
      <c r="C713" s="3" t="s">
        <v>6</v>
      </c>
      <c r="D713" s="3" t="s">
        <v>128</v>
      </c>
      <c r="E713" s="21" t="s">
        <v>129</v>
      </c>
      <c r="F713" s="21"/>
      <c r="G713" s="5">
        <v>1.40964</v>
      </c>
      <c r="H713" s="3"/>
      <c r="I713" s="3"/>
      <c r="J713" s="21" t="s">
        <v>750</v>
      </c>
      <c r="K713" s="21"/>
      <c r="L713" s="3" t="s">
        <v>130</v>
      </c>
      <c r="M713" s="21" t="s">
        <v>131</v>
      </c>
      <c r="N713" s="21"/>
    </row>
    <row r="714" spans="1:14" ht="15" customHeight="1" x14ac:dyDescent="0.25">
      <c r="A714" s="1" t="s">
        <v>751</v>
      </c>
      <c r="B714" s="6">
        <v>621</v>
      </c>
      <c r="C714" s="1" t="s">
        <v>6</v>
      </c>
      <c r="D714" s="1" t="s">
        <v>133</v>
      </c>
      <c r="E714" s="14" t="s">
        <v>129</v>
      </c>
      <c r="F714" s="14"/>
      <c r="G714" s="7">
        <v>1.4033199999999999</v>
      </c>
      <c r="H714" s="1"/>
      <c r="I714" s="1"/>
      <c r="J714" s="14" t="s">
        <v>751</v>
      </c>
      <c r="K714" s="14"/>
      <c r="L714" s="1" t="s">
        <v>130</v>
      </c>
      <c r="M714" s="14"/>
      <c r="N714" s="14"/>
    </row>
    <row r="715" spans="1:14" ht="15" customHeight="1" x14ac:dyDescent="0.25">
      <c r="A715" s="3" t="s">
        <v>752</v>
      </c>
      <c r="B715" s="4">
        <v>622</v>
      </c>
      <c r="C715" s="3" t="s">
        <v>6</v>
      </c>
      <c r="D715" s="3" t="s">
        <v>128</v>
      </c>
      <c r="E715" s="21" t="s">
        <v>129</v>
      </c>
      <c r="F715" s="21"/>
      <c r="G715" s="5">
        <v>1.40821</v>
      </c>
      <c r="H715" s="3"/>
      <c r="I715" s="3"/>
      <c r="J715" s="21" t="s">
        <v>752</v>
      </c>
      <c r="K715" s="21"/>
      <c r="L715" s="3" t="s">
        <v>130</v>
      </c>
      <c r="M715" s="21" t="s">
        <v>131</v>
      </c>
      <c r="N715" s="21"/>
    </row>
    <row r="716" spans="1:14" ht="15" customHeight="1" x14ac:dyDescent="0.25">
      <c r="A716" s="1" t="s">
        <v>753</v>
      </c>
      <c r="B716" s="6">
        <v>623</v>
      </c>
      <c r="C716" s="1" t="s">
        <v>6</v>
      </c>
      <c r="D716" s="1" t="s">
        <v>133</v>
      </c>
      <c r="E716" s="14" t="s">
        <v>129</v>
      </c>
      <c r="F716" s="14"/>
      <c r="G716" s="7">
        <v>1.4019900000000001</v>
      </c>
      <c r="H716" s="1"/>
      <c r="I716" s="1"/>
      <c r="J716" s="14" t="s">
        <v>753</v>
      </c>
      <c r="K716" s="14"/>
      <c r="L716" s="1" t="s">
        <v>130</v>
      </c>
      <c r="M716" s="14"/>
      <c r="N716" s="14"/>
    </row>
    <row r="717" spans="1:14" ht="15" customHeight="1" x14ac:dyDescent="0.25">
      <c r="A717" s="3" t="s">
        <v>754</v>
      </c>
      <c r="B717" s="4">
        <v>624</v>
      </c>
      <c r="C717" s="3" t="s">
        <v>6</v>
      </c>
      <c r="D717" s="3" t="s">
        <v>133</v>
      </c>
      <c r="E717" s="21" t="s">
        <v>129</v>
      </c>
      <c r="F717" s="21"/>
      <c r="G717" s="5">
        <v>1.3873899999999999</v>
      </c>
      <c r="H717" s="3"/>
      <c r="I717" s="3"/>
      <c r="J717" s="21" t="s">
        <v>754</v>
      </c>
      <c r="K717" s="21"/>
      <c r="L717" s="3" t="s">
        <v>130</v>
      </c>
      <c r="M717" s="21" t="s">
        <v>131</v>
      </c>
      <c r="N717" s="21"/>
    </row>
    <row r="718" spans="1:14" ht="15" customHeight="1" x14ac:dyDescent="0.25">
      <c r="A718" s="1" t="s">
        <v>755</v>
      </c>
      <c r="B718" s="6">
        <v>625</v>
      </c>
      <c r="C718" s="1" t="s">
        <v>6</v>
      </c>
      <c r="D718" s="1" t="s">
        <v>128</v>
      </c>
      <c r="E718" s="14" t="s">
        <v>129</v>
      </c>
      <c r="F718" s="14"/>
      <c r="G718" s="7">
        <v>1.37917</v>
      </c>
      <c r="H718" s="1"/>
      <c r="I718" s="1"/>
      <c r="J718" s="14" t="s">
        <v>755</v>
      </c>
      <c r="K718" s="14"/>
      <c r="L718" s="1" t="s">
        <v>130</v>
      </c>
      <c r="M718" s="14"/>
      <c r="N718" s="14"/>
    </row>
    <row r="719" spans="1:14" ht="15" customHeight="1" x14ac:dyDescent="0.25">
      <c r="A719" s="3" t="s">
        <v>756</v>
      </c>
      <c r="B719" s="4">
        <v>626</v>
      </c>
      <c r="C719" s="3" t="s">
        <v>6</v>
      </c>
      <c r="D719" s="3" t="s">
        <v>128</v>
      </c>
      <c r="E719" s="21" t="s">
        <v>129</v>
      </c>
      <c r="F719" s="21"/>
      <c r="G719" s="5">
        <v>1.3591800000000001</v>
      </c>
      <c r="H719" s="3"/>
      <c r="I719" s="3"/>
      <c r="J719" s="21" t="s">
        <v>756</v>
      </c>
      <c r="K719" s="21"/>
      <c r="L719" s="3" t="s">
        <v>130</v>
      </c>
      <c r="M719" s="21" t="s">
        <v>131</v>
      </c>
      <c r="N719" s="21"/>
    </row>
    <row r="720" spans="1:14" ht="15" customHeight="1" x14ac:dyDescent="0.25">
      <c r="A720" s="1" t="s">
        <v>757</v>
      </c>
      <c r="B720" s="6">
        <v>627</v>
      </c>
      <c r="C720" s="1" t="s">
        <v>6</v>
      </c>
      <c r="D720" s="1" t="s">
        <v>133</v>
      </c>
      <c r="E720" s="14" t="s">
        <v>129</v>
      </c>
      <c r="F720" s="14"/>
      <c r="G720" s="7">
        <v>1.3672899999999999</v>
      </c>
      <c r="H720" s="1"/>
      <c r="I720" s="1"/>
      <c r="J720" s="14" t="s">
        <v>757</v>
      </c>
      <c r="K720" s="14"/>
      <c r="L720" s="1" t="s">
        <v>130</v>
      </c>
      <c r="M720" s="14"/>
      <c r="N720" s="14"/>
    </row>
    <row r="721" spans="1:14" ht="15" customHeight="1" x14ac:dyDescent="0.25">
      <c r="A721" s="3" t="s">
        <v>758</v>
      </c>
      <c r="B721" s="4">
        <v>628</v>
      </c>
      <c r="C721" s="3" t="s">
        <v>6</v>
      </c>
      <c r="D721" s="3" t="s">
        <v>133</v>
      </c>
      <c r="E721" s="21" t="s">
        <v>129</v>
      </c>
      <c r="F721" s="21"/>
      <c r="G721" s="5">
        <v>1.3633599999999999</v>
      </c>
      <c r="H721" s="3"/>
      <c r="I721" s="3"/>
      <c r="J721" s="21" t="s">
        <v>758</v>
      </c>
      <c r="K721" s="21"/>
      <c r="L721" s="3" t="s">
        <v>130</v>
      </c>
      <c r="M721" s="21" t="s">
        <v>131</v>
      </c>
      <c r="N721" s="21"/>
    </row>
    <row r="722" spans="1:14" ht="15" customHeight="1" x14ac:dyDescent="0.25">
      <c r="A722" s="1" t="s">
        <v>759</v>
      </c>
      <c r="B722" s="6">
        <v>629</v>
      </c>
      <c r="C722" s="1" t="s">
        <v>6</v>
      </c>
      <c r="D722" s="1" t="s">
        <v>128</v>
      </c>
      <c r="E722" s="14" t="s">
        <v>129</v>
      </c>
      <c r="F722" s="14"/>
      <c r="G722" s="7">
        <v>1.37029</v>
      </c>
      <c r="H722" s="1"/>
      <c r="I722" s="1"/>
      <c r="J722" s="14" t="s">
        <v>759</v>
      </c>
      <c r="K722" s="14"/>
      <c r="L722" s="1" t="s">
        <v>130</v>
      </c>
      <c r="M722" s="14"/>
      <c r="N722" s="14"/>
    </row>
    <row r="723" spans="1:14" ht="15" customHeight="1" x14ac:dyDescent="0.25">
      <c r="A723" s="3" t="s">
        <v>760</v>
      </c>
      <c r="B723" s="4">
        <v>630</v>
      </c>
      <c r="C723" s="3" t="s">
        <v>6</v>
      </c>
      <c r="D723" s="3" t="s">
        <v>133</v>
      </c>
      <c r="E723" s="21" t="s">
        <v>129</v>
      </c>
      <c r="F723" s="21"/>
      <c r="G723" s="5">
        <v>1.3595200000000001</v>
      </c>
      <c r="H723" s="3"/>
      <c r="I723" s="3"/>
      <c r="J723" s="21" t="s">
        <v>760</v>
      </c>
      <c r="K723" s="21"/>
      <c r="L723" s="3" t="s">
        <v>130</v>
      </c>
      <c r="M723" s="21" t="s">
        <v>131</v>
      </c>
      <c r="N723" s="21"/>
    </row>
    <row r="724" spans="1:14" ht="15" customHeight="1" x14ac:dyDescent="0.25">
      <c r="A724" s="1" t="s">
        <v>761</v>
      </c>
      <c r="B724" s="6">
        <v>631</v>
      </c>
      <c r="C724" s="1" t="s">
        <v>6</v>
      </c>
      <c r="D724" s="1" t="s">
        <v>128</v>
      </c>
      <c r="E724" s="14" t="s">
        <v>129</v>
      </c>
      <c r="F724" s="14"/>
      <c r="G724" s="7">
        <v>1.36652</v>
      </c>
      <c r="H724" s="1"/>
      <c r="I724" s="1"/>
      <c r="J724" s="14" t="s">
        <v>761</v>
      </c>
      <c r="K724" s="14"/>
      <c r="L724" s="1" t="s">
        <v>130</v>
      </c>
      <c r="M724" s="14"/>
      <c r="N724" s="14"/>
    </row>
    <row r="725" spans="1:14" ht="15" customHeight="1" x14ac:dyDescent="0.25">
      <c r="A725" s="3" t="s">
        <v>762</v>
      </c>
      <c r="B725" s="4">
        <v>632</v>
      </c>
      <c r="C725" s="3" t="s">
        <v>6</v>
      </c>
      <c r="D725" s="3" t="s">
        <v>128</v>
      </c>
      <c r="E725" s="21" t="s">
        <v>129</v>
      </c>
      <c r="F725" s="21"/>
      <c r="G725" s="5">
        <v>1.37392</v>
      </c>
      <c r="H725" s="3"/>
      <c r="I725" s="3"/>
      <c r="J725" s="21" t="s">
        <v>762</v>
      </c>
      <c r="K725" s="21"/>
      <c r="L725" s="3" t="s">
        <v>130</v>
      </c>
      <c r="M725" s="21" t="s">
        <v>131</v>
      </c>
      <c r="N725" s="21"/>
    </row>
    <row r="726" spans="1:14" ht="15" customHeight="1" x14ac:dyDescent="0.25">
      <c r="A726" s="1" t="s">
        <v>763</v>
      </c>
      <c r="B726" s="6">
        <v>633</v>
      </c>
      <c r="C726" s="1" t="s">
        <v>6</v>
      </c>
      <c r="D726" s="1" t="s">
        <v>133</v>
      </c>
      <c r="E726" s="14" t="s">
        <v>129</v>
      </c>
      <c r="F726" s="14"/>
      <c r="G726" s="7">
        <v>1.3823099999999999</v>
      </c>
      <c r="H726" s="1"/>
      <c r="I726" s="1"/>
      <c r="J726" s="14" t="s">
        <v>763</v>
      </c>
      <c r="K726" s="14"/>
      <c r="L726" s="1" t="s">
        <v>130</v>
      </c>
      <c r="M726" s="14"/>
      <c r="N726" s="14"/>
    </row>
    <row r="727" spans="1:14" ht="15" customHeight="1" x14ac:dyDescent="0.25">
      <c r="A727" s="3" t="s">
        <v>764</v>
      </c>
      <c r="B727" s="4">
        <v>634</v>
      </c>
      <c r="C727" s="3" t="s">
        <v>6</v>
      </c>
      <c r="D727" s="3" t="s">
        <v>133</v>
      </c>
      <c r="E727" s="21" t="s">
        <v>129</v>
      </c>
      <c r="F727" s="21"/>
      <c r="G727" s="5">
        <v>1.38212</v>
      </c>
      <c r="H727" s="3"/>
      <c r="I727" s="3"/>
      <c r="J727" s="21" t="s">
        <v>764</v>
      </c>
      <c r="K727" s="21"/>
      <c r="L727" s="3" t="s">
        <v>130</v>
      </c>
      <c r="M727" s="21" t="s">
        <v>131</v>
      </c>
      <c r="N727" s="21"/>
    </row>
    <row r="728" spans="1:14" ht="15" customHeight="1" x14ac:dyDescent="0.25">
      <c r="A728" s="1" t="s">
        <v>765</v>
      </c>
      <c r="B728" s="6">
        <v>635</v>
      </c>
      <c r="C728" s="1" t="s">
        <v>6</v>
      </c>
      <c r="D728" s="1" t="s">
        <v>128</v>
      </c>
      <c r="E728" s="14" t="s">
        <v>129</v>
      </c>
      <c r="F728" s="14"/>
      <c r="G728" s="7">
        <v>1.36761</v>
      </c>
      <c r="H728" s="1"/>
      <c r="I728" s="1"/>
      <c r="J728" s="14" t="s">
        <v>765</v>
      </c>
      <c r="K728" s="14"/>
      <c r="L728" s="1" t="s">
        <v>130</v>
      </c>
      <c r="M728" s="14"/>
      <c r="N728" s="14"/>
    </row>
    <row r="729" spans="1:14" ht="15" customHeight="1" x14ac:dyDescent="0.25">
      <c r="A729" s="3" t="s">
        <v>766</v>
      </c>
      <c r="B729" s="4">
        <v>636</v>
      </c>
      <c r="C729" s="3" t="s">
        <v>6</v>
      </c>
      <c r="D729" s="3" t="s">
        <v>128</v>
      </c>
      <c r="E729" s="21" t="s">
        <v>129</v>
      </c>
      <c r="F729" s="21"/>
      <c r="G729" s="5">
        <v>1.3634200000000001</v>
      </c>
      <c r="H729" s="3"/>
      <c r="I729" s="3"/>
      <c r="J729" s="21" t="s">
        <v>766</v>
      </c>
      <c r="K729" s="21"/>
      <c r="L729" s="3" t="s">
        <v>130</v>
      </c>
      <c r="M729" s="21" t="s">
        <v>131</v>
      </c>
      <c r="N729" s="21"/>
    </row>
    <row r="730" spans="1:14" ht="15" customHeight="1" x14ac:dyDescent="0.25">
      <c r="A730" s="1" t="s">
        <v>767</v>
      </c>
      <c r="B730" s="6">
        <v>637</v>
      </c>
      <c r="C730" s="1" t="s">
        <v>6</v>
      </c>
      <c r="D730" s="1" t="s">
        <v>133</v>
      </c>
      <c r="E730" s="14" t="s">
        <v>129</v>
      </c>
      <c r="F730" s="14"/>
      <c r="G730" s="7">
        <v>1.37154</v>
      </c>
      <c r="H730" s="1"/>
      <c r="I730" s="1"/>
      <c r="J730" s="14" t="s">
        <v>767</v>
      </c>
      <c r="K730" s="14"/>
      <c r="L730" s="1" t="s">
        <v>130</v>
      </c>
      <c r="M730" s="14"/>
      <c r="N730" s="14"/>
    </row>
    <row r="731" spans="1:14" ht="15" customHeight="1" x14ac:dyDescent="0.25">
      <c r="A731" s="3" t="s">
        <v>768</v>
      </c>
      <c r="B731" s="4">
        <v>638</v>
      </c>
      <c r="C731" s="3" t="s">
        <v>6</v>
      </c>
      <c r="D731" s="3" t="s">
        <v>133</v>
      </c>
      <c r="E731" s="21" t="s">
        <v>129</v>
      </c>
      <c r="F731" s="21"/>
      <c r="G731" s="5">
        <v>1.3676699999999999</v>
      </c>
      <c r="H731" s="3"/>
      <c r="I731" s="3"/>
      <c r="J731" s="21" t="s">
        <v>768</v>
      </c>
      <c r="K731" s="21"/>
      <c r="L731" s="3" t="s">
        <v>130</v>
      </c>
      <c r="M731" s="21" t="s">
        <v>131</v>
      </c>
      <c r="N731" s="21"/>
    </row>
    <row r="732" spans="1:14" ht="15" customHeight="1" x14ac:dyDescent="0.25">
      <c r="A732" s="1" t="s">
        <v>769</v>
      </c>
      <c r="B732" s="6">
        <v>639</v>
      </c>
      <c r="C732" s="1" t="s">
        <v>6</v>
      </c>
      <c r="D732" s="1" t="s">
        <v>128</v>
      </c>
      <c r="E732" s="14" t="s">
        <v>129</v>
      </c>
      <c r="F732" s="14"/>
      <c r="G732" s="7">
        <v>1.3745099999999999</v>
      </c>
      <c r="H732" s="1"/>
      <c r="I732" s="1"/>
      <c r="J732" s="14" t="s">
        <v>769</v>
      </c>
      <c r="K732" s="14"/>
      <c r="L732" s="1" t="s">
        <v>130</v>
      </c>
      <c r="M732" s="14"/>
      <c r="N732" s="14"/>
    </row>
    <row r="733" spans="1:14" ht="15" customHeight="1" x14ac:dyDescent="0.25">
      <c r="A733" s="3" t="s">
        <v>770</v>
      </c>
      <c r="B733" s="4">
        <v>640</v>
      </c>
      <c r="C733" s="3" t="s">
        <v>6</v>
      </c>
      <c r="D733" s="3" t="s">
        <v>133</v>
      </c>
      <c r="E733" s="21" t="s">
        <v>129</v>
      </c>
      <c r="F733" s="21"/>
      <c r="G733" s="5">
        <v>1.3472</v>
      </c>
      <c r="H733" s="3"/>
      <c r="I733" s="3"/>
      <c r="J733" s="21" t="s">
        <v>770</v>
      </c>
      <c r="K733" s="21"/>
      <c r="L733" s="3" t="s">
        <v>130</v>
      </c>
      <c r="M733" s="21" t="s">
        <v>131</v>
      </c>
      <c r="N733" s="21"/>
    </row>
    <row r="734" spans="1:14" ht="15" customHeight="1" x14ac:dyDescent="0.25">
      <c r="A734" s="1" t="s">
        <v>771</v>
      </c>
      <c r="B734" s="6">
        <v>641</v>
      </c>
      <c r="C734" s="1" t="s">
        <v>6</v>
      </c>
      <c r="D734" s="1" t="s">
        <v>128</v>
      </c>
      <c r="E734" s="14" t="s">
        <v>129</v>
      </c>
      <c r="F734" s="14"/>
      <c r="G734" s="7">
        <v>1.3389899999999999</v>
      </c>
      <c r="H734" s="1"/>
      <c r="I734" s="1"/>
      <c r="J734" s="14" t="s">
        <v>771</v>
      </c>
      <c r="K734" s="14"/>
      <c r="L734" s="1" t="s">
        <v>130</v>
      </c>
      <c r="M734" s="14"/>
      <c r="N734" s="14"/>
    </row>
    <row r="735" spans="1:14" ht="15" customHeight="1" x14ac:dyDescent="0.25">
      <c r="A735" s="3" t="s">
        <v>772</v>
      </c>
      <c r="B735" s="4">
        <v>642</v>
      </c>
      <c r="C735" s="3" t="s">
        <v>6</v>
      </c>
      <c r="D735" s="3" t="s">
        <v>128</v>
      </c>
      <c r="E735" s="21" t="s">
        <v>129</v>
      </c>
      <c r="F735" s="21"/>
      <c r="G735" s="5">
        <v>1.3535299999999999</v>
      </c>
      <c r="H735" s="3"/>
      <c r="I735" s="3"/>
      <c r="J735" s="21" t="s">
        <v>772</v>
      </c>
      <c r="K735" s="21"/>
      <c r="L735" s="3" t="s">
        <v>130</v>
      </c>
      <c r="M735" s="21" t="s">
        <v>131</v>
      </c>
      <c r="N735" s="21"/>
    </row>
    <row r="736" spans="1:14" ht="15" customHeight="1" x14ac:dyDescent="0.25">
      <c r="A736" s="1" t="s">
        <v>773</v>
      </c>
      <c r="B736" s="6">
        <v>643</v>
      </c>
      <c r="C736" s="1" t="s">
        <v>6</v>
      </c>
      <c r="D736" s="1" t="s">
        <v>133</v>
      </c>
      <c r="E736" s="14" t="s">
        <v>129</v>
      </c>
      <c r="F736" s="14"/>
      <c r="G736" s="7">
        <v>1.3471900000000001</v>
      </c>
      <c r="H736" s="1"/>
      <c r="I736" s="1"/>
      <c r="J736" s="14" t="s">
        <v>773</v>
      </c>
      <c r="K736" s="14"/>
      <c r="L736" s="1" t="s">
        <v>130</v>
      </c>
      <c r="M736" s="14"/>
      <c r="N736" s="14"/>
    </row>
    <row r="737" spans="1:14" ht="15" customHeight="1" x14ac:dyDescent="0.25">
      <c r="A737" s="3" t="s">
        <v>774</v>
      </c>
      <c r="B737" s="4">
        <v>644</v>
      </c>
      <c r="C737" s="3" t="s">
        <v>6</v>
      </c>
      <c r="D737" s="3" t="s">
        <v>133</v>
      </c>
      <c r="E737" s="21" t="s">
        <v>129</v>
      </c>
      <c r="F737" s="21"/>
      <c r="G737" s="5">
        <v>1.3368899999999999</v>
      </c>
      <c r="H737" s="3"/>
      <c r="I737" s="3"/>
      <c r="J737" s="21" t="s">
        <v>774</v>
      </c>
      <c r="K737" s="21"/>
      <c r="L737" s="3" t="s">
        <v>130</v>
      </c>
      <c r="M737" s="21" t="s">
        <v>131</v>
      </c>
      <c r="N737" s="21"/>
    </row>
    <row r="738" spans="1:14" ht="15" customHeight="1" x14ac:dyDescent="0.25">
      <c r="A738" s="1" t="s">
        <v>775</v>
      </c>
      <c r="B738" s="6">
        <v>645</v>
      </c>
      <c r="C738" s="1" t="s">
        <v>6</v>
      </c>
      <c r="D738" s="1" t="s">
        <v>128</v>
      </c>
      <c r="E738" s="14" t="s">
        <v>129</v>
      </c>
      <c r="F738" s="14"/>
      <c r="G738" s="7">
        <v>1.34293</v>
      </c>
      <c r="H738" s="1"/>
      <c r="I738" s="1"/>
      <c r="J738" s="14" t="s">
        <v>775</v>
      </c>
      <c r="K738" s="14"/>
      <c r="L738" s="1" t="s">
        <v>130</v>
      </c>
      <c r="M738" s="14"/>
      <c r="N738" s="14"/>
    </row>
    <row r="739" spans="1:14" ht="15" customHeight="1" x14ac:dyDescent="0.25">
      <c r="A739" s="3" t="s">
        <v>776</v>
      </c>
      <c r="B739" s="4">
        <v>646</v>
      </c>
      <c r="C739" s="3" t="s">
        <v>6</v>
      </c>
      <c r="D739" s="3" t="s">
        <v>133</v>
      </c>
      <c r="E739" s="21" t="s">
        <v>129</v>
      </c>
      <c r="F739" s="21"/>
      <c r="G739" s="5">
        <v>1.34989</v>
      </c>
      <c r="H739" s="3"/>
      <c r="I739" s="3"/>
      <c r="J739" s="21" t="s">
        <v>776</v>
      </c>
      <c r="K739" s="21"/>
      <c r="L739" s="3" t="s">
        <v>130</v>
      </c>
      <c r="M739" s="21" t="s">
        <v>131</v>
      </c>
      <c r="N739" s="21"/>
    </row>
    <row r="740" spans="1:14" ht="15" customHeight="1" x14ac:dyDescent="0.25">
      <c r="A740" s="1" t="s">
        <v>777</v>
      </c>
      <c r="B740" s="6">
        <v>647</v>
      </c>
      <c r="C740" s="1" t="s">
        <v>6</v>
      </c>
      <c r="D740" s="1" t="s">
        <v>128</v>
      </c>
      <c r="E740" s="14" t="s">
        <v>129</v>
      </c>
      <c r="F740" s="14"/>
      <c r="G740" s="7">
        <v>1.3570500000000001</v>
      </c>
      <c r="H740" s="1"/>
      <c r="I740" s="1"/>
      <c r="J740" s="14" t="s">
        <v>777</v>
      </c>
      <c r="K740" s="14"/>
      <c r="L740" s="1" t="s">
        <v>130</v>
      </c>
      <c r="M740" s="14"/>
      <c r="N740" s="14"/>
    </row>
    <row r="741" spans="1:14" ht="15" customHeight="1" x14ac:dyDescent="0.25">
      <c r="A741" s="3" t="s">
        <v>778</v>
      </c>
      <c r="B741" s="4">
        <v>648</v>
      </c>
      <c r="C741" s="3" t="s">
        <v>6</v>
      </c>
      <c r="D741" s="3" t="s">
        <v>128</v>
      </c>
      <c r="E741" s="21" t="s">
        <v>129</v>
      </c>
      <c r="F741" s="21"/>
      <c r="G741" s="5">
        <v>1.3603799999999999</v>
      </c>
      <c r="H741" s="3"/>
      <c r="I741" s="3"/>
      <c r="J741" s="21" t="s">
        <v>778</v>
      </c>
      <c r="K741" s="21"/>
      <c r="L741" s="3" t="s">
        <v>130</v>
      </c>
      <c r="M741" s="21" t="s">
        <v>131</v>
      </c>
      <c r="N741" s="21"/>
    </row>
    <row r="742" spans="1:14" ht="15" customHeight="1" x14ac:dyDescent="0.25">
      <c r="A742" s="1" t="s">
        <v>779</v>
      </c>
      <c r="B742" s="6">
        <v>649</v>
      </c>
      <c r="C742" s="1" t="s">
        <v>6</v>
      </c>
      <c r="D742" s="1" t="s">
        <v>133</v>
      </c>
      <c r="E742" s="14" t="s">
        <v>129</v>
      </c>
      <c r="F742" s="14"/>
      <c r="G742" s="7">
        <v>1.3539600000000001</v>
      </c>
      <c r="H742" s="1"/>
      <c r="I742" s="1"/>
      <c r="J742" s="14" t="s">
        <v>779</v>
      </c>
      <c r="K742" s="14"/>
      <c r="L742" s="1" t="s">
        <v>130</v>
      </c>
      <c r="M742" s="14"/>
      <c r="N742" s="14"/>
    </row>
    <row r="743" spans="1:14" ht="15" customHeight="1" x14ac:dyDescent="0.25">
      <c r="A743" s="3" t="s">
        <v>780</v>
      </c>
      <c r="B743" s="4">
        <v>650</v>
      </c>
      <c r="C743" s="3" t="s">
        <v>6</v>
      </c>
      <c r="D743" s="3" t="s">
        <v>133</v>
      </c>
      <c r="E743" s="21" t="s">
        <v>129</v>
      </c>
      <c r="F743" s="21"/>
      <c r="G743" s="5">
        <v>1.36009</v>
      </c>
      <c r="H743" s="3"/>
      <c r="I743" s="3"/>
      <c r="J743" s="21" t="s">
        <v>780</v>
      </c>
      <c r="K743" s="21"/>
      <c r="L743" s="3" t="s">
        <v>130</v>
      </c>
      <c r="M743" s="21" t="s">
        <v>131</v>
      </c>
      <c r="N743" s="21"/>
    </row>
    <row r="744" spans="1:14" ht="15" customHeight="1" x14ac:dyDescent="0.25">
      <c r="A744" s="1" t="s">
        <v>781</v>
      </c>
      <c r="B744" s="6">
        <v>651</v>
      </c>
      <c r="C744" s="1" t="s">
        <v>6</v>
      </c>
      <c r="D744" s="1" t="s">
        <v>128</v>
      </c>
      <c r="E744" s="14" t="s">
        <v>129</v>
      </c>
      <c r="F744" s="14"/>
      <c r="G744" s="7">
        <v>1.3663000000000001</v>
      </c>
      <c r="H744" s="1"/>
      <c r="I744" s="1"/>
      <c r="J744" s="14" t="s">
        <v>781</v>
      </c>
      <c r="K744" s="14"/>
      <c r="L744" s="1" t="s">
        <v>130</v>
      </c>
      <c r="M744" s="14"/>
      <c r="N744" s="14"/>
    </row>
    <row r="745" spans="1:14" ht="15" customHeight="1" x14ac:dyDescent="0.25">
      <c r="A745" s="3" t="s">
        <v>782</v>
      </c>
      <c r="B745" s="4">
        <v>652</v>
      </c>
      <c r="C745" s="3" t="s">
        <v>6</v>
      </c>
      <c r="D745" s="3" t="s">
        <v>133</v>
      </c>
      <c r="E745" s="21" t="s">
        <v>129</v>
      </c>
      <c r="F745" s="21"/>
      <c r="G745" s="5">
        <v>1.3514600000000001</v>
      </c>
      <c r="H745" s="3"/>
      <c r="I745" s="3"/>
      <c r="J745" s="21" t="s">
        <v>782</v>
      </c>
      <c r="K745" s="21"/>
      <c r="L745" s="3" t="s">
        <v>130</v>
      </c>
      <c r="M745" s="21" t="s">
        <v>131</v>
      </c>
      <c r="N745" s="21"/>
    </row>
    <row r="746" spans="1:14" ht="15" customHeight="1" x14ac:dyDescent="0.25">
      <c r="A746" s="1" t="s">
        <v>783</v>
      </c>
      <c r="B746" s="6">
        <v>653</v>
      </c>
      <c r="C746" s="1" t="s">
        <v>6</v>
      </c>
      <c r="D746" s="1" t="s">
        <v>128</v>
      </c>
      <c r="E746" s="14" t="s">
        <v>129</v>
      </c>
      <c r="F746" s="14"/>
      <c r="G746" s="7">
        <v>1.34297</v>
      </c>
      <c r="H746" s="1"/>
      <c r="I746" s="1"/>
      <c r="J746" s="14" t="s">
        <v>783</v>
      </c>
      <c r="K746" s="14"/>
      <c r="L746" s="1" t="s">
        <v>130</v>
      </c>
      <c r="M746" s="14"/>
      <c r="N746" s="14"/>
    </row>
    <row r="747" spans="1:14" ht="15" customHeight="1" x14ac:dyDescent="0.25">
      <c r="A747" s="3" t="s">
        <v>784</v>
      </c>
      <c r="B747" s="4">
        <v>654</v>
      </c>
      <c r="C747" s="3" t="s">
        <v>6</v>
      </c>
      <c r="D747" s="3" t="s">
        <v>128</v>
      </c>
      <c r="E747" s="21" t="s">
        <v>129</v>
      </c>
      <c r="F747" s="21"/>
      <c r="G747" s="5">
        <v>1.33483</v>
      </c>
      <c r="H747" s="3"/>
      <c r="I747" s="3"/>
      <c r="J747" s="21" t="s">
        <v>784</v>
      </c>
      <c r="K747" s="21"/>
      <c r="L747" s="3" t="s">
        <v>130</v>
      </c>
      <c r="M747" s="21" t="s">
        <v>131</v>
      </c>
      <c r="N747" s="21"/>
    </row>
    <row r="748" spans="1:14" ht="15" customHeight="1" x14ac:dyDescent="0.25">
      <c r="A748" s="1" t="s">
        <v>785</v>
      </c>
      <c r="B748" s="6">
        <v>655</v>
      </c>
      <c r="C748" s="1" t="s">
        <v>6</v>
      </c>
      <c r="D748" s="1" t="s">
        <v>133</v>
      </c>
      <c r="E748" s="14" t="s">
        <v>129</v>
      </c>
      <c r="F748" s="14"/>
      <c r="G748" s="7">
        <v>1.3287800000000001</v>
      </c>
      <c r="H748" s="1"/>
      <c r="I748" s="1"/>
      <c r="J748" s="14" t="s">
        <v>785</v>
      </c>
      <c r="K748" s="14"/>
      <c r="L748" s="1" t="s">
        <v>130</v>
      </c>
      <c r="M748" s="14"/>
      <c r="N748" s="14"/>
    </row>
    <row r="749" spans="1:14" ht="15" customHeight="1" x14ac:dyDescent="0.25">
      <c r="A749" s="3" t="s">
        <v>786</v>
      </c>
      <c r="B749" s="4">
        <v>656</v>
      </c>
      <c r="C749" s="3" t="s">
        <v>6</v>
      </c>
      <c r="D749" s="3" t="s">
        <v>133</v>
      </c>
      <c r="E749" s="21" t="s">
        <v>129</v>
      </c>
      <c r="F749" s="21"/>
      <c r="G749" s="5">
        <v>1.31951</v>
      </c>
      <c r="H749" s="3"/>
      <c r="I749" s="3"/>
      <c r="J749" s="21" t="s">
        <v>786</v>
      </c>
      <c r="K749" s="21"/>
      <c r="L749" s="3" t="s">
        <v>130</v>
      </c>
      <c r="M749" s="21" t="s">
        <v>131</v>
      </c>
      <c r="N749" s="21"/>
    </row>
    <row r="750" spans="1:14" ht="15" customHeight="1" x14ac:dyDescent="0.25">
      <c r="A750" s="1" t="s">
        <v>787</v>
      </c>
      <c r="B750" s="6">
        <v>657</v>
      </c>
      <c r="C750" s="1" t="s">
        <v>6</v>
      </c>
      <c r="D750" s="1" t="s">
        <v>128</v>
      </c>
      <c r="E750" s="14" t="s">
        <v>129</v>
      </c>
      <c r="F750" s="14"/>
      <c r="G750" s="7">
        <v>1.32653</v>
      </c>
      <c r="H750" s="1"/>
      <c r="I750" s="1"/>
      <c r="J750" s="14" t="s">
        <v>787</v>
      </c>
      <c r="K750" s="14"/>
      <c r="L750" s="1" t="s">
        <v>130</v>
      </c>
      <c r="M750" s="14"/>
      <c r="N750" s="14"/>
    </row>
    <row r="751" spans="1:14" ht="15" customHeight="1" x14ac:dyDescent="0.25">
      <c r="A751" s="3" t="s">
        <v>788</v>
      </c>
      <c r="B751" s="4">
        <v>658</v>
      </c>
      <c r="C751" s="3" t="s">
        <v>6</v>
      </c>
      <c r="D751" s="3" t="s">
        <v>128</v>
      </c>
      <c r="E751" s="21" t="s">
        <v>129</v>
      </c>
      <c r="F751" s="21"/>
      <c r="G751" s="5">
        <v>1.3342099999999999</v>
      </c>
      <c r="H751" s="3"/>
      <c r="I751" s="3"/>
      <c r="J751" s="21" t="s">
        <v>788</v>
      </c>
      <c r="K751" s="21"/>
      <c r="L751" s="3" t="s">
        <v>130</v>
      </c>
      <c r="M751" s="21" t="s">
        <v>131</v>
      </c>
      <c r="N751" s="21"/>
    </row>
    <row r="752" spans="1:14" ht="15" customHeight="1" x14ac:dyDescent="0.25">
      <c r="A752" s="1" t="s">
        <v>789</v>
      </c>
      <c r="B752" s="6">
        <v>659</v>
      </c>
      <c r="C752" s="1" t="s">
        <v>6</v>
      </c>
      <c r="D752" s="1" t="s">
        <v>133</v>
      </c>
      <c r="E752" s="14" t="s">
        <v>129</v>
      </c>
      <c r="F752" s="14"/>
      <c r="G752" s="7">
        <v>1.32761</v>
      </c>
      <c r="H752" s="1"/>
      <c r="I752" s="1"/>
      <c r="J752" s="14" t="s">
        <v>789</v>
      </c>
      <c r="K752" s="14"/>
      <c r="L752" s="1" t="s">
        <v>130</v>
      </c>
      <c r="M752" s="14"/>
      <c r="N752" s="14"/>
    </row>
    <row r="753" spans="1:14" ht="15" customHeight="1" x14ac:dyDescent="0.25">
      <c r="A753" s="3" t="s">
        <v>790</v>
      </c>
      <c r="B753" s="4">
        <v>660</v>
      </c>
      <c r="C753" s="3" t="s">
        <v>6</v>
      </c>
      <c r="D753" s="3" t="s">
        <v>128</v>
      </c>
      <c r="E753" s="21" t="s">
        <v>129</v>
      </c>
      <c r="F753" s="21"/>
      <c r="G753" s="5">
        <v>1.34439</v>
      </c>
      <c r="H753" s="3"/>
      <c r="I753" s="3"/>
      <c r="J753" s="21" t="s">
        <v>790</v>
      </c>
      <c r="K753" s="21"/>
      <c r="L753" s="3" t="s">
        <v>130</v>
      </c>
      <c r="M753" s="21" t="s">
        <v>131</v>
      </c>
      <c r="N753" s="21"/>
    </row>
    <row r="754" spans="1:14" ht="15" customHeight="1" x14ac:dyDescent="0.25">
      <c r="A754" s="1" t="s">
        <v>791</v>
      </c>
      <c r="B754" s="6">
        <v>661</v>
      </c>
      <c r="C754" s="1" t="s">
        <v>6</v>
      </c>
      <c r="D754" s="1" t="s">
        <v>133</v>
      </c>
      <c r="E754" s="14" t="s">
        <v>129</v>
      </c>
      <c r="F754" s="14"/>
      <c r="G754" s="7">
        <v>1.3369599999999999</v>
      </c>
      <c r="H754" s="1"/>
      <c r="I754" s="1"/>
      <c r="J754" s="14" t="s">
        <v>791</v>
      </c>
      <c r="K754" s="14"/>
      <c r="L754" s="1" t="s">
        <v>130</v>
      </c>
      <c r="M754" s="14"/>
      <c r="N754" s="14"/>
    </row>
    <row r="755" spans="1:14" ht="15" customHeight="1" x14ac:dyDescent="0.25">
      <c r="A755" s="3" t="s">
        <v>792</v>
      </c>
      <c r="B755" s="4">
        <v>662</v>
      </c>
      <c r="C755" s="3" t="s">
        <v>6</v>
      </c>
      <c r="D755" s="3" t="s">
        <v>128</v>
      </c>
      <c r="E755" s="21" t="s">
        <v>129</v>
      </c>
      <c r="F755" s="21"/>
      <c r="G755" s="5">
        <v>1.351</v>
      </c>
      <c r="H755" s="3"/>
      <c r="I755" s="3"/>
      <c r="J755" s="21" t="s">
        <v>792</v>
      </c>
      <c r="K755" s="21"/>
      <c r="L755" s="3" t="s">
        <v>130</v>
      </c>
      <c r="M755" s="21" t="s">
        <v>131</v>
      </c>
      <c r="N755" s="21"/>
    </row>
    <row r="756" spans="1:14" ht="15" customHeight="1" x14ac:dyDescent="0.25">
      <c r="A756" s="1" t="s">
        <v>793</v>
      </c>
      <c r="B756" s="6">
        <v>663</v>
      </c>
      <c r="C756" s="1" t="s">
        <v>6</v>
      </c>
      <c r="D756" s="1" t="s">
        <v>133</v>
      </c>
      <c r="E756" s="14" t="s">
        <v>129</v>
      </c>
      <c r="F756" s="14"/>
      <c r="G756" s="7">
        <v>1.35988</v>
      </c>
      <c r="H756" s="1"/>
      <c r="I756" s="1"/>
      <c r="J756" s="14" t="s">
        <v>793</v>
      </c>
      <c r="K756" s="14"/>
      <c r="L756" s="1" t="s">
        <v>130</v>
      </c>
      <c r="M756" s="14"/>
      <c r="N756" s="14"/>
    </row>
    <row r="757" spans="1:14" ht="15" customHeight="1" x14ac:dyDescent="0.25">
      <c r="A757" s="3" t="s">
        <v>794</v>
      </c>
      <c r="B757" s="4">
        <v>664</v>
      </c>
      <c r="C757" s="3" t="s">
        <v>6</v>
      </c>
      <c r="D757" s="3" t="s">
        <v>128</v>
      </c>
      <c r="E757" s="21" t="s">
        <v>129</v>
      </c>
      <c r="F757" s="21"/>
      <c r="G757" s="5">
        <v>1.3686799999999999</v>
      </c>
      <c r="H757" s="3"/>
      <c r="I757" s="3"/>
      <c r="J757" s="21" t="s">
        <v>794</v>
      </c>
      <c r="K757" s="21"/>
      <c r="L757" s="3" t="s">
        <v>130</v>
      </c>
      <c r="M757" s="21" t="s">
        <v>131</v>
      </c>
      <c r="N757" s="21"/>
    </row>
    <row r="758" spans="1:14" ht="15" customHeight="1" x14ac:dyDescent="0.25">
      <c r="A758" s="1" t="s">
        <v>795</v>
      </c>
      <c r="B758" s="6">
        <v>665</v>
      </c>
      <c r="C758" s="1" t="s">
        <v>6</v>
      </c>
      <c r="D758" s="1" t="s">
        <v>133</v>
      </c>
      <c r="E758" s="14" t="s">
        <v>129</v>
      </c>
      <c r="F758" s="14"/>
      <c r="G758" s="7">
        <v>1.3774999999999999</v>
      </c>
      <c r="H758" s="1"/>
      <c r="I758" s="1"/>
      <c r="J758" s="14" t="s">
        <v>795</v>
      </c>
      <c r="K758" s="14"/>
      <c r="L758" s="1" t="s">
        <v>130</v>
      </c>
      <c r="M758" s="14"/>
      <c r="N758" s="14"/>
    </row>
    <row r="759" spans="1:14" ht="15" customHeight="1" x14ac:dyDescent="0.25">
      <c r="A759" s="3" t="s">
        <v>796</v>
      </c>
      <c r="B759" s="4">
        <v>666</v>
      </c>
      <c r="C759" s="3" t="s">
        <v>6</v>
      </c>
      <c r="D759" s="3" t="s">
        <v>133</v>
      </c>
      <c r="E759" s="21" t="s">
        <v>129</v>
      </c>
      <c r="F759" s="21"/>
      <c r="G759" s="5">
        <v>1.37856</v>
      </c>
      <c r="H759" s="3"/>
      <c r="I759" s="3"/>
      <c r="J759" s="21" t="s">
        <v>796</v>
      </c>
      <c r="K759" s="21"/>
      <c r="L759" s="3" t="s">
        <v>130</v>
      </c>
      <c r="M759" s="21" t="s">
        <v>131</v>
      </c>
      <c r="N759" s="21"/>
    </row>
    <row r="760" spans="1:14" ht="15" customHeight="1" x14ac:dyDescent="0.25">
      <c r="A760" s="1" t="s">
        <v>797</v>
      </c>
      <c r="B760" s="6">
        <v>667</v>
      </c>
      <c r="C760" s="1" t="s">
        <v>6</v>
      </c>
      <c r="D760" s="1" t="s">
        <v>128</v>
      </c>
      <c r="E760" s="14" t="s">
        <v>129</v>
      </c>
      <c r="F760" s="14"/>
      <c r="G760" s="7">
        <v>1.3701300000000001</v>
      </c>
      <c r="H760" s="1"/>
      <c r="I760" s="1"/>
      <c r="J760" s="14" t="s">
        <v>797</v>
      </c>
      <c r="K760" s="14"/>
      <c r="L760" s="1" t="s">
        <v>130</v>
      </c>
      <c r="M760" s="14"/>
      <c r="N760" s="14"/>
    </row>
    <row r="761" spans="1:14" ht="15" customHeight="1" x14ac:dyDescent="0.25">
      <c r="A761" s="3" t="s">
        <v>798</v>
      </c>
      <c r="B761" s="4">
        <v>668</v>
      </c>
      <c r="C761" s="3" t="s">
        <v>6</v>
      </c>
      <c r="D761" s="3" t="s">
        <v>128</v>
      </c>
      <c r="E761" s="21" t="s">
        <v>129</v>
      </c>
      <c r="F761" s="21"/>
      <c r="G761" s="5">
        <v>1.3811</v>
      </c>
      <c r="H761" s="3"/>
      <c r="I761" s="3"/>
      <c r="J761" s="21" t="s">
        <v>798</v>
      </c>
      <c r="K761" s="21"/>
      <c r="L761" s="3" t="s">
        <v>130</v>
      </c>
      <c r="M761" s="21" t="s">
        <v>131</v>
      </c>
      <c r="N761" s="21"/>
    </row>
    <row r="762" spans="1:14" ht="15" customHeight="1" x14ac:dyDescent="0.25">
      <c r="A762" s="1" t="s">
        <v>799</v>
      </c>
      <c r="B762" s="6">
        <v>669</v>
      </c>
      <c r="C762" s="1" t="s">
        <v>6</v>
      </c>
      <c r="D762" s="1" t="s">
        <v>133</v>
      </c>
      <c r="E762" s="14" t="s">
        <v>129</v>
      </c>
      <c r="F762" s="14"/>
      <c r="G762" s="7">
        <v>1.3891800000000001</v>
      </c>
      <c r="H762" s="1"/>
      <c r="I762" s="1"/>
      <c r="J762" s="14" t="s">
        <v>799</v>
      </c>
      <c r="K762" s="14"/>
      <c r="L762" s="1" t="s">
        <v>130</v>
      </c>
      <c r="M762" s="14"/>
      <c r="N762" s="14"/>
    </row>
    <row r="763" spans="1:14" ht="15" customHeight="1" x14ac:dyDescent="0.25">
      <c r="A763" s="3" t="s">
        <v>800</v>
      </c>
      <c r="B763" s="4">
        <v>670</v>
      </c>
      <c r="C763" s="3" t="s">
        <v>6</v>
      </c>
      <c r="D763" s="3" t="s">
        <v>128</v>
      </c>
      <c r="E763" s="21" t="s">
        <v>129</v>
      </c>
      <c r="F763" s="21"/>
      <c r="G763" s="5">
        <v>1.3868</v>
      </c>
      <c r="H763" s="3"/>
      <c r="I763" s="3"/>
      <c r="J763" s="21" t="s">
        <v>800</v>
      </c>
      <c r="K763" s="21"/>
      <c r="L763" s="3" t="s">
        <v>130</v>
      </c>
      <c r="M763" s="21" t="s">
        <v>131</v>
      </c>
      <c r="N763" s="21"/>
    </row>
    <row r="764" spans="1:14" ht="15" customHeight="1" x14ac:dyDescent="0.25">
      <c r="A764" s="1" t="s">
        <v>801</v>
      </c>
      <c r="B764" s="6">
        <v>671</v>
      </c>
      <c r="C764" s="1" t="s">
        <v>6</v>
      </c>
      <c r="D764" s="1" t="s">
        <v>133</v>
      </c>
      <c r="E764" s="14" t="s">
        <v>129</v>
      </c>
      <c r="F764" s="14"/>
      <c r="G764" s="7">
        <v>1.3796900000000001</v>
      </c>
      <c r="H764" s="1"/>
      <c r="I764" s="1"/>
      <c r="J764" s="14" t="s">
        <v>801</v>
      </c>
      <c r="K764" s="14"/>
      <c r="L764" s="1" t="s">
        <v>130</v>
      </c>
      <c r="M764" s="14"/>
      <c r="N764" s="14"/>
    </row>
    <row r="765" spans="1:14" ht="15" customHeight="1" x14ac:dyDescent="0.25">
      <c r="A765" s="3" t="s">
        <v>802</v>
      </c>
      <c r="B765" s="4">
        <v>672</v>
      </c>
      <c r="C765" s="3" t="s">
        <v>6</v>
      </c>
      <c r="D765" s="3" t="s">
        <v>133</v>
      </c>
      <c r="E765" s="21" t="s">
        <v>129</v>
      </c>
      <c r="F765" s="21"/>
      <c r="G765" s="5">
        <v>1.3757699999999999</v>
      </c>
      <c r="H765" s="3"/>
      <c r="I765" s="3"/>
      <c r="J765" s="21" t="s">
        <v>802</v>
      </c>
      <c r="K765" s="21"/>
      <c r="L765" s="3" t="s">
        <v>130</v>
      </c>
      <c r="M765" s="21" t="s">
        <v>131</v>
      </c>
      <c r="N765" s="21"/>
    </row>
    <row r="766" spans="1:14" ht="15" customHeight="1" x14ac:dyDescent="0.25">
      <c r="A766" s="1" t="s">
        <v>803</v>
      </c>
      <c r="B766" s="6">
        <v>673</v>
      </c>
      <c r="C766" s="1" t="s">
        <v>6</v>
      </c>
      <c r="D766" s="1" t="s">
        <v>128</v>
      </c>
      <c r="E766" s="14" t="s">
        <v>129</v>
      </c>
      <c r="F766" s="14"/>
      <c r="G766" s="7">
        <v>1.3676999999999999</v>
      </c>
      <c r="H766" s="1"/>
      <c r="I766" s="1"/>
      <c r="J766" s="14" t="s">
        <v>803</v>
      </c>
      <c r="K766" s="14"/>
      <c r="L766" s="1" t="s">
        <v>130</v>
      </c>
      <c r="M766" s="14"/>
      <c r="N766" s="14"/>
    </row>
    <row r="767" spans="1:14" ht="15" customHeight="1" x14ac:dyDescent="0.25">
      <c r="A767" s="3" t="s">
        <v>804</v>
      </c>
      <c r="B767" s="4">
        <v>674</v>
      </c>
      <c r="C767" s="3" t="s">
        <v>6</v>
      </c>
      <c r="D767" s="3" t="s">
        <v>133</v>
      </c>
      <c r="E767" s="21" t="s">
        <v>129</v>
      </c>
      <c r="F767" s="21"/>
      <c r="G767" s="5">
        <v>1.37853</v>
      </c>
      <c r="H767" s="3"/>
      <c r="I767" s="3"/>
      <c r="J767" s="21" t="s">
        <v>804</v>
      </c>
      <c r="K767" s="21"/>
      <c r="L767" s="3" t="s">
        <v>130</v>
      </c>
      <c r="M767" s="21" t="s">
        <v>131</v>
      </c>
      <c r="N767" s="21"/>
    </row>
    <row r="768" spans="1:14" ht="15" customHeight="1" x14ac:dyDescent="0.25">
      <c r="A768" s="1" t="s">
        <v>805</v>
      </c>
      <c r="B768" s="6">
        <v>675</v>
      </c>
      <c r="C768" s="1" t="s">
        <v>6</v>
      </c>
      <c r="D768" s="1" t="s">
        <v>128</v>
      </c>
      <c r="E768" s="14" t="s">
        <v>129</v>
      </c>
      <c r="F768" s="14"/>
      <c r="G768" s="7">
        <v>1.38462</v>
      </c>
      <c r="H768" s="1"/>
      <c r="I768" s="1"/>
      <c r="J768" s="14" t="s">
        <v>805</v>
      </c>
      <c r="K768" s="14"/>
      <c r="L768" s="1" t="s">
        <v>130</v>
      </c>
      <c r="M768" s="14"/>
      <c r="N768" s="14"/>
    </row>
    <row r="769" spans="1:14" ht="15" customHeight="1" x14ac:dyDescent="0.25">
      <c r="A769" s="3" t="s">
        <v>806</v>
      </c>
      <c r="B769" s="4">
        <v>676</v>
      </c>
      <c r="C769" s="3" t="s">
        <v>6</v>
      </c>
      <c r="D769" s="3" t="s">
        <v>133</v>
      </c>
      <c r="E769" s="21" t="s">
        <v>129</v>
      </c>
      <c r="F769" s="21"/>
      <c r="G769" s="5">
        <v>1.3678999999999999</v>
      </c>
      <c r="H769" s="3"/>
      <c r="I769" s="3"/>
      <c r="J769" s="21" t="s">
        <v>806</v>
      </c>
      <c r="K769" s="21"/>
      <c r="L769" s="3" t="s">
        <v>130</v>
      </c>
      <c r="M769" s="21" t="s">
        <v>131</v>
      </c>
      <c r="N769" s="21"/>
    </row>
    <row r="770" spans="1:14" ht="15" customHeight="1" x14ac:dyDescent="0.25">
      <c r="A770" s="1" t="s">
        <v>807</v>
      </c>
      <c r="B770" s="6">
        <v>677</v>
      </c>
      <c r="C770" s="1" t="s">
        <v>6</v>
      </c>
      <c r="D770" s="1" t="s">
        <v>128</v>
      </c>
      <c r="E770" s="14" t="s">
        <v>129</v>
      </c>
      <c r="F770" s="14"/>
      <c r="G770" s="7">
        <v>1.37476</v>
      </c>
      <c r="H770" s="1"/>
      <c r="I770" s="1"/>
      <c r="J770" s="14" t="s">
        <v>807</v>
      </c>
      <c r="K770" s="14"/>
      <c r="L770" s="1" t="s">
        <v>130</v>
      </c>
      <c r="M770" s="14"/>
      <c r="N770" s="14"/>
    </row>
    <row r="771" spans="1:14" ht="15" customHeight="1" x14ac:dyDescent="0.25">
      <c r="A771" s="3" t="s">
        <v>808</v>
      </c>
      <c r="B771" s="4">
        <v>678</v>
      </c>
      <c r="C771" s="3" t="s">
        <v>6</v>
      </c>
      <c r="D771" s="3" t="s">
        <v>133</v>
      </c>
      <c r="E771" s="21" t="s">
        <v>129</v>
      </c>
      <c r="F771" s="21"/>
      <c r="G771" s="5">
        <v>1.37676</v>
      </c>
      <c r="H771" s="3"/>
      <c r="I771" s="3"/>
      <c r="J771" s="21" t="s">
        <v>808</v>
      </c>
      <c r="K771" s="21"/>
      <c r="L771" s="3" t="s">
        <v>130</v>
      </c>
      <c r="M771" s="21" t="s">
        <v>131</v>
      </c>
      <c r="N771" s="21"/>
    </row>
    <row r="772" spans="1:14" ht="15" customHeight="1" x14ac:dyDescent="0.25">
      <c r="A772" s="1" t="s">
        <v>809</v>
      </c>
      <c r="B772" s="6">
        <v>679</v>
      </c>
      <c r="C772" s="1" t="s">
        <v>6</v>
      </c>
      <c r="D772" s="1" t="s">
        <v>128</v>
      </c>
      <c r="E772" s="14" t="s">
        <v>129</v>
      </c>
      <c r="F772" s="14"/>
      <c r="G772" s="7">
        <v>1.3838999999999999</v>
      </c>
      <c r="H772" s="1"/>
      <c r="I772" s="1"/>
      <c r="J772" s="14" t="s">
        <v>809</v>
      </c>
      <c r="K772" s="14"/>
      <c r="L772" s="1" t="s">
        <v>130</v>
      </c>
      <c r="M772" s="14"/>
      <c r="N772" s="14"/>
    </row>
    <row r="773" spans="1:14" ht="15" customHeight="1" x14ac:dyDescent="0.25">
      <c r="A773" s="3" t="s">
        <v>810</v>
      </c>
      <c r="B773" s="4">
        <v>680</v>
      </c>
      <c r="C773" s="3" t="s">
        <v>6</v>
      </c>
      <c r="D773" s="3" t="s">
        <v>128</v>
      </c>
      <c r="E773" s="21" t="s">
        <v>129</v>
      </c>
      <c r="F773" s="21"/>
      <c r="G773" s="5">
        <v>1.3929400000000001</v>
      </c>
      <c r="H773" s="3"/>
      <c r="I773" s="3"/>
      <c r="J773" s="21" t="s">
        <v>810</v>
      </c>
      <c r="K773" s="21"/>
      <c r="L773" s="3" t="s">
        <v>130</v>
      </c>
      <c r="M773" s="21" t="s">
        <v>131</v>
      </c>
      <c r="N773" s="21"/>
    </row>
    <row r="774" spans="1:14" ht="15" customHeight="1" x14ac:dyDescent="0.25">
      <c r="A774" s="1" t="s">
        <v>811</v>
      </c>
      <c r="B774" s="6">
        <v>681</v>
      </c>
      <c r="C774" s="1" t="s">
        <v>6</v>
      </c>
      <c r="D774" s="1" t="s">
        <v>133</v>
      </c>
      <c r="E774" s="14" t="s">
        <v>129</v>
      </c>
      <c r="F774" s="14"/>
      <c r="G774" s="7">
        <v>1.38673</v>
      </c>
      <c r="H774" s="1"/>
      <c r="I774" s="1"/>
      <c r="J774" s="14" t="s">
        <v>811</v>
      </c>
      <c r="K774" s="14"/>
      <c r="L774" s="1" t="s">
        <v>130</v>
      </c>
      <c r="M774" s="14"/>
      <c r="N774" s="14"/>
    </row>
    <row r="775" spans="1:14" ht="15" customHeight="1" x14ac:dyDescent="0.25">
      <c r="A775" s="3" t="s">
        <v>812</v>
      </c>
      <c r="B775" s="4">
        <v>682</v>
      </c>
      <c r="C775" s="3" t="s">
        <v>6</v>
      </c>
      <c r="D775" s="3" t="s">
        <v>133</v>
      </c>
      <c r="E775" s="21" t="s">
        <v>129</v>
      </c>
      <c r="F775" s="21"/>
      <c r="G775" s="5">
        <v>1.3900999999999999</v>
      </c>
      <c r="H775" s="3"/>
      <c r="I775" s="3"/>
      <c r="J775" s="21" t="s">
        <v>812</v>
      </c>
      <c r="K775" s="21"/>
      <c r="L775" s="3" t="s">
        <v>130</v>
      </c>
      <c r="M775" s="21" t="s">
        <v>131</v>
      </c>
      <c r="N775" s="21"/>
    </row>
    <row r="776" spans="1:14" ht="15" customHeight="1" x14ac:dyDescent="0.25">
      <c r="A776" s="1" t="s">
        <v>813</v>
      </c>
      <c r="B776" s="6">
        <v>683</v>
      </c>
      <c r="C776" s="1" t="s">
        <v>6</v>
      </c>
      <c r="D776" s="1" t="s">
        <v>128</v>
      </c>
      <c r="E776" s="14" t="s">
        <v>129</v>
      </c>
      <c r="F776" s="14"/>
      <c r="G776" s="7">
        <v>1.39629</v>
      </c>
      <c r="H776" s="1"/>
      <c r="I776" s="1"/>
      <c r="J776" s="14" t="s">
        <v>813</v>
      </c>
      <c r="K776" s="14"/>
      <c r="L776" s="1" t="s">
        <v>130</v>
      </c>
      <c r="M776" s="14"/>
      <c r="N776" s="14"/>
    </row>
    <row r="777" spans="1:14" ht="15" customHeight="1" x14ac:dyDescent="0.25">
      <c r="A777" s="3" t="s">
        <v>814</v>
      </c>
      <c r="B777" s="4">
        <v>684</v>
      </c>
      <c r="C777" s="3" t="s">
        <v>6</v>
      </c>
      <c r="D777" s="3" t="s">
        <v>128</v>
      </c>
      <c r="E777" s="21" t="s">
        <v>129</v>
      </c>
      <c r="F777" s="21"/>
      <c r="G777" s="5">
        <v>1.4025799999999999</v>
      </c>
      <c r="H777" s="3"/>
      <c r="I777" s="3"/>
      <c r="J777" s="21" t="s">
        <v>814</v>
      </c>
      <c r="K777" s="21"/>
      <c r="L777" s="3" t="s">
        <v>130</v>
      </c>
      <c r="M777" s="21" t="s">
        <v>131</v>
      </c>
      <c r="N777" s="21"/>
    </row>
    <row r="778" spans="1:14" ht="15" customHeight="1" x14ac:dyDescent="0.25">
      <c r="A778" s="1" t="s">
        <v>815</v>
      </c>
      <c r="B778" s="6">
        <v>685</v>
      </c>
      <c r="C778" s="1" t="s">
        <v>6</v>
      </c>
      <c r="D778" s="1" t="s">
        <v>133</v>
      </c>
      <c r="E778" s="14" t="s">
        <v>129</v>
      </c>
      <c r="F778" s="14"/>
      <c r="G778" s="7">
        <v>1.4120900000000001</v>
      </c>
      <c r="H778" s="1"/>
      <c r="I778" s="1"/>
      <c r="J778" s="14" t="s">
        <v>815</v>
      </c>
      <c r="K778" s="14"/>
      <c r="L778" s="1" t="s">
        <v>130</v>
      </c>
      <c r="M778" s="14"/>
      <c r="N778" s="14"/>
    </row>
    <row r="779" spans="1:14" ht="15" customHeight="1" x14ac:dyDescent="0.25">
      <c r="A779" s="3" t="s">
        <v>816</v>
      </c>
      <c r="B779" s="4">
        <v>686</v>
      </c>
      <c r="C779" s="3" t="s">
        <v>6</v>
      </c>
      <c r="D779" s="3" t="s">
        <v>128</v>
      </c>
      <c r="E779" s="21" t="s">
        <v>129</v>
      </c>
      <c r="F779" s="21"/>
      <c r="G779" s="5">
        <v>1.41845</v>
      </c>
      <c r="H779" s="3"/>
      <c r="I779" s="3"/>
      <c r="J779" s="21" t="s">
        <v>816</v>
      </c>
      <c r="K779" s="21"/>
      <c r="L779" s="3" t="s">
        <v>130</v>
      </c>
      <c r="M779" s="21" t="s">
        <v>131</v>
      </c>
      <c r="N779" s="21"/>
    </row>
    <row r="780" spans="1:14" ht="15" customHeight="1" x14ac:dyDescent="0.25">
      <c r="A780" s="1" t="s">
        <v>817</v>
      </c>
      <c r="B780" s="6">
        <v>687</v>
      </c>
      <c r="C780" s="1" t="s">
        <v>6</v>
      </c>
      <c r="D780" s="1" t="s">
        <v>133</v>
      </c>
      <c r="E780" s="14" t="s">
        <v>129</v>
      </c>
      <c r="F780" s="14"/>
      <c r="G780" s="7">
        <v>1.4115200000000001</v>
      </c>
      <c r="H780" s="1"/>
      <c r="I780" s="1"/>
      <c r="J780" s="14" t="s">
        <v>817</v>
      </c>
      <c r="K780" s="14"/>
      <c r="L780" s="1" t="s">
        <v>130</v>
      </c>
      <c r="M780" s="14"/>
      <c r="N780" s="14"/>
    </row>
    <row r="781" spans="1:14" ht="15" customHeight="1" x14ac:dyDescent="0.25">
      <c r="A781" s="3" t="s">
        <v>818</v>
      </c>
      <c r="B781" s="4">
        <v>688</v>
      </c>
      <c r="C781" s="3" t="s">
        <v>6</v>
      </c>
      <c r="D781" s="3" t="s">
        <v>133</v>
      </c>
      <c r="E781" s="21" t="s">
        <v>129</v>
      </c>
      <c r="F781" s="21"/>
      <c r="G781" s="5">
        <v>1.3783300000000001</v>
      </c>
      <c r="H781" s="3"/>
      <c r="I781" s="3"/>
      <c r="J781" s="21" t="s">
        <v>818</v>
      </c>
      <c r="K781" s="21"/>
      <c r="L781" s="3" t="s">
        <v>130</v>
      </c>
      <c r="M781" s="21" t="s">
        <v>131</v>
      </c>
      <c r="N781" s="21"/>
    </row>
    <row r="782" spans="1:14" ht="15" customHeight="1" x14ac:dyDescent="0.25">
      <c r="A782" s="1" t="s">
        <v>819</v>
      </c>
      <c r="B782" s="6">
        <v>689</v>
      </c>
      <c r="C782" s="1" t="s">
        <v>6</v>
      </c>
      <c r="D782" s="1" t="s">
        <v>128</v>
      </c>
      <c r="E782" s="14" t="s">
        <v>129</v>
      </c>
      <c r="F782" s="14"/>
      <c r="G782" s="7">
        <v>1.36896</v>
      </c>
      <c r="H782" s="1"/>
      <c r="I782" s="1"/>
      <c r="J782" s="14" t="s">
        <v>819</v>
      </c>
      <c r="K782" s="14"/>
      <c r="L782" s="1" t="s">
        <v>130</v>
      </c>
      <c r="M782" s="14"/>
      <c r="N782" s="14"/>
    </row>
    <row r="783" spans="1:14" ht="15" customHeight="1" x14ac:dyDescent="0.25">
      <c r="A783" s="3" t="s">
        <v>820</v>
      </c>
      <c r="B783" s="4">
        <v>690</v>
      </c>
      <c r="C783" s="3" t="s">
        <v>6</v>
      </c>
      <c r="D783" s="3" t="s">
        <v>128</v>
      </c>
      <c r="E783" s="21" t="s">
        <v>129</v>
      </c>
      <c r="F783" s="21"/>
      <c r="G783" s="5">
        <v>1.37313</v>
      </c>
      <c r="H783" s="3"/>
      <c r="I783" s="3"/>
      <c r="J783" s="21" t="s">
        <v>820</v>
      </c>
      <c r="K783" s="21"/>
      <c r="L783" s="3" t="s">
        <v>130</v>
      </c>
      <c r="M783" s="21" t="s">
        <v>131</v>
      </c>
      <c r="N783" s="21"/>
    </row>
    <row r="784" spans="1:14" ht="15" customHeight="1" x14ac:dyDescent="0.25">
      <c r="A784" s="1" t="s">
        <v>821</v>
      </c>
      <c r="B784" s="6">
        <v>691</v>
      </c>
      <c r="C784" s="1" t="s">
        <v>6</v>
      </c>
      <c r="D784" s="1" t="s">
        <v>133</v>
      </c>
      <c r="E784" s="14" t="s">
        <v>129</v>
      </c>
      <c r="F784" s="14"/>
      <c r="G784" s="7">
        <v>1.3811599999999999</v>
      </c>
      <c r="H784" s="1"/>
      <c r="I784" s="1"/>
      <c r="J784" s="14" t="s">
        <v>821</v>
      </c>
      <c r="K784" s="14"/>
      <c r="L784" s="1" t="s">
        <v>130</v>
      </c>
      <c r="M784" s="14"/>
      <c r="N784" s="14"/>
    </row>
    <row r="785" spans="1:14" ht="15" customHeight="1" x14ac:dyDescent="0.25">
      <c r="A785" s="3" t="s">
        <v>822</v>
      </c>
      <c r="B785" s="4">
        <v>692</v>
      </c>
      <c r="C785" s="3" t="s">
        <v>6</v>
      </c>
      <c r="D785" s="3" t="s">
        <v>133</v>
      </c>
      <c r="E785" s="21" t="s">
        <v>129</v>
      </c>
      <c r="F785" s="21"/>
      <c r="G785" s="5">
        <v>1.3673200000000001</v>
      </c>
      <c r="H785" s="3"/>
      <c r="I785" s="3"/>
      <c r="J785" s="21" t="s">
        <v>822</v>
      </c>
      <c r="K785" s="21"/>
      <c r="L785" s="3" t="s">
        <v>130</v>
      </c>
      <c r="M785" s="21" t="s">
        <v>131</v>
      </c>
      <c r="N785" s="21"/>
    </row>
    <row r="786" spans="1:14" ht="15" customHeight="1" x14ac:dyDescent="0.25">
      <c r="A786" s="1" t="s">
        <v>823</v>
      </c>
      <c r="B786" s="6">
        <v>693</v>
      </c>
      <c r="C786" s="1" t="s">
        <v>6</v>
      </c>
      <c r="D786" s="1" t="s">
        <v>128</v>
      </c>
      <c r="E786" s="14" t="s">
        <v>129</v>
      </c>
      <c r="F786" s="14"/>
      <c r="G786" s="7">
        <v>1.3744499999999999</v>
      </c>
      <c r="H786" s="1"/>
      <c r="I786" s="1"/>
      <c r="J786" s="14" t="s">
        <v>823</v>
      </c>
      <c r="K786" s="14"/>
      <c r="L786" s="1" t="s">
        <v>130</v>
      </c>
      <c r="M786" s="14"/>
      <c r="N786" s="14"/>
    </row>
    <row r="787" spans="1:14" ht="15" customHeight="1" x14ac:dyDescent="0.25">
      <c r="A787" s="3" t="s">
        <v>824</v>
      </c>
      <c r="B787" s="4">
        <v>694</v>
      </c>
      <c r="C787" s="3" t="s">
        <v>6</v>
      </c>
      <c r="D787" s="3" t="s">
        <v>128</v>
      </c>
      <c r="E787" s="21" t="s">
        <v>129</v>
      </c>
      <c r="F787" s="21"/>
      <c r="G787" s="5">
        <v>1.38256</v>
      </c>
      <c r="H787" s="3"/>
      <c r="I787" s="3"/>
      <c r="J787" s="21" t="s">
        <v>824</v>
      </c>
      <c r="K787" s="21"/>
      <c r="L787" s="3" t="s">
        <v>130</v>
      </c>
      <c r="M787" s="21" t="s">
        <v>131</v>
      </c>
      <c r="N787" s="21"/>
    </row>
    <row r="788" spans="1:14" ht="15" customHeight="1" x14ac:dyDescent="0.25">
      <c r="A788" s="1" t="s">
        <v>825</v>
      </c>
      <c r="B788" s="6">
        <v>695</v>
      </c>
      <c r="C788" s="1" t="s">
        <v>6</v>
      </c>
      <c r="D788" s="1" t="s">
        <v>133</v>
      </c>
      <c r="E788" s="14" t="s">
        <v>129</v>
      </c>
      <c r="F788" s="14"/>
      <c r="G788" s="7">
        <v>1.37588</v>
      </c>
      <c r="H788" s="1"/>
      <c r="I788" s="1"/>
      <c r="J788" s="14" t="s">
        <v>825</v>
      </c>
      <c r="K788" s="14"/>
      <c r="L788" s="1" t="s">
        <v>130</v>
      </c>
      <c r="M788" s="14"/>
      <c r="N788" s="14"/>
    </row>
    <row r="789" spans="1:14" ht="15" customHeight="1" x14ac:dyDescent="0.25">
      <c r="A789" s="3" t="s">
        <v>826</v>
      </c>
      <c r="B789" s="4">
        <v>696</v>
      </c>
      <c r="C789" s="3" t="s">
        <v>6</v>
      </c>
      <c r="D789" s="3" t="s">
        <v>133</v>
      </c>
      <c r="E789" s="21" t="s">
        <v>129</v>
      </c>
      <c r="F789" s="21"/>
      <c r="G789" s="5">
        <v>1.3747400000000001</v>
      </c>
      <c r="H789" s="3"/>
      <c r="I789" s="3"/>
      <c r="J789" s="21" t="s">
        <v>826</v>
      </c>
      <c r="K789" s="21"/>
      <c r="L789" s="3" t="s">
        <v>130</v>
      </c>
      <c r="M789" s="21" t="s">
        <v>131</v>
      </c>
      <c r="N789" s="21"/>
    </row>
    <row r="790" spans="1:14" ht="15" customHeight="1" x14ac:dyDescent="0.25">
      <c r="A790" s="1" t="s">
        <v>827</v>
      </c>
      <c r="B790" s="6">
        <v>697</v>
      </c>
      <c r="C790" s="1" t="s">
        <v>6</v>
      </c>
      <c r="D790" s="1" t="s">
        <v>128</v>
      </c>
      <c r="E790" s="14" t="s">
        <v>129</v>
      </c>
      <c r="F790" s="14"/>
      <c r="G790" s="7">
        <v>1.3810100000000001</v>
      </c>
      <c r="H790" s="1"/>
      <c r="I790" s="1"/>
      <c r="J790" s="14" t="s">
        <v>827</v>
      </c>
      <c r="K790" s="14"/>
      <c r="L790" s="1" t="s">
        <v>130</v>
      </c>
      <c r="M790" s="14"/>
      <c r="N790" s="14"/>
    </row>
    <row r="791" spans="1:14" ht="15" customHeight="1" x14ac:dyDescent="0.25">
      <c r="A791" s="3" t="s">
        <v>828</v>
      </c>
      <c r="B791" s="4">
        <v>698</v>
      </c>
      <c r="C791" s="3" t="s">
        <v>6</v>
      </c>
      <c r="D791" s="3" t="s">
        <v>133</v>
      </c>
      <c r="E791" s="21" t="s">
        <v>129</v>
      </c>
      <c r="F791" s="21"/>
      <c r="G791" s="5">
        <v>1.38005</v>
      </c>
      <c r="H791" s="3"/>
      <c r="I791" s="3"/>
      <c r="J791" s="21" t="s">
        <v>828</v>
      </c>
      <c r="K791" s="21"/>
      <c r="L791" s="3" t="s">
        <v>130</v>
      </c>
      <c r="M791" s="21" t="s">
        <v>131</v>
      </c>
      <c r="N791" s="21"/>
    </row>
    <row r="792" spans="1:14" ht="15" customHeight="1" x14ac:dyDescent="0.25">
      <c r="A792" s="1" t="s">
        <v>829</v>
      </c>
      <c r="B792" s="6">
        <v>699</v>
      </c>
      <c r="C792" s="1" t="s">
        <v>6</v>
      </c>
      <c r="D792" s="1" t="s">
        <v>128</v>
      </c>
      <c r="E792" s="14" t="s">
        <v>129</v>
      </c>
      <c r="F792" s="14"/>
      <c r="G792" s="7">
        <v>1.3718900000000001</v>
      </c>
      <c r="H792" s="1"/>
      <c r="I792" s="1"/>
      <c r="J792" s="14" t="s">
        <v>829</v>
      </c>
      <c r="K792" s="14"/>
      <c r="L792" s="1" t="s">
        <v>130</v>
      </c>
      <c r="M792" s="14"/>
      <c r="N792" s="14"/>
    </row>
    <row r="793" spans="1:14" ht="15" customHeight="1" x14ac:dyDescent="0.25">
      <c r="A793" s="3" t="s">
        <v>830</v>
      </c>
      <c r="B793" s="4">
        <v>700</v>
      </c>
      <c r="C793" s="3" t="s">
        <v>6</v>
      </c>
      <c r="D793" s="3" t="s">
        <v>133</v>
      </c>
      <c r="E793" s="21" t="s">
        <v>129</v>
      </c>
      <c r="F793" s="21"/>
      <c r="G793" s="5">
        <v>1.3506199999999999</v>
      </c>
      <c r="H793" s="3"/>
      <c r="I793" s="3"/>
      <c r="J793" s="21" t="s">
        <v>830</v>
      </c>
      <c r="K793" s="21"/>
      <c r="L793" s="3" t="s">
        <v>130</v>
      </c>
      <c r="M793" s="21" t="s">
        <v>131</v>
      </c>
      <c r="N793" s="21"/>
    </row>
    <row r="794" spans="1:14" ht="15" customHeight="1" x14ac:dyDescent="0.25">
      <c r="A794" s="1" t="s">
        <v>831</v>
      </c>
      <c r="B794" s="6">
        <v>701</v>
      </c>
      <c r="C794" s="1" t="s">
        <v>6</v>
      </c>
      <c r="D794" s="1" t="s">
        <v>128</v>
      </c>
      <c r="E794" s="14" t="s">
        <v>129</v>
      </c>
      <c r="F794" s="14"/>
      <c r="G794" s="7">
        <v>1.35728</v>
      </c>
      <c r="H794" s="1"/>
      <c r="I794" s="1"/>
      <c r="J794" s="14" t="s">
        <v>831</v>
      </c>
      <c r="K794" s="14"/>
      <c r="L794" s="1" t="s">
        <v>130</v>
      </c>
      <c r="M794" s="14"/>
      <c r="N794" s="14"/>
    </row>
    <row r="795" spans="1:14" ht="15" customHeight="1" x14ac:dyDescent="0.25">
      <c r="A795" s="3" t="s">
        <v>832</v>
      </c>
      <c r="B795" s="4">
        <v>702</v>
      </c>
      <c r="C795" s="3" t="s">
        <v>6</v>
      </c>
      <c r="D795" s="3" t="s">
        <v>128</v>
      </c>
      <c r="E795" s="21" t="s">
        <v>129</v>
      </c>
      <c r="F795" s="21"/>
      <c r="G795" s="5">
        <v>1.3643700000000001</v>
      </c>
      <c r="H795" s="3"/>
      <c r="I795" s="3"/>
      <c r="J795" s="21" t="s">
        <v>832</v>
      </c>
      <c r="K795" s="21"/>
      <c r="L795" s="3" t="s">
        <v>130</v>
      </c>
      <c r="M795" s="21" t="s">
        <v>131</v>
      </c>
      <c r="N795" s="21"/>
    </row>
    <row r="796" spans="1:14" ht="15" customHeight="1" x14ac:dyDescent="0.25">
      <c r="A796" s="1" t="s">
        <v>833</v>
      </c>
      <c r="B796" s="6">
        <v>703</v>
      </c>
      <c r="C796" s="1" t="s">
        <v>6</v>
      </c>
      <c r="D796" s="1" t="s">
        <v>133</v>
      </c>
      <c r="E796" s="14" t="s">
        <v>129</v>
      </c>
      <c r="F796" s="14"/>
      <c r="G796" s="7">
        <v>1.3732</v>
      </c>
      <c r="H796" s="1"/>
      <c r="I796" s="1"/>
      <c r="J796" s="14" t="s">
        <v>833</v>
      </c>
      <c r="K796" s="14"/>
      <c r="L796" s="1" t="s">
        <v>130</v>
      </c>
      <c r="M796" s="14"/>
      <c r="N796" s="14"/>
    </row>
    <row r="797" spans="1:14" ht="15" customHeight="1" x14ac:dyDescent="0.25">
      <c r="A797" s="3" t="s">
        <v>834</v>
      </c>
      <c r="B797" s="4">
        <v>704</v>
      </c>
      <c r="C797" s="3" t="s">
        <v>6</v>
      </c>
      <c r="D797" s="3" t="s">
        <v>133</v>
      </c>
      <c r="E797" s="21" t="s">
        <v>129</v>
      </c>
      <c r="F797" s="21"/>
      <c r="G797" s="5">
        <v>1.3736999999999999</v>
      </c>
      <c r="H797" s="3"/>
      <c r="I797" s="3"/>
      <c r="J797" s="21" t="s">
        <v>834</v>
      </c>
      <c r="K797" s="21"/>
      <c r="L797" s="3" t="s">
        <v>130</v>
      </c>
      <c r="M797" s="21" t="s">
        <v>131</v>
      </c>
      <c r="N797" s="21"/>
    </row>
    <row r="798" spans="1:14" ht="15" customHeight="1" x14ac:dyDescent="0.25">
      <c r="A798" s="1" t="s">
        <v>835</v>
      </c>
      <c r="B798" s="6">
        <v>705</v>
      </c>
      <c r="C798" s="1" t="s">
        <v>6</v>
      </c>
      <c r="D798" s="1" t="s">
        <v>128</v>
      </c>
      <c r="E798" s="14" t="s">
        <v>129</v>
      </c>
      <c r="F798" s="14"/>
      <c r="G798" s="7">
        <v>1.3654299999999999</v>
      </c>
      <c r="H798" s="1"/>
      <c r="I798" s="1"/>
      <c r="J798" s="14" t="s">
        <v>835</v>
      </c>
      <c r="K798" s="14"/>
      <c r="L798" s="1" t="s">
        <v>130</v>
      </c>
      <c r="M798" s="14"/>
      <c r="N798" s="14"/>
    </row>
    <row r="799" spans="1:14" ht="15" customHeight="1" x14ac:dyDescent="0.25">
      <c r="A799" s="3" t="s">
        <v>836</v>
      </c>
      <c r="B799" s="4">
        <v>706</v>
      </c>
      <c r="C799" s="3" t="s">
        <v>6</v>
      </c>
      <c r="D799" s="3" t="s">
        <v>128</v>
      </c>
      <c r="E799" s="21" t="s">
        <v>129</v>
      </c>
      <c r="F799" s="21"/>
      <c r="G799" s="5">
        <v>1.34666</v>
      </c>
      <c r="H799" s="3"/>
      <c r="I799" s="3"/>
      <c r="J799" s="21" t="s">
        <v>836</v>
      </c>
      <c r="K799" s="21"/>
      <c r="L799" s="3" t="s">
        <v>130</v>
      </c>
      <c r="M799" s="21" t="s">
        <v>131</v>
      </c>
      <c r="N799" s="21"/>
    </row>
    <row r="800" spans="1:14" ht="15" customHeight="1" x14ac:dyDescent="0.25">
      <c r="A800" s="1" t="s">
        <v>837</v>
      </c>
      <c r="B800" s="6">
        <v>707</v>
      </c>
      <c r="C800" s="1" t="s">
        <v>6</v>
      </c>
      <c r="D800" s="1" t="s">
        <v>133</v>
      </c>
      <c r="E800" s="14" t="s">
        <v>129</v>
      </c>
      <c r="F800" s="14"/>
      <c r="G800" s="7">
        <v>1.35487</v>
      </c>
      <c r="H800" s="1"/>
      <c r="I800" s="1"/>
      <c r="J800" s="14" t="s">
        <v>837</v>
      </c>
      <c r="K800" s="14"/>
      <c r="L800" s="1" t="s">
        <v>130</v>
      </c>
      <c r="M800" s="14"/>
      <c r="N800" s="14"/>
    </row>
    <row r="801" spans="1:14" ht="15" customHeight="1" x14ac:dyDescent="0.25">
      <c r="A801" s="3" t="s">
        <v>838</v>
      </c>
      <c r="B801" s="4">
        <v>708</v>
      </c>
      <c r="C801" s="3" t="s">
        <v>6</v>
      </c>
      <c r="D801" s="3" t="s">
        <v>133</v>
      </c>
      <c r="E801" s="21" t="s">
        <v>129</v>
      </c>
      <c r="F801" s="21"/>
      <c r="G801" s="5">
        <v>1.34887</v>
      </c>
      <c r="H801" s="3"/>
      <c r="I801" s="3"/>
      <c r="J801" s="21" t="s">
        <v>838</v>
      </c>
      <c r="K801" s="21"/>
      <c r="L801" s="3" t="s">
        <v>130</v>
      </c>
      <c r="M801" s="21" t="s">
        <v>131</v>
      </c>
      <c r="N801" s="21"/>
    </row>
    <row r="802" spans="1:14" ht="15" customHeight="1" x14ac:dyDescent="0.25">
      <c r="A802" s="1" t="s">
        <v>839</v>
      </c>
      <c r="B802" s="6">
        <v>709</v>
      </c>
      <c r="C802" s="1" t="s">
        <v>6</v>
      </c>
      <c r="D802" s="1" t="s">
        <v>128</v>
      </c>
      <c r="E802" s="14" t="s">
        <v>129</v>
      </c>
      <c r="F802" s="14"/>
      <c r="G802" s="7">
        <v>1.3563799999999999</v>
      </c>
      <c r="H802" s="1"/>
      <c r="I802" s="1"/>
      <c r="J802" s="14" t="s">
        <v>839</v>
      </c>
      <c r="K802" s="14"/>
      <c r="L802" s="1" t="s">
        <v>130</v>
      </c>
      <c r="M802" s="14"/>
      <c r="N802" s="14"/>
    </row>
    <row r="803" spans="1:14" ht="15" customHeight="1" x14ac:dyDescent="0.25">
      <c r="A803" s="3" t="s">
        <v>840</v>
      </c>
      <c r="B803" s="4">
        <v>710</v>
      </c>
      <c r="C803" s="3" t="s">
        <v>6</v>
      </c>
      <c r="D803" s="3" t="s">
        <v>133</v>
      </c>
      <c r="E803" s="21" t="s">
        <v>129</v>
      </c>
      <c r="F803" s="21"/>
      <c r="G803" s="5">
        <v>1.34964</v>
      </c>
      <c r="H803" s="3"/>
      <c r="I803" s="3"/>
      <c r="J803" s="21" t="s">
        <v>840</v>
      </c>
      <c r="K803" s="21"/>
      <c r="L803" s="3" t="s">
        <v>130</v>
      </c>
      <c r="M803" s="21" t="s">
        <v>131</v>
      </c>
      <c r="N803" s="21"/>
    </row>
    <row r="804" spans="1:14" ht="15" customHeight="1" x14ac:dyDescent="0.25">
      <c r="A804" s="1" t="s">
        <v>841</v>
      </c>
      <c r="B804" s="6">
        <v>711</v>
      </c>
      <c r="C804" s="1" t="s">
        <v>6</v>
      </c>
      <c r="D804" s="1" t="s">
        <v>128</v>
      </c>
      <c r="E804" s="14" t="s">
        <v>129</v>
      </c>
      <c r="F804" s="14"/>
      <c r="G804" s="7">
        <v>1.3562700000000001</v>
      </c>
      <c r="H804" s="1"/>
      <c r="I804" s="1"/>
      <c r="J804" s="14" t="s">
        <v>841</v>
      </c>
      <c r="K804" s="14"/>
      <c r="L804" s="1" t="s">
        <v>130</v>
      </c>
      <c r="M804" s="14"/>
      <c r="N804" s="14"/>
    </row>
    <row r="805" spans="1:14" ht="15" customHeight="1" x14ac:dyDescent="0.25">
      <c r="A805" s="3" t="s">
        <v>842</v>
      </c>
      <c r="B805" s="4">
        <v>712</v>
      </c>
      <c r="C805" s="3" t="s">
        <v>6</v>
      </c>
      <c r="D805" s="3" t="s">
        <v>133</v>
      </c>
      <c r="E805" s="21" t="s">
        <v>129</v>
      </c>
      <c r="F805" s="21"/>
      <c r="G805" s="5">
        <v>1.3406</v>
      </c>
      <c r="H805" s="3"/>
      <c r="I805" s="3"/>
      <c r="J805" s="21" t="s">
        <v>842</v>
      </c>
      <c r="K805" s="21"/>
      <c r="L805" s="3" t="s">
        <v>130</v>
      </c>
      <c r="M805" s="21" t="s">
        <v>131</v>
      </c>
      <c r="N805" s="21"/>
    </row>
    <row r="806" spans="1:14" ht="15" customHeight="1" x14ac:dyDescent="0.25">
      <c r="A806" s="1" t="s">
        <v>843</v>
      </c>
      <c r="B806" s="6">
        <v>713</v>
      </c>
      <c r="C806" s="1" t="s">
        <v>6</v>
      </c>
      <c r="D806" s="1" t="s">
        <v>128</v>
      </c>
      <c r="E806" s="14" t="s">
        <v>129</v>
      </c>
      <c r="F806" s="14"/>
      <c r="G806" s="7">
        <v>1.3323</v>
      </c>
      <c r="H806" s="1"/>
      <c r="I806" s="1"/>
      <c r="J806" s="14" t="s">
        <v>843</v>
      </c>
      <c r="K806" s="14"/>
      <c r="L806" s="1" t="s">
        <v>130</v>
      </c>
      <c r="M806" s="14"/>
      <c r="N806" s="14"/>
    </row>
    <row r="807" spans="1:14" ht="15" customHeight="1" x14ac:dyDescent="0.25">
      <c r="A807" s="3" t="s">
        <v>844</v>
      </c>
      <c r="B807" s="4">
        <v>714</v>
      </c>
      <c r="C807" s="3" t="s">
        <v>6</v>
      </c>
      <c r="D807" s="3" t="s">
        <v>128</v>
      </c>
      <c r="E807" s="21" t="s">
        <v>129</v>
      </c>
      <c r="F807" s="21"/>
      <c r="G807" s="5">
        <v>1.3383400000000001</v>
      </c>
      <c r="H807" s="3"/>
      <c r="I807" s="3"/>
      <c r="J807" s="21" t="s">
        <v>844</v>
      </c>
      <c r="K807" s="21"/>
      <c r="L807" s="3" t="s">
        <v>130</v>
      </c>
      <c r="M807" s="21" t="s">
        <v>131</v>
      </c>
      <c r="N807" s="21"/>
    </row>
    <row r="808" spans="1:14" ht="15" customHeight="1" x14ac:dyDescent="0.25">
      <c r="A808" s="1" t="s">
        <v>845</v>
      </c>
      <c r="B808" s="6">
        <v>715</v>
      </c>
      <c r="C808" s="1" t="s">
        <v>6</v>
      </c>
      <c r="D808" s="1" t="s">
        <v>133</v>
      </c>
      <c r="E808" s="14" t="s">
        <v>129</v>
      </c>
      <c r="F808" s="14"/>
      <c r="G808" s="7">
        <v>1.3321499999999999</v>
      </c>
      <c r="H808" s="1"/>
      <c r="I808" s="1"/>
      <c r="J808" s="14" t="s">
        <v>845</v>
      </c>
      <c r="K808" s="14"/>
      <c r="L808" s="1" t="s">
        <v>130</v>
      </c>
      <c r="M808" s="14"/>
      <c r="N808" s="14"/>
    </row>
    <row r="809" spans="1:14" ht="15" customHeight="1" x14ac:dyDescent="0.25">
      <c r="A809" s="3" t="s">
        <v>846</v>
      </c>
      <c r="B809" s="4">
        <v>716</v>
      </c>
      <c r="C809" s="3" t="s">
        <v>6</v>
      </c>
      <c r="D809" s="3" t="s">
        <v>128</v>
      </c>
      <c r="E809" s="21" t="s">
        <v>129</v>
      </c>
      <c r="F809" s="21"/>
      <c r="G809" s="5">
        <v>1.3319000000000001</v>
      </c>
      <c r="H809" s="3"/>
      <c r="I809" s="3"/>
      <c r="J809" s="21" t="s">
        <v>846</v>
      </c>
      <c r="K809" s="21"/>
      <c r="L809" s="3" t="s">
        <v>130</v>
      </c>
      <c r="M809" s="21" t="s">
        <v>131</v>
      </c>
      <c r="N809" s="21"/>
    </row>
    <row r="810" spans="1:14" ht="15" customHeight="1" x14ac:dyDescent="0.25">
      <c r="A810" s="1" t="s">
        <v>847</v>
      </c>
      <c r="B810" s="6">
        <v>717</v>
      </c>
      <c r="C810" s="1" t="s">
        <v>6</v>
      </c>
      <c r="D810" s="1" t="s">
        <v>133</v>
      </c>
      <c r="E810" s="14" t="s">
        <v>129</v>
      </c>
      <c r="F810" s="14"/>
      <c r="G810" s="7">
        <v>1.3258700000000001</v>
      </c>
      <c r="H810" s="1"/>
      <c r="I810" s="1"/>
      <c r="J810" s="14" t="s">
        <v>847</v>
      </c>
      <c r="K810" s="14"/>
      <c r="L810" s="1" t="s">
        <v>130</v>
      </c>
      <c r="M810" s="14"/>
      <c r="N810" s="14"/>
    </row>
    <row r="811" spans="1:14" ht="15" customHeight="1" x14ac:dyDescent="0.25">
      <c r="A811" s="3" t="s">
        <v>848</v>
      </c>
      <c r="B811" s="4">
        <v>718</v>
      </c>
      <c r="C811" s="3" t="s">
        <v>6</v>
      </c>
      <c r="D811" s="3" t="s">
        <v>128</v>
      </c>
      <c r="E811" s="21" t="s">
        <v>129</v>
      </c>
      <c r="F811" s="21"/>
      <c r="G811" s="5">
        <v>1.33134</v>
      </c>
      <c r="H811" s="3"/>
      <c r="I811" s="3"/>
      <c r="J811" s="21" t="s">
        <v>848</v>
      </c>
      <c r="K811" s="21"/>
      <c r="L811" s="3" t="s">
        <v>130</v>
      </c>
      <c r="M811" s="21" t="s">
        <v>131</v>
      </c>
      <c r="N811" s="21"/>
    </row>
    <row r="812" spans="1:14" ht="15" customHeight="1" x14ac:dyDescent="0.25">
      <c r="A812" s="1" t="s">
        <v>849</v>
      </c>
      <c r="B812" s="6">
        <v>719</v>
      </c>
      <c r="C812" s="1" t="s">
        <v>6</v>
      </c>
      <c r="D812" s="1" t="s">
        <v>133</v>
      </c>
      <c r="E812" s="14" t="s">
        <v>129</v>
      </c>
      <c r="F812" s="14"/>
      <c r="G812" s="7">
        <v>1.3393999999999999</v>
      </c>
      <c r="H812" s="1"/>
      <c r="I812" s="1"/>
      <c r="J812" s="14" t="s">
        <v>849</v>
      </c>
      <c r="K812" s="14"/>
      <c r="L812" s="1" t="s">
        <v>130</v>
      </c>
      <c r="M812" s="14"/>
      <c r="N812" s="14"/>
    </row>
    <row r="813" spans="1:14" ht="15" customHeight="1" x14ac:dyDescent="0.25">
      <c r="A813" s="3" t="s">
        <v>850</v>
      </c>
      <c r="B813" s="4">
        <v>720</v>
      </c>
      <c r="C813" s="3" t="s">
        <v>6</v>
      </c>
      <c r="D813" s="3" t="s">
        <v>133</v>
      </c>
      <c r="E813" s="21" t="s">
        <v>129</v>
      </c>
      <c r="F813" s="21"/>
      <c r="G813" s="5">
        <v>1.3333299999999999</v>
      </c>
      <c r="H813" s="3"/>
      <c r="I813" s="3"/>
      <c r="J813" s="21" t="s">
        <v>850</v>
      </c>
      <c r="K813" s="21"/>
      <c r="L813" s="3" t="s">
        <v>130</v>
      </c>
      <c r="M813" s="21" t="s">
        <v>131</v>
      </c>
      <c r="N813" s="21"/>
    </row>
    <row r="814" spans="1:14" ht="15" customHeight="1" x14ac:dyDescent="0.25">
      <c r="A814" s="1" t="s">
        <v>851</v>
      </c>
      <c r="B814" s="6">
        <v>721</v>
      </c>
      <c r="C814" s="1" t="s">
        <v>6</v>
      </c>
      <c r="D814" s="1" t="s">
        <v>128</v>
      </c>
      <c r="E814" s="14" t="s">
        <v>129</v>
      </c>
      <c r="F814" s="14"/>
      <c r="G814" s="7">
        <v>1.3393900000000001</v>
      </c>
      <c r="H814" s="1"/>
      <c r="I814" s="1"/>
      <c r="J814" s="14" t="s">
        <v>851</v>
      </c>
      <c r="K814" s="14"/>
      <c r="L814" s="1" t="s">
        <v>130</v>
      </c>
      <c r="M814" s="14"/>
      <c r="N814" s="14"/>
    </row>
    <row r="815" spans="1:14" ht="15" customHeight="1" x14ac:dyDescent="0.25">
      <c r="A815" s="3" t="s">
        <v>852</v>
      </c>
      <c r="B815" s="4">
        <v>722</v>
      </c>
      <c r="C815" s="3" t="s">
        <v>6</v>
      </c>
      <c r="D815" s="3" t="s">
        <v>133</v>
      </c>
      <c r="E815" s="21" t="s">
        <v>129</v>
      </c>
      <c r="F815" s="21"/>
      <c r="G815" s="5">
        <v>1.3297000000000001</v>
      </c>
      <c r="H815" s="3"/>
      <c r="I815" s="3"/>
      <c r="J815" s="21" t="s">
        <v>852</v>
      </c>
      <c r="K815" s="21"/>
      <c r="L815" s="3" t="s">
        <v>130</v>
      </c>
      <c r="M815" s="21" t="s">
        <v>131</v>
      </c>
      <c r="N815" s="21"/>
    </row>
    <row r="816" spans="1:14" ht="15" customHeight="1" x14ac:dyDescent="0.25">
      <c r="A816" s="1" t="s">
        <v>853</v>
      </c>
      <c r="B816" s="6">
        <v>723</v>
      </c>
      <c r="C816" s="1" t="s">
        <v>6</v>
      </c>
      <c r="D816" s="1" t="s">
        <v>128</v>
      </c>
      <c r="E816" s="14" t="s">
        <v>129</v>
      </c>
      <c r="F816" s="14"/>
      <c r="G816" s="7">
        <v>1.3428899999999999</v>
      </c>
      <c r="H816" s="1"/>
      <c r="I816" s="1"/>
      <c r="J816" s="14" t="s">
        <v>853</v>
      </c>
      <c r="K816" s="14"/>
      <c r="L816" s="1" t="s">
        <v>130</v>
      </c>
      <c r="M816" s="14"/>
      <c r="N816" s="14"/>
    </row>
    <row r="817" spans="1:14" ht="15" customHeight="1" x14ac:dyDescent="0.25">
      <c r="A817" s="3" t="s">
        <v>854</v>
      </c>
      <c r="B817" s="4">
        <v>724</v>
      </c>
      <c r="C817" s="3" t="s">
        <v>6</v>
      </c>
      <c r="D817" s="3" t="s">
        <v>133</v>
      </c>
      <c r="E817" s="21" t="s">
        <v>129</v>
      </c>
      <c r="F817" s="21"/>
      <c r="G817" s="5">
        <v>1.34232</v>
      </c>
      <c r="H817" s="3"/>
      <c r="I817" s="3"/>
      <c r="J817" s="21" t="s">
        <v>854</v>
      </c>
      <c r="K817" s="21"/>
      <c r="L817" s="3" t="s">
        <v>130</v>
      </c>
      <c r="M817" s="21" t="s">
        <v>131</v>
      </c>
      <c r="N817" s="21"/>
    </row>
    <row r="818" spans="1:14" ht="15" customHeight="1" x14ac:dyDescent="0.25">
      <c r="A818" s="1" t="s">
        <v>855</v>
      </c>
      <c r="B818" s="6">
        <v>725</v>
      </c>
      <c r="C818" s="1" t="s">
        <v>6</v>
      </c>
      <c r="D818" s="1" t="s">
        <v>128</v>
      </c>
      <c r="E818" s="14" t="s">
        <v>129</v>
      </c>
      <c r="F818" s="14"/>
      <c r="G818" s="7">
        <v>1.34843</v>
      </c>
      <c r="H818" s="1"/>
      <c r="I818" s="1"/>
      <c r="J818" s="14" t="s">
        <v>855</v>
      </c>
      <c r="K818" s="14"/>
      <c r="L818" s="1" t="s">
        <v>130</v>
      </c>
      <c r="M818" s="14"/>
      <c r="N818" s="14"/>
    </row>
    <row r="819" spans="1:14" ht="15" customHeight="1" x14ac:dyDescent="0.25">
      <c r="A819" s="3" t="s">
        <v>856</v>
      </c>
      <c r="B819" s="4">
        <v>726</v>
      </c>
      <c r="C819" s="3" t="s">
        <v>6</v>
      </c>
      <c r="D819" s="3" t="s">
        <v>128</v>
      </c>
      <c r="E819" s="21" t="s">
        <v>129</v>
      </c>
      <c r="F819" s="21"/>
      <c r="G819" s="5">
        <v>1.3471500000000001</v>
      </c>
      <c r="H819" s="3"/>
      <c r="I819" s="3"/>
      <c r="J819" s="21" t="s">
        <v>856</v>
      </c>
      <c r="K819" s="21"/>
      <c r="L819" s="3" t="s">
        <v>130</v>
      </c>
      <c r="M819" s="21" t="s">
        <v>131</v>
      </c>
      <c r="N819" s="21"/>
    </row>
    <row r="820" spans="1:14" ht="15" customHeight="1" x14ac:dyDescent="0.25">
      <c r="A820" s="1" t="s">
        <v>857</v>
      </c>
      <c r="B820" s="6">
        <v>727</v>
      </c>
      <c r="C820" s="1" t="s">
        <v>6</v>
      </c>
      <c r="D820" s="1" t="s">
        <v>133</v>
      </c>
      <c r="E820" s="14" t="s">
        <v>129</v>
      </c>
      <c r="F820" s="14"/>
      <c r="G820" s="7">
        <v>1.33968</v>
      </c>
      <c r="H820" s="1"/>
      <c r="I820" s="1"/>
      <c r="J820" s="14" t="s">
        <v>857</v>
      </c>
      <c r="K820" s="14"/>
      <c r="L820" s="1" t="s">
        <v>130</v>
      </c>
      <c r="M820" s="14"/>
      <c r="N820" s="14"/>
    </row>
    <row r="821" spans="1:14" ht="15" customHeight="1" x14ac:dyDescent="0.25">
      <c r="A821" s="3" t="s">
        <v>858</v>
      </c>
      <c r="B821" s="4">
        <v>728</v>
      </c>
      <c r="C821" s="3" t="s">
        <v>6</v>
      </c>
      <c r="D821" s="3" t="s">
        <v>128</v>
      </c>
      <c r="E821" s="21" t="s">
        <v>129</v>
      </c>
      <c r="F821" s="21"/>
      <c r="G821" s="5">
        <v>1.34338</v>
      </c>
      <c r="H821" s="3"/>
      <c r="I821" s="3"/>
      <c r="J821" s="21" t="s">
        <v>858</v>
      </c>
      <c r="K821" s="21"/>
      <c r="L821" s="3" t="s">
        <v>130</v>
      </c>
      <c r="M821" s="21" t="s">
        <v>131</v>
      </c>
      <c r="N821" s="21"/>
    </row>
    <row r="822" spans="1:14" ht="15" customHeight="1" x14ac:dyDescent="0.25">
      <c r="A822" s="1" t="s">
        <v>859</v>
      </c>
      <c r="B822" s="6">
        <v>729</v>
      </c>
      <c r="C822" s="1" t="s">
        <v>6</v>
      </c>
      <c r="D822" s="1" t="s">
        <v>133</v>
      </c>
      <c r="E822" s="14" t="s">
        <v>129</v>
      </c>
      <c r="F822" s="14"/>
      <c r="G822" s="7">
        <v>1.3372900000000001</v>
      </c>
      <c r="H822" s="1"/>
      <c r="I822" s="1"/>
      <c r="J822" s="14" t="s">
        <v>859</v>
      </c>
      <c r="K822" s="14"/>
      <c r="L822" s="1" t="s">
        <v>130</v>
      </c>
      <c r="M822" s="14"/>
      <c r="N822" s="14"/>
    </row>
    <row r="823" spans="1:14" ht="15" customHeight="1" x14ac:dyDescent="0.25">
      <c r="A823" s="3" t="s">
        <v>860</v>
      </c>
      <c r="B823" s="4">
        <v>730</v>
      </c>
      <c r="C823" s="3" t="s">
        <v>6</v>
      </c>
      <c r="D823" s="3" t="s">
        <v>133</v>
      </c>
      <c r="E823" s="21" t="s">
        <v>129</v>
      </c>
      <c r="F823" s="21"/>
      <c r="G823" s="5">
        <v>1.34243</v>
      </c>
      <c r="H823" s="3"/>
      <c r="I823" s="3"/>
      <c r="J823" s="21" t="s">
        <v>860</v>
      </c>
      <c r="K823" s="21"/>
      <c r="L823" s="3" t="s">
        <v>130</v>
      </c>
      <c r="M823" s="21" t="s">
        <v>131</v>
      </c>
      <c r="N823" s="21"/>
    </row>
    <row r="824" spans="1:14" ht="15" customHeight="1" x14ac:dyDescent="0.25">
      <c r="A824" s="1" t="s">
        <v>861</v>
      </c>
      <c r="B824" s="6">
        <v>731</v>
      </c>
      <c r="C824" s="1" t="s">
        <v>6</v>
      </c>
      <c r="D824" s="1" t="s">
        <v>128</v>
      </c>
      <c r="E824" s="14" t="s">
        <v>129</v>
      </c>
      <c r="F824" s="14"/>
      <c r="G824" s="7">
        <v>1.3332900000000001</v>
      </c>
      <c r="H824" s="1"/>
      <c r="I824" s="1"/>
      <c r="J824" s="14" t="s">
        <v>861</v>
      </c>
      <c r="K824" s="14"/>
      <c r="L824" s="1" t="s">
        <v>130</v>
      </c>
      <c r="M824" s="14"/>
      <c r="N824" s="14"/>
    </row>
    <row r="825" spans="1:14" ht="15" customHeight="1" x14ac:dyDescent="0.25">
      <c r="A825" s="3" t="s">
        <v>862</v>
      </c>
      <c r="B825" s="4">
        <v>732</v>
      </c>
      <c r="C825" s="3" t="s">
        <v>6</v>
      </c>
      <c r="D825" s="3" t="s">
        <v>133</v>
      </c>
      <c r="E825" s="21" t="s">
        <v>129</v>
      </c>
      <c r="F825" s="21"/>
      <c r="G825" s="5">
        <v>1.3298700000000001</v>
      </c>
      <c r="H825" s="3"/>
      <c r="I825" s="3"/>
      <c r="J825" s="21" t="s">
        <v>862</v>
      </c>
      <c r="K825" s="21"/>
      <c r="L825" s="3" t="s">
        <v>130</v>
      </c>
      <c r="M825" s="21" t="s">
        <v>131</v>
      </c>
      <c r="N825" s="21"/>
    </row>
    <row r="826" spans="1:14" ht="15" customHeight="1" x14ac:dyDescent="0.25">
      <c r="A826" s="1" t="s">
        <v>863</v>
      </c>
      <c r="B826" s="6">
        <v>733</v>
      </c>
      <c r="C826" s="1" t="s">
        <v>6</v>
      </c>
      <c r="D826" s="1" t="s">
        <v>128</v>
      </c>
      <c r="E826" s="14" t="s">
        <v>129</v>
      </c>
      <c r="F826" s="14"/>
      <c r="G826" s="7">
        <v>1.33606</v>
      </c>
      <c r="H826" s="1"/>
      <c r="I826" s="1"/>
      <c r="J826" s="14" t="s">
        <v>863</v>
      </c>
      <c r="K826" s="14"/>
      <c r="L826" s="1" t="s">
        <v>130</v>
      </c>
      <c r="M826" s="14"/>
      <c r="N826" s="14"/>
    </row>
    <row r="827" spans="1:14" ht="15" customHeight="1" x14ac:dyDescent="0.25">
      <c r="A827" s="3" t="s">
        <v>864</v>
      </c>
      <c r="B827" s="4">
        <v>734</v>
      </c>
      <c r="C827" s="3" t="s">
        <v>6</v>
      </c>
      <c r="D827" s="3" t="s">
        <v>133</v>
      </c>
      <c r="E827" s="21" t="s">
        <v>129</v>
      </c>
      <c r="F827" s="21"/>
      <c r="G827" s="5">
        <v>1.33247</v>
      </c>
      <c r="H827" s="3"/>
      <c r="I827" s="3"/>
      <c r="J827" s="21" t="s">
        <v>864</v>
      </c>
      <c r="K827" s="21"/>
      <c r="L827" s="3" t="s">
        <v>130</v>
      </c>
      <c r="M827" s="21" t="s">
        <v>131</v>
      </c>
      <c r="N827" s="21"/>
    </row>
    <row r="828" spans="1:14" ht="15" customHeight="1" x14ac:dyDescent="0.25">
      <c r="A828" s="1" t="s">
        <v>865</v>
      </c>
      <c r="B828" s="6">
        <v>735</v>
      </c>
      <c r="C828" s="1" t="s">
        <v>6</v>
      </c>
      <c r="D828" s="1" t="s">
        <v>128</v>
      </c>
      <c r="E828" s="14" t="s">
        <v>129</v>
      </c>
      <c r="F828" s="14"/>
      <c r="G828" s="7">
        <v>1.32412</v>
      </c>
      <c r="H828" s="1"/>
      <c r="I828" s="1"/>
      <c r="J828" s="14" t="s">
        <v>865</v>
      </c>
      <c r="K828" s="14"/>
      <c r="L828" s="1" t="s">
        <v>130</v>
      </c>
      <c r="M828" s="14"/>
      <c r="N828" s="14"/>
    </row>
    <row r="829" spans="1:14" ht="15" customHeight="1" x14ac:dyDescent="0.25">
      <c r="A829" s="3" t="s">
        <v>866</v>
      </c>
      <c r="B829" s="4">
        <v>736</v>
      </c>
      <c r="C829" s="3" t="s">
        <v>6</v>
      </c>
      <c r="D829" s="3" t="s">
        <v>128</v>
      </c>
      <c r="E829" s="21" t="s">
        <v>129</v>
      </c>
      <c r="F829" s="21"/>
      <c r="G829" s="5">
        <v>1.3207500000000001</v>
      </c>
      <c r="H829" s="3"/>
      <c r="I829" s="3"/>
      <c r="J829" s="21" t="s">
        <v>866</v>
      </c>
      <c r="K829" s="21"/>
      <c r="L829" s="3" t="s">
        <v>130</v>
      </c>
      <c r="M829" s="21" t="s">
        <v>131</v>
      </c>
      <c r="N829" s="21"/>
    </row>
    <row r="830" spans="1:14" ht="15" customHeight="1" x14ac:dyDescent="0.25">
      <c r="A830" s="1" t="s">
        <v>867</v>
      </c>
      <c r="B830" s="6">
        <v>737</v>
      </c>
      <c r="C830" s="1" t="s">
        <v>6</v>
      </c>
      <c r="D830" s="1" t="s">
        <v>133</v>
      </c>
      <c r="E830" s="14" t="s">
        <v>129</v>
      </c>
      <c r="F830" s="14"/>
      <c r="G830" s="7">
        <v>1.3125100000000001</v>
      </c>
      <c r="H830" s="1"/>
      <c r="I830" s="1"/>
      <c r="J830" s="14" t="s">
        <v>867</v>
      </c>
      <c r="K830" s="14"/>
      <c r="L830" s="1" t="s">
        <v>130</v>
      </c>
      <c r="M830" s="14"/>
      <c r="N830" s="14"/>
    </row>
    <row r="831" spans="1:14" ht="15" customHeight="1" x14ac:dyDescent="0.25">
      <c r="A831" s="3" t="s">
        <v>868</v>
      </c>
      <c r="B831" s="4">
        <v>738</v>
      </c>
      <c r="C831" s="3" t="s">
        <v>6</v>
      </c>
      <c r="D831" s="3" t="s">
        <v>133</v>
      </c>
      <c r="E831" s="21" t="s">
        <v>129</v>
      </c>
      <c r="F831" s="21"/>
      <c r="G831" s="5">
        <v>1.30122</v>
      </c>
      <c r="H831" s="3"/>
      <c r="I831" s="3"/>
      <c r="J831" s="21" t="s">
        <v>868</v>
      </c>
      <c r="K831" s="21"/>
      <c r="L831" s="3" t="s">
        <v>130</v>
      </c>
      <c r="M831" s="21" t="s">
        <v>131</v>
      </c>
      <c r="N831" s="21"/>
    </row>
    <row r="832" spans="1:14" ht="15" customHeight="1" x14ac:dyDescent="0.25">
      <c r="A832" s="1" t="s">
        <v>869</v>
      </c>
      <c r="B832" s="6">
        <v>739</v>
      </c>
      <c r="C832" s="1" t="s">
        <v>6</v>
      </c>
      <c r="D832" s="1" t="s">
        <v>128</v>
      </c>
      <c r="E832" s="14" t="s">
        <v>129</v>
      </c>
      <c r="F832" s="14"/>
      <c r="G832" s="7">
        <v>1.3077799999999999</v>
      </c>
      <c r="H832" s="1"/>
      <c r="I832" s="1"/>
      <c r="J832" s="14" t="s">
        <v>869</v>
      </c>
      <c r="K832" s="14"/>
      <c r="L832" s="1" t="s">
        <v>130</v>
      </c>
      <c r="M832" s="14"/>
      <c r="N832" s="14"/>
    </row>
    <row r="833" spans="1:14" ht="15" customHeight="1" x14ac:dyDescent="0.25">
      <c r="A833" s="3" t="s">
        <v>870</v>
      </c>
      <c r="B833" s="4">
        <v>740</v>
      </c>
      <c r="C833" s="3" t="s">
        <v>6</v>
      </c>
      <c r="D833" s="3" t="s">
        <v>128</v>
      </c>
      <c r="E833" s="21" t="s">
        <v>129</v>
      </c>
      <c r="F833" s="21"/>
      <c r="G833" s="5">
        <v>1.3024100000000001</v>
      </c>
      <c r="H833" s="3"/>
      <c r="I833" s="3"/>
      <c r="J833" s="21" t="s">
        <v>870</v>
      </c>
      <c r="K833" s="21"/>
      <c r="L833" s="3" t="s">
        <v>130</v>
      </c>
      <c r="M833" s="21" t="s">
        <v>131</v>
      </c>
      <c r="N833" s="21"/>
    </row>
    <row r="834" spans="1:14" ht="15" customHeight="1" x14ac:dyDescent="0.25">
      <c r="A834" s="1" t="s">
        <v>871</v>
      </c>
      <c r="B834" s="6">
        <v>741</v>
      </c>
      <c r="C834" s="1" t="s">
        <v>6</v>
      </c>
      <c r="D834" s="1" t="s">
        <v>133</v>
      </c>
      <c r="E834" s="14" t="s">
        <v>129</v>
      </c>
      <c r="F834" s="14"/>
      <c r="G834" s="7">
        <v>1.3117099999999999</v>
      </c>
      <c r="H834" s="1"/>
      <c r="I834" s="1"/>
      <c r="J834" s="14" t="s">
        <v>871</v>
      </c>
      <c r="K834" s="14"/>
      <c r="L834" s="1" t="s">
        <v>130</v>
      </c>
      <c r="M834" s="14"/>
      <c r="N834" s="14"/>
    </row>
    <row r="835" spans="1:14" ht="15" customHeight="1" x14ac:dyDescent="0.25">
      <c r="A835" s="3" t="s">
        <v>872</v>
      </c>
      <c r="B835" s="4">
        <v>742</v>
      </c>
      <c r="C835" s="3" t="s">
        <v>6</v>
      </c>
      <c r="D835" s="3" t="s">
        <v>128</v>
      </c>
      <c r="E835" s="21" t="s">
        <v>129</v>
      </c>
      <c r="F835" s="21"/>
      <c r="G835" s="5">
        <v>1.3138399999999999</v>
      </c>
      <c r="H835" s="3"/>
      <c r="I835" s="3"/>
      <c r="J835" s="21" t="s">
        <v>872</v>
      </c>
      <c r="K835" s="21"/>
      <c r="L835" s="3" t="s">
        <v>130</v>
      </c>
      <c r="M835" s="21" t="s">
        <v>131</v>
      </c>
      <c r="N835" s="21"/>
    </row>
    <row r="836" spans="1:14" ht="15" customHeight="1" x14ac:dyDescent="0.25">
      <c r="A836" s="1" t="s">
        <v>873</v>
      </c>
      <c r="B836" s="6">
        <v>743</v>
      </c>
      <c r="C836" s="1" t="s">
        <v>6</v>
      </c>
      <c r="D836" s="1" t="s">
        <v>133</v>
      </c>
      <c r="E836" s="14" t="s">
        <v>129</v>
      </c>
      <c r="F836" s="14"/>
      <c r="G836" s="7">
        <v>1.30762</v>
      </c>
      <c r="H836" s="1"/>
      <c r="I836" s="1"/>
      <c r="J836" s="14" t="s">
        <v>873</v>
      </c>
      <c r="K836" s="14"/>
      <c r="L836" s="1" t="s">
        <v>130</v>
      </c>
      <c r="M836" s="14"/>
      <c r="N836" s="14"/>
    </row>
    <row r="837" spans="1:14" ht="15" customHeight="1" x14ac:dyDescent="0.25">
      <c r="A837" s="3" t="s">
        <v>874</v>
      </c>
      <c r="B837" s="4">
        <v>744</v>
      </c>
      <c r="C837" s="3" t="s">
        <v>6</v>
      </c>
      <c r="D837" s="3" t="s">
        <v>128</v>
      </c>
      <c r="E837" s="21" t="s">
        <v>129</v>
      </c>
      <c r="F837" s="21"/>
      <c r="G837" s="5">
        <v>1.3090299999999999</v>
      </c>
      <c r="H837" s="3"/>
      <c r="I837" s="3"/>
      <c r="J837" s="21" t="s">
        <v>874</v>
      </c>
      <c r="K837" s="21"/>
      <c r="L837" s="3" t="s">
        <v>130</v>
      </c>
      <c r="M837" s="21" t="s">
        <v>131</v>
      </c>
      <c r="N837" s="21"/>
    </row>
    <row r="838" spans="1:14" ht="15" customHeight="1" x14ac:dyDescent="0.25">
      <c r="A838" s="1" t="s">
        <v>875</v>
      </c>
      <c r="B838" s="6">
        <v>745</v>
      </c>
      <c r="C838" s="1" t="s">
        <v>6</v>
      </c>
      <c r="D838" s="1" t="s">
        <v>133</v>
      </c>
      <c r="E838" s="14" t="s">
        <v>129</v>
      </c>
      <c r="F838" s="14"/>
      <c r="G838" s="7">
        <v>1.30288</v>
      </c>
      <c r="H838" s="1"/>
      <c r="I838" s="1"/>
      <c r="J838" s="14" t="s">
        <v>875</v>
      </c>
      <c r="K838" s="14"/>
      <c r="L838" s="1" t="s">
        <v>130</v>
      </c>
      <c r="M838" s="14"/>
      <c r="N838" s="14"/>
    </row>
    <row r="839" spans="1:14" ht="15" customHeight="1" x14ac:dyDescent="0.25">
      <c r="A839" s="3" t="s">
        <v>876</v>
      </c>
      <c r="B839" s="4">
        <v>746</v>
      </c>
      <c r="C839" s="3" t="s">
        <v>6</v>
      </c>
      <c r="D839" s="3" t="s">
        <v>128</v>
      </c>
      <c r="E839" s="21" t="s">
        <v>129</v>
      </c>
      <c r="F839" s="21"/>
      <c r="G839" s="5">
        <v>1.30487</v>
      </c>
      <c r="H839" s="3"/>
      <c r="I839" s="3"/>
      <c r="J839" s="21" t="s">
        <v>876</v>
      </c>
      <c r="K839" s="21"/>
      <c r="L839" s="3" t="s">
        <v>130</v>
      </c>
      <c r="M839" s="21" t="s">
        <v>131</v>
      </c>
      <c r="N839" s="21"/>
    </row>
    <row r="840" spans="1:14" ht="15" customHeight="1" x14ac:dyDescent="0.25">
      <c r="A840" s="1" t="s">
        <v>877</v>
      </c>
      <c r="B840" s="6">
        <v>747</v>
      </c>
      <c r="C840" s="1" t="s">
        <v>6</v>
      </c>
      <c r="D840" s="1" t="s">
        <v>133</v>
      </c>
      <c r="E840" s="14" t="s">
        <v>129</v>
      </c>
      <c r="F840" s="14"/>
      <c r="G840" s="7">
        <v>1.29881</v>
      </c>
      <c r="H840" s="1"/>
      <c r="I840" s="1"/>
      <c r="J840" s="14" t="s">
        <v>877</v>
      </c>
      <c r="K840" s="14"/>
      <c r="L840" s="1" t="s">
        <v>130</v>
      </c>
      <c r="M840" s="14"/>
      <c r="N840" s="14"/>
    </row>
    <row r="841" spans="1:14" ht="15" customHeight="1" x14ac:dyDescent="0.25">
      <c r="A841" s="3" t="s">
        <v>878</v>
      </c>
      <c r="B841" s="4">
        <v>748</v>
      </c>
      <c r="C841" s="3" t="s">
        <v>6</v>
      </c>
      <c r="D841" s="3" t="s">
        <v>128</v>
      </c>
      <c r="E841" s="21" t="s">
        <v>129</v>
      </c>
      <c r="F841" s="21"/>
      <c r="G841" s="5">
        <v>1.2937700000000001</v>
      </c>
      <c r="H841" s="3"/>
      <c r="I841" s="3"/>
      <c r="J841" s="21" t="s">
        <v>878</v>
      </c>
      <c r="K841" s="21"/>
      <c r="L841" s="3" t="s">
        <v>130</v>
      </c>
      <c r="M841" s="21" t="s">
        <v>131</v>
      </c>
      <c r="N841" s="21"/>
    </row>
    <row r="842" spans="1:14" ht="15" customHeight="1" x14ac:dyDescent="0.25">
      <c r="A842" s="1" t="s">
        <v>879</v>
      </c>
      <c r="B842" s="6">
        <v>749</v>
      </c>
      <c r="C842" s="1" t="s">
        <v>6</v>
      </c>
      <c r="D842" s="1" t="s">
        <v>133</v>
      </c>
      <c r="E842" s="14" t="s">
        <v>129</v>
      </c>
      <c r="F842" s="14"/>
      <c r="G842" s="7">
        <v>1.28684</v>
      </c>
      <c r="H842" s="1"/>
      <c r="I842" s="1"/>
      <c r="J842" s="14" t="s">
        <v>879</v>
      </c>
      <c r="K842" s="14"/>
      <c r="L842" s="1" t="s">
        <v>130</v>
      </c>
      <c r="M842" s="14"/>
      <c r="N842" s="14"/>
    </row>
    <row r="843" spans="1:14" ht="15" customHeight="1" x14ac:dyDescent="0.25">
      <c r="A843" s="3" t="s">
        <v>880</v>
      </c>
      <c r="B843" s="4">
        <v>750</v>
      </c>
      <c r="C843" s="3" t="s">
        <v>6</v>
      </c>
      <c r="D843" s="3" t="s">
        <v>133</v>
      </c>
      <c r="E843" s="21" t="s">
        <v>129</v>
      </c>
      <c r="F843" s="21"/>
      <c r="G843" s="5">
        <v>1.2923</v>
      </c>
      <c r="H843" s="3"/>
      <c r="I843" s="3"/>
      <c r="J843" s="21" t="s">
        <v>880</v>
      </c>
      <c r="K843" s="21"/>
      <c r="L843" s="3" t="s">
        <v>130</v>
      </c>
      <c r="M843" s="21" t="s">
        <v>131</v>
      </c>
      <c r="N843" s="21"/>
    </row>
    <row r="844" spans="1:14" ht="15" customHeight="1" x14ac:dyDescent="0.25">
      <c r="A844" s="1" t="s">
        <v>881</v>
      </c>
      <c r="B844" s="6">
        <v>751</v>
      </c>
      <c r="C844" s="1" t="s">
        <v>6</v>
      </c>
      <c r="D844" s="1" t="s">
        <v>128</v>
      </c>
      <c r="E844" s="14" t="s">
        <v>129</v>
      </c>
      <c r="F844" s="14"/>
      <c r="G844" s="7">
        <v>1.29847</v>
      </c>
      <c r="H844" s="1"/>
      <c r="I844" s="1"/>
      <c r="J844" s="14" t="s">
        <v>881</v>
      </c>
      <c r="K844" s="14"/>
      <c r="L844" s="1" t="s">
        <v>130</v>
      </c>
      <c r="M844" s="14"/>
      <c r="N844" s="14"/>
    </row>
    <row r="845" spans="1:14" ht="15" customHeight="1" x14ac:dyDescent="0.25">
      <c r="A845" s="3" t="s">
        <v>882</v>
      </c>
      <c r="B845" s="4">
        <v>752</v>
      </c>
      <c r="C845" s="3" t="s">
        <v>6</v>
      </c>
      <c r="D845" s="3" t="s">
        <v>128</v>
      </c>
      <c r="E845" s="21" t="s">
        <v>129</v>
      </c>
      <c r="F845" s="21"/>
      <c r="G845" s="5">
        <v>1.2933600000000001</v>
      </c>
      <c r="H845" s="3"/>
      <c r="I845" s="3"/>
      <c r="J845" s="21" t="s">
        <v>882</v>
      </c>
      <c r="K845" s="21"/>
      <c r="L845" s="3" t="s">
        <v>130</v>
      </c>
      <c r="M845" s="21" t="s">
        <v>131</v>
      </c>
      <c r="N845" s="21"/>
    </row>
    <row r="846" spans="1:14" ht="15" customHeight="1" x14ac:dyDescent="0.25">
      <c r="A846" s="1" t="s">
        <v>883</v>
      </c>
      <c r="B846" s="6">
        <v>753</v>
      </c>
      <c r="C846" s="1" t="s">
        <v>6</v>
      </c>
      <c r="D846" s="1" t="s">
        <v>133</v>
      </c>
      <c r="E846" s="14" t="s">
        <v>129</v>
      </c>
      <c r="F846" s="14"/>
      <c r="G846" s="7">
        <v>1.30281</v>
      </c>
      <c r="H846" s="1"/>
      <c r="I846" s="1"/>
      <c r="J846" s="14" t="s">
        <v>883</v>
      </c>
      <c r="K846" s="14"/>
      <c r="L846" s="1" t="s">
        <v>130</v>
      </c>
      <c r="M846" s="14"/>
      <c r="N846" s="14"/>
    </row>
    <row r="847" spans="1:14" ht="15" customHeight="1" x14ac:dyDescent="0.25">
      <c r="A847" s="3" t="s">
        <v>884</v>
      </c>
      <c r="B847" s="4">
        <v>754</v>
      </c>
      <c r="C847" s="3" t="s">
        <v>6</v>
      </c>
      <c r="D847" s="3" t="s">
        <v>128</v>
      </c>
      <c r="E847" s="21" t="s">
        <v>129</v>
      </c>
      <c r="F847" s="21"/>
      <c r="G847" s="5">
        <v>1.3061</v>
      </c>
      <c r="H847" s="3"/>
      <c r="I847" s="3"/>
      <c r="J847" s="21" t="s">
        <v>884</v>
      </c>
      <c r="K847" s="21"/>
      <c r="L847" s="3" t="s">
        <v>130</v>
      </c>
      <c r="M847" s="21" t="s">
        <v>131</v>
      </c>
      <c r="N847" s="21"/>
    </row>
    <row r="848" spans="1:14" ht="15" customHeight="1" x14ac:dyDescent="0.25">
      <c r="A848" s="1" t="s">
        <v>885</v>
      </c>
      <c r="B848" s="6">
        <v>755</v>
      </c>
      <c r="C848" s="1" t="s">
        <v>6</v>
      </c>
      <c r="D848" s="1" t="s">
        <v>133</v>
      </c>
      <c r="E848" s="14" t="s">
        <v>129</v>
      </c>
      <c r="F848" s="14"/>
      <c r="G848" s="7">
        <v>1.2996300000000001</v>
      </c>
      <c r="H848" s="1"/>
      <c r="I848" s="1"/>
      <c r="J848" s="14" t="s">
        <v>885</v>
      </c>
      <c r="K848" s="14"/>
      <c r="L848" s="1" t="s">
        <v>130</v>
      </c>
      <c r="M848" s="14"/>
      <c r="N848" s="14"/>
    </row>
    <row r="849" spans="1:14" ht="15" customHeight="1" x14ac:dyDescent="0.25">
      <c r="A849" s="3" t="s">
        <v>886</v>
      </c>
      <c r="B849" s="4">
        <v>756</v>
      </c>
      <c r="C849" s="3" t="s">
        <v>6</v>
      </c>
      <c r="D849" s="3" t="s">
        <v>128</v>
      </c>
      <c r="E849" s="21" t="s">
        <v>129</v>
      </c>
      <c r="F849" s="21"/>
      <c r="G849" s="5">
        <v>1.2936300000000001</v>
      </c>
      <c r="H849" s="3"/>
      <c r="I849" s="3"/>
      <c r="J849" s="21" t="s">
        <v>886</v>
      </c>
      <c r="K849" s="21"/>
      <c r="L849" s="3" t="s">
        <v>130</v>
      </c>
      <c r="M849" s="21" t="s">
        <v>131</v>
      </c>
      <c r="N849" s="21"/>
    </row>
    <row r="850" spans="1:14" ht="15" customHeight="1" x14ac:dyDescent="0.25">
      <c r="A850" s="1" t="s">
        <v>887</v>
      </c>
      <c r="B850" s="6">
        <v>757</v>
      </c>
      <c r="C850" s="1" t="s">
        <v>6</v>
      </c>
      <c r="D850" s="1" t="s">
        <v>133</v>
      </c>
      <c r="E850" s="14" t="s">
        <v>129</v>
      </c>
      <c r="F850" s="14"/>
      <c r="G850" s="7">
        <v>1.28687</v>
      </c>
      <c r="H850" s="1"/>
      <c r="I850" s="1"/>
      <c r="J850" s="14" t="s">
        <v>887</v>
      </c>
      <c r="K850" s="14"/>
      <c r="L850" s="1" t="s">
        <v>130</v>
      </c>
      <c r="M850" s="14"/>
      <c r="N850" s="14"/>
    </row>
    <row r="851" spans="1:14" ht="15" customHeight="1" x14ac:dyDescent="0.25">
      <c r="A851" s="3" t="s">
        <v>888</v>
      </c>
      <c r="B851" s="4">
        <v>758</v>
      </c>
      <c r="C851" s="3" t="s">
        <v>6</v>
      </c>
      <c r="D851" s="3" t="s">
        <v>133</v>
      </c>
      <c r="E851" s="21" t="s">
        <v>129</v>
      </c>
      <c r="F851" s="21"/>
      <c r="G851" s="5">
        <v>1.2789999999999999</v>
      </c>
      <c r="H851" s="3"/>
      <c r="I851" s="3"/>
      <c r="J851" s="21" t="s">
        <v>888</v>
      </c>
      <c r="K851" s="21"/>
      <c r="L851" s="3" t="s">
        <v>130</v>
      </c>
      <c r="M851" s="21" t="s">
        <v>131</v>
      </c>
      <c r="N851" s="21"/>
    </row>
    <row r="852" spans="1:14" ht="15" customHeight="1" x14ac:dyDescent="0.25">
      <c r="A852" s="1" t="s">
        <v>889</v>
      </c>
      <c r="B852" s="6">
        <v>759</v>
      </c>
      <c r="C852" s="1" t="s">
        <v>6</v>
      </c>
      <c r="D852" s="1" t="s">
        <v>128</v>
      </c>
      <c r="E852" s="14" t="s">
        <v>129</v>
      </c>
      <c r="F852" s="14"/>
      <c r="G852" s="7">
        <v>1.27075</v>
      </c>
      <c r="H852" s="1"/>
      <c r="I852" s="1"/>
      <c r="J852" s="14" t="s">
        <v>889</v>
      </c>
      <c r="K852" s="14"/>
      <c r="L852" s="1" t="s">
        <v>130</v>
      </c>
      <c r="M852" s="14"/>
      <c r="N852" s="14"/>
    </row>
    <row r="853" spans="1:14" ht="15" customHeight="1" x14ac:dyDescent="0.25">
      <c r="A853" s="3" t="s">
        <v>890</v>
      </c>
      <c r="B853" s="4">
        <v>760</v>
      </c>
      <c r="C853" s="3" t="s">
        <v>6</v>
      </c>
      <c r="D853" s="3" t="s">
        <v>128</v>
      </c>
      <c r="E853" s="21" t="s">
        <v>129</v>
      </c>
      <c r="F853" s="21"/>
      <c r="G853" s="5">
        <v>1.27423</v>
      </c>
      <c r="H853" s="3"/>
      <c r="I853" s="3"/>
      <c r="J853" s="21" t="s">
        <v>890</v>
      </c>
      <c r="K853" s="21"/>
      <c r="L853" s="3" t="s">
        <v>130</v>
      </c>
      <c r="M853" s="21" t="s">
        <v>131</v>
      </c>
      <c r="N853" s="21"/>
    </row>
    <row r="854" spans="1:14" ht="15" customHeight="1" x14ac:dyDescent="0.25">
      <c r="A854" s="1" t="s">
        <v>891</v>
      </c>
      <c r="B854" s="6">
        <v>761</v>
      </c>
      <c r="C854" s="1" t="s">
        <v>6</v>
      </c>
      <c r="D854" s="1" t="s">
        <v>133</v>
      </c>
      <c r="E854" s="14" t="s">
        <v>129</v>
      </c>
      <c r="F854" s="14"/>
      <c r="G854" s="7">
        <v>1.26746</v>
      </c>
      <c r="H854" s="1"/>
      <c r="I854" s="1"/>
      <c r="J854" s="14" t="s">
        <v>891</v>
      </c>
      <c r="K854" s="14"/>
      <c r="L854" s="1" t="s">
        <v>130</v>
      </c>
      <c r="M854" s="14"/>
      <c r="N854" s="14"/>
    </row>
    <row r="855" spans="1:14" ht="15" customHeight="1" x14ac:dyDescent="0.25">
      <c r="A855" s="3" t="s">
        <v>892</v>
      </c>
      <c r="B855" s="4">
        <v>762</v>
      </c>
      <c r="C855" s="3" t="s">
        <v>6</v>
      </c>
      <c r="D855" s="3" t="s">
        <v>128</v>
      </c>
      <c r="E855" s="21" t="s">
        <v>129</v>
      </c>
      <c r="F855" s="21"/>
      <c r="G855" s="5">
        <v>1.2738700000000001</v>
      </c>
      <c r="H855" s="3"/>
      <c r="I855" s="3"/>
      <c r="J855" s="21" t="s">
        <v>892</v>
      </c>
      <c r="K855" s="21"/>
      <c r="L855" s="3" t="s">
        <v>130</v>
      </c>
      <c r="M855" s="21" t="s">
        <v>131</v>
      </c>
      <c r="N855" s="21"/>
    </row>
    <row r="856" spans="1:14" ht="15" customHeight="1" x14ac:dyDescent="0.25">
      <c r="A856" s="1" t="s">
        <v>893</v>
      </c>
      <c r="B856" s="6">
        <v>763</v>
      </c>
      <c r="C856" s="1" t="s">
        <v>6</v>
      </c>
      <c r="D856" s="1" t="s">
        <v>133</v>
      </c>
      <c r="E856" s="14" t="s">
        <v>129</v>
      </c>
      <c r="F856" s="14"/>
      <c r="G856" s="7">
        <v>1.28199</v>
      </c>
      <c r="H856" s="1"/>
      <c r="I856" s="1"/>
      <c r="J856" s="14" t="s">
        <v>893</v>
      </c>
      <c r="K856" s="14"/>
      <c r="L856" s="1" t="s">
        <v>130</v>
      </c>
      <c r="M856" s="14"/>
      <c r="N856" s="14"/>
    </row>
    <row r="857" spans="1:14" ht="15" customHeight="1" x14ac:dyDescent="0.25">
      <c r="A857" s="3" t="s">
        <v>894</v>
      </c>
      <c r="B857" s="4">
        <v>764</v>
      </c>
      <c r="C857" s="3" t="s">
        <v>6</v>
      </c>
      <c r="D857" s="3" t="s">
        <v>133</v>
      </c>
      <c r="E857" s="21" t="s">
        <v>129</v>
      </c>
      <c r="F857" s="21"/>
      <c r="G857" s="5">
        <v>1.27946</v>
      </c>
      <c r="H857" s="3"/>
      <c r="I857" s="3"/>
      <c r="J857" s="21" t="s">
        <v>894</v>
      </c>
      <c r="K857" s="21"/>
      <c r="L857" s="3" t="s">
        <v>130</v>
      </c>
      <c r="M857" s="21" t="s">
        <v>131</v>
      </c>
      <c r="N857" s="21"/>
    </row>
    <row r="858" spans="1:14" ht="15" customHeight="1" x14ac:dyDescent="0.25">
      <c r="A858" s="1" t="s">
        <v>895</v>
      </c>
      <c r="B858" s="6">
        <v>765</v>
      </c>
      <c r="C858" s="1" t="s">
        <v>6</v>
      </c>
      <c r="D858" s="1" t="s">
        <v>128</v>
      </c>
      <c r="E858" s="14" t="s">
        <v>129</v>
      </c>
      <c r="F858" s="14"/>
      <c r="G858" s="7">
        <v>1.2711600000000001</v>
      </c>
      <c r="H858" s="1"/>
      <c r="I858" s="1"/>
      <c r="J858" s="14" t="s">
        <v>895</v>
      </c>
      <c r="K858" s="14"/>
      <c r="L858" s="1" t="s">
        <v>130</v>
      </c>
      <c r="M858" s="14"/>
      <c r="N858" s="14"/>
    </row>
    <row r="859" spans="1:14" ht="15" customHeight="1" x14ac:dyDescent="0.25">
      <c r="A859" s="3" t="s">
        <v>896</v>
      </c>
      <c r="B859" s="4">
        <v>766</v>
      </c>
      <c r="C859" s="3" t="s">
        <v>6</v>
      </c>
      <c r="D859" s="3" t="s">
        <v>128</v>
      </c>
      <c r="E859" s="21" t="s">
        <v>129</v>
      </c>
      <c r="F859" s="21"/>
      <c r="G859" s="5">
        <v>1.2655099999999999</v>
      </c>
      <c r="H859" s="3"/>
      <c r="I859" s="3"/>
      <c r="J859" s="21" t="s">
        <v>896</v>
      </c>
      <c r="K859" s="21"/>
      <c r="L859" s="3" t="s">
        <v>130</v>
      </c>
      <c r="M859" s="21" t="s">
        <v>131</v>
      </c>
      <c r="N859" s="21"/>
    </row>
    <row r="860" spans="1:14" ht="15" customHeight="1" x14ac:dyDescent="0.25">
      <c r="A860" s="1" t="s">
        <v>897</v>
      </c>
      <c r="B860" s="6">
        <v>767</v>
      </c>
      <c r="C860" s="1" t="s">
        <v>6</v>
      </c>
      <c r="D860" s="1" t="s">
        <v>133</v>
      </c>
      <c r="E860" s="14" t="s">
        <v>129</v>
      </c>
      <c r="F860" s="14"/>
      <c r="G860" s="7">
        <v>1.2735799999999999</v>
      </c>
      <c r="H860" s="1"/>
      <c r="I860" s="1"/>
      <c r="J860" s="14" t="s">
        <v>897</v>
      </c>
      <c r="K860" s="14"/>
      <c r="L860" s="1" t="s">
        <v>130</v>
      </c>
      <c r="M860" s="14"/>
      <c r="N860" s="14"/>
    </row>
    <row r="861" spans="1:14" ht="15" customHeight="1" x14ac:dyDescent="0.25">
      <c r="A861" s="3" t="s">
        <v>898</v>
      </c>
      <c r="B861" s="4">
        <v>768</v>
      </c>
      <c r="C861" s="3" t="s">
        <v>6</v>
      </c>
      <c r="D861" s="3" t="s">
        <v>128</v>
      </c>
      <c r="E861" s="21" t="s">
        <v>129</v>
      </c>
      <c r="F861" s="21"/>
      <c r="G861" s="5">
        <v>1.2775000000000001</v>
      </c>
      <c r="H861" s="3"/>
      <c r="I861" s="3"/>
      <c r="J861" s="21" t="s">
        <v>898</v>
      </c>
      <c r="K861" s="21"/>
      <c r="L861" s="3" t="s">
        <v>130</v>
      </c>
      <c r="M861" s="21" t="s">
        <v>131</v>
      </c>
      <c r="N861" s="21"/>
    </row>
    <row r="862" spans="1:14" ht="15" customHeight="1" x14ac:dyDescent="0.25">
      <c r="A862" s="1" t="s">
        <v>899</v>
      </c>
      <c r="B862" s="6">
        <v>769</v>
      </c>
      <c r="C862" s="1" t="s">
        <v>6</v>
      </c>
      <c r="D862" s="1" t="s">
        <v>133</v>
      </c>
      <c r="E862" s="14" t="s">
        <v>129</v>
      </c>
      <c r="F862" s="14"/>
      <c r="G862" s="7">
        <v>1.2861400000000001</v>
      </c>
      <c r="H862" s="1"/>
      <c r="I862" s="1"/>
      <c r="J862" s="14" t="s">
        <v>899</v>
      </c>
      <c r="K862" s="14"/>
      <c r="L862" s="1" t="s">
        <v>130</v>
      </c>
      <c r="M862" s="14"/>
      <c r="N862" s="14"/>
    </row>
    <row r="863" spans="1:14" ht="15" customHeight="1" x14ac:dyDescent="0.25">
      <c r="A863" s="3" t="s">
        <v>900</v>
      </c>
      <c r="B863" s="4">
        <v>770</v>
      </c>
      <c r="C863" s="3" t="s">
        <v>6</v>
      </c>
      <c r="D863" s="3" t="s">
        <v>133</v>
      </c>
      <c r="E863" s="21" t="s">
        <v>129</v>
      </c>
      <c r="F863" s="21"/>
      <c r="G863" s="5">
        <v>1.28454</v>
      </c>
      <c r="H863" s="3"/>
      <c r="I863" s="3"/>
      <c r="J863" s="21" t="s">
        <v>900</v>
      </c>
      <c r="K863" s="21"/>
      <c r="L863" s="3" t="s">
        <v>130</v>
      </c>
      <c r="M863" s="21" t="s">
        <v>131</v>
      </c>
      <c r="N863" s="21"/>
    </row>
    <row r="864" spans="1:14" ht="15" customHeight="1" x14ac:dyDescent="0.25">
      <c r="A864" s="1" t="s">
        <v>901</v>
      </c>
      <c r="B864" s="6">
        <v>771</v>
      </c>
      <c r="C864" s="1" t="s">
        <v>6</v>
      </c>
      <c r="D864" s="1" t="s">
        <v>128</v>
      </c>
      <c r="E864" s="14" t="s">
        <v>129</v>
      </c>
      <c r="F864" s="14"/>
      <c r="G864" s="7">
        <v>1.2907</v>
      </c>
      <c r="H864" s="1"/>
      <c r="I864" s="1"/>
      <c r="J864" s="14" t="s">
        <v>901</v>
      </c>
      <c r="K864" s="14"/>
      <c r="L864" s="1" t="s">
        <v>130</v>
      </c>
      <c r="M864" s="14"/>
      <c r="N864" s="14"/>
    </row>
    <row r="865" spans="1:14" ht="15" customHeight="1" x14ac:dyDescent="0.25">
      <c r="A865" s="3" t="s">
        <v>902</v>
      </c>
      <c r="B865" s="4">
        <v>772</v>
      </c>
      <c r="C865" s="3" t="s">
        <v>6</v>
      </c>
      <c r="D865" s="3" t="s">
        <v>133</v>
      </c>
      <c r="E865" s="21" t="s">
        <v>129</v>
      </c>
      <c r="F865" s="21"/>
      <c r="G865" s="5">
        <v>1.29494</v>
      </c>
      <c r="H865" s="3"/>
      <c r="I865" s="3"/>
      <c r="J865" s="21" t="s">
        <v>902</v>
      </c>
      <c r="K865" s="21"/>
      <c r="L865" s="3" t="s">
        <v>130</v>
      </c>
      <c r="M865" s="21" t="s">
        <v>131</v>
      </c>
      <c r="N865" s="21"/>
    </row>
    <row r="866" spans="1:14" ht="15" customHeight="1" x14ac:dyDescent="0.25">
      <c r="A866" s="1" t="s">
        <v>903</v>
      </c>
      <c r="B866" s="6">
        <v>773</v>
      </c>
      <c r="C866" s="1" t="s">
        <v>6</v>
      </c>
      <c r="D866" s="1" t="s">
        <v>128</v>
      </c>
      <c r="E866" s="14" t="s">
        <v>129</v>
      </c>
      <c r="F866" s="14"/>
      <c r="G866" s="7">
        <v>1.3024800000000001</v>
      </c>
      <c r="H866" s="1"/>
      <c r="I866" s="1"/>
      <c r="J866" s="14" t="s">
        <v>903</v>
      </c>
      <c r="K866" s="14"/>
      <c r="L866" s="1" t="s">
        <v>130</v>
      </c>
      <c r="M866" s="14"/>
      <c r="N866" s="14"/>
    </row>
    <row r="867" spans="1:14" ht="15" customHeight="1" x14ac:dyDescent="0.25">
      <c r="A867" s="3" t="s">
        <v>904</v>
      </c>
      <c r="B867" s="4">
        <v>774</v>
      </c>
      <c r="C867" s="3" t="s">
        <v>6</v>
      </c>
      <c r="D867" s="3" t="s">
        <v>128</v>
      </c>
      <c r="E867" s="21" t="s">
        <v>129</v>
      </c>
      <c r="F867" s="21"/>
      <c r="G867" s="5">
        <v>1.30315</v>
      </c>
      <c r="H867" s="3"/>
      <c r="I867" s="3"/>
      <c r="J867" s="21" t="s">
        <v>904</v>
      </c>
      <c r="K867" s="21"/>
      <c r="L867" s="3" t="s">
        <v>130</v>
      </c>
      <c r="M867" s="21" t="s">
        <v>131</v>
      </c>
      <c r="N867" s="21"/>
    </row>
    <row r="868" spans="1:14" ht="15" customHeight="1" x14ac:dyDescent="0.25">
      <c r="A868" s="1" t="s">
        <v>905</v>
      </c>
      <c r="B868" s="6">
        <v>775</v>
      </c>
      <c r="C868" s="1" t="s">
        <v>6</v>
      </c>
      <c r="D868" s="1" t="s">
        <v>133</v>
      </c>
      <c r="E868" s="14" t="s">
        <v>129</v>
      </c>
      <c r="F868" s="14"/>
      <c r="G868" s="7">
        <v>1.2968599999999999</v>
      </c>
      <c r="H868" s="1"/>
      <c r="I868" s="1"/>
      <c r="J868" s="14" t="s">
        <v>905</v>
      </c>
      <c r="K868" s="14"/>
      <c r="L868" s="1" t="s">
        <v>130</v>
      </c>
      <c r="M868" s="14"/>
      <c r="N868" s="14"/>
    </row>
    <row r="869" spans="1:14" ht="15" customHeight="1" x14ac:dyDescent="0.25">
      <c r="A869" s="3" t="s">
        <v>906</v>
      </c>
      <c r="B869" s="4">
        <v>776</v>
      </c>
      <c r="C869" s="3" t="s">
        <v>6</v>
      </c>
      <c r="D869" s="3" t="s">
        <v>128</v>
      </c>
      <c r="E869" s="21" t="s">
        <v>129</v>
      </c>
      <c r="F869" s="21"/>
      <c r="G869" s="5">
        <v>1.3126899999999999</v>
      </c>
      <c r="H869" s="3"/>
      <c r="I869" s="3"/>
      <c r="J869" s="21" t="s">
        <v>906</v>
      </c>
      <c r="K869" s="21"/>
      <c r="L869" s="3" t="s">
        <v>130</v>
      </c>
      <c r="M869" s="21" t="s">
        <v>131</v>
      </c>
      <c r="N869" s="21"/>
    </row>
    <row r="870" spans="1:14" ht="15" customHeight="1" x14ac:dyDescent="0.25">
      <c r="A870" s="1" t="s">
        <v>907</v>
      </c>
      <c r="B870" s="6">
        <v>777</v>
      </c>
      <c r="C870" s="1" t="s">
        <v>6</v>
      </c>
      <c r="D870" s="1" t="s">
        <v>133</v>
      </c>
      <c r="E870" s="14" t="s">
        <v>129</v>
      </c>
      <c r="F870" s="14"/>
      <c r="G870" s="7">
        <v>1.32124</v>
      </c>
      <c r="H870" s="1"/>
      <c r="I870" s="1"/>
      <c r="J870" s="14" t="s">
        <v>907</v>
      </c>
      <c r="K870" s="14"/>
      <c r="L870" s="1" t="s">
        <v>130</v>
      </c>
      <c r="M870" s="14"/>
      <c r="N870" s="14"/>
    </row>
    <row r="871" spans="1:14" ht="15" customHeight="1" x14ac:dyDescent="0.25">
      <c r="A871" s="3" t="s">
        <v>908</v>
      </c>
      <c r="B871" s="4">
        <v>778</v>
      </c>
      <c r="C871" s="3" t="s">
        <v>6</v>
      </c>
      <c r="D871" s="3" t="s">
        <v>133</v>
      </c>
      <c r="E871" s="21" t="s">
        <v>129</v>
      </c>
      <c r="F871" s="21"/>
      <c r="G871" s="5">
        <v>1.31477</v>
      </c>
      <c r="H871" s="3"/>
      <c r="I871" s="3"/>
      <c r="J871" s="21" t="s">
        <v>908</v>
      </c>
      <c r="K871" s="21"/>
      <c r="L871" s="3" t="s">
        <v>130</v>
      </c>
      <c r="M871" s="21" t="s">
        <v>131</v>
      </c>
      <c r="N871" s="21"/>
    </row>
    <row r="872" spans="1:14" ht="15" customHeight="1" x14ac:dyDescent="0.25">
      <c r="A872" s="1" t="s">
        <v>909</v>
      </c>
      <c r="B872" s="6">
        <v>779</v>
      </c>
      <c r="C872" s="1" t="s">
        <v>6</v>
      </c>
      <c r="D872" s="1" t="s">
        <v>128</v>
      </c>
      <c r="E872" s="14" t="s">
        <v>129</v>
      </c>
      <c r="F872" s="14"/>
      <c r="G872" s="7">
        <v>1.3210900000000001</v>
      </c>
      <c r="H872" s="1"/>
      <c r="I872" s="1"/>
      <c r="J872" s="14" t="s">
        <v>909</v>
      </c>
      <c r="K872" s="14"/>
      <c r="L872" s="1" t="s">
        <v>130</v>
      </c>
      <c r="M872" s="14"/>
      <c r="N872" s="14"/>
    </row>
    <row r="873" spans="1:14" ht="15" customHeight="1" x14ac:dyDescent="0.25">
      <c r="A873" s="3" t="s">
        <v>910</v>
      </c>
      <c r="B873" s="4">
        <v>780</v>
      </c>
      <c r="C873" s="3" t="s">
        <v>6</v>
      </c>
      <c r="D873" s="3" t="s">
        <v>128</v>
      </c>
      <c r="E873" s="21" t="s">
        <v>129</v>
      </c>
      <c r="F873" s="21"/>
      <c r="G873" s="5">
        <v>1.3096099999999999</v>
      </c>
      <c r="H873" s="3"/>
      <c r="I873" s="3"/>
      <c r="J873" s="21" t="s">
        <v>910</v>
      </c>
      <c r="K873" s="21"/>
      <c r="L873" s="3" t="s">
        <v>130</v>
      </c>
      <c r="M873" s="21" t="s">
        <v>131</v>
      </c>
      <c r="N873" s="21"/>
    </row>
    <row r="874" spans="1:14" ht="15" customHeight="1" x14ac:dyDescent="0.25">
      <c r="A874" s="1" t="s">
        <v>911</v>
      </c>
      <c r="B874" s="6">
        <v>781</v>
      </c>
      <c r="C874" s="1" t="s">
        <v>6</v>
      </c>
      <c r="D874" s="1" t="s">
        <v>133</v>
      </c>
      <c r="E874" s="14" t="s">
        <v>129</v>
      </c>
      <c r="F874" s="14"/>
      <c r="G874" s="7">
        <v>1.3184800000000001</v>
      </c>
      <c r="H874" s="1"/>
      <c r="I874" s="1"/>
      <c r="J874" s="14" t="s">
        <v>911</v>
      </c>
      <c r="K874" s="14"/>
      <c r="L874" s="1" t="s">
        <v>130</v>
      </c>
      <c r="M874" s="14"/>
      <c r="N874" s="14"/>
    </row>
    <row r="875" spans="1:14" ht="15" customHeight="1" x14ac:dyDescent="0.25">
      <c r="A875" s="3" t="s">
        <v>912</v>
      </c>
      <c r="B875" s="4">
        <v>782</v>
      </c>
      <c r="C875" s="3" t="s">
        <v>6</v>
      </c>
      <c r="D875" s="3" t="s">
        <v>128</v>
      </c>
      <c r="E875" s="21" t="s">
        <v>129</v>
      </c>
      <c r="F875" s="21"/>
      <c r="G875" s="5">
        <v>1.31863</v>
      </c>
      <c r="H875" s="3"/>
      <c r="I875" s="3"/>
      <c r="J875" s="21" t="s">
        <v>912</v>
      </c>
      <c r="K875" s="21"/>
      <c r="L875" s="3" t="s">
        <v>130</v>
      </c>
      <c r="M875" s="21" t="s">
        <v>131</v>
      </c>
      <c r="N875" s="21"/>
    </row>
    <row r="876" spans="1:14" ht="15" customHeight="1" x14ac:dyDescent="0.25">
      <c r="A876" s="1" t="s">
        <v>913</v>
      </c>
      <c r="B876" s="6">
        <v>783</v>
      </c>
      <c r="C876" s="1" t="s">
        <v>6</v>
      </c>
      <c r="D876" s="1" t="s">
        <v>133</v>
      </c>
      <c r="E876" s="14" t="s">
        <v>129</v>
      </c>
      <c r="F876" s="14"/>
      <c r="G876" s="7">
        <v>1.3123499999999999</v>
      </c>
      <c r="H876" s="1"/>
      <c r="I876" s="1"/>
      <c r="J876" s="14" t="s">
        <v>913</v>
      </c>
      <c r="K876" s="14"/>
      <c r="L876" s="1" t="s">
        <v>130</v>
      </c>
      <c r="M876" s="14"/>
      <c r="N876" s="14"/>
    </row>
    <row r="877" spans="1:14" ht="15" customHeight="1" x14ac:dyDescent="0.25">
      <c r="A877" s="3" t="s">
        <v>914</v>
      </c>
      <c r="B877" s="4">
        <v>784</v>
      </c>
      <c r="C877" s="3" t="s">
        <v>6</v>
      </c>
      <c r="D877" s="3" t="s">
        <v>128</v>
      </c>
      <c r="E877" s="21" t="s">
        <v>129</v>
      </c>
      <c r="F877" s="21"/>
      <c r="G877" s="5">
        <v>1.3170200000000001</v>
      </c>
      <c r="H877" s="3"/>
      <c r="I877" s="3"/>
      <c r="J877" s="21" t="s">
        <v>914</v>
      </c>
      <c r="K877" s="21"/>
      <c r="L877" s="3" t="s">
        <v>130</v>
      </c>
      <c r="M877" s="21" t="s">
        <v>131</v>
      </c>
      <c r="N877" s="21"/>
    </row>
    <row r="878" spans="1:14" ht="15" customHeight="1" x14ac:dyDescent="0.25">
      <c r="A878" s="1" t="s">
        <v>915</v>
      </c>
      <c r="B878" s="6">
        <v>785</v>
      </c>
      <c r="C878" s="1" t="s">
        <v>6</v>
      </c>
      <c r="D878" s="1" t="s">
        <v>133</v>
      </c>
      <c r="E878" s="14" t="s">
        <v>129</v>
      </c>
      <c r="F878" s="14"/>
      <c r="G878" s="7">
        <v>1.31077</v>
      </c>
      <c r="H878" s="1"/>
      <c r="I878" s="1"/>
      <c r="J878" s="14" t="s">
        <v>915</v>
      </c>
      <c r="K878" s="14"/>
      <c r="L878" s="1" t="s">
        <v>130</v>
      </c>
      <c r="M878" s="14"/>
      <c r="N878" s="14"/>
    </row>
    <row r="879" spans="1:14" ht="15" customHeight="1" x14ac:dyDescent="0.25">
      <c r="A879" s="3" t="s">
        <v>916</v>
      </c>
      <c r="B879" s="4">
        <v>786</v>
      </c>
      <c r="C879" s="3" t="s">
        <v>6</v>
      </c>
      <c r="D879" s="3" t="s">
        <v>128</v>
      </c>
      <c r="E879" s="21" t="s">
        <v>129</v>
      </c>
      <c r="F879" s="21"/>
      <c r="G879" s="5">
        <v>1.31165</v>
      </c>
      <c r="H879" s="3"/>
      <c r="I879" s="3"/>
      <c r="J879" s="21" t="s">
        <v>916</v>
      </c>
      <c r="K879" s="21"/>
      <c r="L879" s="3" t="s">
        <v>130</v>
      </c>
      <c r="M879" s="21" t="s">
        <v>131</v>
      </c>
      <c r="N879" s="21"/>
    </row>
    <row r="880" spans="1:14" ht="15" customHeight="1" x14ac:dyDescent="0.25">
      <c r="A880" s="1" t="s">
        <v>917</v>
      </c>
      <c r="B880" s="6">
        <v>787</v>
      </c>
      <c r="C880" s="1" t="s">
        <v>6</v>
      </c>
      <c r="D880" s="1" t="s">
        <v>133</v>
      </c>
      <c r="E880" s="14" t="s">
        <v>129</v>
      </c>
      <c r="F880" s="14"/>
      <c r="G880" s="7">
        <v>1.3208299999999999</v>
      </c>
      <c r="H880" s="1"/>
      <c r="I880" s="1"/>
      <c r="J880" s="14" t="s">
        <v>917</v>
      </c>
      <c r="K880" s="14"/>
      <c r="L880" s="1" t="s">
        <v>130</v>
      </c>
      <c r="M880" s="14"/>
      <c r="N880" s="14"/>
    </row>
    <row r="881" spans="1:14" ht="15" customHeight="1" x14ac:dyDescent="0.25">
      <c r="A881" s="3" t="s">
        <v>918</v>
      </c>
      <c r="B881" s="4">
        <v>788</v>
      </c>
      <c r="C881" s="3" t="s">
        <v>6</v>
      </c>
      <c r="D881" s="3" t="s">
        <v>133</v>
      </c>
      <c r="E881" s="21" t="s">
        <v>129</v>
      </c>
      <c r="F881" s="21"/>
      <c r="G881" s="5">
        <v>1.3258099999999999</v>
      </c>
      <c r="H881" s="3"/>
      <c r="I881" s="3"/>
      <c r="J881" s="21" t="s">
        <v>918</v>
      </c>
      <c r="K881" s="21"/>
      <c r="L881" s="3" t="s">
        <v>130</v>
      </c>
      <c r="M881" s="21" t="s">
        <v>131</v>
      </c>
      <c r="N881" s="21"/>
    </row>
    <row r="882" spans="1:14" ht="15" customHeight="1" x14ac:dyDescent="0.25">
      <c r="A882" s="1" t="s">
        <v>919</v>
      </c>
      <c r="B882" s="6">
        <v>789</v>
      </c>
      <c r="C882" s="1" t="s">
        <v>6</v>
      </c>
      <c r="D882" s="1" t="s">
        <v>128</v>
      </c>
      <c r="E882" s="14" t="s">
        <v>129</v>
      </c>
      <c r="F882" s="14"/>
      <c r="G882" s="7">
        <v>1.3182700000000001</v>
      </c>
      <c r="H882" s="1"/>
      <c r="I882" s="1"/>
      <c r="J882" s="14" t="s">
        <v>919</v>
      </c>
      <c r="K882" s="14"/>
      <c r="L882" s="1" t="s">
        <v>130</v>
      </c>
      <c r="M882" s="14"/>
      <c r="N882" s="14"/>
    </row>
    <row r="883" spans="1:14" ht="15" customHeight="1" x14ac:dyDescent="0.25">
      <c r="A883" s="3" t="s">
        <v>920</v>
      </c>
      <c r="B883" s="4">
        <v>790</v>
      </c>
      <c r="C883" s="3" t="s">
        <v>6</v>
      </c>
      <c r="D883" s="3" t="s">
        <v>128</v>
      </c>
      <c r="E883" s="21" t="s">
        <v>129</v>
      </c>
      <c r="F883" s="21"/>
      <c r="G883" s="5">
        <v>1.3267599999999999</v>
      </c>
      <c r="H883" s="3"/>
      <c r="I883" s="3"/>
      <c r="J883" s="21" t="s">
        <v>920</v>
      </c>
      <c r="K883" s="21"/>
      <c r="L883" s="3" t="s">
        <v>130</v>
      </c>
      <c r="M883" s="21" t="s">
        <v>131</v>
      </c>
      <c r="N883" s="21"/>
    </row>
    <row r="884" spans="1:14" ht="15" customHeight="1" x14ac:dyDescent="0.25">
      <c r="A884" s="1" t="s">
        <v>921</v>
      </c>
      <c r="B884" s="6">
        <v>791</v>
      </c>
      <c r="C884" s="1" t="s">
        <v>6</v>
      </c>
      <c r="D884" s="1" t="s">
        <v>133</v>
      </c>
      <c r="E884" s="14" t="s">
        <v>129</v>
      </c>
      <c r="F884" s="14"/>
      <c r="G884" s="7">
        <v>1.32063</v>
      </c>
      <c r="H884" s="1"/>
      <c r="I884" s="1"/>
      <c r="J884" s="14" t="s">
        <v>921</v>
      </c>
      <c r="K884" s="14"/>
      <c r="L884" s="1" t="s">
        <v>130</v>
      </c>
      <c r="M884" s="14"/>
      <c r="N884" s="14"/>
    </row>
    <row r="885" spans="1:14" ht="15" customHeight="1" x14ac:dyDescent="0.25">
      <c r="A885" s="3" t="s">
        <v>922</v>
      </c>
      <c r="B885" s="4">
        <v>792</v>
      </c>
      <c r="C885" s="3" t="s">
        <v>6</v>
      </c>
      <c r="D885" s="3" t="s">
        <v>128</v>
      </c>
      <c r="E885" s="21" t="s">
        <v>129</v>
      </c>
      <c r="F885" s="21"/>
      <c r="G885" s="5">
        <v>1.31863</v>
      </c>
      <c r="H885" s="3"/>
      <c r="I885" s="3"/>
      <c r="J885" s="21" t="s">
        <v>922</v>
      </c>
      <c r="K885" s="21"/>
      <c r="L885" s="3" t="s">
        <v>130</v>
      </c>
      <c r="M885" s="21" t="s">
        <v>131</v>
      </c>
      <c r="N885" s="21"/>
    </row>
    <row r="886" spans="1:14" ht="15" customHeight="1" x14ac:dyDescent="0.25">
      <c r="A886" s="1" t="s">
        <v>923</v>
      </c>
      <c r="B886" s="6">
        <v>793</v>
      </c>
      <c r="C886" s="1" t="s">
        <v>6</v>
      </c>
      <c r="D886" s="1" t="s">
        <v>133</v>
      </c>
      <c r="E886" s="14" t="s">
        <v>129</v>
      </c>
      <c r="F886" s="14"/>
      <c r="G886" s="7">
        <v>1.3117700000000001</v>
      </c>
      <c r="H886" s="1"/>
      <c r="I886" s="1"/>
      <c r="J886" s="14" t="s">
        <v>923</v>
      </c>
      <c r="K886" s="14"/>
      <c r="L886" s="1" t="s">
        <v>130</v>
      </c>
      <c r="M886" s="14"/>
      <c r="N886" s="14"/>
    </row>
    <row r="887" spans="1:14" ht="15" customHeight="1" x14ac:dyDescent="0.25">
      <c r="A887" s="3" t="s">
        <v>924</v>
      </c>
      <c r="B887" s="4">
        <v>794</v>
      </c>
      <c r="C887" s="3" t="s">
        <v>6</v>
      </c>
      <c r="D887" s="3" t="s">
        <v>128</v>
      </c>
      <c r="E887" s="21" t="s">
        <v>129</v>
      </c>
      <c r="F887" s="21"/>
      <c r="G887" s="5">
        <v>1.3186100000000001</v>
      </c>
      <c r="H887" s="3"/>
      <c r="I887" s="3"/>
      <c r="J887" s="21" t="s">
        <v>924</v>
      </c>
      <c r="K887" s="21"/>
      <c r="L887" s="3" t="s">
        <v>130</v>
      </c>
      <c r="M887" s="21" t="s">
        <v>131</v>
      </c>
      <c r="N887" s="21"/>
    </row>
    <row r="888" spans="1:14" ht="15" customHeight="1" x14ac:dyDescent="0.25">
      <c r="A888" s="1" t="s">
        <v>925</v>
      </c>
      <c r="B888" s="6">
        <v>795</v>
      </c>
      <c r="C888" s="1" t="s">
        <v>6</v>
      </c>
      <c r="D888" s="1" t="s">
        <v>133</v>
      </c>
      <c r="E888" s="14" t="s">
        <v>129</v>
      </c>
      <c r="F888" s="14"/>
      <c r="G888" s="7">
        <v>1.31257</v>
      </c>
      <c r="H888" s="1"/>
      <c r="I888" s="1"/>
      <c r="J888" s="14" t="s">
        <v>925</v>
      </c>
      <c r="K888" s="14"/>
      <c r="L888" s="1" t="s">
        <v>130</v>
      </c>
      <c r="M888" s="14"/>
      <c r="N888" s="14"/>
    </row>
    <row r="889" spans="1:14" ht="15" customHeight="1" x14ac:dyDescent="0.25">
      <c r="A889" s="3" t="s">
        <v>926</v>
      </c>
      <c r="B889" s="4">
        <v>796</v>
      </c>
      <c r="C889" s="3" t="s">
        <v>6</v>
      </c>
      <c r="D889" s="3" t="s">
        <v>133</v>
      </c>
      <c r="E889" s="21" t="s">
        <v>129</v>
      </c>
      <c r="F889" s="21"/>
      <c r="G889" s="5">
        <v>1.2992900000000001</v>
      </c>
      <c r="H889" s="3"/>
      <c r="I889" s="3"/>
      <c r="J889" s="21" t="s">
        <v>926</v>
      </c>
      <c r="K889" s="21"/>
      <c r="L889" s="3" t="s">
        <v>130</v>
      </c>
      <c r="M889" s="21" t="s">
        <v>131</v>
      </c>
      <c r="N889" s="21"/>
    </row>
    <row r="890" spans="1:14" ht="15" customHeight="1" x14ac:dyDescent="0.25">
      <c r="A890" s="1" t="s">
        <v>927</v>
      </c>
      <c r="B890" s="6">
        <v>797</v>
      </c>
      <c r="C890" s="1" t="s">
        <v>6</v>
      </c>
      <c r="D890" s="1" t="s">
        <v>128</v>
      </c>
      <c r="E890" s="14" t="s">
        <v>129</v>
      </c>
      <c r="F890" s="14"/>
      <c r="G890" s="7">
        <v>1.3081499999999999</v>
      </c>
      <c r="H890" s="1"/>
      <c r="I890" s="1"/>
      <c r="J890" s="14" t="s">
        <v>927</v>
      </c>
      <c r="K890" s="14"/>
      <c r="L890" s="1" t="s">
        <v>130</v>
      </c>
      <c r="M890" s="14"/>
      <c r="N890" s="14"/>
    </row>
    <row r="891" spans="1:14" ht="15" customHeight="1" x14ac:dyDescent="0.25">
      <c r="A891" s="3" t="s">
        <v>928</v>
      </c>
      <c r="B891" s="4">
        <v>798</v>
      </c>
      <c r="C891" s="3" t="s">
        <v>6</v>
      </c>
      <c r="D891" s="3" t="s">
        <v>128</v>
      </c>
      <c r="E891" s="21" t="s">
        <v>129</v>
      </c>
      <c r="F891" s="21"/>
      <c r="G891" s="5">
        <v>1.3155300000000001</v>
      </c>
      <c r="H891" s="3"/>
      <c r="I891" s="3"/>
      <c r="J891" s="21" t="s">
        <v>928</v>
      </c>
      <c r="K891" s="21"/>
      <c r="L891" s="3" t="s">
        <v>130</v>
      </c>
      <c r="M891" s="21" t="s">
        <v>131</v>
      </c>
      <c r="N891" s="21"/>
    </row>
    <row r="892" spans="1:14" ht="15" customHeight="1" x14ac:dyDescent="0.25">
      <c r="A892" s="1" t="s">
        <v>929</v>
      </c>
      <c r="B892" s="6">
        <v>799</v>
      </c>
      <c r="C892" s="1" t="s">
        <v>6</v>
      </c>
      <c r="D892" s="1" t="s">
        <v>133</v>
      </c>
      <c r="E892" s="14" t="s">
        <v>129</v>
      </c>
      <c r="F892" s="14"/>
      <c r="G892" s="7">
        <v>1.3250500000000001</v>
      </c>
      <c r="H892" s="1"/>
      <c r="I892" s="1"/>
      <c r="J892" s="14" t="s">
        <v>929</v>
      </c>
      <c r="K892" s="14"/>
      <c r="L892" s="1" t="s">
        <v>130</v>
      </c>
      <c r="M892" s="14"/>
      <c r="N892" s="14"/>
    </row>
    <row r="893" spans="1:14" ht="15" customHeight="1" x14ac:dyDescent="0.25">
      <c r="A893" s="3" t="s">
        <v>930</v>
      </c>
      <c r="B893" s="4">
        <v>800</v>
      </c>
      <c r="C893" s="3" t="s">
        <v>6</v>
      </c>
      <c r="D893" s="3" t="s">
        <v>128</v>
      </c>
      <c r="E893" s="21" t="s">
        <v>129</v>
      </c>
      <c r="F893" s="21"/>
      <c r="G893" s="5">
        <v>1.32744</v>
      </c>
      <c r="H893" s="3"/>
      <c r="I893" s="3"/>
      <c r="J893" s="21" t="s">
        <v>930</v>
      </c>
      <c r="K893" s="21"/>
      <c r="L893" s="3" t="s">
        <v>130</v>
      </c>
      <c r="M893" s="21" t="s">
        <v>131</v>
      </c>
      <c r="N893" s="21"/>
    </row>
    <row r="894" spans="1:14" ht="15" customHeight="1" x14ac:dyDescent="0.25">
      <c r="A894" s="1" t="s">
        <v>931</v>
      </c>
      <c r="B894" s="6">
        <v>801</v>
      </c>
      <c r="C894" s="1" t="s">
        <v>6</v>
      </c>
      <c r="D894" s="1" t="s">
        <v>133</v>
      </c>
      <c r="E894" s="14" t="s">
        <v>129</v>
      </c>
      <c r="F894" s="14"/>
      <c r="G894" s="7">
        <v>1.32087</v>
      </c>
      <c r="H894" s="1"/>
      <c r="I894" s="1"/>
      <c r="J894" s="14" t="s">
        <v>931</v>
      </c>
      <c r="K894" s="14"/>
      <c r="L894" s="1" t="s">
        <v>130</v>
      </c>
      <c r="M894" s="14"/>
      <c r="N894" s="14"/>
    </row>
    <row r="895" spans="1:14" ht="15" customHeight="1" x14ac:dyDescent="0.25">
      <c r="A895" s="3" t="s">
        <v>932</v>
      </c>
      <c r="B895" s="4">
        <v>802</v>
      </c>
      <c r="C895" s="3" t="s">
        <v>6</v>
      </c>
      <c r="D895" s="3" t="s">
        <v>128</v>
      </c>
      <c r="E895" s="21" t="s">
        <v>129</v>
      </c>
      <c r="F895" s="21"/>
      <c r="G895" s="5">
        <v>1.3252999999999999</v>
      </c>
      <c r="H895" s="3"/>
      <c r="I895" s="3"/>
      <c r="J895" s="21" t="s">
        <v>932</v>
      </c>
      <c r="K895" s="21"/>
      <c r="L895" s="3" t="s">
        <v>130</v>
      </c>
      <c r="M895" s="21" t="s">
        <v>131</v>
      </c>
      <c r="N895" s="21"/>
    </row>
    <row r="896" spans="1:14" ht="15" customHeight="1" x14ac:dyDescent="0.25">
      <c r="A896" s="1" t="s">
        <v>933</v>
      </c>
      <c r="B896" s="6">
        <v>803</v>
      </c>
      <c r="C896" s="1" t="s">
        <v>6</v>
      </c>
      <c r="D896" s="1" t="s">
        <v>133</v>
      </c>
      <c r="E896" s="14" t="s">
        <v>129</v>
      </c>
      <c r="F896" s="14"/>
      <c r="G896" s="7">
        <v>1.3335999999999999</v>
      </c>
      <c r="H896" s="1"/>
      <c r="I896" s="1"/>
      <c r="J896" s="14" t="s">
        <v>933</v>
      </c>
      <c r="K896" s="14"/>
      <c r="L896" s="1" t="s">
        <v>130</v>
      </c>
      <c r="M896" s="14"/>
      <c r="N896" s="14"/>
    </row>
    <row r="897" spans="1:14" ht="15" customHeight="1" x14ac:dyDescent="0.25">
      <c r="A897" s="3" t="s">
        <v>934</v>
      </c>
      <c r="B897" s="4">
        <v>804</v>
      </c>
      <c r="C897" s="3" t="s">
        <v>6</v>
      </c>
      <c r="D897" s="3" t="s">
        <v>128</v>
      </c>
      <c r="E897" s="21" t="s">
        <v>129</v>
      </c>
      <c r="F897" s="21"/>
      <c r="G897" s="5">
        <v>1.3385499999999999</v>
      </c>
      <c r="H897" s="3"/>
      <c r="I897" s="3"/>
      <c r="J897" s="21" t="s">
        <v>934</v>
      </c>
      <c r="K897" s="21"/>
      <c r="L897" s="3" t="s">
        <v>130</v>
      </c>
      <c r="M897" s="21" t="s">
        <v>131</v>
      </c>
      <c r="N897" s="21"/>
    </row>
    <row r="898" spans="1:14" ht="15" customHeight="1" x14ac:dyDescent="0.25">
      <c r="A898" s="1" t="s">
        <v>935</v>
      </c>
      <c r="B898" s="6">
        <v>805</v>
      </c>
      <c r="C898" s="1" t="s">
        <v>6</v>
      </c>
      <c r="D898" s="1" t="s">
        <v>133</v>
      </c>
      <c r="E898" s="14" t="s">
        <v>129</v>
      </c>
      <c r="F898" s="14"/>
      <c r="G898" s="7">
        <v>1.3467</v>
      </c>
      <c r="H898" s="1"/>
      <c r="I898" s="1"/>
      <c r="J898" s="14" t="s">
        <v>935</v>
      </c>
      <c r="K898" s="14"/>
      <c r="L898" s="1" t="s">
        <v>130</v>
      </c>
      <c r="M898" s="14"/>
      <c r="N898" s="14"/>
    </row>
    <row r="899" spans="1:14" ht="15" customHeight="1" x14ac:dyDescent="0.25">
      <c r="A899" s="3" t="s">
        <v>936</v>
      </c>
      <c r="B899" s="4">
        <v>806</v>
      </c>
      <c r="C899" s="3" t="s">
        <v>6</v>
      </c>
      <c r="D899" s="3" t="s">
        <v>128</v>
      </c>
      <c r="E899" s="21" t="s">
        <v>129</v>
      </c>
      <c r="F899" s="21"/>
      <c r="G899" s="5">
        <v>1.3457399999999999</v>
      </c>
      <c r="H899" s="3"/>
      <c r="I899" s="3"/>
      <c r="J899" s="21" t="s">
        <v>936</v>
      </c>
      <c r="K899" s="21"/>
      <c r="L899" s="3" t="s">
        <v>130</v>
      </c>
      <c r="M899" s="21" t="s">
        <v>131</v>
      </c>
      <c r="N899" s="21"/>
    </row>
    <row r="900" spans="1:14" ht="15" customHeight="1" x14ac:dyDescent="0.25">
      <c r="A900" s="1" t="s">
        <v>937</v>
      </c>
      <c r="B900" s="6">
        <v>807</v>
      </c>
      <c r="C900" s="1" t="s">
        <v>6</v>
      </c>
      <c r="D900" s="1" t="s">
        <v>133</v>
      </c>
      <c r="E900" s="14" t="s">
        <v>129</v>
      </c>
      <c r="F900" s="14"/>
      <c r="G900" s="7">
        <v>1.3395900000000001</v>
      </c>
      <c r="H900" s="1"/>
      <c r="I900" s="1"/>
      <c r="J900" s="14" t="s">
        <v>937</v>
      </c>
      <c r="K900" s="14"/>
      <c r="L900" s="1" t="s">
        <v>130</v>
      </c>
      <c r="M900" s="14"/>
      <c r="N900" s="14"/>
    </row>
    <row r="901" spans="1:14" ht="15" customHeight="1" x14ac:dyDescent="0.25">
      <c r="A901" s="3" t="s">
        <v>938</v>
      </c>
      <c r="B901" s="4">
        <v>808</v>
      </c>
      <c r="C901" s="3" t="s">
        <v>6</v>
      </c>
      <c r="D901" s="3" t="s">
        <v>133</v>
      </c>
      <c r="E901" s="21" t="s">
        <v>129</v>
      </c>
      <c r="F901" s="21"/>
      <c r="G901" s="5">
        <v>1.3426</v>
      </c>
      <c r="H901" s="3"/>
      <c r="I901" s="3"/>
      <c r="J901" s="21" t="s">
        <v>938</v>
      </c>
      <c r="K901" s="21"/>
      <c r="L901" s="3" t="s">
        <v>130</v>
      </c>
      <c r="M901" s="21" t="s">
        <v>131</v>
      </c>
      <c r="N901" s="21"/>
    </row>
    <row r="902" spans="1:14" ht="15" customHeight="1" x14ac:dyDescent="0.25">
      <c r="A902" s="1" t="s">
        <v>939</v>
      </c>
      <c r="B902" s="6">
        <v>809</v>
      </c>
      <c r="C902" s="1" t="s">
        <v>6</v>
      </c>
      <c r="D902" s="1" t="s">
        <v>128</v>
      </c>
      <c r="E902" s="14" t="s">
        <v>129</v>
      </c>
      <c r="F902" s="14"/>
      <c r="G902" s="7">
        <v>1.3346499999999999</v>
      </c>
      <c r="H902" s="1"/>
      <c r="I902" s="1"/>
      <c r="J902" s="14" t="s">
        <v>939</v>
      </c>
      <c r="K902" s="14"/>
      <c r="L902" s="1" t="s">
        <v>130</v>
      </c>
      <c r="M902" s="14"/>
      <c r="N902" s="14"/>
    </row>
    <row r="903" spans="1:14" ht="15" customHeight="1" x14ac:dyDescent="0.25">
      <c r="A903" s="3" t="s">
        <v>940</v>
      </c>
      <c r="B903" s="4">
        <v>810</v>
      </c>
      <c r="C903" s="3" t="s">
        <v>6</v>
      </c>
      <c r="D903" s="3" t="s">
        <v>133</v>
      </c>
      <c r="E903" s="21" t="s">
        <v>129</v>
      </c>
      <c r="F903" s="21"/>
      <c r="G903" s="5">
        <v>1.3315699999999999</v>
      </c>
      <c r="H903" s="3"/>
      <c r="I903" s="3"/>
      <c r="J903" s="21" t="s">
        <v>940</v>
      </c>
      <c r="K903" s="21"/>
      <c r="L903" s="3" t="s">
        <v>130</v>
      </c>
      <c r="M903" s="21" t="s">
        <v>131</v>
      </c>
      <c r="N903" s="21"/>
    </row>
    <row r="904" spans="1:14" ht="15" customHeight="1" x14ac:dyDescent="0.25">
      <c r="A904" s="1" t="s">
        <v>941</v>
      </c>
      <c r="B904" s="6">
        <v>811</v>
      </c>
      <c r="C904" s="1" t="s">
        <v>6</v>
      </c>
      <c r="D904" s="1" t="s">
        <v>128</v>
      </c>
      <c r="E904" s="14" t="s">
        <v>129</v>
      </c>
      <c r="F904" s="14"/>
      <c r="G904" s="7">
        <v>1.32345</v>
      </c>
      <c r="H904" s="1"/>
      <c r="I904" s="1"/>
      <c r="J904" s="14" t="s">
        <v>941</v>
      </c>
      <c r="K904" s="14"/>
      <c r="L904" s="1" t="s">
        <v>130</v>
      </c>
      <c r="M904" s="14"/>
      <c r="N904" s="14"/>
    </row>
    <row r="905" spans="1:14" ht="15" customHeight="1" x14ac:dyDescent="0.25">
      <c r="A905" s="3" t="s">
        <v>942</v>
      </c>
      <c r="B905" s="4">
        <v>812</v>
      </c>
      <c r="C905" s="3" t="s">
        <v>6</v>
      </c>
      <c r="D905" s="3" t="s">
        <v>133</v>
      </c>
      <c r="E905" s="21" t="s">
        <v>129</v>
      </c>
      <c r="F905" s="21"/>
      <c r="G905" s="5">
        <v>1.3174999999999999</v>
      </c>
      <c r="H905" s="3"/>
      <c r="I905" s="3"/>
      <c r="J905" s="21" t="s">
        <v>942</v>
      </c>
      <c r="K905" s="21"/>
      <c r="L905" s="3" t="s">
        <v>130</v>
      </c>
      <c r="M905" s="21" t="s">
        <v>131</v>
      </c>
      <c r="N905" s="21"/>
    </row>
    <row r="906" spans="1:14" ht="15" customHeight="1" x14ac:dyDescent="0.25">
      <c r="A906" s="1" t="s">
        <v>943</v>
      </c>
      <c r="B906" s="6">
        <v>813</v>
      </c>
      <c r="C906" s="1" t="s">
        <v>6</v>
      </c>
      <c r="D906" s="1" t="s">
        <v>128</v>
      </c>
      <c r="E906" s="14" t="s">
        <v>129</v>
      </c>
      <c r="F906" s="14"/>
      <c r="G906" s="7">
        <v>1.3235399999999999</v>
      </c>
      <c r="H906" s="1"/>
      <c r="I906" s="1"/>
      <c r="J906" s="14" t="s">
        <v>943</v>
      </c>
      <c r="K906" s="14"/>
      <c r="L906" s="1" t="s">
        <v>130</v>
      </c>
      <c r="M906" s="14"/>
      <c r="N906" s="14"/>
    </row>
    <row r="907" spans="1:14" ht="15" customHeight="1" x14ac:dyDescent="0.25">
      <c r="A907" s="3" t="s">
        <v>944</v>
      </c>
      <c r="B907" s="4">
        <v>814</v>
      </c>
      <c r="C907" s="3" t="s">
        <v>6</v>
      </c>
      <c r="D907" s="3" t="s">
        <v>133</v>
      </c>
      <c r="E907" s="21" t="s">
        <v>129</v>
      </c>
      <c r="F907" s="21"/>
      <c r="G907" s="5">
        <v>1.3186</v>
      </c>
      <c r="H907" s="3"/>
      <c r="I907" s="3"/>
      <c r="J907" s="21" t="s">
        <v>944</v>
      </c>
      <c r="K907" s="21"/>
      <c r="L907" s="3" t="s">
        <v>130</v>
      </c>
      <c r="M907" s="21" t="s">
        <v>131</v>
      </c>
      <c r="N907" s="21"/>
    </row>
    <row r="908" spans="1:14" ht="15" customHeight="1" x14ac:dyDescent="0.25">
      <c r="A908" s="1" t="s">
        <v>945</v>
      </c>
      <c r="B908" s="6">
        <v>815</v>
      </c>
      <c r="C908" s="1" t="s">
        <v>6</v>
      </c>
      <c r="D908" s="1" t="s">
        <v>128</v>
      </c>
      <c r="E908" s="14" t="s">
        <v>129</v>
      </c>
      <c r="F908" s="14"/>
      <c r="G908" s="7">
        <v>1.3104899999999999</v>
      </c>
      <c r="H908" s="1"/>
      <c r="I908" s="1"/>
      <c r="J908" s="14" t="s">
        <v>945</v>
      </c>
      <c r="K908" s="14"/>
      <c r="L908" s="1" t="s">
        <v>130</v>
      </c>
      <c r="M908" s="14"/>
      <c r="N908" s="14"/>
    </row>
    <row r="909" spans="1:14" ht="15" customHeight="1" x14ac:dyDescent="0.25">
      <c r="A909" s="3" t="s">
        <v>946</v>
      </c>
      <c r="B909" s="4">
        <v>816</v>
      </c>
      <c r="C909" s="3" t="s">
        <v>6</v>
      </c>
      <c r="D909" s="3" t="s">
        <v>133</v>
      </c>
      <c r="E909" s="21" t="s">
        <v>129</v>
      </c>
      <c r="F909" s="21"/>
      <c r="G909" s="5">
        <v>1.3126199999999999</v>
      </c>
      <c r="H909" s="3"/>
      <c r="I909" s="3"/>
      <c r="J909" s="21" t="s">
        <v>946</v>
      </c>
      <c r="K909" s="21"/>
      <c r="L909" s="3" t="s">
        <v>130</v>
      </c>
      <c r="M909" s="21" t="s">
        <v>131</v>
      </c>
      <c r="N909" s="21"/>
    </row>
    <row r="910" spans="1:14" ht="15" customHeight="1" x14ac:dyDescent="0.25">
      <c r="A910" s="1" t="s">
        <v>947</v>
      </c>
      <c r="B910" s="6">
        <v>817</v>
      </c>
      <c r="C910" s="1" t="s">
        <v>6</v>
      </c>
      <c r="D910" s="1" t="s">
        <v>128</v>
      </c>
      <c r="E910" s="14" t="s">
        <v>129</v>
      </c>
      <c r="F910" s="14"/>
      <c r="G910" s="7">
        <v>1.31924</v>
      </c>
      <c r="H910" s="1"/>
      <c r="I910" s="1"/>
      <c r="J910" s="14" t="s">
        <v>947</v>
      </c>
      <c r="K910" s="14"/>
      <c r="L910" s="1" t="s">
        <v>130</v>
      </c>
      <c r="M910" s="14"/>
      <c r="N910" s="14"/>
    </row>
    <row r="911" spans="1:14" ht="15" customHeight="1" x14ac:dyDescent="0.25">
      <c r="A911" s="3" t="s">
        <v>948</v>
      </c>
      <c r="B911" s="4">
        <v>818</v>
      </c>
      <c r="C911" s="3" t="s">
        <v>6</v>
      </c>
      <c r="D911" s="3" t="s">
        <v>133</v>
      </c>
      <c r="E911" s="21" t="s">
        <v>129</v>
      </c>
      <c r="F911" s="21"/>
      <c r="G911" s="5">
        <v>1.32189</v>
      </c>
      <c r="H911" s="3"/>
      <c r="I911" s="3"/>
      <c r="J911" s="21" t="s">
        <v>948</v>
      </c>
      <c r="K911" s="21"/>
      <c r="L911" s="3" t="s">
        <v>130</v>
      </c>
      <c r="M911" s="21" t="s">
        <v>131</v>
      </c>
      <c r="N911" s="21"/>
    </row>
    <row r="912" spans="1:14" ht="15" customHeight="1" x14ac:dyDescent="0.25">
      <c r="A912" s="1" t="s">
        <v>949</v>
      </c>
      <c r="B912" s="6">
        <v>819</v>
      </c>
      <c r="C912" s="1" t="s">
        <v>6</v>
      </c>
      <c r="D912" s="1" t="s">
        <v>128</v>
      </c>
      <c r="E912" s="14" t="s">
        <v>129</v>
      </c>
      <c r="F912" s="14"/>
      <c r="G912" s="7">
        <v>1.31301</v>
      </c>
      <c r="H912" s="1"/>
      <c r="I912" s="1"/>
      <c r="J912" s="14" t="s">
        <v>949</v>
      </c>
      <c r="K912" s="14"/>
      <c r="L912" s="1" t="s">
        <v>130</v>
      </c>
      <c r="M912" s="14"/>
      <c r="N912" s="14"/>
    </row>
    <row r="913" spans="1:14" ht="15" customHeight="1" x14ac:dyDescent="0.25">
      <c r="A913" s="3" t="s">
        <v>950</v>
      </c>
      <c r="B913" s="4">
        <v>820</v>
      </c>
      <c r="C913" s="3" t="s">
        <v>6</v>
      </c>
      <c r="D913" s="3" t="s">
        <v>128</v>
      </c>
      <c r="E913" s="21" t="s">
        <v>129</v>
      </c>
      <c r="F913" s="21"/>
      <c r="G913" s="5">
        <v>1.31721</v>
      </c>
      <c r="H913" s="3"/>
      <c r="I913" s="3"/>
      <c r="J913" s="21" t="s">
        <v>950</v>
      </c>
      <c r="K913" s="21"/>
      <c r="L913" s="3" t="s">
        <v>130</v>
      </c>
      <c r="M913" s="21" t="s">
        <v>131</v>
      </c>
      <c r="N913" s="21"/>
    </row>
    <row r="914" spans="1:14" ht="15" customHeight="1" x14ac:dyDescent="0.25">
      <c r="A914" s="1" t="s">
        <v>951</v>
      </c>
      <c r="B914" s="6">
        <v>821</v>
      </c>
      <c r="C914" s="1" t="s">
        <v>6</v>
      </c>
      <c r="D914" s="1" t="s">
        <v>133</v>
      </c>
      <c r="E914" s="14" t="s">
        <v>129</v>
      </c>
      <c r="F914" s="14"/>
      <c r="G914" s="7">
        <v>1.31088</v>
      </c>
      <c r="H914" s="1"/>
      <c r="I914" s="1"/>
      <c r="J914" s="14" t="s">
        <v>951</v>
      </c>
      <c r="K914" s="14"/>
      <c r="L914" s="1" t="s">
        <v>130</v>
      </c>
      <c r="M914" s="14"/>
      <c r="N914" s="14"/>
    </row>
    <row r="915" spans="1:14" ht="15" customHeight="1" x14ac:dyDescent="0.25">
      <c r="A915" s="3" t="s">
        <v>952</v>
      </c>
      <c r="B915" s="4">
        <v>822</v>
      </c>
      <c r="C915" s="3" t="s">
        <v>6</v>
      </c>
      <c r="D915" s="3" t="s">
        <v>128</v>
      </c>
      <c r="E915" s="21" t="s">
        <v>129</v>
      </c>
      <c r="F915" s="21"/>
      <c r="G915" s="5">
        <v>1.3050299999999999</v>
      </c>
      <c r="H915" s="3"/>
      <c r="I915" s="3"/>
      <c r="J915" s="21" t="s">
        <v>952</v>
      </c>
      <c r="K915" s="21"/>
      <c r="L915" s="3" t="s">
        <v>130</v>
      </c>
      <c r="M915" s="21" t="s">
        <v>131</v>
      </c>
      <c r="N915" s="21"/>
    </row>
    <row r="916" spans="1:14" ht="15" customHeight="1" x14ac:dyDescent="0.25">
      <c r="A916" s="1" t="s">
        <v>953</v>
      </c>
      <c r="B916" s="6">
        <v>823</v>
      </c>
      <c r="C916" s="1" t="s">
        <v>6</v>
      </c>
      <c r="D916" s="1" t="s">
        <v>133</v>
      </c>
      <c r="E916" s="14" t="s">
        <v>129</v>
      </c>
      <c r="F916" s="14"/>
      <c r="G916" s="7">
        <v>1.31335</v>
      </c>
      <c r="H916" s="1"/>
      <c r="I916" s="1"/>
      <c r="J916" s="14" t="s">
        <v>953</v>
      </c>
      <c r="K916" s="14"/>
      <c r="L916" s="1" t="s">
        <v>130</v>
      </c>
      <c r="M916" s="14"/>
      <c r="N916" s="14"/>
    </row>
    <row r="917" spans="1:14" ht="15" customHeight="1" x14ac:dyDescent="0.25">
      <c r="A917" s="3" t="s">
        <v>954</v>
      </c>
      <c r="B917" s="4">
        <v>824</v>
      </c>
      <c r="C917" s="3" t="s">
        <v>6</v>
      </c>
      <c r="D917" s="3" t="s">
        <v>133</v>
      </c>
      <c r="E917" s="21" t="s">
        <v>129</v>
      </c>
      <c r="F917" s="21"/>
      <c r="G917" s="5">
        <v>1.3152999999999999</v>
      </c>
      <c r="H917" s="3"/>
      <c r="I917" s="3"/>
      <c r="J917" s="21" t="s">
        <v>954</v>
      </c>
      <c r="K917" s="21"/>
      <c r="L917" s="3" t="s">
        <v>130</v>
      </c>
      <c r="M917" s="21" t="s">
        <v>131</v>
      </c>
      <c r="N917" s="21"/>
    </row>
    <row r="918" spans="1:14" ht="15" customHeight="1" x14ac:dyDescent="0.25">
      <c r="A918" s="1" t="s">
        <v>955</v>
      </c>
      <c r="B918" s="6">
        <v>825</v>
      </c>
      <c r="C918" s="1" t="s">
        <v>6</v>
      </c>
      <c r="D918" s="1" t="s">
        <v>128</v>
      </c>
      <c r="E918" s="14" t="s">
        <v>129</v>
      </c>
      <c r="F918" s="14"/>
      <c r="G918" s="7">
        <v>1.3216300000000001</v>
      </c>
      <c r="H918" s="1"/>
      <c r="I918" s="1"/>
      <c r="J918" s="14" t="s">
        <v>955</v>
      </c>
      <c r="K918" s="14"/>
      <c r="L918" s="1" t="s">
        <v>130</v>
      </c>
      <c r="M918" s="14"/>
      <c r="N918" s="14"/>
    </row>
    <row r="919" spans="1:14" ht="15" customHeight="1" x14ac:dyDescent="0.25">
      <c r="A919" s="3" t="s">
        <v>956</v>
      </c>
      <c r="B919" s="4">
        <v>826</v>
      </c>
      <c r="C919" s="3" t="s">
        <v>6</v>
      </c>
      <c r="D919" s="3" t="s">
        <v>133</v>
      </c>
      <c r="E919" s="21" t="s">
        <v>129</v>
      </c>
      <c r="F919" s="21"/>
      <c r="G919" s="5">
        <v>1.3227</v>
      </c>
      <c r="H919" s="3"/>
      <c r="I919" s="3"/>
      <c r="J919" s="21" t="s">
        <v>956</v>
      </c>
      <c r="K919" s="21"/>
      <c r="L919" s="3" t="s">
        <v>130</v>
      </c>
      <c r="M919" s="21" t="s">
        <v>131</v>
      </c>
      <c r="N919" s="21"/>
    </row>
    <row r="920" spans="1:14" ht="15" customHeight="1" x14ac:dyDescent="0.25">
      <c r="A920" s="1" t="s">
        <v>957</v>
      </c>
      <c r="B920" s="6">
        <v>827</v>
      </c>
      <c r="C920" s="1" t="s">
        <v>6</v>
      </c>
      <c r="D920" s="1" t="s">
        <v>128</v>
      </c>
      <c r="E920" s="14" t="s">
        <v>129</v>
      </c>
      <c r="F920" s="14"/>
      <c r="G920" s="7">
        <v>1.31484</v>
      </c>
      <c r="H920" s="1"/>
      <c r="I920" s="1"/>
      <c r="J920" s="14" t="s">
        <v>957</v>
      </c>
      <c r="K920" s="14"/>
      <c r="L920" s="1" t="s">
        <v>130</v>
      </c>
      <c r="M920" s="14"/>
      <c r="N920" s="14"/>
    </row>
    <row r="921" spans="1:14" ht="15" customHeight="1" x14ac:dyDescent="0.25">
      <c r="A921" s="3" t="s">
        <v>958</v>
      </c>
      <c r="B921" s="4">
        <v>828</v>
      </c>
      <c r="C921" s="3" t="s">
        <v>6</v>
      </c>
      <c r="D921" s="3" t="s">
        <v>128</v>
      </c>
      <c r="E921" s="21" t="s">
        <v>129</v>
      </c>
      <c r="F921" s="21"/>
      <c r="G921" s="5">
        <v>1.3207100000000001</v>
      </c>
      <c r="H921" s="3"/>
      <c r="I921" s="3"/>
      <c r="J921" s="21" t="s">
        <v>958</v>
      </c>
      <c r="K921" s="21"/>
      <c r="L921" s="3" t="s">
        <v>130</v>
      </c>
      <c r="M921" s="21" t="s">
        <v>131</v>
      </c>
      <c r="N921" s="21"/>
    </row>
    <row r="922" spans="1:14" ht="15" customHeight="1" x14ac:dyDescent="0.25">
      <c r="A922" s="1" t="s">
        <v>959</v>
      </c>
      <c r="B922" s="6">
        <v>829</v>
      </c>
      <c r="C922" s="1" t="s">
        <v>6</v>
      </c>
      <c r="D922" s="1" t="s">
        <v>133</v>
      </c>
      <c r="E922" s="14" t="s">
        <v>129</v>
      </c>
      <c r="F922" s="14"/>
      <c r="G922" s="7">
        <v>1.3312299999999999</v>
      </c>
      <c r="H922" s="1"/>
      <c r="I922" s="1"/>
      <c r="J922" s="14" t="s">
        <v>959</v>
      </c>
      <c r="K922" s="14"/>
      <c r="L922" s="1" t="s">
        <v>130</v>
      </c>
      <c r="M922" s="14"/>
      <c r="N922" s="14"/>
    </row>
    <row r="923" spans="1:14" ht="15" customHeight="1" x14ac:dyDescent="0.25">
      <c r="A923" s="3" t="s">
        <v>960</v>
      </c>
      <c r="B923" s="4">
        <v>830</v>
      </c>
      <c r="C923" s="3" t="s">
        <v>6</v>
      </c>
      <c r="D923" s="3" t="s">
        <v>128</v>
      </c>
      <c r="E923" s="21" t="s">
        <v>129</v>
      </c>
      <c r="F923" s="21"/>
      <c r="G923" s="5">
        <v>1.3355900000000001</v>
      </c>
      <c r="H923" s="3"/>
      <c r="I923" s="3"/>
      <c r="J923" s="21" t="s">
        <v>960</v>
      </c>
      <c r="K923" s="21"/>
      <c r="L923" s="3" t="s">
        <v>130</v>
      </c>
      <c r="M923" s="21" t="s">
        <v>131</v>
      </c>
      <c r="N923" s="21"/>
    </row>
    <row r="924" spans="1:14" ht="15" customHeight="1" x14ac:dyDescent="0.25">
      <c r="A924" s="1" t="s">
        <v>961</v>
      </c>
      <c r="B924" s="6">
        <v>831</v>
      </c>
      <c r="C924" s="1" t="s">
        <v>6</v>
      </c>
      <c r="D924" s="1" t="s">
        <v>133</v>
      </c>
      <c r="E924" s="14" t="s">
        <v>129</v>
      </c>
      <c r="F924" s="14"/>
      <c r="G924" s="7">
        <v>1.3288500000000001</v>
      </c>
      <c r="H924" s="1"/>
      <c r="I924" s="1"/>
      <c r="J924" s="14" t="s">
        <v>961</v>
      </c>
      <c r="K924" s="14"/>
      <c r="L924" s="1" t="s">
        <v>130</v>
      </c>
      <c r="M924" s="14"/>
      <c r="N924" s="14"/>
    </row>
    <row r="925" spans="1:14" ht="15" customHeight="1" x14ac:dyDescent="0.25">
      <c r="A925" s="3" t="s">
        <v>962</v>
      </c>
      <c r="B925" s="4">
        <v>832</v>
      </c>
      <c r="C925" s="3" t="s">
        <v>6</v>
      </c>
      <c r="D925" s="3" t="s">
        <v>128</v>
      </c>
      <c r="E925" s="21" t="s">
        <v>129</v>
      </c>
      <c r="F925" s="21"/>
      <c r="G925" s="5">
        <v>1.3328500000000001</v>
      </c>
      <c r="H925" s="3"/>
      <c r="I925" s="3"/>
      <c r="J925" s="21" t="s">
        <v>962</v>
      </c>
      <c r="K925" s="21"/>
      <c r="L925" s="3" t="s">
        <v>130</v>
      </c>
      <c r="M925" s="21" t="s">
        <v>131</v>
      </c>
      <c r="N925" s="21"/>
    </row>
    <row r="926" spans="1:14" ht="15" customHeight="1" x14ac:dyDescent="0.25">
      <c r="A926" s="1" t="s">
        <v>963</v>
      </c>
      <c r="B926" s="6">
        <v>833</v>
      </c>
      <c r="C926" s="1" t="s">
        <v>6</v>
      </c>
      <c r="D926" s="1" t="s">
        <v>133</v>
      </c>
      <c r="E926" s="14" t="s">
        <v>129</v>
      </c>
      <c r="F926" s="14"/>
      <c r="G926" s="7">
        <v>1.32674</v>
      </c>
      <c r="H926" s="1"/>
      <c r="I926" s="1"/>
      <c r="J926" s="14" t="s">
        <v>963</v>
      </c>
      <c r="K926" s="14"/>
      <c r="L926" s="1" t="s">
        <v>130</v>
      </c>
      <c r="M926" s="14"/>
      <c r="N926" s="14"/>
    </row>
    <row r="927" spans="1:14" ht="15" customHeight="1" x14ac:dyDescent="0.25">
      <c r="A927" s="3" t="s">
        <v>964</v>
      </c>
      <c r="B927" s="4">
        <v>834</v>
      </c>
      <c r="C927" s="3" t="s">
        <v>6</v>
      </c>
      <c r="D927" s="3" t="s">
        <v>133</v>
      </c>
      <c r="E927" s="21" t="s">
        <v>129</v>
      </c>
      <c r="F927" s="21"/>
      <c r="G927" s="5">
        <v>1.33324</v>
      </c>
      <c r="H927" s="3"/>
      <c r="I927" s="3"/>
      <c r="J927" s="21" t="s">
        <v>964</v>
      </c>
      <c r="K927" s="21"/>
      <c r="L927" s="3" t="s">
        <v>130</v>
      </c>
      <c r="M927" s="21" t="s">
        <v>131</v>
      </c>
      <c r="N927" s="21"/>
    </row>
    <row r="928" spans="1:14" ht="15" customHeight="1" x14ac:dyDescent="0.25">
      <c r="A928" s="1" t="s">
        <v>965</v>
      </c>
      <c r="B928" s="6">
        <v>835</v>
      </c>
      <c r="C928" s="1" t="s">
        <v>6</v>
      </c>
      <c r="D928" s="1" t="s">
        <v>128</v>
      </c>
      <c r="E928" s="14" t="s">
        <v>129</v>
      </c>
      <c r="F928" s="14"/>
      <c r="G928" s="7">
        <v>1.3252200000000001</v>
      </c>
      <c r="H928" s="1"/>
      <c r="I928" s="1"/>
      <c r="J928" s="14" t="s">
        <v>965</v>
      </c>
      <c r="K928" s="14"/>
      <c r="L928" s="1" t="s">
        <v>130</v>
      </c>
      <c r="M928" s="14"/>
      <c r="N928" s="14"/>
    </row>
    <row r="929" spans="1:14" ht="15" customHeight="1" x14ac:dyDescent="0.25">
      <c r="A929" s="3" t="s">
        <v>966</v>
      </c>
      <c r="B929" s="4">
        <v>836</v>
      </c>
      <c r="C929" s="3" t="s">
        <v>6</v>
      </c>
      <c r="D929" s="3" t="s">
        <v>128</v>
      </c>
      <c r="E929" s="21" t="s">
        <v>129</v>
      </c>
      <c r="F929" s="21"/>
      <c r="G929" s="5">
        <v>1.32091</v>
      </c>
      <c r="H929" s="3"/>
      <c r="I929" s="3"/>
      <c r="J929" s="21" t="s">
        <v>966</v>
      </c>
      <c r="K929" s="21"/>
      <c r="L929" s="3" t="s">
        <v>130</v>
      </c>
      <c r="M929" s="21" t="s">
        <v>131</v>
      </c>
      <c r="N929" s="21"/>
    </row>
    <row r="930" spans="1:14" ht="15" customHeight="1" x14ac:dyDescent="0.25">
      <c r="A930" s="1" t="s">
        <v>967</v>
      </c>
      <c r="B930" s="6">
        <v>837</v>
      </c>
      <c r="C930" s="1" t="s">
        <v>6</v>
      </c>
      <c r="D930" s="1" t="s">
        <v>133</v>
      </c>
      <c r="E930" s="14" t="s">
        <v>129</v>
      </c>
      <c r="F930" s="14"/>
      <c r="G930" s="7">
        <v>1.3142799999999999</v>
      </c>
      <c r="H930" s="1"/>
      <c r="I930" s="1"/>
      <c r="J930" s="14" t="s">
        <v>967</v>
      </c>
      <c r="K930" s="14"/>
      <c r="L930" s="1" t="s">
        <v>130</v>
      </c>
      <c r="M930" s="14"/>
      <c r="N930" s="14"/>
    </row>
    <row r="931" spans="1:14" ht="15" customHeight="1" x14ac:dyDescent="0.25">
      <c r="A931" s="3" t="s">
        <v>968</v>
      </c>
      <c r="B931" s="4">
        <v>838</v>
      </c>
      <c r="C931" s="3" t="s">
        <v>6</v>
      </c>
      <c r="D931" s="3" t="s">
        <v>128</v>
      </c>
      <c r="E931" s="21" t="s">
        <v>129</v>
      </c>
      <c r="F931" s="21"/>
      <c r="G931" s="5">
        <v>1.31586</v>
      </c>
      <c r="H931" s="3"/>
      <c r="I931" s="3"/>
      <c r="J931" s="21" t="s">
        <v>968</v>
      </c>
      <c r="K931" s="21"/>
      <c r="L931" s="3" t="s">
        <v>130</v>
      </c>
      <c r="M931" s="21" t="s">
        <v>131</v>
      </c>
      <c r="N931" s="21"/>
    </row>
    <row r="932" spans="1:14" ht="15" customHeight="1" x14ac:dyDescent="0.25">
      <c r="A932" s="1" t="s">
        <v>969</v>
      </c>
      <c r="B932" s="6">
        <v>839</v>
      </c>
      <c r="C932" s="1" t="s">
        <v>6</v>
      </c>
      <c r="D932" s="1" t="s">
        <v>133</v>
      </c>
      <c r="E932" s="14" t="s">
        <v>129</v>
      </c>
      <c r="F932" s="14"/>
      <c r="G932" s="7">
        <v>1.3097700000000001</v>
      </c>
      <c r="H932" s="1"/>
      <c r="I932" s="1"/>
      <c r="J932" s="14" t="s">
        <v>969</v>
      </c>
      <c r="K932" s="14"/>
      <c r="L932" s="1" t="s">
        <v>130</v>
      </c>
      <c r="M932" s="14"/>
      <c r="N932" s="14"/>
    </row>
    <row r="933" spans="1:14" ht="15" customHeight="1" x14ac:dyDescent="0.25">
      <c r="A933" s="3" t="s">
        <v>970</v>
      </c>
      <c r="B933" s="4">
        <v>840</v>
      </c>
      <c r="C933" s="3" t="s">
        <v>6</v>
      </c>
      <c r="D933" s="3" t="s">
        <v>128</v>
      </c>
      <c r="E933" s="21" t="s">
        <v>129</v>
      </c>
      <c r="F933" s="21"/>
      <c r="G933" s="5">
        <v>1.30745</v>
      </c>
      <c r="H933" s="3"/>
      <c r="I933" s="3"/>
      <c r="J933" s="21" t="s">
        <v>970</v>
      </c>
      <c r="K933" s="21"/>
      <c r="L933" s="3" t="s">
        <v>130</v>
      </c>
      <c r="M933" s="21" t="s">
        <v>131</v>
      </c>
      <c r="N933" s="21"/>
    </row>
    <row r="934" spans="1:14" ht="15" customHeight="1" x14ac:dyDescent="0.25">
      <c r="A934" s="1" t="s">
        <v>971</v>
      </c>
      <c r="B934" s="6">
        <v>841</v>
      </c>
      <c r="C934" s="1" t="s">
        <v>6</v>
      </c>
      <c r="D934" s="1" t="s">
        <v>133</v>
      </c>
      <c r="E934" s="14" t="s">
        <v>129</v>
      </c>
      <c r="F934" s="14"/>
      <c r="G934" s="7">
        <v>1.31657</v>
      </c>
      <c r="H934" s="1"/>
      <c r="I934" s="1"/>
      <c r="J934" s="14" t="s">
        <v>971</v>
      </c>
      <c r="K934" s="14"/>
      <c r="L934" s="1" t="s">
        <v>130</v>
      </c>
      <c r="M934" s="14"/>
      <c r="N934" s="14"/>
    </row>
    <row r="935" spans="1:14" ht="15" customHeight="1" x14ac:dyDescent="0.25">
      <c r="A935" s="3" t="s">
        <v>972</v>
      </c>
      <c r="B935" s="4">
        <v>842</v>
      </c>
      <c r="C935" s="3" t="s">
        <v>6</v>
      </c>
      <c r="D935" s="3" t="s">
        <v>128</v>
      </c>
      <c r="E935" s="21" t="s">
        <v>129</v>
      </c>
      <c r="F935" s="21"/>
      <c r="G935" s="5">
        <v>1.31799</v>
      </c>
      <c r="H935" s="3"/>
      <c r="I935" s="3"/>
      <c r="J935" s="21" t="s">
        <v>972</v>
      </c>
      <c r="K935" s="21"/>
      <c r="L935" s="3" t="s">
        <v>130</v>
      </c>
      <c r="M935" s="21" t="s">
        <v>131</v>
      </c>
      <c r="N935" s="21"/>
    </row>
    <row r="936" spans="1:14" ht="15" customHeight="1" x14ac:dyDescent="0.25">
      <c r="A936" s="1" t="s">
        <v>973</v>
      </c>
      <c r="B936" s="6">
        <v>843</v>
      </c>
      <c r="C936" s="1" t="s">
        <v>6</v>
      </c>
      <c r="D936" s="1" t="s">
        <v>133</v>
      </c>
      <c r="E936" s="14" t="s">
        <v>129</v>
      </c>
      <c r="F936" s="14"/>
      <c r="G936" s="7">
        <v>1.3113699999999999</v>
      </c>
      <c r="H936" s="1"/>
      <c r="I936" s="1"/>
      <c r="J936" s="14" t="s">
        <v>973</v>
      </c>
      <c r="K936" s="14"/>
      <c r="L936" s="1" t="s">
        <v>130</v>
      </c>
      <c r="M936" s="14"/>
      <c r="N936" s="14"/>
    </row>
    <row r="937" spans="1:14" ht="15" customHeight="1" x14ac:dyDescent="0.25">
      <c r="A937" s="3" t="s">
        <v>974</v>
      </c>
      <c r="B937" s="4">
        <v>844</v>
      </c>
      <c r="C937" s="3" t="s">
        <v>6</v>
      </c>
      <c r="D937" s="3" t="s">
        <v>133</v>
      </c>
      <c r="E937" s="21" t="s">
        <v>129</v>
      </c>
      <c r="F937" s="21"/>
      <c r="G937" s="5">
        <v>1.2996300000000001</v>
      </c>
      <c r="H937" s="3"/>
      <c r="I937" s="3"/>
      <c r="J937" s="21" t="s">
        <v>974</v>
      </c>
      <c r="K937" s="21"/>
      <c r="L937" s="3" t="s">
        <v>130</v>
      </c>
      <c r="M937" s="21" t="s">
        <v>131</v>
      </c>
      <c r="N937" s="21"/>
    </row>
    <row r="938" spans="1:14" ht="15" customHeight="1" x14ac:dyDescent="0.25">
      <c r="A938" s="1" t="s">
        <v>975</v>
      </c>
      <c r="B938" s="6">
        <v>845</v>
      </c>
      <c r="C938" s="1" t="s">
        <v>6</v>
      </c>
      <c r="D938" s="1" t="s">
        <v>128</v>
      </c>
      <c r="E938" s="14" t="s">
        <v>129</v>
      </c>
      <c r="F938" s="14"/>
      <c r="G938" s="7">
        <v>1.30599</v>
      </c>
      <c r="H938" s="1"/>
      <c r="I938" s="1"/>
      <c r="J938" s="14" t="s">
        <v>975</v>
      </c>
      <c r="K938" s="14"/>
      <c r="L938" s="1" t="s">
        <v>130</v>
      </c>
      <c r="M938" s="14"/>
      <c r="N938" s="14"/>
    </row>
    <row r="939" spans="1:14" ht="15" customHeight="1" x14ac:dyDescent="0.25">
      <c r="A939" s="3" t="s">
        <v>976</v>
      </c>
      <c r="B939" s="4">
        <v>846</v>
      </c>
      <c r="C939" s="3" t="s">
        <v>6</v>
      </c>
      <c r="D939" s="3" t="s">
        <v>133</v>
      </c>
      <c r="E939" s="21" t="s">
        <v>129</v>
      </c>
      <c r="F939" s="21"/>
      <c r="G939" s="5">
        <v>1.3099099999999999</v>
      </c>
      <c r="H939" s="3"/>
      <c r="I939" s="3"/>
      <c r="J939" s="21" t="s">
        <v>976</v>
      </c>
      <c r="K939" s="21"/>
      <c r="L939" s="3" t="s">
        <v>130</v>
      </c>
      <c r="M939" s="21" t="s">
        <v>131</v>
      </c>
      <c r="N939" s="21"/>
    </row>
    <row r="940" spans="1:14" ht="15" customHeight="1" x14ac:dyDescent="0.25">
      <c r="A940" s="1" t="s">
        <v>977</v>
      </c>
      <c r="B940" s="6">
        <v>847</v>
      </c>
      <c r="C940" s="1" t="s">
        <v>6</v>
      </c>
      <c r="D940" s="1" t="s">
        <v>128</v>
      </c>
      <c r="E940" s="14" t="s">
        <v>129</v>
      </c>
      <c r="F940" s="14"/>
      <c r="G940" s="7">
        <v>1.3160700000000001</v>
      </c>
      <c r="H940" s="1"/>
      <c r="I940" s="1"/>
      <c r="J940" s="14" t="s">
        <v>977</v>
      </c>
      <c r="K940" s="14"/>
      <c r="L940" s="1" t="s">
        <v>130</v>
      </c>
      <c r="M940" s="14"/>
      <c r="N940" s="14"/>
    </row>
    <row r="941" spans="1:14" ht="15" customHeight="1" x14ac:dyDescent="0.25">
      <c r="A941" s="3" t="s">
        <v>978</v>
      </c>
      <c r="B941" s="4">
        <v>848</v>
      </c>
      <c r="C941" s="3" t="s">
        <v>6</v>
      </c>
      <c r="D941" s="3" t="s">
        <v>128</v>
      </c>
      <c r="E941" s="21" t="s">
        <v>129</v>
      </c>
      <c r="F941" s="21"/>
      <c r="G941" s="5">
        <v>1.3124899999999999</v>
      </c>
      <c r="H941" s="3"/>
      <c r="I941" s="3"/>
      <c r="J941" s="21" t="s">
        <v>978</v>
      </c>
      <c r="K941" s="21"/>
      <c r="L941" s="3" t="s">
        <v>130</v>
      </c>
      <c r="M941" s="21" t="s">
        <v>131</v>
      </c>
      <c r="N941" s="21"/>
    </row>
    <row r="942" spans="1:14" ht="15" customHeight="1" x14ac:dyDescent="0.25">
      <c r="A942" s="1" t="s">
        <v>979</v>
      </c>
      <c r="B942" s="6">
        <v>849</v>
      </c>
      <c r="C942" s="1" t="s">
        <v>6</v>
      </c>
      <c r="D942" s="1" t="s">
        <v>133</v>
      </c>
      <c r="E942" s="14" t="s">
        <v>129</v>
      </c>
      <c r="F942" s="14"/>
      <c r="G942" s="7">
        <v>1.3061400000000001</v>
      </c>
      <c r="H942" s="1"/>
      <c r="I942" s="1"/>
      <c r="J942" s="14" t="s">
        <v>979</v>
      </c>
      <c r="K942" s="14"/>
      <c r="L942" s="1" t="s">
        <v>130</v>
      </c>
      <c r="M942" s="14"/>
      <c r="N942" s="14"/>
    </row>
    <row r="943" spans="1:14" ht="15" customHeight="1" x14ac:dyDescent="0.25">
      <c r="A943" s="3" t="s">
        <v>980</v>
      </c>
      <c r="B943" s="4">
        <v>850</v>
      </c>
      <c r="C943" s="3" t="s">
        <v>6</v>
      </c>
      <c r="D943" s="3" t="s">
        <v>128</v>
      </c>
      <c r="E943" s="21" t="s">
        <v>129</v>
      </c>
      <c r="F943" s="21"/>
      <c r="G943" s="5">
        <v>1.31341</v>
      </c>
      <c r="H943" s="3"/>
      <c r="I943" s="3"/>
      <c r="J943" s="21" t="s">
        <v>980</v>
      </c>
      <c r="K943" s="21"/>
      <c r="L943" s="3" t="s">
        <v>130</v>
      </c>
      <c r="M943" s="21" t="s">
        <v>131</v>
      </c>
      <c r="N943" s="21"/>
    </row>
    <row r="944" spans="1:14" ht="15" customHeight="1" x14ac:dyDescent="0.25">
      <c r="A944" s="1" t="s">
        <v>981</v>
      </c>
      <c r="B944" s="6">
        <v>851</v>
      </c>
      <c r="C944" s="1" t="s">
        <v>6</v>
      </c>
      <c r="D944" s="1" t="s">
        <v>133</v>
      </c>
      <c r="E944" s="14" t="s">
        <v>129</v>
      </c>
      <c r="F944" s="14"/>
      <c r="G944" s="7">
        <v>1.32175</v>
      </c>
      <c r="H944" s="1"/>
      <c r="I944" s="1"/>
      <c r="J944" s="14" t="s">
        <v>981</v>
      </c>
      <c r="K944" s="14"/>
      <c r="L944" s="1" t="s">
        <v>130</v>
      </c>
      <c r="M944" s="14"/>
      <c r="N944" s="14"/>
    </row>
    <row r="945" spans="1:14" ht="15" customHeight="1" x14ac:dyDescent="0.25">
      <c r="A945" s="3" t="s">
        <v>982</v>
      </c>
      <c r="B945" s="4">
        <v>852</v>
      </c>
      <c r="C945" s="3" t="s">
        <v>6</v>
      </c>
      <c r="D945" s="3" t="s">
        <v>133</v>
      </c>
      <c r="E945" s="21" t="s">
        <v>129</v>
      </c>
      <c r="F945" s="21"/>
      <c r="G945" s="5">
        <v>1.3181</v>
      </c>
      <c r="H945" s="3"/>
      <c r="I945" s="3"/>
      <c r="J945" s="21" t="s">
        <v>982</v>
      </c>
      <c r="K945" s="21"/>
      <c r="L945" s="3" t="s">
        <v>130</v>
      </c>
      <c r="M945" s="21" t="s">
        <v>131</v>
      </c>
      <c r="N945" s="21"/>
    </row>
    <row r="946" spans="1:14" ht="15" customHeight="1" x14ac:dyDescent="0.25">
      <c r="A946" s="1" t="s">
        <v>983</v>
      </c>
      <c r="B946" s="6">
        <v>853</v>
      </c>
      <c r="C946" s="1" t="s">
        <v>6</v>
      </c>
      <c r="D946" s="1" t="s">
        <v>128</v>
      </c>
      <c r="E946" s="14" t="s">
        <v>129</v>
      </c>
      <c r="F946" s="14"/>
      <c r="G946" s="7">
        <v>1.32525</v>
      </c>
      <c r="H946" s="1"/>
      <c r="I946" s="1"/>
      <c r="J946" s="14" t="s">
        <v>983</v>
      </c>
      <c r="K946" s="14"/>
      <c r="L946" s="1" t="s">
        <v>130</v>
      </c>
      <c r="M946" s="14"/>
      <c r="N946" s="14"/>
    </row>
    <row r="947" spans="1:14" ht="15" customHeight="1" x14ac:dyDescent="0.25">
      <c r="A947" s="3" t="s">
        <v>984</v>
      </c>
      <c r="B947" s="4">
        <v>854</v>
      </c>
      <c r="C947" s="3" t="s">
        <v>6</v>
      </c>
      <c r="D947" s="3" t="s">
        <v>133</v>
      </c>
      <c r="E947" s="21" t="s">
        <v>129</v>
      </c>
      <c r="F947" s="21"/>
      <c r="G947" s="5">
        <v>1.31667</v>
      </c>
      <c r="H947" s="3"/>
      <c r="I947" s="3"/>
      <c r="J947" s="21" t="s">
        <v>984</v>
      </c>
      <c r="K947" s="21"/>
      <c r="L947" s="3" t="s">
        <v>130</v>
      </c>
      <c r="M947" s="21" t="s">
        <v>131</v>
      </c>
      <c r="N947" s="21"/>
    </row>
    <row r="948" spans="1:14" ht="15" customHeight="1" x14ac:dyDescent="0.25">
      <c r="A948" s="1" t="s">
        <v>985</v>
      </c>
      <c r="B948" s="6">
        <v>855</v>
      </c>
      <c r="C948" s="1" t="s">
        <v>6</v>
      </c>
      <c r="D948" s="1" t="s">
        <v>128</v>
      </c>
      <c r="E948" s="14" t="s">
        <v>129</v>
      </c>
      <c r="F948" s="14"/>
      <c r="G948" s="7">
        <v>1.3227800000000001</v>
      </c>
      <c r="H948" s="1"/>
      <c r="I948" s="1"/>
      <c r="J948" s="14" t="s">
        <v>985</v>
      </c>
      <c r="K948" s="14"/>
      <c r="L948" s="1" t="s">
        <v>130</v>
      </c>
      <c r="M948" s="14"/>
      <c r="N948" s="14"/>
    </row>
    <row r="949" spans="1:14" ht="15" customHeight="1" x14ac:dyDescent="0.25">
      <c r="A949" s="3" t="s">
        <v>986</v>
      </c>
      <c r="B949" s="4">
        <v>856</v>
      </c>
      <c r="C949" s="3" t="s">
        <v>6</v>
      </c>
      <c r="D949" s="3" t="s">
        <v>128</v>
      </c>
      <c r="E949" s="21" t="s">
        <v>129</v>
      </c>
      <c r="F949" s="21"/>
      <c r="G949" s="5">
        <v>1.3258000000000001</v>
      </c>
      <c r="H949" s="3"/>
      <c r="I949" s="3"/>
      <c r="J949" s="21" t="s">
        <v>986</v>
      </c>
      <c r="K949" s="21"/>
      <c r="L949" s="3" t="s">
        <v>130</v>
      </c>
      <c r="M949" s="21" t="s">
        <v>131</v>
      </c>
      <c r="N949" s="21"/>
    </row>
    <row r="950" spans="1:14" ht="15" customHeight="1" x14ac:dyDescent="0.25">
      <c r="A950" s="1" t="s">
        <v>987</v>
      </c>
      <c r="B950" s="6">
        <v>857</v>
      </c>
      <c r="C950" s="1" t="s">
        <v>6</v>
      </c>
      <c r="D950" s="1" t="s">
        <v>133</v>
      </c>
      <c r="E950" s="14" t="s">
        <v>129</v>
      </c>
      <c r="F950" s="14"/>
      <c r="G950" s="7">
        <v>1.3190999999999999</v>
      </c>
      <c r="H950" s="1"/>
      <c r="I950" s="1"/>
      <c r="J950" s="14" t="s">
        <v>987</v>
      </c>
      <c r="K950" s="14"/>
      <c r="L950" s="1" t="s">
        <v>130</v>
      </c>
      <c r="M950" s="14"/>
      <c r="N950" s="14"/>
    </row>
    <row r="951" spans="1:14" ht="15" customHeight="1" x14ac:dyDescent="0.25">
      <c r="A951" s="3" t="s">
        <v>988</v>
      </c>
      <c r="B951" s="4">
        <v>858</v>
      </c>
      <c r="C951" s="3" t="s">
        <v>6</v>
      </c>
      <c r="D951" s="3" t="s">
        <v>133</v>
      </c>
      <c r="E951" s="21" t="s">
        <v>129</v>
      </c>
      <c r="F951" s="21"/>
      <c r="G951" s="5">
        <v>1.3145</v>
      </c>
      <c r="H951" s="3"/>
      <c r="I951" s="3"/>
      <c r="J951" s="21" t="s">
        <v>988</v>
      </c>
      <c r="K951" s="21"/>
      <c r="L951" s="3" t="s">
        <v>130</v>
      </c>
      <c r="M951" s="21" t="s">
        <v>131</v>
      </c>
      <c r="N951" s="21"/>
    </row>
    <row r="952" spans="1:14" ht="15" customHeight="1" x14ac:dyDescent="0.25">
      <c r="A952" s="1" t="s">
        <v>989</v>
      </c>
      <c r="B952" s="6">
        <v>859</v>
      </c>
      <c r="C952" s="1" t="s">
        <v>6</v>
      </c>
      <c r="D952" s="1" t="s">
        <v>128</v>
      </c>
      <c r="E952" s="14" t="s">
        <v>129</v>
      </c>
      <c r="F952" s="14"/>
      <c r="G952" s="7">
        <v>1.3024500000000001</v>
      </c>
      <c r="H952" s="1"/>
      <c r="I952" s="1"/>
      <c r="J952" s="14" t="s">
        <v>989</v>
      </c>
      <c r="K952" s="14"/>
      <c r="L952" s="1" t="s">
        <v>130</v>
      </c>
      <c r="M952" s="14"/>
      <c r="N952" s="14"/>
    </row>
    <row r="953" spans="1:14" ht="15" customHeight="1" x14ac:dyDescent="0.25">
      <c r="A953" s="3" t="s">
        <v>990</v>
      </c>
      <c r="B953" s="4">
        <v>860</v>
      </c>
      <c r="C953" s="3" t="s">
        <v>6</v>
      </c>
      <c r="D953" s="3" t="s">
        <v>133</v>
      </c>
      <c r="E953" s="21" t="s">
        <v>129</v>
      </c>
      <c r="F953" s="21"/>
      <c r="G953" s="5">
        <v>1.30217</v>
      </c>
      <c r="H953" s="3"/>
      <c r="I953" s="3"/>
      <c r="J953" s="21" t="s">
        <v>990</v>
      </c>
      <c r="K953" s="21"/>
      <c r="L953" s="3" t="s">
        <v>130</v>
      </c>
      <c r="M953" s="21" t="s">
        <v>131</v>
      </c>
      <c r="N953" s="21"/>
    </row>
    <row r="954" spans="1:14" ht="15" customHeight="1" x14ac:dyDescent="0.25">
      <c r="A954" s="1" t="s">
        <v>991</v>
      </c>
      <c r="B954" s="6">
        <v>861</v>
      </c>
      <c r="C954" s="1" t="s">
        <v>6</v>
      </c>
      <c r="D954" s="1" t="s">
        <v>128</v>
      </c>
      <c r="E954" s="14" t="s">
        <v>129</v>
      </c>
      <c r="F954" s="14"/>
      <c r="G954" s="7">
        <v>1.2940499999999999</v>
      </c>
      <c r="H954" s="1"/>
      <c r="I954" s="1"/>
      <c r="J954" s="14" t="s">
        <v>991</v>
      </c>
      <c r="K954" s="14"/>
      <c r="L954" s="1" t="s">
        <v>130</v>
      </c>
      <c r="M954" s="14"/>
      <c r="N954" s="14"/>
    </row>
    <row r="955" spans="1:14" ht="15" customHeight="1" x14ac:dyDescent="0.25">
      <c r="A955" s="3" t="s">
        <v>992</v>
      </c>
      <c r="B955" s="4">
        <v>862</v>
      </c>
      <c r="C955" s="3" t="s">
        <v>6</v>
      </c>
      <c r="D955" s="3" t="s">
        <v>128</v>
      </c>
      <c r="E955" s="21" t="s">
        <v>129</v>
      </c>
      <c r="F955" s="21"/>
      <c r="G955" s="5">
        <v>1.29573</v>
      </c>
      <c r="H955" s="3"/>
      <c r="I955" s="3"/>
      <c r="J955" s="21" t="s">
        <v>992</v>
      </c>
      <c r="K955" s="21"/>
      <c r="L955" s="3" t="s">
        <v>130</v>
      </c>
      <c r="M955" s="21" t="s">
        <v>131</v>
      </c>
      <c r="N955" s="21"/>
    </row>
    <row r="956" spans="1:14" ht="15" customHeight="1" x14ac:dyDescent="0.25">
      <c r="A956" s="1" t="s">
        <v>993</v>
      </c>
      <c r="B956" s="6">
        <v>863</v>
      </c>
      <c r="C956" s="1" t="s">
        <v>6</v>
      </c>
      <c r="D956" s="1" t="s">
        <v>133</v>
      </c>
      <c r="E956" s="14" t="s">
        <v>129</v>
      </c>
      <c r="F956" s="14"/>
      <c r="G956" s="7">
        <v>1.28874</v>
      </c>
      <c r="H956" s="1"/>
      <c r="I956" s="1"/>
      <c r="J956" s="14" t="s">
        <v>993</v>
      </c>
      <c r="K956" s="14"/>
      <c r="L956" s="1" t="s">
        <v>130</v>
      </c>
      <c r="M956" s="14"/>
      <c r="N956" s="14"/>
    </row>
    <row r="957" spans="1:14" ht="15" customHeight="1" x14ac:dyDescent="0.25">
      <c r="A957" s="3" t="s">
        <v>994</v>
      </c>
      <c r="B957" s="4">
        <v>864</v>
      </c>
      <c r="C957" s="3" t="s">
        <v>6</v>
      </c>
      <c r="D957" s="3" t="s">
        <v>128</v>
      </c>
      <c r="E957" s="21" t="s">
        <v>129</v>
      </c>
      <c r="F957" s="21"/>
      <c r="G957" s="5">
        <v>1.2843</v>
      </c>
      <c r="H957" s="3"/>
      <c r="I957" s="3"/>
      <c r="J957" s="21" t="s">
        <v>994</v>
      </c>
      <c r="K957" s="21"/>
      <c r="L957" s="3" t="s">
        <v>130</v>
      </c>
      <c r="M957" s="21" t="s">
        <v>131</v>
      </c>
      <c r="N957" s="21"/>
    </row>
    <row r="958" spans="1:14" ht="15" customHeight="1" x14ac:dyDescent="0.25">
      <c r="A958" s="1" t="s">
        <v>995</v>
      </c>
      <c r="B958" s="6">
        <v>865</v>
      </c>
      <c r="C958" s="1" t="s">
        <v>6</v>
      </c>
      <c r="D958" s="1" t="s">
        <v>133</v>
      </c>
      <c r="E958" s="14" t="s">
        <v>129</v>
      </c>
      <c r="F958" s="14"/>
      <c r="G958" s="7">
        <v>1.2779</v>
      </c>
      <c r="H958" s="1"/>
      <c r="I958" s="1"/>
      <c r="J958" s="14" t="s">
        <v>995</v>
      </c>
      <c r="K958" s="14"/>
      <c r="L958" s="1" t="s">
        <v>130</v>
      </c>
      <c r="M958" s="14"/>
      <c r="N958" s="14"/>
    </row>
    <row r="959" spans="1:14" ht="15" customHeight="1" x14ac:dyDescent="0.25">
      <c r="A959" s="3" t="s">
        <v>996</v>
      </c>
      <c r="B959" s="4">
        <v>866</v>
      </c>
      <c r="C959" s="3" t="s">
        <v>6</v>
      </c>
      <c r="D959" s="3" t="s">
        <v>133</v>
      </c>
      <c r="E959" s="21" t="s">
        <v>129</v>
      </c>
      <c r="F959" s="21"/>
      <c r="G959" s="5">
        <v>1.2698400000000001</v>
      </c>
      <c r="H959" s="3"/>
      <c r="I959" s="3"/>
      <c r="J959" s="21" t="s">
        <v>996</v>
      </c>
      <c r="K959" s="21"/>
      <c r="L959" s="3" t="s">
        <v>130</v>
      </c>
      <c r="M959" s="21" t="s">
        <v>131</v>
      </c>
      <c r="N959" s="21"/>
    </row>
    <row r="960" spans="1:14" ht="15" customHeight="1" x14ac:dyDescent="0.25">
      <c r="A960" s="1" t="s">
        <v>997</v>
      </c>
      <c r="B960" s="6">
        <v>867</v>
      </c>
      <c r="C960" s="1" t="s">
        <v>6</v>
      </c>
      <c r="D960" s="1" t="s">
        <v>128</v>
      </c>
      <c r="E960" s="14" t="s">
        <v>129</v>
      </c>
      <c r="F960" s="14"/>
      <c r="G960" s="7">
        <v>1.27759</v>
      </c>
      <c r="H960" s="1"/>
      <c r="I960" s="1"/>
      <c r="J960" s="14" t="s">
        <v>997</v>
      </c>
      <c r="K960" s="14"/>
      <c r="L960" s="1" t="s">
        <v>130</v>
      </c>
      <c r="M960" s="14"/>
      <c r="N960" s="14"/>
    </row>
    <row r="961" spans="1:14" ht="15" customHeight="1" x14ac:dyDescent="0.25">
      <c r="A961" s="3" t="s">
        <v>998</v>
      </c>
      <c r="B961" s="4">
        <v>868</v>
      </c>
      <c r="C961" s="3" t="s">
        <v>6</v>
      </c>
      <c r="D961" s="3" t="s">
        <v>133</v>
      </c>
      <c r="E961" s="21" t="s">
        <v>129</v>
      </c>
      <c r="F961" s="21"/>
      <c r="G961" s="5">
        <v>1.27765</v>
      </c>
      <c r="H961" s="3"/>
      <c r="I961" s="3"/>
      <c r="J961" s="21" t="s">
        <v>998</v>
      </c>
      <c r="K961" s="21"/>
      <c r="L961" s="3" t="s">
        <v>130</v>
      </c>
      <c r="M961" s="21" t="s">
        <v>131</v>
      </c>
      <c r="N961" s="21"/>
    </row>
    <row r="962" spans="1:14" ht="15" customHeight="1" x14ac:dyDescent="0.25">
      <c r="A962" s="1" t="s">
        <v>999</v>
      </c>
      <c r="B962" s="6">
        <v>869</v>
      </c>
      <c r="C962" s="1" t="s">
        <v>6</v>
      </c>
      <c r="D962" s="1" t="s">
        <v>128</v>
      </c>
      <c r="E962" s="14" t="s">
        <v>129</v>
      </c>
      <c r="F962" s="14"/>
      <c r="G962" s="7">
        <v>1.2681800000000001</v>
      </c>
      <c r="H962" s="1"/>
      <c r="I962" s="1"/>
      <c r="J962" s="14" t="s">
        <v>999</v>
      </c>
      <c r="K962" s="14"/>
      <c r="L962" s="1" t="s">
        <v>130</v>
      </c>
      <c r="M962" s="14"/>
      <c r="N962" s="14"/>
    </row>
    <row r="963" spans="1:14" ht="15" customHeight="1" x14ac:dyDescent="0.25">
      <c r="A963" s="3" t="s">
        <v>1000</v>
      </c>
      <c r="B963" s="4">
        <v>870</v>
      </c>
      <c r="C963" s="3" t="s">
        <v>6</v>
      </c>
      <c r="D963" s="3" t="s">
        <v>133</v>
      </c>
      <c r="E963" s="21" t="s">
        <v>129</v>
      </c>
      <c r="F963" s="21"/>
      <c r="G963" s="5">
        <v>1.2664599999999999</v>
      </c>
      <c r="H963" s="3"/>
      <c r="I963" s="3"/>
      <c r="J963" s="21" t="s">
        <v>1000</v>
      </c>
      <c r="K963" s="21"/>
      <c r="L963" s="3" t="s">
        <v>130</v>
      </c>
      <c r="M963" s="21" t="s">
        <v>131</v>
      </c>
      <c r="N963" s="21"/>
    </row>
    <row r="964" spans="1:14" ht="15" customHeight="1" x14ac:dyDescent="0.25">
      <c r="A964" s="1" t="s">
        <v>1001</v>
      </c>
      <c r="B964" s="6">
        <v>871</v>
      </c>
      <c r="C964" s="1" t="s">
        <v>6</v>
      </c>
      <c r="D964" s="1" t="s">
        <v>128</v>
      </c>
      <c r="E964" s="14" t="s">
        <v>129</v>
      </c>
      <c r="F964" s="14"/>
      <c r="G964" s="7">
        <v>1.2580899999999999</v>
      </c>
      <c r="H964" s="1"/>
      <c r="I964" s="1"/>
      <c r="J964" s="14" t="s">
        <v>1001</v>
      </c>
      <c r="K964" s="14"/>
      <c r="L964" s="1" t="s">
        <v>130</v>
      </c>
      <c r="M964" s="14"/>
      <c r="N964" s="14"/>
    </row>
    <row r="965" spans="1:14" ht="15" customHeight="1" x14ac:dyDescent="0.25">
      <c r="A965" s="3" t="s">
        <v>1002</v>
      </c>
      <c r="B965" s="4">
        <v>872</v>
      </c>
      <c r="C965" s="3" t="s">
        <v>6</v>
      </c>
      <c r="D965" s="3" t="s">
        <v>133</v>
      </c>
      <c r="E965" s="21" t="s">
        <v>129</v>
      </c>
      <c r="F965" s="21"/>
      <c r="G965" s="5">
        <v>1.2565999999999999</v>
      </c>
      <c r="H965" s="3"/>
      <c r="I965" s="3"/>
      <c r="J965" s="21" t="s">
        <v>1002</v>
      </c>
      <c r="K965" s="21"/>
      <c r="L965" s="3" t="s">
        <v>130</v>
      </c>
      <c r="M965" s="21" t="s">
        <v>131</v>
      </c>
      <c r="N965" s="21"/>
    </row>
    <row r="966" spans="1:14" ht="15" customHeight="1" x14ac:dyDescent="0.25">
      <c r="A966" s="1" t="s">
        <v>1003</v>
      </c>
      <c r="B966" s="6">
        <v>873</v>
      </c>
      <c r="C966" s="1" t="s">
        <v>6</v>
      </c>
      <c r="D966" s="1" t="s">
        <v>128</v>
      </c>
      <c r="E966" s="14" t="s">
        <v>129</v>
      </c>
      <c r="F966" s="14"/>
      <c r="G966" s="7">
        <v>1.2488900000000001</v>
      </c>
      <c r="H966" s="1"/>
      <c r="I966" s="1"/>
      <c r="J966" s="14" t="s">
        <v>1003</v>
      </c>
      <c r="K966" s="14"/>
      <c r="L966" s="1" t="s">
        <v>130</v>
      </c>
      <c r="M966" s="14"/>
      <c r="N966" s="14"/>
    </row>
    <row r="967" spans="1:14" ht="15" customHeight="1" x14ac:dyDescent="0.25">
      <c r="A967" s="3" t="s">
        <v>1004</v>
      </c>
      <c r="B967" s="4">
        <v>874</v>
      </c>
      <c r="C967" s="3" t="s">
        <v>6</v>
      </c>
      <c r="D967" s="3" t="s">
        <v>133</v>
      </c>
      <c r="E967" s="21" t="s">
        <v>129</v>
      </c>
      <c r="F967" s="21"/>
      <c r="G967" s="5">
        <v>1.2455700000000001</v>
      </c>
      <c r="H967" s="3"/>
      <c r="I967" s="3"/>
      <c r="J967" s="21" t="s">
        <v>1004</v>
      </c>
      <c r="K967" s="21"/>
      <c r="L967" s="3" t="s">
        <v>130</v>
      </c>
      <c r="M967" s="21" t="s">
        <v>131</v>
      </c>
      <c r="N967" s="21"/>
    </row>
    <row r="968" spans="1:14" ht="15" customHeight="1" x14ac:dyDescent="0.25">
      <c r="A968" s="1" t="s">
        <v>1005</v>
      </c>
      <c r="B968" s="6">
        <v>875</v>
      </c>
      <c r="C968" s="1" t="s">
        <v>6</v>
      </c>
      <c r="D968" s="1" t="s">
        <v>128</v>
      </c>
      <c r="E968" s="14" t="s">
        <v>129</v>
      </c>
      <c r="F968" s="14"/>
      <c r="G968" s="7">
        <v>1.2369699999999999</v>
      </c>
      <c r="H968" s="1"/>
      <c r="I968" s="1"/>
      <c r="J968" s="14" t="s">
        <v>1005</v>
      </c>
      <c r="K968" s="14"/>
      <c r="L968" s="1" t="s">
        <v>130</v>
      </c>
      <c r="M968" s="14"/>
      <c r="N968" s="14"/>
    </row>
    <row r="969" spans="1:14" ht="15" customHeight="1" x14ac:dyDescent="0.25">
      <c r="A969" s="3" t="s">
        <v>1006</v>
      </c>
      <c r="B969" s="4">
        <v>876</v>
      </c>
      <c r="C969" s="3" t="s">
        <v>6</v>
      </c>
      <c r="D969" s="3" t="s">
        <v>128</v>
      </c>
      <c r="E969" s="21" t="s">
        <v>129</v>
      </c>
      <c r="F969" s="21"/>
      <c r="G969" s="5">
        <v>1.2406600000000001</v>
      </c>
      <c r="H969" s="3"/>
      <c r="I969" s="3"/>
      <c r="J969" s="21" t="s">
        <v>1006</v>
      </c>
      <c r="K969" s="21"/>
      <c r="L969" s="3" t="s">
        <v>130</v>
      </c>
      <c r="M969" s="21" t="s">
        <v>131</v>
      </c>
      <c r="N969" s="21"/>
    </row>
    <row r="970" spans="1:14" ht="15" customHeight="1" x14ac:dyDescent="0.25">
      <c r="A970" s="1" t="s">
        <v>1007</v>
      </c>
      <c r="B970" s="6">
        <v>877</v>
      </c>
      <c r="C970" s="1" t="s">
        <v>6</v>
      </c>
      <c r="D970" s="1" t="s">
        <v>133</v>
      </c>
      <c r="E970" s="14" t="s">
        <v>129</v>
      </c>
      <c r="F970" s="14"/>
      <c r="G970" s="7">
        <v>1.2338100000000001</v>
      </c>
      <c r="H970" s="1"/>
      <c r="I970" s="1"/>
      <c r="J970" s="14" t="s">
        <v>1007</v>
      </c>
      <c r="K970" s="14"/>
      <c r="L970" s="1" t="s">
        <v>130</v>
      </c>
      <c r="M970" s="14"/>
      <c r="N970" s="14"/>
    </row>
    <row r="971" spans="1:14" ht="15" customHeight="1" x14ac:dyDescent="0.25">
      <c r="A971" s="3" t="s">
        <v>1008</v>
      </c>
      <c r="B971" s="4">
        <v>878</v>
      </c>
      <c r="C971" s="3" t="s">
        <v>6</v>
      </c>
      <c r="D971" s="3" t="s">
        <v>133</v>
      </c>
      <c r="E971" s="21" t="s">
        <v>129</v>
      </c>
      <c r="F971" s="21"/>
      <c r="G971" s="5">
        <v>1.2337499999999999</v>
      </c>
      <c r="H971" s="3"/>
      <c r="I971" s="3"/>
      <c r="J971" s="21" t="s">
        <v>1008</v>
      </c>
      <c r="K971" s="21"/>
      <c r="L971" s="3" t="s">
        <v>130</v>
      </c>
      <c r="M971" s="21" t="s">
        <v>131</v>
      </c>
      <c r="N971" s="21"/>
    </row>
    <row r="972" spans="1:14" ht="15" customHeight="1" x14ac:dyDescent="0.25">
      <c r="A972" s="1" t="s">
        <v>1009</v>
      </c>
      <c r="B972" s="6">
        <v>879</v>
      </c>
      <c r="C972" s="1" t="s">
        <v>6</v>
      </c>
      <c r="D972" s="1" t="s">
        <v>128</v>
      </c>
      <c r="E972" s="14" t="s">
        <v>129</v>
      </c>
      <c r="F972" s="14"/>
      <c r="G972" s="7">
        <v>1.2402899999999999</v>
      </c>
      <c r="H972" s="1"/>
      <c r="I972" s="1"/>
      <c r="J972" s="14" t="s">
        <v>1009</v>
      </c>
      <c r="K972" s="14"/>
      <c r="L972" s="1" t="s">
        <v>130</v>
      </c>
      <c r="M972" s="14"/>
      <c r="N972" s="14"/>
    </row>
    <row r="973" spans="1:14" ht="15" customHeight="1" x14ac:dyDescent="0.25">
      <c r="A973" s="3" t="s">
        <v>1010</v>
      </c>
      <c r="B973" s="4">
        <v>880</v>
      </c>
      <c r="C973" s="3" t="s">
        <v>6</v>
      </c>
      <c r="D973" s="3" t="s">
        <v>128</v>
      </c>
      <c r="E973" s="21" t="s">
        <v>129</v>
      </c>
      <c r="F973" s="21"/>
      <c r="G973" s="5">
        <v>1.24231</v>
      </c>
      <c r="H973" s="3"/>
      <c r="I973" s="3"/>
      <c r="J973" s="21" t="s">
        <v>1010</v>
      </c>
      <c r="K973" s="21"/>
      <c r="L973" s="3" t="s">
        <v>130</v>
      </c>
      <c r="M973" s="21" t="s">
        <v>131</v>
      </c>
      <c r="N973" s="21"/>
    </row>
    <row r="974" spans="1:14" ht="15" customHeight="1" x14ac:dyDescent="0.25">
      <c r="A974" s="1" t="s">
        <v>1011</v>
      </c>
      <c r="B974" s="6">
        <v>881</v>
      </c>
      <c r="C974" s="1" t="s">
        <v>6</v>
      </c>
      <c r="D974" s="1" t="s">
        <v>133</v>
      </c>
      <c r="E974" s="14" t="s">
        <v>129</v>
      </c>
      <c r="F974" s="14"/>
      <c r="G974" s="7">
        <v>1.25041</v>
      </c>
      <c r="H974" s="1"/>
      <c r="I974" s="1"/>
      <c r="J974" s="14" t="s">
        <v>1011</v>
      </c>
      <c r="K974" s="14"/>
      <c r="L974" s="1" t="s">
        <v>130</v>
      </c>
      <c r="M974" s="14"/>
      <c r="N974" s="14"/>
    </row>
    <row r="975" spans="1:14" ht="15" customHeight="1" x14ac:dyDescent="0.25">
      <c r="A975" s="3" t="s">
        <v>1012</v>
      </c>
      <c r="B975" s="4">
        <v>882</v>
      </c>
      <c r="C975" s="3" t="s">
        <v>6</v>
      </c>
      <c r="D975" s="3" t="s">
        <v>128</v>
      </c>
      <c r="E975" s="21" t="s">
        <v>129</v>
      </c>
      <c r="F975" s="21"/>
      <c r="G975" s="5">
        <v>1.2502500000000001</v>
      </c>
      <c r="H975" s="3"/>
      <c r="I975" s="3"/>
      <c r="J975" s="21" t="s">
        <v>1012</v>
      </c>
      <c r="K975" s="21"/>
      <c r="L975" s="3" t="s">
        <v>130</v>
      </c>
      <c r="M975" s="21" t="s">
        <v>131</v>
      </c>
      <c r="N975" s="21"/>
    </row>
    <row r="976" spans="1:14" ht="15" customHeight="1" x14ac:dyDescent="0.25">
      <c r="A976" s="1" t="s">
        <v>1013</v>
      </c>
      <c r="B976" s="6">
        <v>883</v>
      </c>
      <c r="C976" s="1" t="s">
        <v>6</v>
      </c>
      <c r="D976" s="1" t="s">
        <v>133</v>
      </c>
      <c r="E976" s="14" t="s">
        <v>129</v>
      </c>
      <c r="F976" s="14"/>
      <c r="G976" s="7">
        <v>1.2586999999999999</v>
      </c>
      <c r="H976" s="1"/>
      <c r="I976" s="1"/>
      <c r="J976" s="14" t="s">
        <v>1013</v>
      </c>
      <c r="K976" s="14"/>
      <c r="L976" s="1" t="s">
        <v>130</v>
      </c>
      <c r="M976" s="14"/>
      <c r="N976" s="14"/>
    </row>
    <row r="977" spans="1:14" ht="15" customHeight="1" x14ac:dyDescent="0.25">
      <c r="A977" s="3" t="s">
        <v>1014</v>
      </c>
      <c r="B977" s="4">
        <v>884</v>
      </c>
      <c r="C977" s="3" t="s">
        <v>6</v>
      </c>
      <c r="D977" s="3" t="s">
        <v>133</v>
      </c>
      <c r="E977" s="21" t="s">
        <v>129</v>
      </c>
      <c r="F977" s="21"/>
      <c r="G977" s="5">
        <v>1.25048</v>
      </c>
      <c r="H977" s="3"/>
      <c r="I977" s="3"/>
      <c r="J977" s="21" t="s">
        <v>1014</v>
      </c>
      <c r="K977" s="21"/>
      <c r="L977" s="3" t="s">
        <v>130</v>
      </c>
      <c r="M977" s="21" t="s">
        <v>131</v>
      </c>
      <c r="N977" s="21"/>
    </row>
    <row r="978" spans="1:14" ht="15" customHeight="1" x14ac:dyDescent="0.25">
      <c r="A978" s="1" t="s">
        <v>1015</v>
      </c>
      <c r="B978" s="6">
        <v>885</v>
      </c>
      <c r="C978" s="1" t="s">
        <v>6</v>
      </c>
      <c r="D978" s="1" t="s">
        <v>128</v>
      </c>
      <c r="E978" s="14" t="s">
        <v>129</v>
      </c>
      <c r="F978" s="14"/>
      <c r="G978" s="7">
        <v>1.26478</v>
      </c>
      <c r="H978" s="1"/>
      <c r="I978" s="1"/>
      <c r="J978" s="14" t="s">
        <v>1015</v>
      </c>
      <c r="K978" s="14"/>
      <c r="L978" s="1" t="s">
        <v>130</v>
      </c>
      <c r="M978" s="14"/>
      <c r="N978" s="14"/>
    </row>
    <row r="979" spans="1:14" ht="15" customHeight="1" x14ac:dyDescent="0.25">
      <c r="A979" s="3" t="s">
        <v>1016</v>
      </c>
      <c r="B979" s="4">
        <v>886</v>
      </c>
      <c r="C979" s="3" t="s">
        <v>6</v>
      </c>
      <c r="D979" s="3" t="s">
        <v>133</v>
      </c>
      <c r="E979" s="21" t="s">
        <v>129</v>
      </c>
      <c r="F979" s="21"/>
      <c r="G979" s="5">
        <v>1.24847</v>
      </c>
      <c r="H979" s="3"/>
      <c r="I979" s="3"/>
      <c r="J979" s="21" t="s">
        <v>1016</v>
      </c>
      <c r="K979" s="21"/>
      <c r="L979" s="3" t="s">
        <v>130</v>
      </c>
      <c r="M979" s="21" t="s">
        <v>131</v>
      </c>
      <c r="N979" s="21"/>
    </row>
    <row r="980" spans="1:14" ht="15" customHeight="1" x14ac:dyDescent="0.25">
      <c r="A980" s="1" t="s">
        <v>1017</v>
      </c>
      <c r="B980" s="6">
        <v>887</v>
      </c>
      <c r="C980" s="1" t="s">
        <v>6</v>
      </c>
      <c r="D980" s="1" t="s">
        <v>128</v>
      </c>
      <c r="E980" s="14" t="s">
        <v>129</v>
      </c>
      <c r="F980" s="14"/>
      <c r="G980" s="7">
        <v>1.2545999999999999</v>
      </c>
      <c r="H980" s="1"/>
      <c r="I980" s="1"/>
      <c r="J980" s="14" t="s">
        <v>1017</v>
      </c>
      <c r="K980" s="14"/>
      <c r="L980" s="1" t="s">
        <v>130</v>
      </c>
      <c r="M980" s="14"/>
      <c r="N980" s="14"/>
    </row>
    <row r="981" spans="1:14" ht="15" customHeight="1" x14ac:dyDescent="0.25">
      <c r="A981" s="3" t="s">
        <v>1018</v>
      </c>
      <c r="B981" s="4">
        <v>888</v>
      </c>
      <c r="C981" s="3" t="s">
        <v>6</v>
      </c>
      <c r="D981" s="3" t="s">
        <v>128</v>
      </c>
      <c r="E981" s="21" t="s">
        <v>129</v>
      </c>
      <c r="F981" s="21"/>
      <c r="G981" s="5">
        <v>1.2580100000000001</v>
      </c>
      <c r="H981" s="3"/>
      <c r="I981" s="3"/>
      <c r="J981" s="21" t="s">
        <v>1018</v>
      </c>
      <c r="K981" s="21"/>
      <c r="L981" s="3" t="s">
        <v>130</v>
      </c>
      <c r="M981" s="21" t="s">
        <v>131</v>
      </c>
      <c r="N981" s="21"/>
    </row>
    <row r="982" spans="1:14" ht="15" customHeight="1" x14ac:dyDescent="0.25">
      <c r="A982" s="1" t="s">
        <v>1019</v>
      </c>
      <c r="B982" s="6">
        <v>889</v>
      </c>
      <c r="C982" s="1" t="s">
        <v>6</v>
      </c>
      <c r="D982" s="1" t="s">
        <v>133</v>
      </c>
      <c r="E982" s="14" t="s">
        <v>129</v>
      </c>
      <c r="F982" s="14"/>
      <c r="G982" s="7">
        <v>1.2664599999999999</v>
      </c>
      <c r="H982" s="1"/>
      <c r="I982" s="1"/>
      <c r="J982" s="14" t="s">
        <v>1019</v>
      </c>
      <c r="K982" s="14"/>
      <c r="L982" s="1" t="s">
        <v>130</v>
      </c>
      <c r="M982" s="14"/>
      <c r="N982" s="14"/>
    </row>
    <row r="983" spans="1:14" ht="15" customHeight="1" x14ac:dyDescent="0.25">
      <c r="A983" s="3" t="s">
        <v>1020</v>
      </c>
      <c r="B983" s="4">
        <v>890</v>
      </c>
      <c r="C983" s="3" t="s">
        <v>6</v>
      </c>
      <c r="D983" s="3" t="s">
        <v>128</v>
      </c>
      <c r="E983" s="21" t="s">
        <v>129</v>
      </c>
      <c r="F983" s="21"/>
      <c r="G983" s="5">
        <v>1.2723599999999999</v>
      </c>
      <c r="H983" s="3"/>
      <c r="I983" s="3"/>
      <c r="J983" s="21" t="s">
        <v>1020</v>
      </c>
      <c r="K983" s="21"/>
      <c r="L983" s="3" t="s">
        <v>130</v>
      </c>
      <c r="M983" s="21" t="s">
        <v>131</v>
      </c>
      <c r="N983" s="21"/>
    </row>
    <row r="984" spans="1:14" ht="15" customHeight="1" x14ac:dyDescent="0.25">
      <c r="A984" s="1" t="s">
        <v>1021</v>
      </c>
      <c r="B984" s="6">
        <v>891</v>
      </c>
      <c r="C984" s="1" t="s">
        <v>6</v>
      </c>
      <c r="D984" s="1" t="s">
        <v>133</v>
      </c>
      <c r="E984" s="14" t="s">
        <v>129</v>
      </c>
      <c r="F984" s="14"/>
      <c r="G984" s="7">
        <v>1.26586</v>
      </c>
      <c r="H984" s="1"/>
      <c r="I984" s="1"/>
      <c r="J984" s="14" t="s">
        <v>1021</v>
      </c>
      <c r="K984" s="14"/>
      <c r="L984" s="1" t="s">
        <v>130</v>
      </c>
      <c r="M984" s="14"/>
      <c r="N984" s="14"/>
    </row>
    <row r="985" spans="1:14" ht="15" customHeight="1" x14ac:dyDescent="0.25">
      <c r="A985" s="3" t="s">
        <v>1022</v>
      </c>
      <c r="B985" s="4">
        <v>892</v>
      </c>
      <c r="C985" s="3" t="s">
        <v>6</v>
      </c>
      <c r="D985" s="3" t="s">
        <v>133</v>
      </c>
      <c r="E985" s="21" t="s">
        <v>129</v>
      </c>
      <c r="F985" s="21"/>
      <c r="G985" s="5">
        <v>1.2596099999999999</v>
      </c>
      <c r="H985" s="3"/>
      <c r="I985" s="3"/>
      <c r="J985" s="21" t="s">
        <v>1022</v>
      </c>
      <c r="K985" s="21"/>
      <c r="L985" s="3" t="s">
        <v>130</v>
      </c>
      <c r="M985" s="21" t="s">
        <v>131</v>
      </c>
      <c r="N985" s="21"/>
    </row>
    <row r="986" spans="1:14" ht="15" customHeight="1" x14ac:dyDescent="0.25">
      <c r="A986" s="1" t="s">
        <v>1023</v>
      </c>
      <c r="B986" s="6">
        <v>893</v>
      </c>
      <c r="C986" s="1" t="s">
        <v>6</v>
      </c>
      <c r="D986" s="1" t="s">
        <v>128</v>
      </c>
      <c r="E986" s="14" t="s">
        <v>129</v>
      </c>
      <c r="F986" s="14"/>
      <c r="G986" s="7">
        <v>1.2656499999999999</v>
      </c>
      <c r="H986" s="1"/>
      <c r="I986" s="1"/>
      <c r="J986" s="14" t="s">
        <v>1023</v>
      </c>
      <c r="K986" s="14"/>
      <c r="L986" s="1" t="s">
        <v>130</v>
      </c>
      <c r="M986" s="14"/>
      <c r="N986" s="14"/>
    </row>
    <row r="987" spans="1:14" ht="15" customHeight="1" x14ac:dyDescent="0.25">
      <c r="A987" s="3" t="s">
        <v>1024</v>
      </c>
      <c r="B987" s="4">
        <v>894</v>
      </c>
      <c r="C987" s="3" t="s">
        <v>6</v>
      </c>
      <c r="D987" s="3" t="s">
        <v>128</v>
      </c>
      <c r="E987" s="21" t="s">
        <v>129</v>
      </c>
      <c r="F987" s="21"/>
      <c r="G987" s="5">
        <v>1.2689600000000001</v>
      </c>
      <c r="H987" s="3"/>
      <c r="I987" s="3"/>
      <c r="J987" s="21" t="s">
        <v>1024</v>
      </c>
      <c r="K987" s="21"/>
      <c r="L987" s="3" t="s">
        <v>130</v>
      </c>
      <c r="M987" s="21" t="s">
        <v>131</v>
      </c>
      <c r="N987" s="21"/>
    </row>
    <row r="988" spans="1:14" ht="15" customHeight="1" x14ac:dyDescent="0.25">
      <c r="A988" s="1" t="s">
        <v>1025</v>
      </c>
      <c r="B988" s="6">
        <v>895</v>
      </c>
      <c r="C988" s="1" t="s">
        <v>6</v>
      </c>
      <c r="D988" s="1" t="s">
        <v>133</v>
      </c>
      <c r="E988" s="14" t="s">
        <v>129</v>
      </c>
      <c r="F988" s="14"/>
      <c r="G988" s="7">
        <v>1.26247</v>
      </c>
      <c r="H988" s="1"/>
      <c r="I988" s="1"/>
      <c r="J988" s="14" t="s">
        <v>1025</v>
      </c>
      <c r="K988" s="14"/>
      <c r="L988" s="1" t="s">
        <v>130</v>
      </c>
      <c r="M988" s="14"/>
      <c r="N988" s="14"/>
    </row>
    <row r="989" spans="1:14" ht="15" customHeight="1" x14ac:dyDescent="0.25">
      <c r="A989" s="3" t="s">
        <v>1026</v>
      </c>
      <c r="B989" s="4">
        <v>896</v>
      </c>
      <c r="C989" s="3" t="s">
        <v>6</v>
      </c>
      <c r="D989" s="3" t="s">
        <v>133</v>
      </c>
      <c r="E989" s="21" t="s">
        <v>129</v>
      </c>
      <c r="F989" s="21"/>
      <c r="G989" s="5">
        <v>1.2542199999999999</v>
      </c>
      <c r="H989" s="3"/>
      <c r="I989" s="3"/>
      <c r="J989" s="21" t="s">
        <v>1026</v>
      </c>
      <c r="K989" s="21"/>
      <c r="L989" s="3" t="s">
        <v>130</v>
      </c>
      <c r="M989" s="21" t="s">
        <v>131</v>
      </c>
      <c r="N989" s="21"/>
    </row>
    <row r="990" spans="1:14" ht="15" customHeight="1" x14ac:dyDescent="0.25">
      <c r="A990" s="1" t="s">
        <v>1027</v>
      </c>
      <c r="B990" s="6">
        <v>897</v>
      </c>
      <c r="C990" s="1" t="s">
        <v>6</v>
      </c>
      <c r="D990" s="1" t="s">
        <v>128</v>
      </c>
      <c r="E990" s="14" t="s">
        <v>129</v>
      </c>
      <c r="F990" s="14"/>
      <c r="G990" s="7">
        <v>1.24586</v>
      </c>
      <c r="H990" s="1"/>
      <c r="I990" s="1"/>
      <c r="J990" s="14" t="s">
        <v>1027</v>
      </c>
      <c r="K990" s="14"/>
      <c r="L990" s="1" t="s">
        <v>130</v>
      </c>
      <c r="M990" s="14"/>
      <c r="N990" s="14"/>
    </row>
    <row r="991" spans="1:14" ht="15" customHeight="1" x14ac:dyDescent="0.25">
      <c r="A991" s="3" t="s">
        <v>1028</v>
      </c>
      <c r="B991" s="4">
        <v>898</v>
      </c>
      <c r="C991" s="3" t="s">
        <v>6</v>
      </c>
      <c r="D991" s="3" t="s">
        <v>133</v>
      </c>
      <c r="E991" s="21" t="s">
        <v>129</v>
      </c>
      <c r="F991" s="21"/>
      <c r="G991" s="5">
        <v>1.2492700000000001</v>
      </c>
      <c r="H991" s="3"/>
      <c r="I991" s="3"/>
      <c r="J991" s="21" t="s">
        <v>1028</v>
      </c>
      <c r="K991" s="21"/>
      <c r="L991" s="3" t="s">
        <v>130</v>
      </c>
      <c r="M991" s="21" t="s">
        <v>131</v>
      </c>
      <c r="N991" s="21"/>
    </row>
    <row r="992" spans="1:14" ht="15" customHeight="1" x14ac:dyDescent="0.25">
      <c r="A992" s="1" t="s">
        <v>1029</v>
      </c>
      <c r="B992" s="6">
        <v>899</v>
      </c>
      <c r="C992" s="1" t="s">
        <v>6</v>
      </c>
      <c r="D992" s="1" t="s">
        <v>128</v>
      </c>
      <c r="E992" s="14" t="s">
        <v>129</v>
      </c>
      <c r="F992" s="14"/>
      <c r="G992" s="7">
        <v>1.2415499999999999</v>
      </c>
      <c r="H992" s="1"/>
      <c r="I992" s="1"/>
      <c r="J992" s="14" t="s">
        <v>1029</v>
      </c>
      <c r="K992" s="14"/>
      <c r="L992" s="1" t="s">
        <v>130</v>
      </c>
      <c r="M992" s="14"/>
      <c r="N992" s="14"/>
    </row>
    <row r="993" spans="1:14" ht="15" customHeight="1" x14ac:dyDescent="0.25">
      <c r="A993" s="3" t="s">
        <v>1030</v>
      </c>
      <c r="B993" s="4">
        <v>900</v>
      </c>
      <c r="C993" s="3" t="s">
        <v>6</v>
      </c>
      <c r="D993" s="3" t="s">
        <v>128</v>
      </c>
      <c r="E993" s="21" t="s">
        <v>129</v>
      </c>
      <c r="F993" s="21"/>
      <c r="G993" s="5">
        <v>1.26014</v>
      </c>
      <c r="H993" s="3"/>
      <c r="I993" s="3"/>
      <c r="J993" s="21" t="s">
        <v>1030</v>
      </c>
      <c r="K993" s="21"/>
      <c r="L993" s="3" t="s">
        <v>130</v>
      </c>
      <c r="M993" s="21" t="s">
        <v>131</v>
      </c>
      <c r="N993" s="21"/>
    </row>
    <row r="994" spans="1:14" ht="15" customHeight="1" x14ac:dyDescent="0.25">
      <c r="A994" s="1" t="s">
        <v>1031</v>
      </c>
      <c r="B994" s="6">
        <v>901</v>
      </c>
      <c r="C994" s="1" t="s">
        <v>6</v>
      </c>
      <c r="D994" s="1" t="s">
        <v>133</v>
      </c>
      <c r="E994" s="14" t="s">
        <v>129</v>
      </c>
      <c r="F994" s="14"/>
      <c r="G994" s="7">
        <v>1.26898</v>
      </c>
      <c r="H994" s="1"/>
      <c r="I994" s="1"/>
      <c r="J994" s="14" t="s">
        <v>1031</v>
      </c>
      <c r="K994" s="14"/>
      <c r="L994" s="1" t="s">
        <v>130</v>
      </c>
      <c r="M994" s="14"/>
      <c r="N994" s="14"/>
    </row>
    <row r="995" spans="1:14" ht="15" customHeight="1" x14ac:dyDescent="0.25">
      <c r="A995" s="3" t="s">
        <v>1032</v>
      </c>
      <c r="B995" s="4">
        <v>902</v>
      </c>
      <c r="C995" s="3" t="s">
        <v>6</v>
      </c>
      <c r="D995" s="3" t="s">
        <v>133</v>
      </c>
      <c r="E995" s="21" t="s">
        <v>129</v>
      </c>
      <c r="F995" s="21"/>
      <c r="G995" s="5">
        <v>1.2614799999999999</v>
      </c>
      <c r="H995" s="3"/>
      <c r="I995" s="3"/>
      <c r="J995" s="21" t="s">
        <v>1032</v>
      </c>
      <c r="K995" s="21"/>
      <c r="L995" s="3" t="s">
        <v>130</v>
      </c>
      <c r="M995" s="21" t="s">
        <v>131</v>
      </c>
      <c r="N995" s="21"/>
    </row>
    <row r="996" spans="1:14" ht="15" customHeight="1" x14ac:dyDescent="0.25">
      <c r="A996" s="1" t="s">
        <v>1033</v>
      </c>
      <c r="B996" s="6">
        <v>903</v>
      </c>
      <c r="C996" s="1" t="s">
        <v>6</v>
      </c>
      <c r="D996" s="1" t="s">
        <v>128</v>
      </c>
      <c r="E996" s="14" t="s">
        <v>129</v>
      </c>
      <c r="F996" s="14"/>
      <c r="G996" s="7">
        <v>1.2532000000000001</v>
      </c>
      <c r="H996" s="1"/>
      <c r="I996" s="1"/>
      <c r="J996" s="14" t="s">
        <v>1033</v>
      </c>
      <c r="K996" s="14"/>
      <c r="L996" s="1" t="s">
        <v>130</v>
      </c>
      <c r="M996" s="14"/>
      <c r="N996" s="14"/>
    </row>
    <row r="997" spans="1:14" ht="15" customHeight="1" x14ac:dyDescent="0.25">
      <c r="A997" s="3" t="s">
        <v>1034</v>
      </c>
      <c r="B997" s="4">
        <v>904</v>
      </c>
      <c r="C997" s="3" t="s">
        <v>6</v>
      </c>
      <c r="D997" s="3" t="s">
        <v>128</v>
      </c>
      <c r="E997" s="21" t="s">
        <v>129</v>
      </c>
      <c r="F997" s="21"/>
      <c r="G997" s="5">
        <v>1.25335</v>
      </c>
      <c r="H997" s="3"/>
      <c r="I997" s="3"/>
      <c r="J997" s="21" t="s">
        <v>1034</v>
      </c>
      <c r="K997" s="21"/>
      <c r="L997" s="3" t="s">
        <v>130</v>
      </c>
      <c r="M997" s="21" t="s">
        <v>131</v>
      </c>
      <c r="N997" s="21"/>
    </row>
    <row r="998" spans="1:14" ht="15" customHeight="1" x14ac:dyDescent="0.25">
      <c r="A998" s="1" t="s">
        <v>1035</v>
      </c>
      <c r="B998" s="6">
        <v>905</v>
      </c>
      <c r="C998" s="1" t="s">
        <v>6</v>
      </c>
      <c r="D998" s="1" t="s">
        <v>133</v>
      </c>
      <c r="E998" s="14" t="s">
        <v>129</v>
      </c>
      <c r="F998" s="14"/>
      <c r="G998" s="7">
        <v>1.2466699999999999</v>
      </c>
      <c r="H998" s="1"/>
      <c r="I998" s="1"/>
      <c r="J998" s="14" t="s">
        <v>1035</v>
      </c>
      <c r="K998" s="14"/>
      <c r="L998" s="1" t="s">
        <v>130</v>
      </c>
      <c r="M998" s="14"/>
      <c r="N998" s="14"/>
    </row>
    <row r="999" spans="1:14" ht="15" customHeight="1" x14ac:dyDescent="0.25">
      <c r="A999" s="3" t="s">
        <v>1036</v>
      </c>
      <c r="B999" s="4">
        <v>906</v>
      </c>
      <c r="C999" s="3" t="s">
        <v>6</v>
      </c>
      <c r="D999" s="3" t="s">
        <v>133</v>
      </c>
      <c r="E999" s="21" t="s">
        <v>129</v>
      </c>
      <c r="F999" s="21"/>
      <c r="G999" s="5">
        <v>1.2379</v>
      </c>
      <c r="H999" s="3"/>
      <c r="I999" s="3"/>
      <c r="J999" s="21" t="s">
        <v>1036</v>
      </c>
      <c r="K999" s="21"/>
      <c r="L999" s="3" t="s">
        <v>130</v>
      </c>
      <c r="M999" s="21" t="s">
        <v>131</v>
      </c>
      <c r="N999" s="21"/>
    </row>
    <row r="1000" spans="1:14" ht="15" customHeight="1" x14ac:dyDescent="0.25">
      <c r="A1000" s="1" t="s">
        <v>1037</v>
      </c>
      <c r="B1000" s="6">
        <v>907</v>
      </c>
      <c r="C1000" s="1" t="s">
        <v>6</v>
      </c>
      <c r="D1000" s="1" t="s">
        <v>128</v>
      </c>
      <c r="E1000" s="14" t="s">
        <v>129</v>
      </c>
      <c r="F1000" s="14"/>
      <c r="G1000" s="7">
        <v>1.2297499999999999</v>
      </c>
      <c r="H1000" s="1"/>
      <c r="I1000" s="1"/>
      <c r="J1000" s="14" t="s">
        <v>1037</v>
      </c>
      <c r="K1000" s="14"/>
      <c r="L1000" s="1" t="s">
        <v>130</v>
      </c>
      <c r="M1000" s="14"/>
      <c r="N1000" s="14"/>
    </row>
    <row r="1001" spans="1:14" ht="15" customHeight="1" x14ac:dyDescent="0.25">
      <c r="A1001" s="3" t="s">
        <v>1038</v>
      </c>
      <c r="B1001" s="4">
        <v>908</v>
      </c>
      <c r="C1001" s="3" t="s">
        <v>6</v>
      </c>
      <c r="D1001" s="3" t="s">
        <v>128</v>
      </c>
      <c r="E1001" s="21" t="s">
        <v>129</v>
      </c>
      <c r="F1001" s="21"/>
      <c r="G1001" s="5">
        <v>1.2303599999999999</v>
      </c>
      <c r="H1001" s="3"/>
      <c r="I1001" s="3"/>
      <c r="J1001" s="21" t="s">
        <v>1038</v>
      </c>
      <c r="K1001" s="21"/>
      <c r="L1001" s="3" t="s">
        <v>130</v>
      </c>
      <c r="M1001" s="21" t="s">
        <v>131</v>
      </c>
      <c r="N1001" s="21"/>
    </row>
    <row r="1002" spans="1:14" ht="15" customHeight="1" x14ac:dyDescent="0.25">
      <c r="A1002" s="1" t="s">
        <v>1039</v>
      </c>
      <c r="B1002" s="6">
        <v>909</v>
      </c>
      <c r="C1002" s="1" t="s">
        <v>6</v>
      </c>
      <c r="D1002" s="1" t="s">
        <v>133</v>
      </c>
      <c r="E1002" s="14" t="s">
        <v>129</v>
      </c>
      <c r="F1002" s="14"/>
      <c r="G1002" s="7">
        <v>1.2241500000000001</v>
      </c>
      <c r="H1002" s="1"/>
      <c r="I1002" s="1"/>
      <c r="J1002" s="14" t="s">
        <v>1039</v>
      </c>
      <c r="K1002" s="14"/>
      <c r="L1002" s="1" t="s">
        <v>130</v>
      </c>
      <c r="M1002" s="14"/>
      <c r="N1002" s="14"/>
    </row>
    <row r="1003" spans="1:14" ht="15" customHeight="1" x14ac:dyDescent="0.25">
      <c r="A1003" s="3" t="s">
        <v>1040</v>
      </c>
      <c r="B1003" s="4">
        <v>910</v>
      </c>
      <c r="C1003" s="3" t="s">
        <v>6</v>
      </c>
      <c r="D1003" s="3" t="s">
        <v>128</v>
      </c>
      <c r="E1003" s="21" t="s">
        <v>129</v>
      </c>
      <c r="F1003" s="21"/>
      <c r="G1003" s="5">
        <v>1.22841</v>
      </c>
      <c r="H1003" s="3"/>
      <c r="I1003" s="3"/>
      <c r="J1003" s="21" t="s">
        <v>1040</v>
      </c>
      <c r="K1003" s="21"/>
      <c r="L1003" s="3" t="s">
        <v>130</v>
      </c>
      <c r="M1003" s="21" t="s">
        <v>131</v>
      </c>
      <c r="N1003" s="21"/>
    </row>
    <row r="1004" spans="1:14" ht="15" customHeight="1" x14ac:dyDescent="0.25">
      <c r="A1004" s="1" t="s">
        <v>1041</v>
      </c>
      <c r="B1004" s="6">
        <v>911</v>
      </c>
      <c r="C1004" s="1" t="s">
        <v>6</v>
      </c>
      <c r="D1004" s="1" t="s">
        <v>133</v>
      </c>
      <c r="E1004" s="14" t="s">
        <v>129</v>
      </c>
      <c r="F1004" s="14"/>
      <c r="G1004" s="7">
        <v>1.2220500000000001</v>
      </c>
      <c r="H1004" s="1"/>
      <c r="I1004" s="1"/>
      <c r="J1004" s="14" t="s">
        <v>1041</v>
      </c>
      <c r="K1004" s="14"/>
      <c r="L1004" s="1" t="s">
        <v>130</v>
      </c>
      <c r="M1004" s="14"/>
      <c r="N1004" s="14"/>
    </row>
    <row r="1005" spans="1:14" ht="15" customHeight="1" x14ac:dyDescent="0.25">
      <c r="A1005" s="3" t="s">
        <v>1042</v>
      </c>
      <c r="B1005" s="4">
        <v>912</v>
      </c>
      <c r="C1005" s="3" t="s">
        <v>6</v>
      </c>
      <c r="D1005" s="3" t="s">
        <v>133</v>
      </c>
      <c r="E1005" s="21" t="s">
        <v>129</v>
      </c>
      <c r="F1005" s="21"/>
      <c r="G1005" s="5">
        <v>1.2225699999999999</v>
      </c>
      <c r="H1005" s="3"/>
      <c r="I1005" s="3"/>
      <c r="J1005" s="21" t="s">
        <v>1042</v>
      </c>
      <c r="K1005" s="21"/>
      <c r="L1005" s="3" t="s">
        <v>130</v>
      </c>
      <c r="M1005" s="21" t="s">
        <v>131</v>
      </c>
      <c r="N1005" s="21"/>
    </row>
    <row r="1006" spans="1:14" ht="15" customHeight="1" x14ac:dyDescent="0.25">
      <c r="A1006" s="1" t="s">
        <v>1043</v>
      </c>
      <c r="B1006" s="6">
        <v>913</v>
      </c>
      <c r="C1006" s="1" t="s">
        <v>6</v>
      </c>
      <c r="D1006" s="1" t="s">
        <v>128</v>
      </c>
      <c r="E1006" s="14" t="s">
        <v>129</v>
      </c>
      <c r="F1006" s="14"/>
      <c r="G1006" s="7">
        <v>1.22889</v>
      </c>
      <c r="H1006" s="1"/>
      <c r="I1006" s="1"/>
      <c r="J1006" s="14" t="s">
        <v>1043</v>
      </c>
      <c r="K1006" s="14"/>
      <c r="L1006" s="1" t="s">
        <v>130</v>
      </c>
      <c r="M1006" s="14"/>
      <c r="N1006" s="14"/>
    </row>
    <row r="1007" spans="1:14" ht="15" customHeight="1" x14ac:dyDescent="0.25">
      <c r="A1007" s="3" t="s">
        <v>1044</v>
      </c>
      <c r="B1007" s="4">
        <v>914</v>
      </c>
      <c r="C1007" s="3" t="s">
        <v>6</v>
      </c>
      <c r="D1007" s="3" t="s">
        <v>128</v>
      </c>
      <c r="E1007" s="21" t="s">
        <v>129</v>
      </c>
      <c r="F1007" s="21"/>
      <c r="G1007" s="5">
        <v>1.22915</v>
      </c>
      <c r="H1007" s="3"/>
      <c r="I1007" s="3"/>
      <c r="J1007" s="21" t="s">
        <v>1044</v>
      </c>
      <c r="K1007" s="21"/>
      <c r="L1007" s="3" t="s">
        <v>130</v>
      </c>
      <c r="M1007" s="21" t="s">
        <v>131</v>
      </c>
      <c r="N1007" s="21"/>
    </row>
    <row r="1008" spans="1:14" ht="15" customHeight="1" x14ac:dyDescent="0.25">
      <c r="A1008" s="1" t="s">
        <v>1045</v>
      </c>
      <c r="B1008" s="6">
        <v>915</v>
      </c>
      <c r="C1008" s="1" t="s">
        <v>6</v>
      </c>
      <c r="D1008" s="1" t="s">
        <v>133</v>
      </c>
      <c r="E1008" s="14" t="s">
        <v>129</v>
      </c>
      <c r="F1008" s="14"/>
      <c r="G1008" s="7">
        <v>1.22306</v>
      </c>
      <c r="H1008" s="1"/>
      <c r="I1008" s="1"/>
      <c r="J1008" s="14" t="s">
        <v>1045</v>
      </c>
      <c r="K1008" s="14"/>
      <c r="L1008" s="1" t="s">
        <v>130</v>
      </c>
      <c r="M1008" s="14"/>
      <c r="N1008" s="14"/>
    </row>
    <row r="1009" spans="1:14" ht="15" customHeight="1" x14ac:dyDescent="0.25">
      <c r="A1009" s="3" t="s">
        <v>1046</v>
      </c>
      <c r="B1009" s="4">
        <v>916</v>
      </c>
      <c r="C1009" s="3" t="s">
        <v>6</v>
      </c>
      <c r="D1009" s="3" t="s">
        <v>128</v>
      </c>
      <c r="E1009" s="21" t="s">
        <v>129</v>
      </c>
      <c r="F1009" s="21"/>
      <c r="G1009" s="5">
        <v>1.22919</v>
      </c>
      <c r="H1009" s="3"/>
      <c r="I1009" s="3"/>
      <c r="J1009" s="21" t="s">
        <v>1046</v>
      </c>
      <c r="K1009" s="21"/>
      <c r="L1009" s="3" t="s">
        <v>130</v>
      </c>
      <c r="M1009" s="21" t="s">
        <v>131</v>
      </c>
      <c r="N1009" s="21"/>
    </row>
    <row r="1010" spans="1:14" ht="15" customHeight="1" x14ac:dyDescent="0.25">
      <c r="A1010" s="1" t="s">
        <v>1047</v>
      </c>
      <c r="B1010" s="6">
        <v>917</v>
      </c>
      <c r="C1010" s="1" t="s">
        <v>6</v>
      </c>
      <c r="D1010" s="1" t="s">
        <v>133</v>
      </c>
      <c r="E1010" s="14" t="s">
        <v>129</v>
      </c>
      <c r="F1010" s="14"/>
      <c r="G1010" s="7">
        <v>1.22305</v>
      </c>
      <c r="H1010" s="1"/>
      <c r="I1010" s="1"/>
      <c r="J1010" s="14" t="s">
        <v>1047</v>
      </c>
      <c r="K1010" s="14"/>
      <c r="L1010" s="1" t="s">
        <v>130</v>
      </c>
      <c r="M1010" s="14"/>
      <c r="N1010" s="14"/>
    </row>
    <row r="1011" spans="1:14" ht="15" customHeight="1" x14ac:dyDescent="0.25">
      <c r="A1011" s="3" t="s">
        <v>1048</v>
      </c>
      <c r="B1011" s="4">
        <v>918</v>
      </c>
      <c r="C1011" s="3" t="s">
        <v>6</v>
      </c>
      <c r="D1011" s="3" t="s">
        <v>128</v>
      </c>
      <c r="E1011" s="21" t="s">
        <v>129</v>
      </c>
      <c r="F1011" s="21"/>
      <c r="G1011" s="5">
        <v>1.22993</v>
      </c>
      <c r="H1011" s="3"/>
      <c r="I1011" s="3"/>
      <c r="J1011" s="21" t="s">
        <v>1048</v>
      </c>
      <c r="K1011" s="21"/>
      <c r="L1011" s="3" t="s">
        <v>130</v>
      </c>
      <c r="M1011" s="21" t="s">
        <v>131</v>
      </c>
      <c r="N1011" s="21"/>
    </row>
    <row r="1012" spans="1:14" ht="15" customHeight="1" x14ac:dyDescent="0.25">
      <c r="A1012" s="1" t="s">
        <v>1049</v>
      </c>
      <c r="B1012" s="6">
        <v>919</v>
      </c>
      <c r="C1012" s="1" t="s">
        <v>6</v>
      </c>
      <c r="D1012" s="1" t="s">
        <v>133</v>
      </c>
      <c r="E1012" s="14" t="s">
        <v>129</v>
      </c>
      <c r="F1012" s="14"/>
      <c r="G1012" s="7">
        <v>1.2236800000000001</v>
      </c>
      <c r="H1012" s="1"/>
      <c r="I1012" s="1"/>
      <c r="J1012" s="14" t="s">
        <v>1049</v>
      </c>
      <c r="K1012" s="14"/>
      <c r="L1012" s="1" t="s">
        <v>130</v>
      </c>
      <c r="M1012" s="14"/>
      <c r="N1012" s="14"/>
    </row>
    <row r="1013" spans="1:14" ht="15" customHeight="1" x14ac:dyDescent="0.25">
      <c r="A1013" s="3" t="s">
        <v>1050</v>
      </c>
      <c r="B1013" s="4">
        <v>920</v>
      </c>
      <c r="C1013" s="3" t="s">
        <v>6</v>
      </c>
      <c r="D1013" s="3" t="s">
        <v>133</v>
      </c>
      <c r="E1013" s="21" t="s">
        <v>129</v>
      </c>
      <c r="F1013" s="21"/>
      <c r="G1013" s="5">
        <v>1.21004</v>
      </c>
      <c r="H1013" s="3"/>
      <c r="I1013" s="3"/>
      <c r="J1013" s="21" t="s">
        <v>1050</v>
      </c>
      <c r="K1013" s="21"/>
      <c r="L1013" s="3" t="s">
        <v>130</v>
      </c>
      <c r="M1013" s="21" t="s">
        <v>131</v>
      </c>
      <c r="N1013" s="21"/>
    </row>
    <row r="1014" spans="1:14" ht="15" customHeight="1" x14ac:dyDescent="0.25">
      <c r="A1014" s="1" t="s">
        <v>1051</v>
      </c>
      <c r="B1014" s="6">
        <v>921</v>
      </c>
      <c r="C1014" s="1" t="s">
        <v>6</v>
      </c>
      <c r="D1014" s="1" t="s">
        <v>128</v>
      </c>
      <c r="E1014" s="14" t="s">
        <v>129</v>
      </c>
      <c r="F1014" s="14"/>
      <c r="G1014" s="7">
        <v>1.2164200000000001</v>
      </c>
      <c r="H1014" s="1"/>
      <c r="I1014" s="1"/>
      <c r="J1014" s="14" t="s">
        <v>1051</v>
      </c>
      <c r="K1014" s="14"/>
      <c r="L1014" s="1" t="s">
        <v>130</v>
      </c>
      <c r="M1014" s="14"/>
      <c r="N1014" s="14"/>
    </row>
    <row r="1015" spans="1:14" ht="15" customHeight="1" x14ac:dyDescent="0.25">
      <c r="A1015" s="3" t="s">
        <v>1052</v>
      </c>
      <c r="B1015" s="4">
        <v>922</v>
      </c>
      <c r="C1015" s="3" t="s">
        <v>6</v>
      </c>
      <c r="D1015" s="3" t="s">
        <v>128</v>
      </c>
      <c r="E1015" s="21" t="s">
        <v>129</v>
      </c>
      <c r="F1015" s="21"/>
      <c r="G1015" s="5">
        <v>1.21574</v>
      </c>
      <c r="H1015" s="3"/>
      <c r="I1015" s="3"/>
      <c r="J1015" s="21" t="s">
        <v>1052</v>
      </c>
      <c r="K1015" s="21"/>
      <c r="L1015" s="3" t="s">
        <v>130</v>
      </c>
      <c r="M1015" s="21" t="s">
        <v>131</v>
      </c>
      <c r="N1015" s="21"/>
    </row>
    <row r="1016" spans="1:14" ht="15" customHeight="1" x14ac:dyDescent="0.25">
      <c r="A1016" s="1" t="s">
        <v>1053</v>
      </c>
      <c r="B1016" s="6">
        <v>923</v>
      </c>
      <c r="C1016" s="1" t="s">
        <v>6</v>
      </c>
      <c r="D1016" s="1" t="s">
        <v>133</v>
      </c>
      <c r="E1016" s="14" t="s">
        <v>129</v>
      </c>
      <c r="F1016" s="14"/>
      <c r="G1016" s="7">
        <v>1.2251399999999999</v>
      </c>
      <c r="H1016" s="1"/>
      <c r="I1016" s="1"/>
      <c r="J1016" s="14" t="s">
        <v>1053</v>
      </c>
      <c r="K1016" s="14"/>
      <c r="L1016" s="1" t="s">
        <v>130</v>
      </c>
      <c r="M1016" s="14"/>
      <c r="N1016" s="14"/>
    </row>
    <row r="1017" spans="1:14" ht="15" customHeight="1" x14ac:dyDescent="0.25">
      <c r="A1017" s="3" t="s">
        <v>1054</v>
      </c>
      <c r="B1017" s="4">
        <v>924</v>
      </c>
      <c r="C1017" s="3" t="s">
        <v>6</v>
      </c>
      <c r="D1017" s="3" t="s">
        <v>128</v>
      </c>
      <c r="E1017" s="21" t="s">
        <v>129</v>
      </c>
      <c r="F1017" s="21"/>
      <c r="G1017" s="5">
        <v>1.22936</v>
      </c>
      <c r="H1017" s="3"/>
      <c r="I1017" s="3"/>
      <c r="J1017" s="21" t="s">
        <v>1054</v>
      </c>
      <c r="K1017" s="21"/>
      <c r="L1017" s="3" t="s">
        <v>130</v>
      </c>
      <c r="M1017" s="21" t="s">
        <v>131</v>
      </c>
      <c r="N1017" s="21"/>
    </row>
    <row r="1018" spans="1:14" ht="15" customHeight="1" x14ac:dyDescent="0.25">
      <c r="A1018" s="1" t="s">
        <v>1055</v>
      </c>
      <c r="B1018" s="6">
        <v>925</v>
      </c>
      <c r="C1018" s="1" t="s">
        <v>6</v>
      </c>
      <c r="D1018" s="1" t="s">
        <v>133</v>
      </c>
      <c r="E1018" s="14" t="s">
        <v>129</v>
      </c>
      <c r="F1018" s="14"/>
      <c r="G1018" s="7">
        <v>1.2381899999999999</v>
      </c>
      <c r="H1018" s="1"/>
      <c r="I1018" s="1"/>
      <c r="J1018" s="14" t="s">
        <v>1055</v>
      </c>
      <c r="K1018" s="14"/>
      <c r="L1018" s="1" t="s">
        <v>130</v>
      </c>
      <c r="M1018" s="14"/>
      <c r="N1018" s="14"/>
    </row>
    <row r="1019" spans="1:14" ht="15" customHeight="1" x14ac:dyDescent="0.25">
      <c r="A1019" s="3" t="s">
        <v>1056</v>
      </c>
      <c r="B1019" s="4">
        <v>926</v>
      </c>
      <c r="C1019" s="3" t="s">
        <v>6</v>
      </c>
      <c r="D1019" s="3" t="s">
        <v>133</v>
      </c>
      <c r="E1019" s="21" t="s">
        <v>129</v>
      </c>
      <c r="F1019" s="21"/>
      <c r="G1019" s="5">
        <v>1.22834</v>
      </c>
      <c r="H1019" s="3"/>
      <c r="I1019" s="3"/>
      <c r="J1019" s="21" t="s">
        <v>1056</v>
      </c>
      <c r="K1019" s="21"/>
      <c r="L1019" s="3" t="s">
        <v>130</v>
      </c>
      <c r="M1019" s="21" t="s">
        <v>131</v>
      </c>
      <c r="N1019" s="21"/>
    </row>
    <row r="1020" spans="1:14" ht="15" customHeight="1" x14ac:dyDescent="0.25">
      <c r="A1020" s="1" t="s">
        <v>1057</v>
      </c>
      <c r="B1020" s="6">
        <v>927</v>
      </c>
      <c r="C1020" s="1" t="s">
        <v>6</v>
      </c>
      <c r="D1020" s="1" t="s">
        <v>128</v>
      </c>
      <c r="E1020" s="14" t="s">
        <v>129</v>
      </c>
      <c r="F1020" s="14"/>
      <c r="G1020" s="7">
        <v>1.23621</v>
      </c>
      <c r="H1020" s="1"/>
      <c r="I1020" s="1"/>
      <c r="J1020" s="14" t="s">
        <v>1057</v>
      </c>
      <c r="K1020" s="14"/>
      <c r="L1020" s="1" t="s">
        <v>130</v>
      </c>
      <c r="M1020" s="14"/>
      <c r="N1020" s="14"/>
    </row>
    <row r="1021" spans="1:14" ht="15" customHeight="1" x14ac:dyDescent="0.25">
      <c r="A1021" s="3" t="s">
        <v>1058</v>
      </c>
      <c r="B1021" s="4">
        <v>928</v>
      </c>
      <c r="C1021" s="3" t="s">
        <v>6</v>
      </c>
      <c r="D1021" s="3" t="s">
        <v>128</v>
      </c>
      <c r="E1021" s="21" t="s">
        <v>129</v>
      </c>
      <c r="F1021" s="21"/>
      <c r="G1021" s="5">
        <v>1.2234100000000001</v>
      </c>
      <c r="H1021" s="3"/>
      <c r="I1021" s="3"/>
      <c r="J1021" s="21" t="s">
        <v>1058</v>
      </c>
      <c r="K1021" s="21"/>
      <c r="L1021" s="3" t="s">
        <v>130</v>
      </c>
      <c r="M1021" s="21" t="s">
        <v>131</v>
      </c>
      <c r="N1021" s="21"/>
    </row>
    <row r="1022" spans="1:14" ht="15" customHeight="1" x14ac:dyDescent="0.25">
      <c r="A1022" s="1" t="s">
        <v>1059</v>
      </c>
      <c r="B1022" s="6">
        <v>929</v>
      </c>
      <c r="C1022" s="1" t="s">
        <v>6</v>
      </c>
      <c r="D1022" s="1" t="s">
        <v>133</v>
      </c>
      <c r="E1022" s="14" t="s">
        <v>129</v>
      </c>
      <c r="F1022" s="14"/>
      <c r="G1022" s="7">
        <v>1.23244</v>
      </c>
      <c r="H1022" s="1"/>
      <c r="I1022" s="1"/>
      <c r="J1022" s="14" t="s">
        <v>1059</v>
      </c>
      <c r="K1022" s="14"/>
      <c r="L1022" s="1" t="s">
        <v>130</v>
      </c>
      <c r="M1022" s="14"/>
      <c r="N1022" s="14"/>
    </row>
    <row r="1023" spans="1:14" ht="15" customHeight="1" x14ac:dyDescent="0.25">
      <c r="A1023" s="3" t="s">
        <v>1060</v>
      </c>
      <c r="B1023" s="4">
        <v>930</v>
      </c>
      <c r="C1023" s="3" t="s">
        <v>6</v>
      </c>
      <c r="D1023" s="3" t="s">
        <v>133</v>
      </c>
      <c r="E1023" s="21" t="s">
        <v>129</v>
      </c>
      <c r="F1023" s="21"/>
      <c r="G1023" s="5">
        <v>1.2377800000000001</v>
      </c>
      <c r="H1023" s="3"/>
      <c r="I1023" s="3"/>
      <c r="J1023" s="21" t="s">
        <v>1060</v>
      </c>
      <c r="K1023" s="21"/>
      <c r="L1023" s="3" t="s">
        <v>130</v>
      </c>
      <c r="M1023" s="21" t="s">
        <v>131</v>
      </c>
      <c r="N1023" s="21"/>
    </row>
    <row r="1024" spans="1:14" ht="15" customHeight="1" x14ac:dyDescent="0.25">
      <c r="A1024" s="1" t="s">
        <v>1061</v>
      </c>
      <c r="B1024" s="6">
        <v>931</v>
      </c>
      <c r="C1024" s="1" t="s">
        <v>6</v>
      </c>
      <c r="D1024" s="1" t="s">
        <v>128</v>
      </c>
      <c r="E1024" s="14" t="s">
        <v>129</v>
      </c>
      <c r="F1024" s="14"/>
      <c r="G1024" s="7">
        <v>1.2439499999999999</v>
      </c>
      <c r="H1024" s="1"/>
      <c r="I1024" s="1"/>
      <c r="J1024" s="14" t="s">
        <v>1061</v>
      </c>
      <c r="K1024" s="14"/>
      <c r="L1024" s="1" t="s">
        <v>130</v>
      </c>
      <c r="M1024" s="14"/>
      <c r="N1024" s="14"/>
    </row>
    <row r="1025" spans="1:14" ht="15" customHeight="1" x14ac:dyDescent="0.25">
      <c r="A1025" s="3" t="s">
        <v>1062</v>
      </c>
      <c r="B1025" s="4">
        <v>932</v>
      </c>
      <c r="C1025" s="3" t="s">
        <v>6</v>
      </c>
      <c r="D1025" s="3" t="s">
        <v>133</v>
      </c>
      <c r="E1025" s="21" t="s">
        <v>129</v>
      </c>
      <c r="F1025" s="21"/>
      <c r="G1025" s="5">
        <v>1.2373499999999999</v>
      </c>
      <c r="H1025" s="3"/>
      <c r="I1025" s="3"/>
      <c r="J1025" s="21" t="s">
        <v>1062</v>
      </c>
      <c r="K1025" s="21"/>
      <c r="L1025" s="3" t="s">
        <v>130</v>
      </c>
      <c r="M1025" s="21" t="s">
        <v>131</v>
      </c>
      <c r="N1025" s="21"/>
    </row>
    <row r="1026" spans="1:14" ht="15" customHeight="1" x14ac:dyDescent="0.25">
      <c r="A1026" s="1" t="s">
        <v>1063</v>
      </c>
      <c r="B1026" s="6">
        <v>933</v>
      </c>
      <c r="C1026" s="1" t="s">
        <v>6</v>
      </c>
      <c r="D1026" s="1" t="s">
        <v>128</v>
      </c>
      <c r="E1026" s="14" t="s">
        <v>129</v>
      </c>
      <c r="F1026" s="14"/>
      <c r="G1026" s="7">
        <v>1.2293499999999999</v>
      </c>
      <c r="H1026" s="1"/>
      <c r="I1026" s="1"/>
      <c r="J1026" s="14" t="s">
        <v>1063</v>
      </c>
      <c r="K1026" s="14"/>
      <c r="L1026" s="1" t="s">
        <v>130</v>
      </c>
      <c r="M1026" s="14"/>
      <c r="N1026" s="14"/>
    </row>
    <row r="1027" spans="1:14" ht="15" customHeight="1" x14ac:dyDescent="0.25">
      <c r="A1027" s="3" t="s">
        <v>1064</v>
      </c>
      <c r="B1027" s="4">
        <v>934</v>
      </c>
      <c r="C1027" s="3" t="s">
        <v>6</v>
      </c>
      <c r="D1027" s="3" t="s">
        <v>133</v>
      </c>
      <c r="E1027" s="21" t="s">
        <v>129</v>
      </c>
      <c r="F1027" s="21"/>
      <c r="G1027" s="5">
        <v>1.22638</v>
      </c>
      <c r="H1027" s="3"/>
      <c r="I1027" s="3"/>
      <c r="J1027" s="21" t="s">
        <v>1064</v>
      </c>
      <c r="K1027" s="21"/>
      <c r="L1027" s="3" t="s">
        <v>130</v>
      </c>
      <c r="M1027" s="21" t="s">
        <v>131</v>
      </c>
      <c r="N1027" s="21"/>
    </row>
    <row r="1028" spans="1:14" ht="15" customHeight="1" x14ac:dyDescent="0.25">
      <c r="A1028" s="1" t="s">
        <v>1065</v>
      </c>
      <c r="B1028" s="6">
        <v>935</v>
      </c>
      <c r="C1028" s="1" t="s">
        <v>6</v>
      </c>
      <c r="D1028" s="1" t="s">
        <v>128</v>
      </c>
      <c r="E1028" s="14" t="s">
        <v>129</v>
      </c>
      <c r="F1028" s="14"/>
      <c r="G1028" s="7">
        <v>1.23291</v>
      </c>
      <c r="H1028" s="1"/>
      <c r="I1028" s="1"/>
      <c r="J1028" s="14" t="s">
        <v>1065</v>
      </c>
      <c r="K1028" s="14"/>
      <c r="L1028" s="1" t="s">
        <v>130</v>
      </c>
      <c r="M1028" s="14"/>
      <c r="N1028" s="14"/>
    </row>
    <row r="1029" spans="1:14" ht="15" customHeight="1" x14ac:dyDescent="0.25">
      <c r="A1029" s="3" t="s">
        <v>1066</v>
      </c>
      <c r="B1029" s="4">
        <v>936</v>
      </c>
      <c r="C1029" s="3" t="s">
        <v>6</v>
      </c>
      <c r="D1029" s="3" t="s">
        <v>128</v>
      </c>
      <c r="E1029" s="21" t="s">
        <v>129</v>
      </c>
      <c r="F1029" s="21"/>
      <c r="G1029" s="5">
        <v>1.2375400000000001</v>
      </c>
      <c r="H1029" s="3"/>
      <c r="I1029" s="3"/>
      <c r="J1029" s="21" t="s">
        <v>1066</v>
      </c>
      <c r="K1029" s="21"/>
      <c r="L1029" s="3" t="s">
        <v>130</v>
      </c>
      <c r="M1029" s="21" t="s">
        <v>131</v>
      </c>
      <c r="N1029" s="21"/>
    </row>
    <row r="1030" spans="1:14" ht="15" customHeight="1" x14ac:dyDescent="0.25">
      <c r="A1030" s="1" t="s">
        <v>1067</v>
      </c>
      <c r="B1030" s="6">
        <v>937</v>
      </c>
      <c r="C1030" s="1" t="s">
        <v>6</v>
      </c>
      <c r="D1030" s="1" t="s">
        <v>133</v>
      </c>
      <c r="E1030" s="14" t="s">
        <v>129</v>
      </c>
      <c r="F1030" s="14"/>
      <c r="G1030" s="7">
        <v>1.2310000000000001</v>
      </c>
      <c r="H1030" s="1"/>
      <c r="I1030" s="1"/>
      <c r="J1030" s="14" t="s">
        <v>1067</v>
      </c>
      <c r="K1030" s="14"/>
      <c r="L1030" s="1" t="s">
        <v>130</v>
      </c>
      <c r="M1030" s="14"/>
      <c r="N1030" s="14"/>
    </row>
    <row r="1031" spans="1:14" ht="15" customHeight="1" x14ac:dyDescent="0.25">
      <c r="A1031" s="3" t="s">
        <v>1068</v>
      </c>
      <c r="B1031" s="4">
        <v>938</v>
      </c>
      <c r="C1031" s="3" t="s">
        <v>6</v>
      </c>
      <c r="D1031" s="3" t="s">
        <v>133</v>
      </c>
      <c r="E1031" s="21" t="s">
        <v>129</v>
      </c>
      <c r="F1031" s="21"/>
      <c r="G1031" s="5">
        <v>1.22706</v>
      </c>
      <c r="H1031" s="3"/>
      <c r="I1031" s="3"/>
      <c r="J1031" s="21" t="s">
        <v>1068</v>
      </c>
      <c r="K1031" s="21"/>
      <c r="L1031" s="3" t="s">
        <v>130</v>
      </c>
      <c r="M1031" s="21" t="s">
        <v>131</v>
      </c>
      <c r="N1031" s="21"/>
    </row>
    <row r="1032" spans="1:14" ht="15" customHeight="1" x14ac:dyDescent="0.25">
      <c r="A1032" s="1" t="s">
        <v>1069</v>
      </c>
      <c r="B1032" s="6">
        <v>939</v>
      </c>
      <c r="C1032" s="1" t="s">
        <v>6</v>
      </c>
      <c r="D1032" s="1" t="s">
        <v>128</v>
      </c>
      <c r="E1032" s="14" t="s">
        <v>129</v>
      </c>
      <c r="F1032" s="14"/>
      <c r="G1032" s="7">
        <v>1.23343</v>
      </c>
      <c r="H1032" s="1"/>
      <c r="I1032" s="1"/>
      <c r="J1032" s="14" t="s">
        <v>1069</v>
      </c>
      <c r="K1032" s="14"/>
      <c r="L1032" s="1" t="s">
        <v>130</v>
      </c>
      <c r="M1032" s="14"/>
      <c r="N1032" s="14"/>
    </row>
    <row r="1033" spans="1:14" ht="15" customHeight="1" x14ac:dyDescent="0.25">
      <c r="A1033" s="3" t="s">
        <v>1070</v>
      </c>
      <c r="B1033" s="4">
        <v>940</v>
      </c>
      <c r="C1033" s="3" t="s">
        <v>6</v>
      </c>
      <c r="D1033" s="3" t="s">
        <v>128</v>
      </c>
      <c r="E1033" s="21" t="s">
        <v>129</v>
      </c>
      <c r="F1033" s="21"/>
      <c r="G1033" s="5">
        <v>1.23567</v>
      </c>
      <c r="H1033" s="3"/>
      <c r="I1033" s="3"/>
      <c r="J1033" s="21" t="s">
        <v>1070</v>
      </c>
      <c r="K1033" s="21"/>
      <c r="L1033" s="3" t="s">
        <v>130</v>
      </c>
      <c r="M1033" s="21" t="s">
        <v>131</v>
      </c>
      <c r="N1033" s="21"/>
    </row>
    <row r="1034" spans="1:14" ht="15" customHeight="1" x14ac:dyDescent="0.25">
      <c r="A1034" s="1" t="s">
        <v>1071</v>
      </c>
      <c r="B1034" s="6">
        <v>941</v>
      </c>
      <c r="C1034" s="1" t="s">
        <v>6</v>
      </c>
      <c r="D1034" s="1" t="s">
        <v>133</v>
      </c>
      <c r="E1034" s="14" t="s">
        <v>129</v>
      </c>
      <c r="F1034" s="14"/>
      <c r="G1034" s="7">
        <v>1.2295400000000001</v>
      </c>
      <c r="H1034" s="1"/>
      <c r="I1034" s="1"/>
      <c r="J1034" s="14" t="s">
        <v>1071</v>
      </c>
      <c r="K1034" s="14"/>
      <c r="L1034" s="1" t="s">
        <v>130</v>
      </c>
      <c r="M1034" s="14"/>
      <c r="N1034" s="14"/>
    </row>
    <row r="1035" spans="1:14" ht="15" customHeight="1" x14ac:dyDescent="0.25">
      <c r="A1035" s="3" t="s">
        <v>1072</v>
      </c>
      <c r="B1035" s="4">
        <v>942</v>
      </c>
      <c r="C1035" s="3" t="s">
        <v>6</v>
      </c>
      <c r="D1035" s="3" t="s">
        <v>128</v>
      </c>
      <c r="E1035" s="21" t="s">
        <v>129</v>
      </c>
      <c r="F1035" s="21"/>
      <c r="G1035" s="5">
        <v>1.2341</v>
      </c>
      <c r="H1035" s="3"/>
      <c r="I1035" s="3"/>
      <c r="J1035" s="21" t="s">
        <v>1072</v>
      </c>
      <c r="K1035" s="21"/>
      <c r="L1035" s="3" t="s">
        <v>130</v>
      </c>
      <c r="M1035" s="21" t="s">
        <v>131</v>
      </c>
      <c r="N1035" s="21"/>
    </row>
    <row r="1036" spans="1:14" ht="15" customHeight="1" x14ac:dyDescent="0.25">
      <c r="A1036" s="1" t="s">
        <v>1073</v>
      </c>
      <c r="B1036" s="6">
        <v>943</v>
      </c>
      <c r="C1036" s="1" t="s">
        <v>6</v>
      </c>
      <c r="D1036" s="1" t="s">
        <v>133</v>
      </c>
      <c r="E1036" s="14" t="s">
        <v>129</v>
      </c>
      <c r="F1036" s="14"/>
      <c r="G1036" s="7">
        <v>1.24221</v>
      </c>
      <c r="H1036" s="1"/>
      <c r="I1036" s="1"/>
      <c r="J1036" s="14" t="s">
        <v>1073</v>
      </c>
      <c r="K1036" s="14"/>
      <c r="L1036" s="1" t="s">
        <v>130</v>
      </c>
      <c r="M1036" s="14"/>
      <c r="N1036" s="14"/>
    </row>
    <row r="1037" spans="1:14" ht="15" customHeight="1" x14ac:dyDescent="0.25">
      <c r="A1037" s="3" t="s">
        <v>1074</v>
      </c>
      <c r="B1037" s="4">
        <v>944</v>
      </c>
      <c r="C1037" s="3" t="s">
        <v>6</v>
      </c>
      <c r="D1037" s="3" t="s">
        <v>133</v>
      </c>
      <c r="E1037" s="21" t="s">
        <v>129</v>
      </c>
      <c r="F1037" s="21"/>
      <c r="G1037" s="5">
        <v>1.24597</v>
      </c>
      <c r="H1037" s="3"/>
      <c r="I1037" s="3"/>
      <c r="J1037" s="21" t="s">
        <v>1074</v>
      </c>
      <c r="K1037" s="21"/>
      <c r="L1037" s="3" t="s">
        <v>130</v>
      </c>
      <c r="M1037" s="21" t="s">
        <v>131</v>
      </c>
      <c r="N1037" s="21"/>
    </row>
    <row r="1038" spans="1:14" ht="15" customHeight="1" x14ac:dyDescent="0.25">
      <c r="A1038" s="1" t="s">
        <v>1075</v>
      </c>
      <c r="B1038" s="6">
        <v>945</v>
      </c>
      <c r="C1038" s="1" t="s">
        <v>6</v>
      </c>
      <c r="D1038" s="1" t="s">
        <v>128</v>
      </c>
      <c r="E1038" s="14" t="s">
        <v>129</v>
      </c>
      <c r="F1038" s="14"/>
      <c r="G1038" s="7">
        <v>1.2521</v>
      </c>
      <c r="H1038" s="1"/>
      <c r="I1038" s="1"/>
      <c r="J1038" s="14" t="s">
        <v>1075</v>
      </c>
      <c r="K1038" s="14"/>
      <c r="L1038" s="1" t="s">
        <v>130</v>
      </c>
      <c r="M1038" s="14"/>
      <c r="N1038" s="14"/>
    </row>
    <row r="1039" spans="1:14" ht="15" customHeight="1" x14ac:dyDescent="0.25">
      <c r="A1039" s="3" t="s">
        <v>1076</v>
      </c>
      <c r="B1039" s="4">
        <v>946</v>
      </c>
      <c r="C1039" s="3" t="s">
        <v>6</v>
      </c>
      <c r="D1039" s="3" t="s">
        <v>133</v>
      </c>
      <c r="E1039" s="21" t="s">
        <v>129</v>
      </c>
      <c r="F1039" s="21"/>
      <c r="G1039" s="5">
        <v>1.25299</v>
      </c>
      <c r="H1039" s="3"/>
      <c r="I1039" s="3"/>
      <c r="J1039" s="21" t="s">
        <v>1076</v>
      </c>
      <c r="K1039" s="21"/>
      <c r="L1039" s="3" t="s">
        <v>130</v>
      </c>
      <c r="M1039" s="21" t="s">
        <v>131</v>
      </c>
      <c r="N1039" s="21"/>
    </row>
    <row r="1040" spans="1:14" ht="15" customHeight="1" x14ac:dyDescent="0.25">
      <c r="A1040" s="1" t="s">
        <v>1077</v>
      </c>
      <c r="B1040" s="6">
        <v>947</v>
      </c>
      <c r="C1040" s="1" t="s">
        <v>6</v>
      </c>
      <c r="D1040" s="1" t="s">
        <v>128</v>
      </c>
      <c r="E1040" s="14" t="s">
        <v>129</v>
      </c>
      <c r="F1040" s="14"/>
      <c r="G1040" s="7">
        <v>1.2608999999999999</v>
      </c>
      <c r="H1040" s="1"/>
      <c r="I1040" s="1"/>
      <c r="J1040" s="14" t="s">
        <v>1077</v>
      </c>
      <c r="K1040" s="14"/>
      <c r="L1040" s="1" t="s">
        <v>130</v>
      </c>
      <c r="M1040" s="14"/>
      <c r="N1040" s="14"/>
    </row>
    <row r="1041" spans="1:14" ht="15" customHeight="1" x14ac:dyDescent="0.25">
      <c r="A1041" s="3" t="s">
        <v>1078</v>
      </c>
      <c r="B1041" s="4">
        <v>948</v>
      </c>
      <c r="C1041" s="3" t="s">
        <v>6</v>
      </c>
      <c r="D1041" s="3" t="s">
        <v>133</v>
      </c>
      <c r="E1041" s="21" t="s">
        <v>129</v>
      </c>
      <c r="F1041" s="21"/>
      <c r="G1041" s="5">
        <v>1.2571699999999999</v>
      </c>
      <c r="H1041" s="3"/>
      <c r="I1041" s="3"/>
      <c r="J1041" s="21" t="s">
        <v>1078</v>
      </c>
      <c r="K1041" s="21"/>
      <c r="L1041" s="3" t="s">
        <v>130</v>
      </c>
      <c r="M1041" s="21" t="s">
        <v>131</v>
      </c>
      <c r="N1041" s="21"/>
    </row>
    <row r="1042" spans="1:14" ht="15" customHeight="1" x14ac:dyDescent="0.25">
      <c r="A1042" s="1" t="s">
        <v>1079</v>
      </c>
      <c r="B1042" s="6">
        <v>949</v>
      </c>
      <c r="C1042" s="1" t="s">
        <v>6</v>
      </c>
      <c r="D1042" s="1" t="s">
        <v>128</v>
      </c>
      <c r="E1042" s="14" t="s">
        <v>129</v>
      </c>
      <c r="F1042" s="14"/>
      <c r="G1042" s="7">
        <v>1.2639499999999999</v>
      </c>
      <c r="H1042" s="1"/>
      <c r="I1042" s="1"/>
      <c r="J1042" s="14" t="s">
        <v>1079</v>
      </c>
      <c r="K1042" s="14"/>
      <c r="L1042" s="1" t="s">
        <v>130</v>
      </c>
      <c r="M1042" s="14"/>
      <c r="N1042" s="14"/>
    </row>
    <row r="1043" spans="1:14" ht="15" customHeight="1" x14ac:dyDescent="0.25">
      <c r="A1043" s="3" t="s">
        <v>1080</v>
      </c>
      <c r="B1043" s="4">
        <v>950</v>
      </c>
      <c r="C1043" s="3" t="s">
        <v>6</v>
      </c>
      <c r="D1043" s="3" t="s">
        <v>128</v>
      </c>
      <c r="E1043" s="21" t="s">
        <v>129</v>
      </c>
      <c r="F1043" s="21"/>
      <c r="G1043" s="5">
        <v>1.2644200000000001</v>
      </c>
      <c r="H1043" s="3"/>
      <c r="I1043" s="3"/>
      <c r="J1043" s="21" t="s">
        <v>1080</v>
      </c>
      <c r="K1043" s="21"/>
      <c r="L1043" s="3" t="s">
        <v>130</v>
      </c>
      <c r="M1043" s="21" t="s">
        <v>131</v>
      </c>
      <c r="N1043" s="21"/>
    </row>
    <row r="1044" spans="1:14" ht="15" customHeight="1" x14ac:dyDescent="0.25">
      <c r="A1044" s="1" t="s">
        <v>1081</v>
      </c>
      <c r="B1044" s="6">
        <v>951</v>
      </c>
      <c r="C1044" s="1" t="s">
        <v>6</v>
      </c>
      <c r="D1044" s="1" t="s">
        <v>133</v>
      </c>
      <c r="E1044" s="14" t="s">
        <v>129</v>
      </c>
      <c r="F1044" s="14"/>
      <c r="G1044" s="7">
        <v>1.2728999999999999</v>
      </c>
      <c r="H1044" s="1"/>
      <c r="I1044" s="1"/>
      <c r="J1044" s="14" t="s">
        <v>1081</v>
      </c>
      <c r="K1044" s="14"/>
      <c r="L1044" s="1" t="s">
        <v>130</v>
      </c>
      <c r="M1044" s="14"/>
      <c r="N1044" s="14"/>
    </row>
    <row r="1045" spans="1:14" ht="15" customHeight="1" x14ac:dyDescent="0.25">
      <c r="A1045" s="3" t="s">
        <v>1082</v>
      </c>
      <c r="B1045" s="4">
        <v>952</v>
      </c>
      <c r="C1045" s="3" t="s">
        <v>6</v>
      </c>
      <c r="D1045" s="3" t="s">
        <v>128</v>
      </c>
      <c r="E1045" s="21" t="s">
        <v>129</v>
      </c>
      <c r="F1045" s="21"/>
      <c r="G1045" s="5">
        <v>1.27908</v>
      </c>
      <c r="H1045" s="3"/>
      <c r="I1045" s="3"/>
      <c r="J1045" s="21" t="s">
        <v>1082</v>
      </c>
      <c r="K1045" s="21"/>
      <c r="L1045" s="3" t="s">
        <v>130</v>
      </c>
      <c r="M1045" s="21" t="s">
        <v>131</v>
      </c>
      <c r="N1045" s="21"/>
    </row>
    <row r="1046" spans="1:14" ht="15" customHeight="1" x14ac:dyDescent="0.25">
      <c r="A1046" s="1" t="s">
        <v>1083</v>
      </c>
      <c r="B1046" s="6">
        <v>953</v>
      </c>
      <c r="C1046" s="1" t="s">
        <v>6</v>
      </c>
      <c r="D1046" s="1" t="s">
        <v>133</v>
      </c>
      <c r="E1046" s="14" t="s">
        <v>129</v>
      </c>
      <c r="F1046" s="14"/>
      <c r="G1046" s="7">
        <v>1.28783</v>
      </c>
      <c r="H1046" s="1"/>
      <c r="I1046" s="1"/>
      <c r="J1046" s="14" t="s">
        <v>1083</v>
      </c>
      <c r="K1046" s="14"/>
      <c r="L1046" s="1" t="s">
        <v>130</v>
      </c>
      <c r="M1046" s="14"/>
      <c r="N1046" s="14"/>
    </row>
    <row r="1047" spans="1:14" ht="15" customHeight="1" x14ac:dyDescent="0.25">
      <c r="A1047" s="3" t="s">
        <v>1084</v>
      </c>
      <c r="B1047" s="4">
        <v>954</v>
      </c>
      <c r="C1047" s="3" t="s">
        <v>6</v>
      </c>
      <c r="D1047" s="3" t="s">
        <v>133</v>
      </c>
      <c r="E1047" s="21" t="s">
        <v>129</v>
      </c>
      <c r="F1047" s="21"/>
      <c r="G1047" s="5">
        <v>1.29135</v>
      </c>
      <c r="H1047" s="3"/>
      <c r="I1047" s="3"/>
      <c r="J1047" s="21" t="s">
        <v>1084</v>
      </c>
      <c r="K1047" s="21"/>
      <c r="L1047" s="3" t="s">
        <v>130</v>
      </c>
      <c r="M1047" s="21" t="s">
        <v>131</v>
      </c>
      <c r="N1047" s="21"/>
    </row>
    <row r="1048" spans="1:14" ht="15" customHeight="1" x14ac:dyDescent="0.25">
      <c r="A1048" s="1" t="s">
        <v>1085</v>
      </c>
      <c r="B1048" s="6">
        <v>955</v>
      </c>
      <c r="C1048" s="1" t="s">
        <v>6</v>
      </c>
      <c r="D1048" s="1" t="s">
        <v>128</v>
      </c>
      <c r="E1048" s="14" t="s">
        <v>129</v>
      </c>
      <c r="F1048" s="14"/>
      <c r="G1048" s="7">
        <v>1.29749</v>
      </c>
      <c r="H1048" s="1"/>
      <c r="I1048" s="1"/>
      <c r="J1048" s="14" t="s">
        <v>1085</v>
      </c>
      <c r="K1048" s="14"/>
      <c r="L1048" s="1" t="s">
        <v>130</v>
      </c>
      <c r="M1048" s="14"/>
      <c r="N1048" s="14"/>
    </row>
    <row r="1049" spans="1:14" ht="15" customHeight="1" x14ac:dyDescent="0.25">
      <c r="A1049" s="3" t="s">
        <v>1086</v>
      </c>
      <c r="B1049" s="4">
        <v>956</v>
      </c>
      <c r="C1049" s="3" t="s">
        <v>6</v>
      </c>
      <c r="D1049" s="3" t="s">
        <v>128</v>
      </c>
      <c r="E1049" s="21" t="s">
        <v>129</v>
      </c>
      <c r="F1049" s="21"/>
      <c r="G1049" s="5">
        <v>1.30376</v>
      </c>
      <c r="H1049" s="3"/>
      <c r="I1049" s="3"/>
      <c r="J1049" s="21" t="s">
        <v>1086</v>
      </c>
      <c r="K1049" s="21"/>
      <c r="L1049" s="3" t="s">
        <v>130</v>
      </c>
      <c r="M1049" s="21" t="s">
        <v>131</v>
      </c>
      <c r="N1049" s="21"/>
    </row>
    <row r="1050" spans="1:14" ht="15" customHeight="1" x14ac:dyDescent="0.25">
      <c r="A1050" s="1" t="s">
        <v>1087</v>
      </c>
      <c r="B1050" s="6">
        <v>957</v>
      </c>
      <c r="C1050" s="1" t="s">
        <v>6</v>
      </c>
      <c r="D1050" s="1" t="s">
        <v>133</v>
      </c>
      <c r="E1050" s="14" t="s">
        <v>129</v>
      </c>
      <c r="F1050" s="14"/>
      <c r="G1050" s="7">
        <v>1.3123</v>
      </c>
      <c r="H1050" s="1"/>
      <c r="I1050" s="1"/>
      <c r="J1050" s="14" t="s">
        <v>1087</v>
      </c>
      <c r="K1050" s="14"/>
      <c r="L1050" s="1" t="s">
        <v>130</v>
      </c>
      <c r="M1050" s="14"/>
      <c r="N1050" s="14"/>
    </row>
    <row r="1051" spans="1:14" ht="15" customHeight="1" x14ac:dyDescent="0.25">
      <c r="A1051" s="3" t="s">
        <v>1088</v>
      </c>
      <c r="B1051" s="4">
        <v>958</v>
      </c>
      <c r="C1051" s="3" t="s">
        <v>6</v>
      </c>
      <c r="D1051" s="3" t="s">
        <v>133</v>
      </c>
      <c r="E1051" s="21" t="s">
        <v>129</v>
      </c>
      <c r="F1051" s="21"/>
      <c r="G1051" s="5">
        <v>1.31243</v>
      </c>
      <c r="H1051" s="3"/>
      <c r="I1051" s="3"/>
      <c r="J1051" s="21" t="s">
        <v>1088</v>
      </c>
      <c r="K1051" s="21"/>
      <c r="L1051" s="3" t="s">
        <v>130</v>
      </c>
      <c r="M1051" s="21" t="s">
        <v>131</v>
      </c>
      <c r="N1051" s="21"/>
    </row>
    <row r="1052" spans="1:14" ht="15" customHeight="1" x14ac:dyDescent="0.25">
      <c r="A1052" s="1" t="s">
        <v>1089</v>
      </c>
      <c r="B1052" s="6">
        <v>959</v>
      </c>
      <c r="C1052" s="1" t="s">
        <v>6</v>
      </c>
      <c r="D1052" s="1" t="s">
        <v>128</v>
      </c>
      <c r="E1052" s="14" t="s">
        <v>129</v>
      </c>
      <c r="F1052" s="14"/>
      <c r="G1052" s="7">
        <v>1.3044500000000001</v>
      </c>
      <c r="H1052" s="1"/>
      <c r="I1052" s="1"/>
      <c r="J1052" s="14" t="s">
        <v>1089</v>
      </c>
      <c r="K1052" s="14"/>
      <c r="L1052" s="1" t="s">
        <v>130</v>
      </c>
      <c r="M1052" s="14"/>
      <c r="N1052" s="14"/>
    </row>
    <row r="1053" spans="1:14" ht="15" customHeight="1" x14ac:dyDescent="0.25">
      <c r="A1053" s="3" t="s">
        <v>1090</v>
      </c>
      <c r="B1053" s="4">
        <v>960</v>
      </c>
      <c r="C1053" s="3" t="s">
        <v>6</v>
      </c>
      <c r="D1053" s="3" t="s">
        <v>133</v>
      </c>
      <c r="E1053" s="21" t="s">
        <v>129</v>
      </c>
      <c r="F1053" s="21"/>
      <c r="G1053" s="5">
        <v>1.30532</v>
      </c>
      <c r="H1053" s="3"/>
      <c r="I1053" s="3"/>
      <c r="J1053" s="21" t="s">
        <v>1090</v>
      </c>
      <c r="K1053" s="21"/>
      <c r="L1053" s="3" t="s">
        <v>130</v>
      </c>
      <c r="M1053" s="21" t="s">
        <v>131</v>
      </c>
      <c r="N1053" s="21"/>
    </row>
    <row r="1054" spans="1:14" ht="15" customHeight="1" x14ac:dyDescent="0.25">
      <c r="A1054" s="1" t="s">
        <v>1091</v>
      </c>
      <c r="B1054" s="6">
        <v>961</v>
      </c>
      <c r="C1054" s="1" t="s">
        <v>6</v>
      </c>
      <c r="D1054" s="1" t="s">
        <v>128</v>
      </c>
      <c r="E1054" s="14" t="s">
        <v>129</v>
      </c>
      <c r="F1054" s="14"/>
      <c r="G1054" s="7">
        <v>1.2976300000000001</v>
      </c>
      <c r="H1054" s="1"/>
      <c r="I1054" s="1"/>
      <c r="J1054" s="14" t="s">
        <v>1091</v>
      </c>
      <c r="K1054" s="14"/>
      <c r="L1054" s="1" t="s">
        <v>130</v>
      </c>
      <c r="M1054" s="14"/>
      <c r="N1054" s="14"/>
    </row>
    <row r="1055" spans="1:14" ht="15" customHeight="1" x14ac:dyDescent="0.25">
      <c r="A1055" s="3" t="s">
        <v>1092</v>
      </c>
      <c r="B1055" s="4">
        <v>962</v>
      </c>
      <c r="C1055" s="3" t="s">
        <v>6</v>
      </c>
      <c r="D1055" s="3" t="s">
        <v>133</v>
      </c>
      <c r="E1055" s="21" t="s">
        <v>129</v>
      </c>
      <c r="F1055" s="21"/>
      <c r="G1055" s="5">
        <v>1.29684</v>
      </c>
      <c r="H1055" s="3"/>
      <c r="I1055" s="3"/>
      <c r="J1055" s="21" t="s">
        <v>1092</v>
      </c>
      <c r="K1055" s="21"/>
      <c r="L1055" s="3" t="s">
        <v>130</v>
      </c>
      <c r="M1055" s="21" t="s">
        <v>131</v>
      </c>
      <c r="N1055" s="21"/>
    </row>
    <row r="1056" spans="1:14" ht="15" customHeight="1" x14ac:dyDescent="0.25">
      <c r="A1056" s="1" t="s">
        <v>1093</v>
      </c>
      <c r="B1056" s="6">
        <v>963</v>
      </c>
      <c r="C1056" s="1" t="s">
        <v>6</v>
      </c>
      <c r="D1056" s="1" t="s">
        <v>128</v>
      </c>
      <c r="E1056" s="14" t="s">
        <v>129</v>
      </c>
      <c r="F1056" s="14"/>
      <c r="G1056" s="7">
        <v>1.30304</v>
      </c>
      <c r="H1056" s="1"/>
      <c r="I1056" s="1"/>
      <c r="J1056" s="14" t="s">
        <v>1093</v>
      </c>
      <c r="K1056" s="14"/>
      <c r="L1056" s="1" t="s">
        <v>130</v>
      </c>
      <c r="M1056" s="14"/>
      <c r="N1056" s="14"/>
    </row>
    <row r="1057" spans="1:14" ht="15" customHeight="1" x14ac:dyDescent="0.25">
      <c r="A1057" s="3" t="s">
        <v>1094</v>
      </c>
      <c r="B1057" s="4">
        <v>964</v>
      </c>
      <c r="C1057" s="3" t="s">
        <v>6</v>
      </c>
      <c r="D1057" s="3" t="s">
        <v>133</v>
      </c>
      <c r="E1057" s="21" t="s">
        <v>129</v>
      </c>
      <c r="F1057" s="21"/>
      <c r="G1057" s="5">
        <v>1.2937700000000001</v>
      </c>
      <c r="H1057" s="3"/>
      <c r="I1057" s="3"/>
      <c r="J1057" s="21" t="s">
        <v>1094</v>
      </c>
      <c r="K1057" s="21"/>
      <c r="L1057" s="3" t="s">
        <v>130</v>
      </c>
      <c r="M1057" s="21" t="s">
        <v>131</v>
      </c>
      <c r="N1057" s="21"/>
    </row>
    <row r="1058" spans="1:14" ht="15" customHeight="1" x14ac:dyDescent="0.25">
      <c r="A1058" s="1" t="s">
        <v>1095</v>
      </c>
      <c r="B1058" s="6">
        <v>965</v>
      </c>
      <c r="C1058" s="1" t="s">
        <v>6</v>
      </c>
      <c r="D1058" s="1" t="s">
        <v>128</v>
      </c>
      <c r="E1058" s="14" t="s">
        <v>129</v>
      </c>
      <c r="F1058" s="14"/>
      <c r="G1058" s="7">
        <v>1.2858799999999999</v>
      </c>
      <c r="H1058" s="1"/>
      <c r="I1058" s="1"/>
      <c r="J1058" s="14" t="s">
        <v>1095</v>
      </c>
      <c r="K1058" s="14"/>
      <c r="L1058" s="1" t="s">
        <v>130</v>
      </c>
      <c r="M1058" s="14"/>
      <c r="N1058" s="14"/>
    </row>
    <row r="1059" spans="1:14" ht="15" customHeight="1" x14ac:dyDescent="0.25">
      <c r="A1059" s="3" t="s">
        <v>1096</v>
      </c>
      <c r="B1059" s="4">
        <v>966</v>
      </c>
      <c r="C1059" s="3" t="s">
        <v>6</v>
      </c>
      <c r="D1059" s="3" t="s">
        <v>133</v>
      </c>
      <c r="E1059" s="21" t="s">
        <v>129</v>
      </c>
      <c r="F1059" s="21"/>
      <c r="G1059" s="5">
        <v>1.2866200000000001</v>
      </c>
      <c r="H1059" s="3"/>
      <c r="I1059" s="3"/>
      <c r="J1059" s="21" t="s">
        <v>1096</v>
      </c>
      <c r="K1059" s="21"/>
      <c r="L1059" s="3" t="s">
        <v>130</v>
      </c>
      <c r="M1059" s="21" t="s">
        <v>131</v>
      </c>
      <c r="N1059" s="21"/>
    </row>
    <row r="1060" spans="1:14" ht="15" customHeight="1" x14ac:dyDescent="0.25">
      <c r="A1060" s="1" t="s">
        <v>1097</v>
      </c>
      <c r="B1060" s="6">
        <v>967</v>
      </c>
      <c r="C1060" s="1" t="s">
        <v>6</v>
      </c>
      <c r="D1060" s="1" t="s">
        <v>128</v>
      </c>
      <c r="E1060" s="14" t="s">
        <v>129</v>
      </c>
      <c r="F1060" s="14"/>
      <c r="G1060" s="7">
        <v>1.29304</v>
      </c>
      <c r="H1060" s="1"/>
      <c r="I1060" s="1"/>
      <c r="J1060" s="14" t="s">
        <v>1097</v>
      </c>
      <c r="K1060" s="14"/>
      <c r="L1060" s="1" t="s">
        <v>130</v>
      </c>
      <c r="M1060" s="14"/>
      <c r="N1060" s="14"/>
    </row>
    <row r="1061" spans="1:14" ht="15" customHeight="1" x14ac:dyDescent="0.25">
      <c r="A1061" s="3" t="s">
        <v>1098</v>
      </c>
      <c r="B1061" s="4">
        <v>968</v>
      </c>
      <c r="C1061" s="3" t="s">
        <v>6</v>
      </c>
      <c r="D1061" s="3" t="s">
        <v>128</v>
      </c>
      <c r="E1061" s="21" t="s">
        <v>129</v>
      </c>
      <c r="F1061" s="21"/>
      <c r="G1061" s="5">
        <v>1.2840100000000001</v>
      </c>
      <c r="H1061" s="3"/>
      <c r="I1061" s="3"/>
      <c r="J1061" s="21" t="s">
        <v>1098</v>
      </c>
      <c r="K1061" s="21"/>
      <c r="L1061" s="3" t="s">
        <v>130</v>
      </c>
      <c r="M1061" s="21" t="s">
        <v>131</v>
      </c>
      <c r="N1061" s="21"/>
    </row>
    <row r="1062" spans="1:14" ht="15" customHeight="1" x14ac:dyDescent="0.25">
      <c r="A1062" s="1" t="s">
        <v>1099</v>
      </c>
      <c r="B1062" s="6">
        <v>969</v>
      </c>
      <c r="C1062" s="1" t="s">
        <v>6</v>
      </c>
      <c r="D1062" s="1" t="s">
        <v>133</v>
      </c>
      <c r="E1062" s="14" t="s">
        <v>129</v>
      </c>
      <c r="F1062" s="14"/>
      <c r="G1062" s="7">
        <v>1.2924100000000001</v>
      </c>
      <c r="H1062" s="1"/>
      <c r="I1062" s="1"/>
      <c r="J1062" s="14" t="s">
        <v>1099</v>
      </c>
      <c r="K1062" s="14"/>
      <c r="L1062" s="1" t="s">
        <v>130</v>
      </c>
      <c r="M1062" s="14"/>
      <c r="N1062" s="14"/>
    </row>
    <row r="1063" spans="1:14" ht="15" customHeight="1" x14ac:dyDescent="0.25">
      <c r="A1063" s="3" t="s">
        <v>1100</v>
      </c>
      <c r="B1063" s="4">
        <v>970</v>
      </c>
      <c r="C1063" s="3" t="s">
        <v>6</v>
      </c>
      <c r="D1063" s="3" t="s">
        <v>133</v>
      </c>
      <c r="E1063" s="21" t="s">
        <v>129</v>
      </c>
      <c r="F1063" s="21"/>
      <c r="G1063" s="5">
        <v>1.2900100000000001</v>
      </c>
      <c r="H1063" s="3"/>
      <c r="I1063" s="3"/>
      <c r="J1063" s="21" t="s">
        <v>1100</v>
      </c>
      <c r="K1063" s="21"/>
      <c r="L1063" s="3" t="s">
        <v>130</v>
      </c>
      <c r="M1063" s="21" t="s">
        <v>131</v>
      </c>
      <c r="N1063" s="21"/>
    </row>
    <row r="1064" spans="1:14" ht="15" customHeight="1" x14ac:dyDescent="0.25">
      <c r="A1064" s="1" t="s">
        <v>1101</v>
      </c>
      <c r="B1064" s="6">
        <v>971</v>
      </c>
      <c r="C1064" s="1" t="s">
        <v>6</v>
      </c>
      <c r="D1064" s="1" t="s">
        <v>128</v>
      </c>
      <c r="E1064" s="14" t="s">
        <v>129</v>
      </c>
      <c r="F1064" s="14"/>
      <c r="G1064" s="7">
        <v>1.2983199999999999</v>
      </c>
      <c r="H1064" s="1"/>
      <c r="I1064" s="1"/>
      <c r="J1064" s="14" t="s">
        <v>1101</v>
      </c>
      <c r="K1064" s="14"/>
      <c r="L1064" s="1" t="s">
        <v>130</v>
      </c>
      <c r="M1064" s="14"/>
      <c r="N1064" s="14"/>
    </row>
    <row r="1065" spans="1:14" ht="15" customHeight="1" x14ac:dyDescent="0.25">
      <c r="A1065" s="3" t="s">
        <v>1102</v>
      </c>
      <c r="B1065" s="4">
        <v>972</v>
      </c>
      <c r="C1065" s="3" t="s">
        <v>6</v>
      </c>
      <c r="D1065" s="3" t="s">
        <v>133</v>
      </c>
      <c r="E1065" s="21" t="s">
        <v>129</v>
      </c>
      <c r="F1065" s="21"/>
      <c r="G1065" s="5">
        <v>1.30071</v>
      </c>
      <c r="H1065" s="3"/>
      <c r="I1065" s="3"/>
      <c r="J1065" s="21" t="s">
        <v>1102</v>
      </c>
      <c r="K1065" s="21"/>
      <c r="L1065" s="3" t="s">
        <v>130</v>
      </c>
      <c r="M1065" s="21" t="s">
        <v>131</v>
      </c>
      <c r="N1065" s="21"/>
    </row>
    <row r="1066" spans="1:14" ht="15" customHeight="1" x14ac:dyDescent="0.25">
      <c r="A1066" s="1" t="s">
        <v>1103</v>
      </c>
      <c r="B1066" s="6">
        <v>973</v>
      </c>
      <c r="C1066" s="1" t="s">
        <v>6</v>
      </c>
      <c r="D1066" s="1" t="s">
        <v>128</v>
      </c>
      <c r="E1066" s="14" t="s">
        <v>129</v>
      </c>
      <c r="F1066" s="14"/>
      <c r="G1066" s="7">
        <v>1.3068599999999999</v>
      </c>
      <c r="H1066" s="1"/>
      <c r="I1066" s="1"/>
      <c r="J1066" s="14" t="s">
        <v>1103</v>
      </c>
      <c r="K1066" s="14"/>
      <c r="L1066" s="1" t="s">
        <v>130</v>
      </c>
      <c r="M1066" s="14"/>
      <c r="N1066" s="14"/>
    </row>
    <row r="1067" spans="1:14" ht="15" customHeight="1" x14ac:dyDescent="0.25">
      <c r="A1067" s="3" t="s">
        <v>1104</v>
      </c>
      <c r="B1067" s="4">
        <v>974</v>
      </c>
      <c r="C1067" s="3" t="s">
        <v>6</v>
      </c>
      <c r="D1067" s="3" t="s">
        <v>133</v>
      </c>
      <c r="E1067" s="21" t="s">
        <v>129</v>
      </c>
      <c r="F1067" s="21"/>
      <c r="G1067" s="5">
        <v>1.29833</v>
      </c>
      <c r="H1067" s="3"/>
      <c r="I1067" s="3"/>
      <c r="J1067" s="21" t="s">
        <v>1104</v>
      </c>
      <c r="K1067" s="21"/>
      <c r="L1067" s="3" t="s">
        <v>130</v>
      </c>
      <c r="M1067" s="21" t="s">
        <v>131</v>
      </c>
      <c r="N1067" s="21"/>
    </row>
    <row r="1068" spans="1:14" ht="15" customHeight="1" x14ac:dyDescent="0.25">
      <c r="A1068" s="1" t="s">
        <v>1105</v>
      </c>
      <c r="B1068" s="6">
        <v>975</v>
      </c>
      <c r="C1068" s="1" t="s">
        <v>6</v>
      </c>
      <c r="D1068" s="1" t="s">
        <v>128</v>
      </c>
      <c r="E1068" s="14" t="s">
        <v>129</v>
      </c>
      <c r="F1068" s="14"/>
      <c r="G1068" s="7">
        <v>1.2895000000000001</v>
      </c>
      <c r="H1068" s="1"/>
      <c r="I1068" s="1"/>
      <c r="J1068" s="14" t="s">
        <v>1105</v>
      </c>
      <c r="K1068" s="14"/>
      <c r="L1068" s="1" t="s">
        <v>130</v>
      </c>
      <c r="M1068" s="14"/>
      <c r="N1068" s="14"/>
    </row>
    <row r="1069" spans="1:14" ht="15" customHeight="1" x14ac:dyDescent="0.25">
      <c r="A1069" s="3" t="s">
        <v>1106</v>
      </c>
      <c r="B1069" s="4">
        <v>976</v>
      </c>
      <c r="C1069" s="3" t="s">
        <v>6</v>
      </c>
      <c r="D1069" s="3" t="s">
        <v>128</v>
      </c>
      <c r="E1069" s="21" t="s">
        <v>129</v>
      </c>
      <c r="F1069" s="21"/>
      <c r="G1069" s="5">
        <v>1.2872600000000001</v>
      </c>
      <c r="H1069" s="3"/>
      <c r="I1069" s="3"/>
      <c r="J1069" s="21" t="s">
        <v>1106</v>
      </c>
      <c r="K1069" s="21"/>
      <c r="L1069" s="3" t="s">
        <v>130</v>
      </c>
      <c r="M1069" s="21" t="s">
        <v>131</v>
      </c>
      <c r="N1069" s="21"/>
    </row>
    <row r="1070" spans="1:14" ht="15" customHeight="1" x14ac:dyDescent="0.25">
      <c r="A1070" s="1" t="s">
        <v>1107</v>
      </c>
      <c r="B1070" s="6">
        <v>977</v>
      </c>
      <c r="C1070" s="1" t="s">
        <v>6</v>
      </c>
      <c r="D1070" s="1" t="s">
        <v>133</v>
      </c>
      <c r="E1070" s="14" t="s">
        <v>129</v>
      </c>
      <c r="F1070" s="14"/>
      <c r="G1070" s="7">
        <v>1.2965800000000001</v>
      </c>
      <c r="H1070" s="1"/>
      <c r="I1070" s="1"/>
      <c r="J1070" s="14" t="s">
        <v>1107</v>
      </c>
      <c r="K1070" s="14"/>
      <c r="L1070" s="1" t="s">
        <v>130</v>
      </c>
      <c r="M1070" s="14"/>
      <c r="N1070" s="14"/>
    </row>
    <row r="1071" spans="1:14" ht="15" customHeight="1" x14ac:dyDescent="0.25">
      <c r="A1071" s="3" t="s">
        <v>1108</v>
      </c>
      <c r="B1071" s="4">
        <v>978</v>
      </c>
      <c r="C1071" s="3" t="s">
        <v>6</v>
      </c>
      <c r="D1071" s="3" t="s">
        <v>128</v>
      </c>
      <c r="E1071" s="21" t="s">
        <v>129</v>
      </c>
      <c r="F1071" s="21"/>
      <c r="G1071" s="5">
        <v>1.29156</v>
      </c>
      <c r="H1071" s="3"/>
      <c r="I1071" s="3"/>
      <c r="J1071" s="21" t="s">
        <v>1108</v>
      </c>
      <c r="K1071" s="21"/>
      <c r="L1071" s="3" t="s">
        <v>130</v>
      </c>
      <c r="M1071" s="21" t="s">
        <v>131</v>
      </c>
      <c r="N1071" s="21"/>
    </row>
    <row r="1072" spans="1:14" ht="15" customHeight="1" x14ac:dyDescent="0.25">
      <c r="A1072" s="1" t="s">
        <v>1109</v>
      </c>
      <c r="B1072" s="6">
        <v>979</v>
      </c>
      <c r="C1072" s="1" t="s">
        <v>6</v>
      </c>
      <c r="D1072" s="1" t="s">
        <v>133</v>
      </c>
      <c r="E1072" s="14" t="s">
        <v>129</v>
      </c>
      <c r="F1072" s="14"/>
      <c r="G1072" s="7">
        <v>1.29965</v>
      </c>
      <c r="H1072" s="1"/>
      <c r="I1072" s="1"/>
      <c r="J1072" s="14" t="s">
        <v>1109</v>
      </c>
      <c r="K1072" s="14"/>
      <c r="L1072" s="1" t="s">
        <v>130</v>
      </c>
      <c r="M1072" s="14"/>
      <c r="N1072" s="14"/>
    </row>
    <row r="1073" spans="1:14" ht="15" customHeight="1" x14ac:dyDescent="0.25">
      <c r="A1073" s="3" t="s">
        <v>1110</v>
      </c>
      <c r="B1073" s="4">
        <v>980</v>
      </c>
      <c r="C1073" s="3" t="s">
        <v>6</v>
      </c>
      <c r="D1073" s="3" t="s">
        <v>128</v>
      </c>
      <c r="E1073" s="21" t="s">
        <v>129</v>
      </c>
      <c r="F1073" s="21"/>
      <c r="G1073" s="5">
        <v>1.31073</v>
      </c>
      <c r="H1073" s="3"/>
      <c r="I1073" s="3"/>
      <c r="J1073" s="21" t="s">
        <v>1110</v>
      </c>
      <c r="K1073" s="21"/>
      <c r="L1073" s="3" t="s">
        <v>130</v>
      </c>
      <c r="M1073" s="21" t="s">
        <v>131</v>
      </c>
      <c r="N1073" s="21"/>
    </row>
    <row r="1074" spans="1:14" ht="15" customHeight="1" x14ac:dyDescent="0.25">
      <c r="A1074" s="1" t="s">
        <v>1111</v>
      </c>
      <c r="B1074" s="6">
        <v>981</v>
      </c>
      <c r="C1074" s="1" t="s">
        <v>6</v>
      </c>
      <c r="D1074" s="1" t="s">
        <v>133</v>
      </c>
      <c r="E1074" s="14" t="s">
        <v>129</v>
      </c>
      <c r="F1074" s="14"/>
      <c r="G1074" s="7">
        <v>1.3043400000000001</v>
      </c>
      <c r="H1074" s="1"/>
      <c r="I1074" s="1"/>
      <c r="J1074" s="14" t="s">
        <v>1111</v>
      </c>
      <c r="K1074" s="14"/>
      <c r="L1074" s="1" t="s">
        <v>130</v>
      </c>
      <c r="M1074" s="14"/>
      <c r="N1074" s="14"/>
    </row>
    <row r="1075" spans="1:14" ht="15" customHeight="1" x14ac:dyDescent="0.25">
      <c r="A1075" s="3" t="s">
        <v>1112</v>
      </c>
      <c r="B1075" s="4">
        <v>982</v>
      </c>
      <c r="C1075" s="3" t="s">
        <v>6</v>
      </c>
      <c r="D1075" s="3" t="s">
        <v>133</v>
      </c>
      <c r="E1075" s="21" t="s">
        <v>129</v>
      </c>
      <c r="F1075" s="21"/>
      <c r="G1075" s="5">
        <v>1.3044199999999999</v>
      </c>
      <c r="H1075" s="3"/>
      <c r="I1075" s="3"/>
      <c r="J1075" s="21" t="s">
        <v>1112</v>
      </c>
      <c r="K1075" s="21"/>
      <c r="L1075" s="3" t="s">
        <v>130</v>
      </c>
      <c r="M1075" s="21" t="s">
        <v>131</v>
      </c>
      <c r="N1075" s="21"/>
    </row>
    <row r="1076" spans="1:14" ht="15" customHeight="1" x14ac:dyDescent="0.25">
      <c r="A1076" s="1" t="s">
        <v>1113</v>
      </c>
      <c r="B1076" s="6">
        <v>983</v>
      </c>
      <c r="C1076" s="1" t="s">
        <v>6</v>
      </c>
      <c r="D1076" s="1" t="s">
        <v>128</v>
      </c>
      <c r="E1076" s="14" t="s">
        <v>129</v>
      </c>
      <c r="F1076" s="14"/>
      <c r="G1076" s="7">
        <v>1.29593</v>
      </c>
      <c r="H1076" s="1"/>
      <c r="I1076" s="1"/>
      <c r="J1076" s="14" t="s">
        <v>1113</v>
      </c>
      <c r="K1076" s="14"/>
      <c r="L1076" s="1" t="s">
        <v>130</v>
      </c>
      <c r="M1076" s="14"/>
      <c r="N1076" s="14"/>
    </row>
    <row r="1077" spans="1:14" ht="15" customHeight="1" x14ac:dyDescent="0.25">
      <c r="A1077" s="3" t="s">
        <v>1114</v>
      </c>
      <c r="B1077" s="4">
        <v>984</v>
      </c>
      <c r="C1077" s="3" t="s">
        <v>6</v>
      </c>
      <c r="D1077" s="3" t="s">
        <v>128</v>
      </c>
      <c r="E1077" s="21" t="s">
        <v>129</v>
      </c>
      <c r="F1077" s="21"/>
      <c r="G1077" s="5">
        <v>1.2991600000000001</v>
      </c>
      <c r="H1077" s="3"/>
      <c r="I1077" s="3"/>
      <c r="J1077" s="21" t="s">
        <v>1114</v>
      </c>
      <c r="K1077" s="21"/>
      <c r="L1077" s="3" t="s">
        <v>130</v>
      </c>
      <c r="M1077" s="21" t="s">
        <v>131</v>
      </c>
      <c r="N1077" s="21"/>
    </row>
    <row r="1078" spans="1:14" ht="15" customHeight="1" x14ac:dyDescent="0.25">
      <c r="A1078" s="1" t="s">
        <v>1115</v>
      </c>
      <c r="B1078" s="6">
        <v>985</v>
      </c>
      <c r="C1078" s="1" t="s">
        <v>6</v>
      </c>
      <c r="D1078" s="1" t="s">
        <v>133</v>
      </c>
      <c r="E1078" s="14" t="s">
        <v>129</v>
      </c>
      <c r="F1078" s="14"/>
      <c r="G1078" s="7">
        <v>1.2928900000000001</v>
      </c>
      <c r="H1078" s="1"/>
      <c r="I1078" s="1"/>
      <c r="J1078" s="14" t="s">
        <v>1115</v>
      </c>
      <c r="K1078" s="14"/>
      <c r="L1078" s="1" t="s">
        <v>130</v>
      </c>
      <c r="M1078" s="14"/>
      <c r="N1078" s="14"/>
    </row>
    <row r="1079" spans="1:14" ht="15" customHeight="1" x14ac:dyDescent="0.25">
      <c r="A1079" s="3" t="s">
        <v>1116</v>
      </c>
      <c r="B1079" s="4">
        <v>986</v>
      </c>
      <c r="C1079" s="3" t="s">
        <v>6</v>
      </c>
      <c r="D1079" s="3" t="s">
        <v>128</v>
      </c>
      <c r="E1079" s="21" t="s">
        <v>129</v>
      </c>
      <c r="F1079" s="21"/>
      <c r="G1079" s="5">
        <v>1.3000799999999999</v>
      </c>
      <c r="H1079" s="3"/>
      <c r="I1079" s="3"/>
      <c r="J1079" s="21" t="s">
        <v>1116</v>
      </c>
      <c r="K1079" s="21"/>
      <c r="L1079" s="3" t="s">
        <v>130</v>
      </c>
      <c r="M1079" s="21" t="s">
        <v>131</v>
      </c>
      <c r="N1079" s="21"/>
    </row>
    <row r="1080" spans="1:14" ht="15" customHeight="1" x14ac:dyDescent="0.25">
      <c r="A1080" s="1" t="s">
        <v>1117</v>
      </c>
      <c r="B1080" s="6">
        <v>987</v>
      </c>
      <c r="C1080" s="1" t="s">
        <v>6</v>
      </c>
      <c r="D1080" s="1" t="s">
        <v>133</v>
      </c>
      <c r="E1080" s="14" t="s">
        <v>129</v>
      </c>
      <c r="F1080" s="14"/>
      <c r="G1080" s="7">
        <v>1.29392</v>
      </c>
      <c r="H1080" s="1"/>
      <c r="I1080" s="1"/>
      <c r="J1080" s="14" t="s">
        <v>1117</v>
      </c>
      <c r="K1080" s="14"/>
      <c r="L1080" s="1" t="s">
        <v>130</v>
      </c>
      <c r="M1080" s="14"/>
      <c r="N1080" s="14"/>
    </row>
    <row r="1081" spans="1:14" ht="15" customHeight="1" x14ac:dyDescent="0.25">
      <c r="A1081" s="3" t="s">
        <v>1118</v>
      </c>
      <c r="B1081" s="4">
        <v>988</v>
      </c>
      <c r="C1081" s="3" t="s">
        <v>6</v>
      </c>
      <c r="D1081" s="3" t="s">
        <v>133</v>
      </c>
      <c r="E1081" s="21" t="s">
        <v>129</v>
      </c>
      <c r="F1081" s="21"/>
      <c r="G1081" s="5">
        <v>1.29251</v>
      </c>
      <c r="H1081" s="3"/>
      <c r="I1081" s="3"/>
      <c r="J1081" s="21" t="s">
        <v>1118</v>
      </c>
      <c r="K1081" s="21"/>
      <c r="L1081" s="3" t="s">
        <v>130</v>
      </c>
      <c r="M1081" s="21" t="s">
        <v>131</v>
      </c>
      <c r="N1081" s="21"/>
    </row>
    <row r="1082" spans="1:14" ht="15" customHeight="1" x14ac:dyDescent="0.25">
      <c r="A1082" s="1" t="s">
        <v>1119</v>
      </c>
      <c r="B1082" s="6">
        <v>989</v>
      </c>
      <c r="C1082" s="1" t="s">
        <v>6</v>
      </c>
      <c r="D1082" s="1" t="s">
        <v>128</v>
      </c>
      <c r="E1082" s="14" t="s">
        <v>129</v>
      </c>
      <c r="F1082" s="14"/>
      <c r="G1082" s="7">
        <v>1.2990900000000001</v>
      </c>
      <c r="H1082" s="1"/>
      <c r="I1082" s="1"/>
      <c r="J1082" s="14" t="s">
        <v>1119</v>
      </c>
      <c r="K1082" s="14"/>
      <c r="L1082" s="1" t="s">
        <v>130</v>
      </c>
      <c r="M1082" s="14"/>
      <c r="N1082" s="14"/>
    </row>
    <row r="1083" spans="1:14" ht="15" customHeight="1" x14ac:dyDescent="0.25">
      <c r="A1083" s="3" t="s">
        <v>1120</v>
      </c>
      <c r="B1083" s="4">
        <v>990</v>
      </c>
      <c r="C1083" s="3" t="s">
        <v>6</v>
      </c>
      <c r="D1083" s="3" t="s">
        <v>133</v>
      </c>
      <c r="E1083" s="21" t="s">
        <v>129</v>
      </c>
      <c r="F1083" s="21"/>
      <c r="G1083" s="5">
        <v>1.29464</v>
      </c>
      <c r="H1083" s="3"/>
      <c r="I1083" s="3"/>
      <c r="J1083" s="21" t="s">
        <v>1120</v>
      </c>
      <c r="K1083" s="21"/>
      <c r="L1083" s="3" t="s">
        <v>130</v>
      </c>
      <c r="M1083" s="21" t="s">
        <v>131</v>
      </c>
      <c r="N1083" s="21"/>
    </row>
    <row r="1084" spans="1:14" ht="15" customHeight="1" x14ac:dyDescent="0.25">
      <c r="A1084" s="1" t="s">
        <v>1121</v>
      </c>
      <c r="B1084" s="6">
        <v>991</v>
      </c>
      <c r="C1084" s="1" t="s">
        <v>6</v>
      </c>
      <c r="D1084" s="1" t="s">
        <v>128</v>
      </c>
      <c r="E1084" s="14" t="s">
        <v>129</v>
      </c>
      <c r="F1084" s="14"/>
      <c r="G1084" s="7">
        <v>1.2854399999999999</v>
      </c>
      <c r="H1084" s="1"/>
      <c r="I1084" s="1"/>
      <c r="J1084" s="14" t="s">
        <v>1121</v>
      </c>
      <c r="K1084" s="14"/>
      <c r="L1084" s="1" t="s">
        <v>130</v>
      </c>
      <c r="M1084" s="14"/>
      <c r="N1084" s="14"/>
    </row>
    <row r="1085" spans="1:14" ht="15" customHeight="1" x14ac:dyDescent="0.25">
      <c r="A1085" s="3" t="s">
        <v>1122</v>
      </c>
      <c r="B1085" s="4">
        <v>992</v>
      </c>
      <c r="C1085" s="3" t="s">
        <v>6</v>
      </c>
      <c r="D1085" s="3" t="s">
        <v>128</v>
      </c>
      <c r="E1085" s="21" t="s">
        <v>129</v>
      </c>
      <c r="F1085" s="21"/>
      <c r="G1085" s="5">
        <v>1.2839400000000001</v>
      </c>
      <c r="H1085" s="3"/>
      <c r="I1085" s="3"/>
      <c r="J1085" s="21" t="s">
        <v>1122</v>
      </c>
      <c r="K1085" s="21"/>
      <c r="L1085" s="3" t="s">
        <v>130</v>
      </c>
      <c r="M1085" s="21" t="s">
        <v>131</v>
      </c>
      <c r="N1085" s="21"/>
    </row>
    <row r="1086" spans="1:14" ht="15" customHeight="1" x14ac:dyDescent="0.25">
      <c r="A1086" s="1" t="s">
        <v>1123</v>
      </c>
      <c r="B1086" s="6">
        <v>993</v>
      </c>
      <c r="C1086" s="1" t="s">
        <v>6</v>
      </c>
      <c r="D1086" s="1" t="s">
        <v>133</v>
      </c>
      <c r="E1086" s="14" t="s">
        <v>129</v>
      </c>
      <c r="F1086" s="14"/>
      <c r="G1086" s="7">
        <v>1.27721</v>
      </c>
      <c r="H1086" s="1"/>
      <c r="I1086" s="1"/>
      <c r="J1086" s="14" t="s">
        <v>1123</v>
      </c>
      <c r="K1086" s="14"/>
      <c r="L1086" s="1" t="s">
        <v>130</v>
      </c>
      <c r="M1086" s="14"/>
      <c r="N1086" s="14"/>
    </row>
    <row r="1087" spans="1:14" ht="15" customHeight="1" x14ac:dyDescent="0.25">
      <c r="A1087" s="3" t="s">
        <v>1124</v>
      </c>
      <c r="B1087" s="4">
        <v>994</v>
      </c>
      <c r="C1087" s="3" t="s">
        <v>6</v>
      </c>
      <c r="D1087" s="3" t="s">
        <v>133</v>
      </c>
      <c r="E1087" s="21" t="s">
        <v>129</v>
      </c>
      <c r="F1087" s="21"/>
      <c r="G1087" s="5">
        <v>1.27776</v>
      </c>
      <c r="H1087" s="3"/>
      <c r="I1087" s="3"/>
      <c r="J1087" s="21" t="s">
        <v>1124</v>
      </c>
      <c r="K1087" s="21"/>
      <c r="L1087" s="3" t="s">
        <v>130</v>
      </c>
      <c r="M1087" s="21" t="s">
        <v>131</v>
      </c>
      <c r="N1087" s="21"/>
    </row>
    <row r="1088" spans="1:14" ht="15" customHeight="1" x14ac:dyDescent="0.25">
      <c r="A1088" s="1" t="s">
        <v>1125</v>
      </c>
      <c r="B1088" s="6">
        <v>995</v>
      </c>
      <c r="C1088" s="1" t="s">
        <v>6</v>
      </c>
      <c r="D1088" s="1" t="s">
        <v>128</v>
      </c>
      <c r="E1088" s="14" t="s">
        <v>129</v>
      </c>
      <c r="F1088" s="14"/>
      <c r="G1088" s="7">
        <v>1.2840100000000001</v>
      </c>
      <c r="H1088" s="1"/>
      <c r="I1088" s="1"/>
      <c r="J1088" s="14" t="s">
        <v>1125</v>
      </c>
      <c r="K1088" s="14"/>
      <c r="L1088" s="1" t="s">
        <v>130</v>
      </c>
      <c r="M1088" s="14"/>
      <c r="N1088" s="14"/>
    </row>
    <row r="1089" spans="1:14" ht="15" customHeight="1" x14ac:dyDescent="0.25">
      <c r="A1089" s="3" t="s">
        <v>1126</v>
      </c>
      <c r="B1089" s="4">
        <v>996</v>
      </c>
      <c r="C1089" s="3" t="s">
        <v>6</v>
      </c>
      <c r="D1089" s="3" t="s">
        <v>133</v>
      </c>
      <c r="E1089" s="21" t="s">
        <v>129</v>
      </c>
      <c r="F1089" s="21"/>
      <c r="G1089" s="5">
        <v>1.2750600000000001</v>
      </c>
      <c r="H1089" s="3"/>
      <c r="I1089" s="3"/>
      <c r="J1089" s="21" t="s">
        <v>1126</v>
      </c>
      <c r="K1089" s="21"/>
      <c r="L1089" s="3" t="s">
        <v>130</v>
      </c>
      <c r="M1089" s="21" t="s">
        <v>131</v>
      </c>
      <c r="N1089" s="21"/>
    </row>
    <row r="1090" spans="1:14" ht="15" customHeight="1" x14ac:dyDescent="0.25">
      <c r="A1090" s="1" t="s">
        <v>1127</v>
      </c>
      <c r="B1090" s="6">
        <v>997</v>
      </c>
      <c r="C1090" s="1" t="s">
        <v>6</v>
      </c>
      <c r="D1090" s="1" t="s">
        <v>128</v>
      </c>
      <c r="E1090" s="14" t="s">
        <v>129</v>
      </c>
      <c r="F1090" s="14"/>
      <c r="G1090" s="7">
        <v>1.2667600000000001</v>
      </c>
      <c r="H1090" s="1"/>
      <c r="I1090" s="1"/>
      <c r="J1090" s="14" t="s">
        <v>1127</v>
      </c>
      <c r="K1090" s="14"/>
      <c r="L1090" s="1" t="s">
        <v>130</v>
      </c>
      <c r="M1090" s="14"/>
      <c r="N1090" s="14"/>
    </row>
    <row r="1091" spans="1:14" ht="15" customHeight="1" x14ac:dyDescent="0.25">
      <c r="A1091" s="3" t="s">
        <v>1128</v>
      </c>
      <c r="B1091" s="4">
        <v>998</v>
      </c>
      <c r="C1091" s="3" t="s">
        <v>6</v>
      </c>
      <c r="D1091" s="3" t="s">
        <v>133</v>
      </c>
      <c r="E1091" s="21" t="s">
        <v>129</v>
      </c>
      <c r="F1091" s="21"/>
      <c r="G1091" s="5">
        <v>1.2708900000000001</v>
      </c>
      <c r="H1091" s="3"/>
      <c r="I1091" s="3"/>
      <c r="J1091" s="21" t="s">
        <v>1128</v>
      </c>
      <c r="K1091" s="21"/>
      <c r="L1091" s="3" t="s">
        <v>130</v>
      </c>
      <c r="M1091" s="21" t="s">
        <v>131</v>
      </c>
      <c r="N1091" s="21"/>
    </row>
    <row r="1092" spans="1:14" ht="15" customHeight="1" x14ac:dyDescent="0.25">
      <c r="A1092" s="1" t="s">
        <v>1129</v>
      </c>
      <c r="B1092" s="6">
        <v>999</v>
      </c>
      <c r="C1092" s="1" t="s">
        <v>6</v>
      </c>
      <c r="D1092" s="1" t="s">
        <v>128</v>
      </c>
      <c r="E1092" s="14" t="s">
        <v>129</v>
      </c>
      <c r="F1092" s="14"/>
      <c r="G1092" s="7">
        <v>1.2778799999999999</v>
      </c>
      <c r="H1092" s="1"/>
      <c r="I1092" s="1"/>
      <c r="J1092" s="14" t="s">
        <v>1129</v>
      </c>
      <c r="K1092" s="14"/>
      <c r="L1092" s="1" t="s">
        <v>130</v>
      </c>
      <c r="M1092" s="14"/>
      <c r="N1092" s="14"/>
    </row>
    <row r="1093" spans="1:14" ht="15" customHeight="1" x14ac:dyDescent="0.25">
      <c r="A1093" s="3" t="s">
        <v>1130</v>
      </c>
      <c r="B1093" s="4">
        <v>1000</v>
      </c>
      <c r="C1093" s="3" t="s">
        <v>6</v>
      </c>
      <c r="D1093" s="3" t="s">
        <v>133</v>
      </c>
      <c r="E1093" s="21" t="s">
        <v>129</v>
      </c>
      <c r="F1093" s="21"/>
      <c r="G1093" s="5">
        <v>1.27342</v>
      </c>
      <c r="H1093" s="3"/>
      <c r="I1093" s="3"/>
      <c r="J1093" s="21" t="s">
        <v>1130</v>
      </c>
      <c r="K1093" s="21"/>
      <c r="L1093" s="3" t="s">
        <v>130</v>
      </c>
      <c r="M1093" s="21" t="s">
        <v>131</v>
      </c>
      <c r="N1093" s="21"/>
    </row>
    <row r="1094" spans="1:14" ht="15" customHeight="1" x14ac:dyDescent="0.25">
      <c r="A1094" s="1" t="s">
        <v>1131</v>
      </c>
      <c r="B1094" s="6">
        <v>1001</v>
      </c>
      <c r="C1094" s="1" t="s">
        <v>6</v>
      </c>
      <c r="D1094" s="1" t="s">
        <v>128</v>
      </c>
      <c r="E1094" s="14" t="s">
        <v>129</v>
      </c>
      <c r="F1094" s="14"/>
      <c r="G1094" s="7">
        <v>1.27962</v>
      </c>
      <c r="H1094" s="1"/>
      <c r="I1094" s="1"/>
      <c r="J1094" s="14" t="s">
        <v>1131</v>
      </c>
      <c r="K1094" s="14"/>
      <c r="L1094" s="1" t="s">
        <v>130</v>
      </c>
      <c r="M1094" s="14"/>
      <c r="N1094" s="14"/>
    </row>
    <row r="1095" spans="1:14" ht="15" customHeight="1" x14ac:dyDescent="0.25">
      <c r="A1095" s="3" t="s">
        <v>1132</v>
      </c>
      <c r="B1095" s="4">
        <v>1002</v>
      </c>
      <c r="C1095" s="3" t="s">
        <v>6</v>
      </c>
      <c r="D1095" s="3" t="s">
        <v>128</v>
      </c>
      <c r="E1095" s="21" t="s">
        <v>129</v>
      </c>
      <c r="F1095" s="21"/>
      <c r="G1095" s="5">
        <v>1.2812300000000001</v>
      </c>
      <c r="H1095" s="3"/>
      <c r="I1095" s="3"/>
      <c r="J1095" s="21" t="s">
        <v>1132</v>
      </c>
      <c r="K1095" s="21"/>
      <c r="L1095" s="3" t="s">
        <v>130</v>
      </c>
      <c r="M1095" s="21" t="s">
        <v>131</v>
      </c>
      <c r="N1095" s="21"/>
    </row>
    <row r="1096" spans="1:14" ht="15" customHeight="1" x14ac:dyDescent="0.25">
      <c r="A1096" s="1" t="s">
        <v>1133</v>
      </c>
      <c r="B1096" s="6">
        <v>1003</v>
      </c>
      <c r="C1096" s="1" t="s">
        <v>6</v>
      </c>
      <c r="D1096" s="1" t="s">
        <v>133</v>
      </c>
      <c r="E1096" s="14" t="s">
        <v>129</v>
      </c>
      <c r="F1096" s="14"/>
      <c r="G1096" s="7">
        <v>1.2751600000000001</v>
      </c>
      <c r="H1096" s="1"/>
      <c r="I1096" s="1"/>
      <c r="J1096" s="14" t="s">
        <v>1133</v>
      </c>
      <c r="K1096" s="14"/>
      <c r="L1096" s="1" t="s">
        <v>130</v>
      </c>
      <c r="M1096" s="14"/>
      <c r="N1096" s="14"/>
    </row>
    <row r="1097" spans="1:14" ht="15" customHeight="1" x14ac:dyDescent="0.25">
      <c r="A1097" s="3" t="s">
        <v>1134</v>
      </c>
      <c r="B1097" s="4">
        <v>1004</v>
      </c>
      <c r="C1097" s="3" t="s">
        <v>6</v>
      </c>
      <c r="D1097" s="3" t="s">
        <v>128</v>
      </c>
      <c r="E1097" s="21" t="s">
        <v>129</v>
      </c>
      <c r="F1097" s="21"/>
      <c r="G1097" s="5">
        <v>1.2853600000000001</v>
      </c>
      <c r="H1097" s="3"/>
      <c r="I1097" s="3"/>
      <c r="J1097" s="21" t="s">
        <v>1134</v>
      </c>
      <c r="K1097" s="21"/>
      <c r="L1097" s="3" t="s">
        <v>130</v>
      </c>
      <c r="M1097" s="21" t="s">
        <v>131</v>
      </c>
      <c r="N1097" s="21"/>
    </row>
    <row r="1098" spans="1:14" ht="15" customHeight="1" x14ac:dyDescent="0.25">
      <c r="A1098" s="1" t="s">
        <v>1135</v>
      </c>
      <c r="B1098" s="6">
        <v>1005</v>
      </c>
      <c r="C1098" s="1" t="s">
        <v>6</v>
      </c>
      <c r="D1098" s="1" t="s">
        <v>133</v>
      </c>
      <c r="E1098" s="14" t="s">
        <v>129</v>
      </c>
      <c r="F1098" s="14"/>
      <c r="G1098" s="7">
        <v>1.2937700000000001</v>
      </c>
      <c r="H1098" s="1"/>
      <c r="I1098" s="1"/>
      <c r="J1098" s="14" t="s">
        <v>1135</v>
      </c>
      <c r="K1098" s="14"/>
      <c r="L1098" s="1" t="s">
        <v>130</v>
      </c>
      <c r="M1098" s="14"/>
      <c r="N1098" s="14"/>
    </row>
    <row r="1099" spans="1:14" ht="15" customHeight="1" x14ac:dyDescent="0.25">
      <c r="A1099" s="3" t="s">
        <v>1136</v>
      </c>
      <c r="B1099" s="4">
        <v>1006</v>
      </c>
      <c r="C1099" s="3" t="s">
        <v>6</v>
      </c>
      <c r="D1099" s="3" t="s">
        <v>128</v>
      </c>
      <c r="E1099" s="21" t="s">
        <v>129</v>
      </c>
      <c r="F1099" s="21"/>
      <c r="G1099" s="5">
        <v>1.29704</v>
      </c>
      <c r="H1099" s="3"/>
      <c r="I1099" s="3"/>
      <c r="J1099" s="21" t="s">
        <v>1136</v>
      </c>
      <c r="K1099" s="21"/>
      <c r="L1099" s="3" t="s">
        <v>130</v>
      </c>
      <c r="M1099" s="21" t="s">
        <v>131</v>
      </c>
      <c r="N1099" s="21"/>
    </row>
    <row r="1100" spans="1:14" ht="15" customHeight="1" x14ac:dyDescent="0.25">
      <c r="A1100" s="1" t="s">
        <v>1137</v>
      </c>
      <c r="B1100" s="6">
        <v>1007</v>
      </c>
      <c r="C1100" s="1" t="s">
        <v>6</v>
      </c>
      <c r="D1100" s="1" t="s">
        <v>133</v>
      </c>
      <c r="E1100" s="14" t="s">
        <v>129</v>
      </c>
      <c r="F1100" s="14"/>
      <c r="G1100" s="7">
        <v>1.29026</v>
      </c>
      <c r="H1100" s="1"/>
      <c r="I1100" s="1"/>
      <c r="J1100" s="14" t="s">
        <v>1137</v>
      </c>
      <c r="K1100" s="14"/>
      <c r="L1100" s="1" t="s">
        <v>130</v>
      </c>
      <c r="M1100" s="14"/>
      <c r="N1100" s="14"/>
    </row>
    <row r="1101" spans="1:14" ht="15" customHeight="1" x14ac:dyDescent="0.25">
      <c r="A1101" s="3" t="s">
        <v>1138</v>
      </c>
      <c r="B1101" s="4">
        <v>1008</v>
      </c>
      <c r="C1101" s="3" t="s">
        <v>6</v>
      </c>
      <c r="D1101" s="3" t="s">
        <v>128</v>
      </c>
      <c r="E1101" s="21" t="s">
        <v>129</v>
      </c>
      <c r="F1101" s="21"/>
      <c r="G1101" s="5">
        <v>1.2954300000000001</v>
      </c>
      <c r="H1101" s="3"/>
      <c r="I1101" s="3"/>
      <c r="J1101" s="21" t="s">
        <v>1138</v>
      </c>
      <c r="K1101" s="21"/>
      <c r="L1101" s="3" t="s">
        <v>130</v>
      </c>
      <c r="M1101" s="21" t="s">
        <v>131</v>
      </c>
      <c r="N1101" s="21"/>
    </row>
    <row r="1102" spans="1:14" ht="15" customHeight="1" x14ac:dyDescent="0.25">
      <c r="A1102" s="1" t="s">
        <v>1139</v>
      </c>
      <c r="B1102" s="6">
        <v>1009</v>
      </c>
      <c r="C1102" s="1" t="s">
        <v>6</v>
      </c>
      <c r="D1102" s="1" t="s">
        <v>133</v>
      </c>
      <c r="E1102" s="14" t="s">
        <v>129</v>
      </c>
      <c r="F1102" s="14"/>
      <c r="G1102" s="7">
        <v>1.30366</v>
      </c>
      <c r="H1102" s="1"/>
      <c r="I1102" s="1"/>
      <c r="J1102" s="14" t="s">
        <v>1139</v>
      </c>
      <c r="K1102" s="14"/>
      <c r="L1102" s="1" t="s">
        <v>130</v>
      </c>
      <c r="M1102" s="14"/>
      <c r="N1102" s="14"/>
    </row>
    <row r="1103" spans="1:14" ht="15" customHeight="1" x14ac:dyDescent="0.25">
      <c r="A1103" s="3" t="s">
        <v>1140</v>
      </c>
      <c r="B1103" s="4">
        <v>1010</v>
      </c>
      <c r="C1103" s="3" t="s">
        <v>6</v>
      </c>
      <c r="D1103" s="3" t="s">
        <v>128</v>
      </c>
      <c r="E1103" s="21" t="s">
        <v>129</v>
      </c>
      <c r="F1103" s="21"/>
      <c r="G1103" s="5">
        <v>1.30661</v>
      </c>
      <c r="H1103" s="3"/>
      <c r="I1103" s="3"/>
      <c r="J1103" s="21" t="s">
        <v>1140</v>
      </c>
      <c r="K1103" s="21"/>
      <c r="L1103" s="3" t="s">
        <v>130</v>
      </c>
      <c r="M1103" s="21" t="s">
        <v>131</v>
      </c>
      <c r="N1103" s="21"/>
    </row>
    <row r="1104" spans="1:14" ht="15" customHeight="1" x14ac:dyDescent="0.25">
      <c r="A1104" s="1" t="s">
        <v>1141</v>
      </c>
      <c r="B1104" s="6">
        <v>1011</v>
      </c>
      <c r="C1104" s="1" t="s">
        <v>6</v>
      </c>
      <c r="D1104" s="1" t="s">
        <v>133</v>
      </c>
      <c r="E1104" s="14" t="s">
        <v>129</v>
      </c>
      <c r="F1104" s="14"/>
      <c r="G1104" s="7">
        <v>1.3004100000000001</v>
      </c>
      <c r="H1104" s="1"/>
      <c r="I1104" s="1"/>
      <c r="J1104" s="14" t="s">
        <v>1141</v>
      </c>
      <c r="K1104" s="14"/>
      <c r="L1104" s="1" t="s">
        <v>130</v>
      </c>
      <c r="M1104" s="14"/>
      <c r="N1104" s="14"/>
    </row>
    <row r="1105" spans="1:14" ht="15" customHeight="1" x14ac:dyDescent="0.25">
      <c r="A1105" s="3" t="s">
        <v>1142</v>
      </c>
      <c r="B1105" s="4">
        <v>1012</v>
      </c>
      <c r="C1105" s="3" t="s">
        <v>6</v>
      </c>
      <c r="D1105" s="3" t="s">
        <v>133</v>
      </c>
      <c r="E1105" s="21" t="s">
        <v>129</v>
      </c>
      <c r="F1105" s="21"/>
      <c r="G1105" s="5">
        <v>1.29417</v>
      </c>
      <c r="H1105" s="3"/>
      <c r="I1105" s="3"/>
      <c r="J1105" s="21" t="s">
        <v>1142</v>
      </c>
      <c r="K1105" s="21"/>
      <c r="L1105" s="3" t="s">
        <v>130</v>
      </c>
      <c r="M1105" s="21" t="s">
        <v>131</v>
      </c>
      <c r="N1105" s="21"/>
    </row>
    <row r="1106" spans="1:14" ht="15" customHeight="1" x14ac:dyDescent="0.25">
      <c r="A1106" s="1" t="s">
        <v>1143</v>
      </c>
      <c r="B1106" s="6">
        <v>1013</v>
      </c>
      <c r="C1106" s="1" t="s">
        <v>6</v>
      </c>
      <c r="D1106" s="1" t="s">
        <v>128</v>
      </c>
      <c r="E1106" s="14" t="s">
        <v>129</v>
      </c>
      <c r="F1106" s="14"/>
      <c r="G1106" s="7">
        <v>1.30047</v>
      </c>
      <c r="H1106" s="1"/>
      <c r="I1106" s="1"/>
      <c r="J1106" s="14" t="s">
        <v>1143</v>
      </c>
      <c r="K1106" s="14"/>
      <c r="L1106" s="1" t="s">
        <v>130</v>
      </c>
      <c r="M1106" s="14"/>
      <c r="N1106" s="14"/>
    </row>
    <row r="1107" spans="1:14" ht="15" customHeight="1" x14ac:dyDescent="0.25">
      <c r="A1107" s="3" t="s">
        <v>1144</v>
      </c>
      <c r="B1107" s="4">
        <v>1014</v>
      </c>
      <c r="C1107" s="3" t="s">
        <v>6</v>
      </c>
      <c r="D1107" s="3" t="s">
        <v>128</v>
      </c>
      <c r="E1107" s="21" t="s">
        <v>129</v>
      </c>
      <c r="F1107" s="21"/>
      <c r="G1107" s="5">
        <v>1.30159</v>
      </c>
      <c r="H1107" s="3"/>
      <c r="I1107" s="3"/>
      <c r="J1107" s="21" t="s">
        <v>1144</v>
      </c>
      <c r="K1107" s="21"/>
      <c r="L1107" s="3" t="s">
        <v>130</v>
      </c>
      <c r="M1107" s="21" t="s">
        <v>131</v>
      </c>
      <c r="N1107" s="21"/>
    </row>
    <row r="1108" spans="1:14" ht="15" customHeight="1" x14ac:dyDescent="0.25">
      <c r="A1108" s="1" t="s">
        <v>1145</v>
      </c>
      <c r="B1108" s="6">
        <v>1015</v>
      </c>
      <c r="C1108" s="1" t="s">
        <v>6</v>
      </c>
      <c r="D1108" s="1" t="s">
        <v>133</v>
      </c>
      <c r="E1108" s="14" t="s">
        <v>129</v>
      </c>
      <c r="F1108" s="14"/>
      <c r="G1108" s="7">
        <v>1.30969</v>
      </c>
      <c r="H1108" s="1"/>
      <c r="I1108" s="1"/>
      <c r="J1108" s="14" t="s">
        <v>1145</v>
      </c>
      <c r="K1108" s="14"/>
      <c r="L1108" s="1" t="s">
        <v>130</v>
      </c>
      <c r="M1108" s="14"/>
      <c r="N1108" s="14"/>
    </row>
    <row r="1109" spans="1:14" ht="15" customHeight="1" x14ac:dyDescent="0.25">
      <c r="A1109" s="3" t="s">
        <v>1146</v>
      </c>
      <c r="B1109" s="4">
        <v>1016</v>
      </c>
      <c r="C1109" s="3" t="s">
        <v>6</v>
      </c>
      <c r="D1109" s="3" t="s">
        <v>128</v>
      </c>
      <c r="E1109" s="21" t="s">
        <v>129</v>
      </c>
      <c r="F1109" s="21"/>
      <c r="G1109" s="5">
        <v>1.3115600000000001</v>
      </c>
      <c r="H1109" s="3"/>
      <c r="I1109" s="3"/>
      <c r="J1109" s="21" t="s">
        <v>1146</v>
      </c>
      <c r="K1109" s="21"/>
      <c r="L1109" s="3" t="s">
        <v>130</v>
      </c>
      <c r="M1109" s="21" t="s">
        <v>131</v>
      </c>
      <c r="N1109" s="21"/>
    </row>
    <row r="1110" spans="1:14" ht="15" customHeight="1" x14ac:dyDescent="0.25">
      <c r="A1110" s="1" t="s">
        <v>1147</v>
      </c>
      <c r="B1110" s="6">
        <v>1017</v>
      </c>
      <c r="C1110" s="1" t="s">
        <v>6</v>
      </c>
      <c r="D1110" s="1" t="s">
        <v>133</v>
      </c>
      <c r="E1110" s="14" t="s">
        <v>129</v>
      </c>
      <c r="F1110" s="14"/>
      <c r="G1110" s="7">
        <v>1.3197399999999999</v>
      </c>
      <c r="H1110" s="1"/>
      <c r="I1110" s="1"/>
      <c r="J1110" s="14" t="s">
        <v>1147</v>
      </c>
      <c r="K1110" s="14"/>
      <c r="L1110" s="1" t="s">
        <v>130</v>
      </c>
      <c r="M1110" s="14"/>
      <c r="N1110" s="14"/>
    </row>
    <row r="1111" spans="1:14" ht="15" customHeight="1" x14ac:dyDescent="0.25">
      <c r="A1111" s="3" t="s">
        <v>1148</v>
      </c>
      <c r="B1111" s="4">
        <v>1018</v>
      </c>
      <c r="C1111" s="3" t="s">
        <v>6</v>
      </c>
      <c r="D1111" s="3" t="s">
        <v>133</v>
      </c>
      <c r="E1111" s="21" t="s">
        <v>129</v>
      </c>
      <c r="F1111" s="21"/>
      <c r="G1111" s="5">
        <v>1.3234399999999999</v>
      </c>
      <c r="H1111" s="3"/>
      <c r="I1111" s="3"/>
      <c r="J1111" s="21" t="s">
        <v>1148</v>
      </c>
      <c r="K1111" s="21"/>
      <c r="L1111" s="3" t="s">
        <v>130</v>
      </c>
      <c r="M1111" s="21" t="s">
        <v>131</v>
      </c>
      <c r="N1111" s="21"/>
    </row>
    <row r="1112" spans="1:14" ht="15" customHeight="1" x14ac:dyDescent="0.25">
      <c r="A1112" s="1" t="s">
        <v>1149</v>
      </c>
      <c r="B1112" s="6">
        <v>1019</v>
      </c>
      <c r="C1112" s="1" t="s">
        <v>6</v>
      </c>
      <c r="D1112" s="1" t="s">
        <v>128</v>
      </c>
      <c r="E1112" s="14" t="s">
        <v>129</v>
      </c>
      <c r="F1112" s="14"/>
      <c r="G1112" s="7">
        <v>1.3294900000000001</v>
      </c>
      <c r="H1112" s="1"/>
      <c r="I1112" s="1"/>
      <c r="J1112" s="14" t="s">
        <v>1149</v>
      </c>
      <c r="K1112" s="14"/>
      <c r="L1112" s="1" t="s">
        <v>130</v>
      </c>
      <c r="M1112" s="14"/>
      <c r="N1112" s="14"/>
    </row>
    <row r="1113" spans="1:14" ht="15" customHeight="1" x14ac:dyDescent="0.25">
      <c r="A1113" s="3" t="s">
        <v>1150</v>
      </c>
      <c r="B1113" s="4">
        <v>1020</v>
      </c>
      <c r="C1113" s="3" t="s">
        <v>6</v>
      </c>
      <c r="D1113" s="3" t="s">
        <v>128</v>
      </c>
      <c r="E1113" s="21" t="s">
        <v>129</v>
      </c>
      <c r="F1113" s="21"/>
      <c r="G1113" s="5">
        <v>1.3224</v>
      </c>
      <c r="H1113" s="3"/>
      <c r="I1113" s="3"/>
      <c r="J1113" s="21" t="s">
        <v>1150</v>
      </c>
      <c r="K1113" s="21"/>
      <c r="L1113" s="3" t="s">
        <v>130</v>
      </c>
      <c r="M1113" s="21" t="s">
        <v>131</v>
      </c>
      <c r="N1113" s="21"/>
    </row>
    <row r="1114" spans="1:14" ht="15" customHeight="1" x14ac:dyDescent="0.25">
      <c r="A1114" s="1" t="s">
        <v>1151</v>
      </c>
      <c r="B1114" s="6">
        <v>1021</v>
      </c>
      <c r="C1114" s="1" t="s">
        <v>6</v>
      </c>
      <c r="D1114" s="1" t="s">
        <v>133</v>
      </c>
      <c r="E1114" s="14" t="s">
        <v>129</v>
      </c>
      <c r="F1114" s="14"/>
      <c r="G1114" s="7">
        <v>1.3163800000000001</v>
      </c>
      <c r="H1114" s="1"/>
      <c r="I1114" s="1"/>
      <c r="J1114" s="14" t="s">
        <v>1151</v>
      </c>
      <c r="K1114" s="14"/>
      <c r="L1114" s="1" t="s">
        <v>130</v>
      </c>
      <c r="M1114" s="14"/>
      <c r="N1114" s="14"/>
    </row>
    <row r="1115" spans="1:14" ht="15" customHeight="1" x14ac:dyDescent="0.25">
      <c r="A1115" s="3" t="s">
        <v>1152</v>
      </c>
      <c r="B1115" s="4">
        <v>1022</v>
      </c>
      <c r="C1115" s="3" t="s">
        <v>6</v>
      </c>
      <c r="D1115" s="3" t="s">
        <v>128</v>
      </c>
      <c r="E1115" s="21" t="s">
        <v>129</v>
      </c>
      <c r="F1115" s="21"/>
      <c r="G1115" s="5">
        <v>1.31934</v>
      </c>
      <c r="H1115" s="3"/>
      <c r="I1115" s="3"/>
      <c r="J1115" s="21" t="s">
        <v>1152</v>
      </c>
      <c r="K1115" s="21"/>
      <c r="L1115" s="3" t="s">
        <v>130</v>
      </c>
      <c r="M1115" s="21" t="s">
        <v>131</v>
      </c>
      <c r="N1115" s="21"/>
    </row>
    <row r="1116" spans="1:14" ht="15" customHeight="1" x14ac:dyDescent="0.25">
      <c r="A1116" s="1" t="s">
        <v>1153</v>
      </c>
      <c r="B1116" s="6">
        <v>1023</v>
      </c>
      <c r="C1116" s="1" t="s">
        <v>6</v>
      </c>
      <c r="D1116" s="1" t="s">
        <v>133</v>
      </c>
      <c r="E1116" s="14" t="s">
        <v>129</v>
      </c>
      <c r="F1116" s="14"/>
      <c r="G1116" s="7">
        <v>1.3279700000000001</v>
      </c>
      <c r="H1116" s="1"/>
      <c r="I1116" s="1"/>
      <c r="J1116" s="14" t="s">
        <v>1153</v>
      </c>
      <c r="K1116" s="14"/>
      <c r="L1116" s="1" t="s">
        <v>130</v>
      </c>
      <c r="M1116" s="14"/>
      <c r="N1116" s="14"/>
    </row>
    <row r="1117" spans="1:14" ht="15" customHeight="1" x14ac:dyDescent="0.25">
      <c r="A1117" s="3" t="s">
        <v>1154</v>
      </c>
      <c r="B1117" s="4">
        <v>1024</v>
      </c>
      <c r="C1117" s="3" t="s">
        <v>6</v>
      </c>
      <c r="D1117" s="3" t="s">
        <v>128</v>
      </c>
      <c r="E1117" s="21" t="s">
        <v>129</v>
      </c>
      <c r="F1117" s="21"/>
      <c r="G1117" s="5">
        <v>1.3252999999999999</v>
      </c>
      <c r="H1117" s="3"/>
      <c r="I1117" s="3"/>
      <c r="J1117" s="21" t="s">
        <v>1154</v>
      </c>
      <c r="K1117" s="21"/>
      <c r="L1117" s="3" t="s">
        <v>130</v>
      </c>
      <c r="M1117" s="21" t="s">
        <v>131</v>
      </c>
      <c r="N1117" s="21"/>
    </row>
    <row r="1118" spans="1:14" ht="15" customHeight="1" x14ac:dyDescent="0.25">
      <c r="A1118" s="1" t="s">
        <v>1155</v>
      </c>
      <c r="B1118" s="6">
        <v>1025</v>
      </c>
      <c r="C1118" s="1" t="s">
        <v>6</v>
      </c>
      <c r="D1118" s="1" t="s">
        <v>133</v>
      </c>
      <c r="E1118" s="14" t="s">
        <v>129</v>
      </c>
      <c r="F1118" s="14"/>
      <c r="G1118" s="7">
        <v>1.31915</v>
      </c>
      <c r="H1118" s="1"/>
      <c r="I1118" s="1"/>
      <c r="J1118" s="14" t="s">
        <v>1155</v>
      </c>
      <c r="K1118" s="14"/>
      <c r="L1118" s="1" t="s">
        <v>130</v>
      </c>
      <c r="M1118" s="14"/>
      <c r="N1118" s="14"/>
    </row>
    <row r="1119" spans="1:14" ht="15" customHeight="1" x14ac:dyDescent="0.25">
      <c r="A1119" s="3" t="s">
        <v>1156</v>
      </c>
      <c r="B1119" s="4">
        <v>1026</v>
      </c>
      <c r="C1119" s="3" t="s">
        <v>6</v>
      </c>
      <c r="D1119" s="3" t="s">
        <v>133</v>
      </c>
      <c r="E1119" s="21" t="s">
        <v>129</v>
      </c>
      <c r="F1119" s="21"/>
      <c r="G1119" s="5">
        <v>1.3178099999999999</v>
      </c>
      <c r="H1119" s="3"/>
      <c r="I1119" s="3"/>
      <c r="J1119" s="21" t="s">
        <v>1156</v>
      </c>
      <c r="K1119" s="21"/>
      <c r="L1119" s="3" t="s">
        <v>130</v>
      </c>
      <c r="M1119" s="21" t="s">
        <v>131</v>
      </c>
      <c r="N1119" s="21"/>
    </row>
    <row r="1120" spans="1:14" ht="15" customHeight="1" x14ac:dyDescent="0.25">
      <c r="A1120" s="1" t="s">
        <v>1157</v>
      </c>
      <c r="B1120" s="6">
        <v>1027</v>
      </c>
      <c r="C1120" s="1" t="s">
        <v>6</v>
      </c>
      <c r="D1120" s="1" t="s">
        <v>128</v>
      </c>
      <c r="E1120" s="14" t="s">
        <v>129</v>
      </c>
      <c r="F1120" s="14"/>
      <c r="G1120" s="7">
        <v>1.3266199999999999</v>
      </c>
      <c r="H1120" s="1"/>
      <c r="I1120" s="1"/>
      <c r="J1120" s="14" t="s">
        <v>1157</v>
      </c>
      <c r="K1120" s="14"/>
      <c r="L1120" s="1" t="s">
        <v>130</v>
      </c>
      <c r="M1120" s="14"/>
      <c r="N1120" s="14"/>
    </row>
    <row r="1121" spans="1:14" ht="15" customHeight="1" x14ac:dyDescent="0.25">
      <c r="A1121" s="3" t="s">
        <v>1158</v>
      </c>
      <c r="B1121" s="4">
        <v>1028</v>
      </c>
      <c r="C1121" s="3" t="s">
        <v>6</v>
      </c>
      <c r="D1121" s="3" t="s">
        <v>133</v>
      </c>
      <c r="E1121" s="21" t="s">
        <v>129</v>
      </c>
      <c r="F1121" s="21"/>
      <c r="G1121" s="5">
        <v>1.3137000000000001</v>
      </c>
      <c r="H1121" s="3"/>
      <c r="I1121" s="3"/>
      <c r="J1121" s="21" t="s">
        <v>1158</v>
      </c>
      <c r="K1121" s="21"/>
      <c r="L1121" s="3" t="s">
        <v>130</v>
      </c>
      <c r="M1121" s="21" t="s">
        <v>131</v>
      </c>
      <c r="N1121" s="21"/>
    </row>
    <row r="1122" spans="1:14" ht="15" customHeight="1" x14ac:dyDescent="0.25">
      <c r="A1122" s="1" t="s">
        <v>1159</v>
      </c>
      <c r="B1122" s="6">
        <v>1029</v>
      </c>
      <c r="C1122" s="1" t="s">
        <v>6</v>
      </c>
      <c r="D1122" s="1" t="s">
        <v>128</v>
      </c>
      <c r="E1122" s="14" t="s">
        <v>129</v>
      </c>
      <c r="F1122" s="14"/>
      <c r="G1122" s="7">
        <v>1.30548</v>
      </c>
      <c r="H1122" s="1"/>
      <c r="I1122" s="1"/>
      <c r="J1122" s="14" t="s">
        <v>1159</v>
      </c>
      <c r="K1122" s="14"/>
      <c r="L1122" s="1" t="s">
        <v>130</v>
      </c>
      <c r="M1122" s="14"/>
      <c r="N1122" s="14"/>
    </row>
    <row r="1123" spans="1:14" ht="15" customHeight="1" x14ac:dyDescent="0.25">
      <c r="A1123" s="3" t="s">
        <v>1160</v>
      </c>
      <c r="B1123" s="4">
        <v>1030</v>
      </c>
      <c r="C1123" s="3" t="s">
        <v>6</v>
      </c>
      <c r="D1123" s="3" t="s">
        <v>133</v>
      </c>
      <c r="E1123" s="21" t="s">
        <v>129</v>
      </c>
      <c r="F1123" s="21"/>
      <c r="G1123" s="5">
        <v>1.30298</v>
      </c>
      <c r="H1123" s="3"/>
      <c r="I1123" s="3"/>
      <c r="J1123" s="21" t="s">
        <v>1160</v>
      </c>
      <c r="K1123" s="21"/>
      <c r="L1123" s="3" t="s">
        <v>130</v>
      </c>
      <c r="M1123" s="21" t="s">
        <v>131</v>
      </c>
      <c r="N1123" s="21"/>
    </row>
    <row r="1124" spans="1:14" ht="15" customHeight="1" x14ac:dyDescent="0.25">
      <c r="A1124" s="1" t="s">
        <v>1161</v>
      </c>
      <c r="B1124" s="6">
        <v>1031</v>
      </c>
      <c r="C1124" s="1" t="s">
        <v>6</v>
      </c>
      <c r="D1124" s="1" t="s">
        <v>128</v>
      </c>
      <c r="E1124" s="14" t="s">
        <v>129</v>
      </c>
      <c r="F1124" s="14"/>
      <c r="G1124" s="7">
        <v>1.30955</v>
      </c>
      <c r="H1124" s="1"/>
      <c r="I1124" s="1"/>
      <c r="J1124" s="14" t="s">
        <v>1161</v>
      </c>
      <c r="K1124" s="14"/>
      <c r="L1124" s="1" t="s">
        <v>130</v>
      </c>
      <c r="M1124" s="14"/>
      <c r="N1124" s="14"/>
    </row>
    <row r="1125" spans="1:14" ht="15" customHeight="1" x14ac:dyDescent="0.25">
      <c r="A1125" s="3" t="s">
        <v>1162</v>
      </c>
      <c r="B1125" s="4">
        <v>1032</v>
      </c>
      <c r="C1125" s="3" t="s">
        <v>6</v>
      </c>
      <c r="D1125" s="3" t="s">
        <v>128</v>
      </c>
      <c r="E1125" s="21" t="s">
        <v>129</v>
      </c>
      <c r="F1125" s="21"/>
      <c r="G1125" s="5">
        <v>1.3123400000000001</v>
      </c>
      <c r="H1125" s="3"/>
      <c r="I1125" s="3"/>
      <c r="J1125" s="21" t="s">
        <v>1162</v>
      </c>
      <c r="K1125" s="21"/>
      <c r="L1125" s="3" t="s">
        <v>130</v>
      </c>
      <c r="M1125" s="21" t="s">
        <v>131</v>
      </c>
      <c r="N1125" s="21"/>
    </row>
    <row r="1126" spans="1:14" ht="15" customHeight="1" x14ac:dyDescent="0.25">
      <c r="A1126" s="1" t="s">
        <v>1163</v>
      </c>
      <c r="B1126" s="6">
        <v>1033</v>
      </c>
      <c r="C1126" s="1" t="s">
        <v>6</v>
      </c>
      <c r="D1126" s="1" t="s">
        <v>133</v>
      </c>
      <c r="E1126" s="14" t="s">
        <v>129</v>
      </c>
      <c r="F1126" s="14"/>
      <c r="G1126" s="7">
        <v>1.3061199999999999</v>
      </c>
      <c r="H1126" s="1"/>
      <c r="I1126" s="1"/>
      <c r="J1126" s="14" t="s">
        <v>1163</v>
      </c>
      <c r="K1126" s="14"/>
      <c r="L1126" s="1" t="s">
        <v>130</v>
      </c>
      <c r="M1126" s="14"/>
      <c r="N1126" s="14"/>
    </row>
    <row r="1127" spans="1:14" ht="15" customHeight="1" x14ac:dyDescent="0.25">
      <c r="A1127" s="3" t="s">
        <v>1164</v>
      </c>
      <c r="B1127" s="4">
        <v>1034</v>
      </c>
      <c r="C1127" s="3" t="s">
        <v>6</v>
      </c>
      <c r="D1127" s="3" t="s">
        <v>128</v>
      </c>
      <c r="E1127" s="21" t="s">
        <v>129</v>
      </c>
      <c r="F1127" s="21"/>
      <c r="G1127" s="5">
        <v>1.30708</v>
      </c>
      <c r="H1127" s="3"/>
      <c r="I1127" s="3"/>
      <c r="J1127" s="21" t="s">
        <v>1164</v>
      </c>
      <c r="K1127" s="21"/>
      <c r="L1127" s="3" t="s">
        <v>130</v>
      </c>
      <c r="M1127" s="21" t="s">
        <v>131</v>
      </c>
      <c r="N1127" s="21"/>
    </row>
    <row r="1128" spans="1:14" ht="15" customHeight="1" x14ac:dyDescent="0.25">
      <c r="A1128" s="1" t="s">
        <v>1165</v>
      </c>
      <c r="B1128" s="6">
        <v>1035</v>
      </c>
      <c r="C1128" s="1" t="s">
        <v>6</v>
      </c>
      <c r="D1128" s="1" t="s">
        <v>133</v>
      </c>
      <c r="E1128" s="14" t="s">
        <v>129</v>
      </c>
      <c r="F1128" s="14"/>
      <c r="G1128" s="7">
        <v>1.3163499999999999</v>
      </c>
      <c r="H1128" s="1"/>
      <c r="I1128" s="1"/>
      <c r="J1128" s="14" t="s">
        <v>1165</v>
      </c>
      <c r="K1128" s="14"/>
      <c r="L1128" s="1" t="s">
        <v>130</v>
      </c>
      <c r="M1128" s="14"/>
      <c r="N1128" s="14"/>
    </row>
    <row r="1129" spans="1:14" ht="15" customHeight="1" x14ac:dyDescent="0.25">
      <c r="A1129" s="3" t="s">
        <v>1166</v>
      </c>
      <c r="B1129" s="4">
        <v>1036</v>
      </c>
      <c r="C1129" s="3" t="s">
        <v>6</v>
      </c>
      <c r="D1129" s="3" t="s">
        <v>128</v>
      </c>
      <c r="E1129" s="21" t="s">
        <v>129</v>
      </c>
      <c r="F1129" s="21"/>
      <c r="G1129" s="5">
        <v>1.32761</v>
      </c>
      <c r="H1129" s="3"/>
      <c r="I1129" s="3"/>
      <c r="J1129" s="21" t="s">
        <v>1166</v>
      </c>
      <c r="K1129" s="21"/>
      <c r="L1129" s="3" t="s">
        <v>130</v>
      </c>
      <c r="M1129" s="21" t="s">
        <v>131</v>
      </c>
      <c r="N1129" s="21"/>
    </row>
    <row r="1130" spans="1:14" ht="15" customHeight="1" x14ac:dyDescent="0.25">
      <c r="A1130" s="1" t="s">
        <v>1167</v>
      </c>
      <c r="B1130" s="6">
        <v>1037</v>
      </c>
      <c r="C1130" s="1" t="s">
        <v>6</v>
      </c>
      <c r="D1130" s="1" t="s">
        <v>133</v>
      </c>
      <c r="E1130" s="14" t="s">
        <v>129</v>
      </c>
      <c r="F1130" s="14"/>
      <c r="G1130" s="7">
        <v>1.3360099999999999</v>
      </c>
      <c r="H1130" s="1"/>
      <c r="I1130" s="1"/>
      <c r="J1130" s="14" t="s">
        <v>1167</v>
      </c>
      <c r="K1130" s="14"/>
      <c r="L1130" s="1" t="s">
        <v>130</v>
      </c>
      <c r="M1130" s="14"/>
      <c r="N1130" s="14"/>
    </row>
    <row r="1131" spans="1:14" ht="15" customHeight="1" x14ac:dyDescent="0.25">
      <c r="A1131" s="3" t="s">
        <v>1168</v>
      </c>
      <c r="B1131" s="4">
        <v>1038</v>
      </c>
      <c r="C1131" s="3" t="s">
        <v>6</v>
      </c>
      <c r="D1131" s="3" t="s">
        <v>133</v>
      </c>
      <c r="E1131" s="21" t="s">
        <v>129</v>
      </c>
      <c r="F1131" s="21"/>
      <c r="G1131" s="5">
        <v>1.33714</v>
      </c>
      <c r="H1131" s="3"/>
      <c r="I1131" s="3"/>
      <c r="J1131" s="21" t="s">
        <v>1168</v>
      </c>
      <c r="K1131" s="21"/>
      <c r="L1131" s="3" t="s">
        <v>130</v>
      </c>
      <c r="M1131" s="21" t="s">
        <v>131</v>
      </c>
      <c r="N1131" s="21"/>
    </row>
    <row r="1132" spans="1:14" ht="15" customHeight="1" x14ac:dyDescent="0.25">
      <c r="A1132" s="1" t="s">
        <v>1169</v>
      </c>
      <c r="B1132" s="6">
        <v>1039</v>
      </c>
      <c r="C1132" s="1" t="s">
        <v>6</v>
      </c>
      <c r="D1132" s="1" t="s">
        <v>128</v>
      </c>
      <c r="E1132" s="14" t="s">
        <v>129</v>
      </c>
      <c r="F1132" s="14"/>
      <c r="G1132" s="7">
        <v>1.32866</v>
      </c>
      <c r="H1132" s="1"/>
      <c r="I1132" s="1"/>
      <c r="J1132" s="14" t="s">
        <v>1169</v>
      </c>
      <c r="K1132" s="14"/>
      <c r="L1132" s="1" t="s">
        <v>130</v>
      </c>
      <c r="M1132" s="14"/>
      <c r="N1132" s="14"/>
    </row>
    <row r="1133" spans="1:14" ht="15" customHeight="1" x14ac:dyDescent="0.25">
      <c r="A1133" s="3" t="s">
        <v>1170</v>
      </c>
      <c r="B1133" s="4">
        <v>1040</v>
      </c>
      <c r="C1133" s="3" t="s">
        <v>6</v>
      </c>
      <c r="D1133" s="3" t="s">
        <v>133</v>
      </c>
      <c r="E1133" s="21" t="s">
        <v>129</v>
      </c>
      <c r="F1133" s="21"/>
      <c r="G1133" s="5">
        <v>1.32694</v>
      </c>
      <c r="H1133" s="3"/>
      <c r="I1133" s="3"/>
      <c r="J1133" s="21" t="s">
        <v>1170</v>
      </c>
      <c r="K1133" s="21"/>
      <c r="L1133" s="3" t="s">
        <v>130</v>
      </c>
      <c r="M1133" s="21" t="s">
        <v>131</v>
      </c>
      <c r="N1133" s="21"/>
    </row>
    <row r="1134" spans="1:14" ht="15" customHeight="1" x14ac:dyDescent="0.25">
      <c r="A1134" s="1" t="s">
        <v>1171</v>
      </c>
      <c r="B1134" s="6">
        <v>1041</v>
      </c>
      <c r="C1134" s="1" t="s">
        <v>6</v>
      </c>
      <c r="D1134" s="1" t="s">
        <v>128</v>
      </c>
      <c r="E1134" s="14" t="s">
        <v>129</v>
      </c>
      <c r="F1134" s="14"/>
      <c r="G1134" s="7">
        <v>1.33351</v>
      </c>
      <c r="H1134" s="1"/>
      <c r="I1134" s="1"/>
      <c r="J1134" s="14" t="s">
        <v>1171</v>
      </c>
      <c r="K1134" s="14"/>
      <c r="L1134" s="1" t="s">
        <v>130</v>
      </c>
      <c r="M1134" s="14"/>
      <c r="N1134" s="14"/>
    </row>
    <row r="1135" spans="1:14" ht="15" customHeight="1" x14ac:dyDescent="0.25">
      <c r="A1135" s="3" t="s">
        <v>1172</v>
      </c>
      <c r="B1135" s="4">
        <v>1042</v>
      </c>
      <c r="C1135" s="3" t="s">
        <v>6</v>
      </c>
      <c r="D1135" s="3" t="s">
        <v>128</v>
      </c>
      <c r="E1135" s="21" t="s">
        <v>129</v>
      </c>
      <c r="F1135" s="21"/>
      <c r="G1135" s="5">
        <v>1.3395999999999999</v>
      </c>
      <c r="H1135" s="3"/>
      <c r="I1135" s="3"/>
      <c r="J1135" s="21" t="s">
        <v>1172</v>
      </c>
      <c r="K1135" s="21"/>
      <c r="L1135" s="3" t="s">
        <v>130</v>
      </c>
      <c r="M1135" s="21" t="s">
        <v>131</v>
      </c>
      <c r="N1135" s="21"/>
    </row>
    <row r="1136" spans="1:14" ht="15" customHeight="1" x14ac:dyDescent="0.25">
      <c r="A1136" s="1" t="s">
        <v>1173</v>
      </c>
      <c r="B1136" s="6">
        <v>1043</v>
      </c>
      <c r="C1136" s="1" t="s">
        <v>6</v>
      </c>
      <c r="D1136" s="1" t="s">
        <v>133</v>
      </c>
      <c r="E1136" s="14" t="s">
        <v>129</v>
      </c>
      <c r="F1136" s="14"/>
      <c r="G1136" s="7">
        <v>1.3324100000000001</v>
      </c>
      <c r="H1136" s="1"/>
      <c r="I1136" s="1"/>
      <c r="J1136" s="14" t="s">
        <v>1173</v>
      </c>
      <c r="K1136" s="14"/>
      <c r="L1136" s="1" t="s">
        <v>130</v>
      </c>
      <c r="M1136" s="14"/>
      <c r="N1136" s="14"/>
    </row>
    <row r="1137" spans="1:14" ht="15" customHeight="1" x14ac:dyDescent="0.25">
      <c r="A1137" s="3" t="s">
        <v>1174</v>
      </c>
      <c r="B1137" s="4">
        <v>1044</v>
      </c>
      <c r="C1137" s="3" t="s">
        <v>6</v>
      </c>
      <c r="D1137" s="3" t="s">
        <v>133</v>
      </c>
      <c r="E1137" s="21" t="s">
        <v>129</v>
      </c>
      <c r="F1137" s="21"/>
      <c r="G1137" s="5">
        <v>1.3305800000000001</v>
      </c>
      <c r="H1137" s="3"/>
      <c r="I1137" s="3"/>
      <c r="J1137" s="21" t="s">
        <v>1174</v>
      </c>
      <c r="K1137" s="21"/>
      <c r="L1137" s="3" t="s">
        <v>130</v>
      </c>
      <c r="M1137" s="21" t="s">
        <v>131</v>
      </c>
      <c r="N1137" s="21"/>
    </row>
    <row r="1138" spans="1:14" ht="15" customHeight="1" x14ac:dyDescent="0.25">
      <c r="A1138" s="1" t="s">
        <v>1175</v>
      </c>
      <c r="B1138" s="6">
        <v>1045</v>
      </c>
      <c r="C1138" s="1" t="s">
        <v>6</v>
      </c>
      <c r="D1138" s="1" t="s">
        <v>128</v>
      </c>
      <c r="E1138" s="14" t="s">
        <v>129</v>
      </c>
      <c r="F1138" s="14"/>
      <c r="G1138" s="7">
        <v>1.3368199999999999</v>
      </c>
      <c r="H1138" s="1"/>
      <c r="I1138" s="1"/>
      <c r="J1138" s="14" t="s">
        <v>1175</v>
      </c>
      <c r="K1138" s="14"/>
      <c r="L1138" s="1" t="s">
        <v>130</v>
      </c>
      <c r="M1138" s="14"/>
      <c r="N1138" s="14"/>
    </row>
    <row r="1139" spans="1:14" ht="15" customHeight="1" x14ac:dyDescent="0.25">
      <c r="A1139" s="3" t="s">
        <v>1176</v>
      </c>
      <c r="B1139" s="4">
        <v>1046</v>
      </c>
      <c r="C1139" s="3" t="s">
        <v>6</v>
      </c>
      <c r="D1139" s="3" t="s">
        <v>133</v>
      </c>
      <c r="E1139" s="21" t="s">
        <v>129</v>
      </c>
      <c r="F1139" s="21"/>
      <c r="G1139" s="5">
        <v>1.32931</v>
      </c>
      <c r="H1139" s="3"/>
      <c r="I1139" s="3"/>
      <c r="J1139" s="21" t="s">
        <v>1176</v>
      </c>
      <c r="K1139" s="21"/>
      <c r="L1139" s="3" t="s">
        <v>130</v>
      </c>
      <c r="M1139" s="21" t="s">
        <v>131</v>
      </c>
      <c r="N1139" s="21"/>
    </row>
    <row r="1140" spans="1:14" ht="15" customHeight="1" x14ac:dyDescent="0.25">
      <c r="A1140" s="1" t="s">
        <v>1177</v>
      </c>
      <c r="B1140" s="6">
        <v>1047</v>
      </c>
      <c r="C1140" s="1" t="s">
        <v>6</v>
      </c>
      <c r="D1140" s="1" t="s">
        <v>128</v>
      </c>
      <c r="E1140" s="14" t="s">
        <v>129</v>
      </c>
      <c r="F1140" s="14"/>
      <c r="G1140" s="7">
        <v>1.33535</v>
      </c>
      <c r="H1140" s="1"/>
      <c r="I1140" s="1"/>
      <c r="J1140" s="14" t="s">
        <v>1177</v>
      </c>
      <c r="K1140" s="14"/>
      <c r="L1140" s="1" t="s">
        <v>130</v>
      </c>
      <c r="M1140" s="14"/>
      <c r="N1140" s="14"/>
    </row>
    <row r="1141" spans="1:14" ht="15" customHeight="1" x14ac:dyDescent="0.25">
      <c r="A1141" s="3" t="s">
        <v>1178</v>
      </c>
      <c r="B1141" s="4">
        <v>1048</v>
      </c>
      <c r="C1141" s="3" t="s">
        <v>6</v>
      </c>
      <c r="D1141" s="3" t="s">
        <v>133</v>
      </c>
      <c r="E1141" s="21" t="s">
        <v>129</v>
      </c>
      <c r="F1141" s="21"/>
      <c r="G1141" s="5">
        <v>1.33039</v>
      </c>
      <c r="H1141" s="3"/>
      <c r="I1141" s="3"/>
      <c r="J1141" s="21" t="s">
        <v>1178</v>
      </c>
      <c r="K1141" s="21"/>
      <c r="L1141" s="3" t="s">
        <v>130</v>
      </c>
      <c r="M1141" s="21" t="s">
        <v>131</v>
      </c>
      <c r="N1141" s="21"/>
    </row>
    <row r="1142" spans="1:14" ht="15" customHeight="1" x14ac:dyDescent="0.25">
      <c r="A1142" s="1" t="s">
        <v>1179</v>
      </c>
      <c r="B1142" s="6">
        <v>1049</v>
      </c>
      <c r="C1142" s="1" t="s">
        <v>6</v>
      </c>
      <c r="D1142" s="1" t="s">
        <v>128</v>
      </c>
      <c r="E1142" s="14" t="s">
        <v>129</v>
      </c>
      <c r="F1142" s="14"/>
      <c r="G1142" s="7">
        <v>1.33673</v>
      </c>
      <c r="H1142" s="1"/>
      <c r="I1142" s="1"/>
      <c r="J1142" s="14" t="s">
        <v>1179</v>
      </c>
      <c r="K1142" s="14"/>
      <c r="L1142" s="1" t="s">
        <v>130</v>
      </c>
      <c r="M1142" s="14"/>
      <c r="N1142" s="14"/>
    </row>
    <row r="1143" spans="1:14" ht="15" customHeight="1" x14ac:dyDescent="0.25">
      <c r="A1143" s="3" t="s">
        <v>1180</v>
      </c>
      <c r="B1143" s="4">
        <v>1050</v>
      </c>
      <c r="C1143" s="3" t="s">
        <v>6</v>
      </c>
      <c r="D1143" s="3" t="s">
        <v>128</v>
      </c>
      <c r="E1143" s="21" t="s">
        <v>129</v>
      </c>
      <c r="F1143" s="21"/>
      <c r="G1143" s="5">
        <v>1.33809</v>
      </c>
      <c r="H1143" s="3"/>
      <c r="I1143" s="3"/>
      <c r="J1143" s="21" t="s">
        <v>1180</v>
      </c>
      <c r="K1143" s="21"/>
      <c r="L1143" s="3" t="s">
        <v>130</v>
      </c>
      <c r="M1143" s="21" t="s">
        <v>131</v>
      </c>
      <c r="N1143" s="21"/>
    </row>
    <row r="1144" spans="1:14" ht="15" customHeight="1" x14ac:dyDescent="0.25">
      <c r="A1144" s="1" t="s">
        <v>1181</v>
      </c>
      <c r="B1144" s="6">
        <v>1051</v>
      </c>
      <c r="C1144" s="1" t="s">
        <v>6</v>
      </c>
      <c r="D1144" s="1" t="s">
        <v>133</v>
      </c>
      <c r="E1144" s="14" t="s">
        <v>129</v>
      </c>
      <c r="F1144" s="14"/>
      <c r="G1144" s="7">
        <v>1.34697</v>
      </c>
      <c r="H1144" s="1"/>
      <c r="I1144" s="1"/>
      <c r="J1144" s="14" t="s">
        <v>1181</v>
      </c>
      <c r="K1144" s="14"/>
      <c r="L1144" s="1" t="s">
        <v>130</v>
      </c>
      <c r="M1144" s="14"/>
      <c r="N1144" s="14"/>
    </row>
    <row r="1145" spans="1:14" ht="15" customHeight="1" x14ac:dyDescent="0.25">
      <c r="A1145" s="3" t="s">
        <v>1182</v>
      </c>
      <c r="B1145" s="4">
        <v>1052</v>
      </c>
      <c r="C1145" s="3" t="s">
        <v>6</v>
      </c>
      <c r="D1145" s="3" t="s">
        <v>133</v>
      </c>
      <c r="E1145" s="21" t="s">
        <v>129</v>
      </c>
      <c r="F1145" s="21"/>
      <c r="G1145" s="5">
        <v>1.34337</v>
      </c>
      <c r="H1145" s="3"/>
      <c r="I1145" s="3"/>
      <c r="J1145" s="21" t="s">
        <v>1182</v>
      </c>
      <c r="K1145" s="21"/>
      <c r="L1145" s="3" t="s">
        <v>130</v>
      </c>
      <c r="M1145" s="21" t="s">
        <v>131</v>
      </c>
      <c r="N1145" s="21"/>
    </row>
    <row r="1146" spans="1:14" ht="15" customHeight="1" x14ac:dyDescent="0.25">
      <c r="A1146" s="1" t="s">
        <v>1183</v>
      </c>
      <c r="B1146" s="6">
        <v>1053</v>
      </c>
      <c r="C1146" s="1" t="s">
        <v>6</v>
      </c>
      <c r="D1146" s="1" t="s">
        <v>128</v>
      </c>
      <c r="E1146" s="14" t="s">
        <v>129</v>
      </c>
      <c r="F1146" s="14"/>
      <c r="G1146" s="7">
        <v>1.34938</v>
      </c>
      <c r="H1146" s="1"/>
      <c r="I1146" s="1"/>
      <c r="J1146" s="14" t="s">
        <v>1183</v>
      </c>
      <c r="K1146" s="14"/>
      <c r="L1146" s="1" t="s">
        <v>130</v>
      </c>
      <c r="M1146" s="14"/>
      <c r="N1146" s="14"/>
    </row>
    <row r="1147" spans="1:14" ht="15" customHeight="1" x14ac:dyDescent="0.25">
      <c r="A1147" s="3" t="s">
        <v>1184</v>
      </c>
      <c r="B1147" s="4">
        <v>1054</v>
      </c>
      <c r="C1147" s="3" t="s">
        <v>6</v>
      </c>
      <c r="D1147" s="3" t="s">
        <v>128</v>
      </c>
      <c r="E1147" s="21" t="s">
        <v>129</v>
      </c>
      <c r="F1147" s="21"/>
      <c r="G1147" s="5">
        <v>1.34951</v>
      </c>
      <c r="H1147" s="3"/>
      <c r="I1147" s="3"/>
      <c r="J1147" s="21" t="s">
        <v>1184</v>
      </c>
      <c r="K1147" s="21"/>
      <c r="L1147" s="3" t="s">
        <v>130</v>
      </c>
      <c r="M1147" s="21" t="s">
        <v>131</v>
      </c>
      <c r="N1147" s="21"/>
    </row>
    <row r="1148" spans="1:14" ht="15" customHeight="1" x14ac:dyDescent="0.25">
      <c r="A1148" s="1" t="s">
        <v>1185</v>
      </c>
      <c r="B1148" s="6">
        <v>1055</v>
      </c>
      <c r="C1148" s="1" t="s">
        <v>6</v>
      </c>
      <c r="D1148" s="1" t="s">
        <v>133</v>
      </c>
      <c r="E1148" s="14" t="s">
        <v>129</v>
      </c>
      <c r="F1148" s="14"/>
      <c r="G1148" s="7">
        <v>1.3575999999999999</v>
      </c>
      <c r="H1148" s="1"/>
      <c r="I1148" s="1"/>
      <c r="J1148" s="14" t="s">
        <v>1185</v>
      </c>
      <c r="K1148" s="14"/>
      <c r="L1148" s="1" t="s">
        <v>130</v>
      </c>
      <c r="M1148" s="14"/>
      <c r="N1148" s="14"/>
    </row>
    <row r="1149" spans="1:14" ht="15" customHeight="1" x14ac:dyDescent="0.25">
      <c r="A1149" s="3" t="s">
        <v>1186</v>
      </c>
      <c r="B1149" s="4">
        <v>1056</v>
      </c>
      <c r="C1149" s="3" t="s">
        <v>6</v>
      </c>
      <c r="D1149" s="3" t="s">
        <v>128</v>
      </c>
      <c r="E1149" s="21" t="s">
        <v>129</v>
      </c>
      <c r="F1149" s="21"/>
      <c r="G1149" s="5">
        <v>1.3569100000000001</v>
      </c>
      <c r="H1149" s="3"/>
      <c r="I1149" s="3"/>
      <c r="J1149" s="21" t="s">
        <v>1186</v>
      </c>
      <c r="K1149" s="21"/>
      <c r="L1149" s="3" t="s">
        <v>130</v>
      </c>
      <c r="M1149" s="21" t="s">
        <v>131</v>
      </c>
      <c r="N1149" s="21"/>
    </row>
    <row r="1150" spans="1:14" ht="15" customHeight="1" x14ac:dyDescent="0.25">
      <c r="A1150" s="1" t="s">
        <v>1187</v>
      </c>
      <c r="B1150" s="6">
        <v>1057</v>
      </c>
      <c r="C1150" s="1" t="s">
        <v>6</v>
      </c>
      <c r="D1150" s="1" t="s">
        <v>133</v>
      </c>
      <c r="E1150" s="14" t="s">
        <v>129</v>
      </c>
      <c r="F1150" s="14"/>
      <c r="G1150" s="7">
        <v>1.3650599999999999</v>
      </c>
      <c r="H1150" s="1"/>
      <c r="I1150" s="1"/>
      <c r="J1150" s="14" t="s">
        <v>1187</v>
      </c>
      <c r="K1150" s="14"/>
      <c r="L1150" s="1" t="s">
        <v>130</v>
      </c>
      <c r="M1150" s="14"/>
      <c r="N1150" s="14"/>
    </row>
    <row r="1151" spans="1:14" ht="15" customHeight="1" x14ac:dyDescent="0.25">
      <c r="A1151" s="3" t="s">
        <v>1188</v>
      </c>
      <c r="B1151" s="4">
        <v>1058</v>
      </c>
      <c r="C1151" s="3" t="s">
        <v>6</v>
      </c>
      <c r="D1151" s="3" t="s">
        <v>133</v>
      </c>
      <c r="E1151" s="21" t="s">
        <v>129</v>
      </c>
      <c r="F1151" s="21"/>
      <c r="G1151" s="5">
        <v>1.3608499999999999</v>
      </c>
      <c r="H1151" s="3"/>
      <c r="I1151" s="3"/>
      <c r="J1151" s="21" t="s">
        <v>1188</v>
      </c>
      <c r="K1151" s="21"/>
      <c r="L1151" s="3" t="s">
        <v>130</v>
      </c>
      <c r="M1151" s="21" t="s">
        <v>131</v>
      </c>
      <c r="N1151" s="21"/>
    </row>
    <row r="1152" spans="1:14" ht="15" customHeight="1" x14ac:dyDescent="0.25">
      <c r="A1152" s="1" t="s">
        <v>1189</v>
      </c>
      <c r="B1152" s="6">
        <v>1059</v>
      </c>
      <c r="C1152" s="1" t="s">
        <v>6</v>
      </c>
      <c r="D1152" s="1" t="s">
        <v>128</v>
      </c>
      <c r="E1152" s="14" t="s">
        <v>129</v>
      </c>
      <c r="F1152" s="14"/>
      <c r="G1152" s="7">
        <v>1.35263</v>
      </c>
      <c r="H1152" s="1"/>
      <c r="I1152" s="1"/>
      <c r="J1152" s="14" t="s">
        <v>1189</v>
      </c>
      <c r="K1152" s="14"/>
      <c r="L1152" s="1" t="s">
        <v>130</v>
      </c>
      <c r="M1152" s="14"/>
      <c r="N1152" s="14"/>
    </row>
    <row r="1153" spans="1:14" ht="15" customHeight="1" x14ac:dyDescent="0.25">
      <c r="A1153" s="3" t="s">
        <v>1190</v>
      </c>
      <c r="B1153" s="4">
        <v>1060</v>
      </c>
      <c r="C1153" s="3" t="s">
        <v>6</v>
      </c>
      <c r="D1153" s="3" t="s">
        <v>128</v>
      </c>
      <c r="E1153" s="21" t="s">
        <v>129</v>
      </c>
      <c r="F1153" s="21"/>
      <c r="G1153" s="5">
        <v>1.3485199999999999</v>
      </c>
      <c r="H1153" s="3"/>
      <c r="I1153" s="3"/>
      <c r="J1153" s="21" t="s">
        <v>1190</v>
      </c>
      <c r="K1153" s="21"/>
      <c r="L1153" s="3" t="s">
        <v>130</v>
      </c>
      <c r="M1153" s="21" t="s">
        <v>131</v>
      </c>
      <c r="N1153" s="21"/>
    </row>
    <row r="1154" spans="1:14" ht="15" customHeight="1" x14ac:dyDescent="0.25">
      <c r="A1154" s="1" t="s">
        <v>1191</v>
      </c>
      <c r="B1154" s="6">
        <v>1061</v>
      </c>
      <c r="C1154" s="1" t="s">
        <v>6</v>
      </c>
      <c r="D1154" s="1" t="s">
        <v>133</v>
      </c>
      <c r="E1154" s="14" t="s">
        <v>129</v>
      </c>
      <c r="F1154" s="14"/>
      <c r="G1154" s="7">
        <v>1.35669</v>
      </c>
      <c r="H1154" s="1"/>
      <c r="I1154" s="1"/>
      <c r="J1154" s="14" t="s">
        <v>1191</v>
      </c>
      <c r="K1154" s="14"/>
      <c r="L1154" s="1" t="s">
        <v>130</v>
      </c>
      <c r="M1154" s="14"/>
      <c r="N1154" s="14"/>
    </row>
    <row r="1155" spans="1:14" ht="15" customHeight="1" x14ac:dyDescent="0.25">
      <c r="A1155" s="3" t="s">
        <v>1192</v>
      </c>
      <c r="B1155" s="4">
        <v>1062</v>
      </c>
      <c r="C1155" s="3" t="s">
        <v>6</v>
      </c>
      <c r="D1155" s="3" t="s">
        <v>133</v>
      </c>
      <c r="E1155" s="21" t="s">
        <v>129</v>
      </c>
      <c r="F1155" s="21"/>
      <c r="G1155" s="5">
        <v>1.35565</v>
      </c>
      <c r="H1155" s="3"/>
      <c r="I1155" s="3"/>
      <c r="J1155" s="21" t="s">
        <v>1192</v>
      </c>
      <c r="K1155" s="21"/>
      <c r="L1155" s="3" t="s">
        <v>130</v>
      </c>
      <c r="M1155" s="21" t="s">
        <v>131</v>
      </c>
      <c r="N1155" s="21"/>
    </row>
    <row r="1156" spans="1:14" ht="15" customHeight="1" x14ac:dyDescent="0.25">
      <c r="A1156" s="1" t="s">
        <v>1193</v>
      </c>
      <c r="B1156" s="6">
        <v>1063</v>
      </c>
      <c r="C1156" s="1" t="s">
        <v>6</v>
      </c>
      <c r="D1156" s="1" t="s">
        <v>128</v>
      </c>
      <c r="E1156" s="14" t="s">
        <v>129</v>
      </c>
      <c r="F1156" s="14"/>
      <c r="G1156" s="7">
        <v>1.3463799999999999</v>
      </c>
      <c r="H1156" s="1"/>
      <c r="I1156" s="1"/>
      <c r="J1156" s="14" t="s">
        <v>1193</v>
      </c>
      <c r="K1156" s="14"/>
      <c r="L1156" s="1" t="s">
        <v>130</v>
      </c>
      <c r="M1156" s="14"/>
      <c r="N1156" s="14"/>
    </row>
    <row r="1157" spans="1:14" ht="15" customHeight="1" x14ac:dyDescent="0.25">
      <c r="A1157" s="3" t="s">
        <v>1194</v>
      </c>
      <c r="B1157" s="4">
        <v>1064</v>
      </c>
      <c r="C1157" s="3" t="s">
        <v>6</v>
      </c>
      <c r="D1157" s="3" t="s">
        <v>133</v>
      </c>
      <c r="E1157" s="21" t="s">
        <v>129</v>
      </c>
      <c r="F1157" s="21"/>
      <c r="G1157" s="5">
        <v>1.33911</v>
      </c>
      <c r="H1157" s="3"/>
      <c r="I1157" s="3"/>
      <c r="J1157" s="21" t="s">
        <v>1194</v>
      </c>
      <c r="K1157" s="21"/>
      <c r="L1157" s="3" t="s">
        <v>130</v>
      </c>
      <c r="M1157" s="21" t="s">
        <v>131</v>
      </c>
      <c r="N1157" s="21"/>
    </row>
    <row r="1158" spans="1:14" ht="15" customHeight="1" x14ac:dyDescent="0.25">
      <c r="A1158" s="1" t="s">
        <v>1195</v>
      </c>
      <c r="B1158" s="6">
        <v>1065</v>
      </c>
      <c r="C1158" s="1" t="s">
        <v>6</v>
      </c>
      <c r="D1158" s="1" t="s">
        <v>128</v>
      </c>
      <c r="E1158" s="14" t="s">
        <v>129</v>
      </c>
      <c r="F1158" s="14"/>
      <c r="G1158" s="7">
        <v>1.34551</v>
      </c>
      <c r="H1158" s="1"/>
      <c r="I1158" s="1"/>
      <c r="J1158" s="14" t="s">
        <v>1195</v>
      </c>
      <c r="K1158" s="14"/>
      <c r="L1158" s="1" t="s">
        <v>130</v>
      </c>
      <c r="M1158" s="14"/>
      <c r="N1158" s="14"/>
    </row>
    <row r="1159" spans="1:14" ht="15" customHeight="1" x14ac:dyDescent="0.25">
      <c r="A1159" s="3" t="s">
        <v>1196</v>
      </c>
      <c r="B1159" s="4">
        <v>1066</v>
      </c>
      <c r="C1159" s="3" t="s">
        <v>6</v>
      </c>
      <c r="D1159" s="3" t="s">
        <v>128</v>
      </c>
      <c r="E1159" s="21" t="s">
        <v>129</v>
      </c>
      <c r="F1159" s="21"/>
      <c r="G1159" s="5">
        <v>1.3461000000000001</v>
      </c>
      <c r="H1159" s="3"/>
      <c r="I1159" s="3"/>
      <c r="J1159" s="21" t="s">
        <v>1196</v>
      </c>
      <c r="K1159" s="21"/>
      <c r="L1159" s="3" t="s">
        <v>130</v>
      </c>
      <c r="M1159" s="21" t="s">
        <v>131</v>
      </c>
      <c r="N1159" s="21"/>
    </row>
    <row r="1160" spans="1:14" ht="15" customHeight="1" x14ac:dyDescent="0.25">
      <c r="A1160" s="1" t="s">
        <v>1197</v>
      </c>
      <c r="B1160" s="6">
        <v>1067</v>
      </c>
      <c r="C1160" s="1" t="s">
        <v>6</v>
      </c>
      <c r="D1160" s="1" t="s">
        <v>133</v>
      </c>
      <c r="E1160" s="14" t="s">
        <v>129</v>
      </c>
      <c r="F1160" s="14"/>
      <c r="G1160" s="7">
        <v>1.3401000000000001</v>
      </c>
      <c r="H1160" s="1"/>
      <c r="I1160" s="1"/>
      <c r="J1160" s="14" t="s">
        <v>1197</v>
      </c>
      <c r="K1160" s="14"/>
      <c r="L1160" s="1" t="s">
        <v>130</v>
      </c>
      <c r="M1160" s="14"/>
      <c r="N1160" s="14"/>
    </row>
    <row r="1161" spans="1:14" ht="15" customHeight="1" x14ac:dyDescent="0.25">
      <c r="A1161" s="3" t="s">
        <v>1198</v>
      </c>
      <c r="B1161" s="4">
        <v>1068</v>
      </c>
      <c r="C1161" s="3" t="s">
        <v>6</v>
      </c>
      <c r="D1161" s="3" t="s">
        <v>133</v>
      </c>
      <c r="E1161" s="21" t="s">
        <v>129</v>
      </c>
      <c r="F1161" s="21"/>
      <c r="G1161" s="5">
        <v>1.3356300000000001</v>
      </c>
      <c r="H1161" s="3"/>
      <c r="I1161" s="3"/>
      <c r="J1161" s="21" t="s">
        <v>1198</v>
      </c>
      <c r="K1161" s="21"/>
      <c r="L1161" s="3" t="s">
        <v>130</v>
      </c>
      <c r="M1161" s="21" t="s">
        <v>131</v>
      </c>
      <c r="N1161" s="21"/>
    </row>
    <row r="1162" spans="1:14" ht="15" customHeight="1" x14ac:dyDescent="0.25">
      <c r="A1162" s="1" t="s">
        <v>1199</v>
      </c>
      <c r="B1162" s="6">
        <v>1069</v>
      </c>
      <c r="C1162" s="1" t="s">
        <v>6</v>
      </c>
      <c r="D1162" s="1" t="s">
        <v>128</v>
      </c>
      <c r="E1162" s="14" t="s">
        <v>129</v>
      </c>
      <c r="F1162" s="14"/>
      <c r="G1162" s="7">
        <v>1.3427</v>
      </c>
      <c r="H1162" s="1"/>
      <c r="I1162" s="1"/>
      <c r="J1162" s="14" t="s">
        <v>1199</v>
      </c>
      <c r="K1162" s="14"/>
      <c r="L1162" s="1" t="s">
        <v>130</v>
      </c>
      <c r="M1162" s="14"/>
      <c r="N1162" s="14"/>
    </row>
    <row r="1163" spans="1:14" ht="15" customHeight="1" x14ac:dyDescent="0.25">
      <c r="A1163" s="3" t="s">
        <v>1200</v>
      </c>
      <c r="B1163" s="4">
        <v>1070</v>
      </c>
      <c r="C1163" s="3" t="s">
        <v>6</v>
      </c>
      <c r="D1163" s="3" t="s">
        <v>128</v>
      </c>
      <c r="E1163" s="21" t="s">
        <v>129</v>
      </c>
      <c r="F1163" s="21"/>
      <c r="G1163" s="5">
        <v>1.3273200000000001</v>
      </c>
      <c r="H1163" s="3"/>
      <c r="I1163" s="3"/>
      <c r="J1163" s="21" t="s">
        <v>1200</v>
      </c>
      <c r="K1163" s="21"/>
      <c r="L1163" s="3" t="s">
        <v>130</v>
      </c>
      <c r="M1163" s="21" t="s">
        <v>131</v>
      </c>
      <c r="N1163" s="21"/>
    </row>
    <row r="1164" spans="1:14" ht="15" customHeight="1" x14ac:dyDescent="0.25">
      <c r="A1164" s="1" t="s">
        <v>1201</v>
      </c>
      <c r="B1164" s="6">
        <v>1071</v>
      </c>
      <c r="C1164" s="1" t="s">
        <v>6</v>
      </c>
      <c r="D1164" s="1" t="s">
        <v>133</v>
      </c>
      <c r="E1164" s="14" t="s">
        <v>129</v>
      </c>
      <c r="F1164" s="14"/>
      <c r="G1164" s="7">
        <v>1.3209500000000001</v>
      </c>
      <c r="H1164" s="1"/>
      <c r="I1164" s="1"/>
      <c r="J1164" s="14" t="s">
        <v>1201</v>
      </c>
      <c r="K1164" s="14"/>
      <c r="L1164" s="1" t="s">
        <v>130</v>
      </c>
      <c r="M1164" s="14"/>
      <c r="N1164" s="14"/>
    </row>
    <row r="1165" spans="1:14" ht="15" customHeight="1" x14ac:dyDescent="0.25">
      <c r="A1165" s="3" t="s">
        <v>1202</v>
      </c>
      <c r="B1165" s="4">
        <v>1072</v>
      </c>
      <c r="C1165" s="3" t="s">
        <v>6</v>
      </c>
      <c r="D1165" s="3" t="s">
        <v>128</v>
      </c>
      <c r="E1165" s="21" t="s">
        <v>129</v>
      </c>
      <c r="F1165" s="21"/>
      <c r="G1165" s="5">
        <v>1.32273</v>
      </c>
      <c r="H1165" s="3"/>
      <c r="I1165" s="3"/>
      <c r="J1165" s="21" t="s">
        <v>1202</v>
      </c>
      <c r="K1165" s="21"/>
      <c r="L1165" s="3" t="s">
        <v>130</v>
      </c>
      <c r="M1165" s="21" t="s">
        <v>131</v>
      </c>
      <c r="N1165" s="21"/>
    </row>
    <row r="1166" spans="1:14" ht="15" customHeight="1" x14ac:dyDescent="0.25">
      <c r="A1166" s="1" t="s">
        <v>1203</v>
      </c>
      <c r="B1166" s="6">
        <v>1073</v>
      </c>
      <c r="C1166" s="1" t="s">
        <v>6</v>
      </c>
      <c r="D1166" s="1" t="s">
        <v>133</v>
      </c>
      <c r="E1166" s="14" t="s">
        <v>129</v>
      </c>
      <c r="F1166" s="14"/>
      <c r="G1166" s="7">
        <v>1.31569</v>
      </c>
      <c r="H1166" s="1"/>
      <c r="I1166" s="1"/>
      <c r="J1166" s="14" t="s">
        <v>1203</v>
      </c>
      <c r="K1166" s="14"/>
      <c r="L1166" s="1" t="s">
        <v>130</v>
      </c>
      <c r="M1166" s="14"/>
      <c r="N1166" s="14"/>
    </row>
    <row r="1167" spans="1:14" ht="15" customHeight="1" x14ac:dyDescent="0.25">
      <c r="A1167" s="3" t="s">
        <v>1204</v>
      </c>
      <c r="B1167" s="4">
        <v>1074</v>
      </c>
      <c r="C1167" s="3" t="s">
        <v>6</v>
      </c>
      <c r="D1167" s="3" t="s">
        <v>128</v>
      </c>
      <c r="E1167" s="21" t="s">
        <v>129</v>
      </c>
      <c r="F1167" s="21"/>
      <c r="G1167" s="5">
        <v>1.32335</v>
      </c>
      <c r="H1167" s="3"/>
      <c r="I1167" s="3"/>
      <c r="J1167" s="21" t="s">
        <v>1204</v>
      </c>
      <c r="K1167" s="21"/>
      <c r="L1167" s="3" t="s">
        <v>130</v>
      </c>
      <c r="M1167" s="21" t="s">
        <v>131</v>
      </c>
      <c r="N1167" s="21"/>
    </row>
    <row r="1168" spans="1:14" ht="15" customHeight="1" x14ac:dyDescent="0.25">
      <c r="A1168" s="1" t="s">
        <v>1205</v>
      </c>
      <c r="B1168" s="6">
        <v>1075</v>
      </c>
      <c r="C1168" s="1" t="s">
        <v>6</v>
      </c>
      <c r="D1168" s="1" t="s">
        <v>133</v>
      </c>
      <c r="E1168" s="14" t="s">
        <v>129</v>
      </c>
      <c r="F1168" s="14"/>
      <c r="G1168" s="7">
        <v>1.3172299999999999</v>
      </c>
      <c r="H1168" s="1"/>
      <c r="I1168" s="1"/>
      <c r="J1168" s="14" t="s">
        <v>1205</v>
      </c>
      <c r="K1168" s="14"/>
      <c r="L1168" s="1" t="s">
        <v>130</v>
      </c>
      <c r="M1168" s="14"/>
      <c r="N1168" s="14"/>
    </row>
    <row r="1169" spans="1:14" ht="15" customHeight="1" x14ac:dyDescent="0.25">
      <c r="A1169" s="3" t="s">
        <v>1206</v>
      </c>
      <c r="B1169" s="4">
        <v>1076</v>
      </c>
      <c r="C1169" s="3" t="s">
        <v>6</v>
      </c>
      <c r="D1169" s="3" t="s">
        <v>133</v>
      </c>
      <c r="E1169" s="21" t="s">
        <v>129</v>
      </c>
      <c r="F1169" s="21"/>
      <c r="G1169" s="5">
        <v>1.304</v>
      </c>
      <c r="H1169" s="3"/>
      <c r="I1169" s="3"/>
      <c r="J1169" s="21" t="s">
        <v>1206</v>
      </c>
      <c r="K1169" s="21"/>
      <c r="L1169" s="3" t="s">
        <v>130</v>
      </c>
      <c r="M1169" s="21" t="s">
        <v>131</v>
      </c>
      <c r="N1169" s="21"/>
    </row>
    <row r="1170" spans="1:14" ht="15" customHeight="1" x14ac:dyDescent="0.25">
      <c r="A1170" s="1" t="s">
        <v>1207</v>
      </c>
      <c r="B1170" s="6">
        <v>1077</v>
      </c>
      <c r="C1170" s="1" t="s">
        <v>6</v>
      </c>
      <c r="D1170" s="1" t="s">
        <v>128</v>
      </c>
      <c r="E1170" s="14" t="s">
        <v>129</v>
      </c>
      <c r="F1170" s="14"/>
      <c r="G1170" s="7">
        <v>1.3103499999999999</v>
      </c>
      <c r="H1170" s="1"/>
      <c r="I1170" s="1"/>
      <c r="J1170" s="14" t="s">
        <v>1207</v>
      </c>
      <c r="K1170" s="14"/>
      <c r="L1170" s="1" t="s">
        <v>130</v>
      </c>
      <c r="M1170" s="14"/>
      <c r="N1170" s="14"/>
    </row>
    <row r="1171" spans="1:14" ht="15" customHeight="1" x14ac:dyDescent="0.25">
      <c r="A1171" s="3" t="s">
        <v>1208</v>
      </c>
      <c r="B1171" s="4">
        <v>1078</v>
      </c>
      <c r="C1171" s="3" t="s">
        <v>6</v>
      </c>
      <c r="D1171" s="3" t="s">
        <v>128</v>
      </c>
      <c r="E1171" s="21" t="s">
        <v>129</v>
      </c>
      <c r="F1171" s="21"/>
      <c r="G1171" s="5">
        <v>1.3089900000000001</v>
      </c>
      <c r="H1171" s="3"/>
      <c r="I1171" s="3"/>
      <c r="J1171" s="21" t="s">
        <v>1208</v>
      </c>
      <c r="K1171" s="21"/>
      <c r="L1171" s="3" t="s">
        <v>130</v>
      </c>
      <c r="M1171" s="21" t="s">
        <v>131</v>
      </c>
      <c r="N1171" s="21"/>
    </row>
    <row r="1172" spans="1:14" ht="15" customHeight="1" x14ac:dyDescent="0.25">
      <c r="A1172" s="1" t="s">
        <v>1209</v>
      </c>
      <c r="B1172" s="6">
        <v>1079</v>
      </c>
      <c r="C1172" s="1" t="s">
        <v>6</v>
      </c>
      <c r="D1172" s="1" t="s">
        <v>133</v>
      </c>
      <c r="E1172" s="14" t="s">
        <v>129</v>
      </c>
      <c r="F1172" s="14"/>
      <c r="G1172" s="7">
        <v>1.30297</v>
      </c>
      <c r="H1172" s="1"/>
      <c r="I1172" s="1"/>
      <c r="J1172" s="14" t="s">
        <v>1209</v>
      </c>
      <c r="K1172" s="14"/>
      <c r="L1172" s="1" t="s">
        <v>130</v>
      </c>
      <c r="M1172" s="14"/>
      <c r="N1172" s="14"/>
    </row>
    <row r="1173" spans="1:14" ht="15" customHeight="1" x14ac:dyDescent="0.25">
      <c r="A1173" s="3" t="s">
        <v>1210</v>
      </c>
      <c r="B1173" s="4">
        <v>1080</v>
      </c>
      <c r="C1173" s="3" t="s">
        <v>6</v>
      </c>
      <c r="D1173" s="3" t="s">
        <v>133</v>
      </c>
      <c r="E1173" s="21" t="s">
        <v>129</v>
      </c>
      <c r="F1173" s="21"/>
      <c r="G1173" s="5">
        <v>1.2987899999999999</v>
      </c>
      <c r="H1173" s="3"/>
      <c r="I1173" s="3"/>
      <c r="J1173" s="21" t="s">
        <v>1210</v>
      </c>
      <c r="K1173" s="21"/>
      <c r="L1173" s="3" t="s">
        <v>130</v>
      </c>
      <c r="M1173" s="21" t="s">
        <v>131</v>
      </c>
      <c r="N1173" s="21"/>
    </row>
    <row r="1174" spans="1:14" ht="15" customHeight="1" x14ac:dyDescent="0.25">
      <c r="A1174" s="1" t="s">
        <v>1211</v>
      </c>
      <c r="B1174" s="6">
        <v>1081</v>
      </c>
      <c r="C1174" s="1" t="s">
        <v>6</v>
      </c>
      <c r="D1174" s="1" t="s">
        <v>128</v>
      </c>
      <c r="E1174" s="14" t="s">
        <v>129</v>
      </c>
      <c r="F1174" s="14"/>
      <c r="G1174" s="7">
        <v>1.3051699999999999</v>
      </c>
      <c r="H1174" s="1"/>
      <c r="I1174" s="1"/>
      <c r="J1174" s="14" t="s">
        <v>1211</v>
      </c>
      <c r="K1174" s="14"/>
      <c r="L1174" s="1" t="s">
        <v>130</v>
      </c>
      <c r="M1174" s="14"/>
      <c r="N1174" s="14"/>
    </row>
    <row r="1175" spans="1:14" ht="15" customHeight="1" x14ac:dyDescent="0.25">
      <c r="A1175" s="3" t="s">
        <v>1212</v>
      </c>
      <c r="B1175" s="4">
        <v>1082</v>
      </c>
      <c r="C1175" s="3" t="s">
        <v>6</v>
      </c>
      <c r="D1175" s="3" t="s">
        <v>133</v>
      </c>
      <c r="E1175" s="21" t="s">
        <v>129</v>
      </c>
      <c r="F1175" s="21"/>
      <c r="G1175" s="5">
        <v>1.30339</v>
      </c>
      <c r="H1175" s="3"/>
      <c r="I1175" s="3"/>
      <c r="J1175" s="21" t="s">
        <v>1212</v>
      </c>
      <c r="K1175" s="21"/>
      <c r="L1175" s="3" t="s">
        <v>130</v>
      </c>
      <c r="M1175" s="21" t="s">
        <v>131</v>
      </c>
      <c r="N1175" s="21"/>
    </row>
    <row r="1176" spans="1:14" ht="15" customHeight="1" x14ac:dyDescent="0.25">
      <c r="A1176" s="1" t="s">
        <v>1213</v>
      </c>
      <c r="B1176" s="6">
        <v>1083</v>
      </c>
      <c r="C1176" s="1" t="s">
        <v>6</v>
      </c>
      <c r="D1176" s="1" t="s">
        <v>128</v>
      </c>
      <c r="E1176" s="14" t="s">
        <v>129</v>
      </c>
      <c r="F1176" s="14"/>
      <c r="G1176" s="7">
        <v>1.31077</v>
      </c>
      <c r="H1176" s="1"/>
      <c r="I1176" s="1"/>
      <c r="J1176" s="14" t="s">
        <v>1213</v>
      </c>
      <c r="K1176" s="14"/>
      <c r="L1176" s="1" t="s">
        <v>130</v>
      </c>
      <c r="M1176" s="14"/>
      <c r="N1176" s="14"/>
    </row>
    <row r="1177" spans="1:14" ht="15" customHeight="1" x14ac:dyDescent="0.25">
      <c r="A1177" s="3" t="s">
        <v>1214</v>
      </c>
      <c r="B1177" s="4">
        <v>1084</v>
      </c>
      <c r="C1177" s="3" t="s">
        <v>6</v>
      </c>
      <c r="D1177" s="3" t="s">
        <v>128</v>
      </c>
      <c r="E1177" s="21" t="s">
        <v>129</v>
      </c>
      <c r="F1177" s="21"/>
      <c r="G1177" s="5">
        <v>1.30932</v>
      </c>
      <c r="H1177" s="3"/>
      <c r="I1177" s="3"/>
      <c r="J1177" s="21" t="s">
        <v>1214</v>
      </c>
      <c r="K1177" s="21"/>
      <c r="L1177" s="3" t="s">
        <v>130</v>
      </c>
      <c r="M1177" s="21" t="s">
        <v>131</v>
      </c>
      <c r="N1177" s="21"/>
    </row>
    <row r="1178" spans="1:14" ht="15" customHeight="1" x14ac:dyDescent="0.25">
      <c r="A1178" s="1" t="s">
        <v>1215</v>
      </c>
      <c r="B1178" s="6">
        <v>1085</v>
      </c>
      <c r="C1178" s="1" t="s">
        <v>6</v>
      </c>
      <c r="D1178" s="1" t="s">
        <v>133</v>
      </c>
      <c r="E1178" s="14" t="s">
        <v>129</v>
      </c>
      <c r="F1178" s="14"/>
      <c r="G1178" s="7">
        <v>1.3028</v>
      </c>
      <c r="H1178" s="1"/>
      <c r="I1178" s="1"/>
      <c r="J1178" s="14" t="s">
        <v>1215</v>
      </c>
      <c r="K1178" s="14"/>
      <c r="L1178" s="1" t="s">
        <v>130</v>
      </c>
      <c r="M1178" s="14"/>
      <c r="N1178" s="14"/>
    </row>
    <row r="1179" spans="1:14" ht="15" customHeight="1" x14ac:dyDescent="0.25">
      <c r="A1179" s="3" t="s">
        <v>1216</v>
      </c>
      <c r="B1179" s="4">
        <v>1086</v>
      </c>
      <c r="C1179" s="3" t="s">
        <v>6</v>
      </c>
      <c r="D1179" s="3" t="s">
        <v>133</v>
      </c>
      <c r="E1179" s="21" t="s">
        <v>129</v>
      </c>
      <c r="F1179" s="21"/>
      <c r="G1179" s="5">
        <v>1.30054</v>
      </c>
      <c r="H1179" s="3"/>
      <c r="I1179" s="3"/>
      <c r="J1179" s="21" t="s">
        <v>1216</v>
      </c>
      <c r="K1179" s="21"/>
      <c r="L1179" s="3" t="s">
        <v>130</v>
      </c>
      <c r="M1179" s="21" t="s">
        <v>131</v>
      </c>
      <c r="N1179" s="21"/>
    </row>
    <row r="1180" spans="1:14" ht="15" customHeight="1" x14ac:dyDescent="0.25">
      <c r="A1180" s="1" t="s">
        <v>1217</v>
      </c>
      <c r="B1180" s="6">
        <v>1087</v>
      </c>
      <c r="C1180" s="1" t="s">
        <v>6</v>
      </c>
      <c r="D1180" s="1" t="s">
        <v>128</v>
      </c>
      <c r="E1180" s="14" t="s">
        <v>129</v>
      </c>
      <c r="F1180" s="14"/>
      <c r="G1180" s="7">
        <v>1.3066500000000001</v>
      </c>
      <c r="H1180" s="1"/>
      <c r="I1180" s="1"/>
      <c r="J1180" s="14" t="s">
        <v>1217</v>
      </c>
      <c r="K1180" s="14"/>
      <c r="L1180" s="1" t="s">
        <v>130</v>
      </c>
      <c r="M1180" s="14"/>
      <c r="N1180" s="14"/>
    </row>
    <row r="1181" spans="1:14" ht="15" customHeight="1" x14ac:dyDescent="0.25">
      <c r="A1181" s="3" t="s">
        <v>1218</v>
      </c>
      <c r="B1181" s="4">
        <v>1088</v>
      </c>
      <c r="C1181" s="3" t="s">
        <v>6</v>
      </c>
      <c r="D1181" s="3" t="s">
        <v>128</v>
      </c>
      <c r="E1181" s="21" t="s">
        <v>129</v>
      </c>
      <c r="F1181" s="21"/>
      <c r="G1181" s="5">
        <v>1.3049299999999999</v>
      </c>
      <c r="H1181" s="3"/>
      <c r="I1181" s="3"/>
      <c r="J1181" s="21" t="s">
        <v>1218</v>
      </c>
      <c r="K1181" s="21"/>
      <c r="L1181" s="3" t="s">
        <v>130</v>
      </c>
      <c r="M1181" s="21" t="s">
        <v>131</v>
      </c>
      <c r="N1181" s="21"/>
    </row>
    <row r="1182" spans="1:14" ht="15" customHeight="1" x14ac:dyDescent="0.25">
      <c r="A1182" s="1" t="s">
        <v>1219</v>
      </c>
      <c r="B1182" s="6">
        <v>1089</v>
      </c>
      <c r="C1182" s="1" t="s">
        <v>6</v>
      </c>
      <c r="D1182" s="1" t="s">
        <v>133</v>
      </c>
      <c r="E1182" s="14" t="s">
        <v>129</v>
      </c>
      <c r="F1182" s="14"/>
      <c r="G1182" s="7">
        <v>1.2981199999999999</v>
      </c>
      <c r="H1182" s="1"/>
      <c r="I1182" s="1"/>
      <c r="J1182" s="14" t="s">
        <v>1219</v>
      </c>
      <c r="K1182" s="14"/>
      <c r="L1182" s="1" t="s">
        <v>130</v>
      </c>
      <c r="M1182" s="14"/>
      <c r="N1182" s="14"/>
    </row>
    <row r="1183" spans="1:14" ht="15" customHeight="1" x14ac:dyDescent="0.25">
      <c r="A1183" s="3" t="s">
        <v>1220</v>
      </c>
      <c r="B1183" s="4">
        <v>1090</v>
      </c>
      <c r="C1183" s="3" t="s">
        <v>6</v>
      </c>
      <c r="D1183" s="3" t="s">
        <v>128</v>
      </c>
      <c r="E1183" s="21" t="s">
        <v>129</v>
      </c>
      <c r="F1183" s="21"/>
      <c r="G1183" s="5">
        <v>1.2966899999999999</v>
      </c>
      <c r="H1183" s="3"/>
      <c r="I1183" s="3"/>
      <c r="J1183" s="21" t="s">
        <v>1220</v>
      </c>
      <c r="K1183" s="21"/>
      <c r="L1183" s="3" t="s">
        <v>130</v>
      </c>
      <c r="M1183" s="21" t="s">
        <v>131</v>
      </c>
      <c r="N1183" s="21"/>
    </row>
    <row r="1184" spans="1:14" ht="15" customHeight="1" x14ac:dyDescent="0.25">
      <c r="A1184" s="1" t="s">
        <v>1221</v>
      </c>
      <c r="B1184" s="6">
        <v>1091</v>
      </c>
      <c r="C1184" s="1" t="s">
        <v>6</v>
      </c>
      <c r="D1184" s="1" t="s">
        <v>133</v>
      </c>
      <c r="E1184" s="14" t="s">
        <v>129</v>
      </c>
      <c r="F1184" s="14"/>
      <c r="G1184" s="7">
        <v>1.3051900000000001</v>
      </c>
      <c r="H1184" s="1"/>
      <c r="I1184" s="1"/>
      <c r="J1184" s="14" t="s">
        <v>1221</v>
      </c>
      <c r="K1184" s="14"/>
      <c r="L1184" s="1" t="s">
        <v>130</v>
      </c>
      <c r="M1184" s="14"/>
      <c r="N1184" s="14"/>
    </row>
    <row r="1185" spans="1:14" ht="15" customHeight="1" x14ac:dyDescent="0.25">
      <c r="A1185" s="3" t="s">
        <v>1222</v>
      </c>
      <c r="B1185" s="4">
        <v>1092</v>
      </c>
      <c r="C1185" s="3" t="s">
        <v>6</v>
      </c>
      <c r="D1185" s="3" t="s">
        <v>128</v>
      </c>
      <c r="E1185" s="21" t="s">
        <v>129</v>
      </c>
      <c r="F1185" s="21"/>
      <c r="G1185" s="5">
        <v>1.2909299999999999</v>
      </c>
      <c r="H1185" s="3"/>
      <c r="I1185" s="3"/>
      <c r="J1185" s="21" t="s">
        <v>1222</v>
      </c>
      <c r="K1185" s="21"/>
      <c r="L1185" s="3" t="s">
        <v>130</v>
      </c>
      <c r="M1185" s="21" t="s">
        <v>131</v>
      </c>
      <c r="N1185" s="21"/>
    </row>
    <row r="1186" spans="1:14" ht="15" customHeight="1" x14ac:dyDescent="0.25">
      <c r="A1186" s="1" t="s">
        <v>1223</v>
      </c>
      <c r="B1186" s="6">
        <v>1093</v>
      </c>
      <c r="C1186" s="1" t="s">
        <v>6</v>
      </c>
      <c r="D1186" s="1" t="s">
        <v>133</v>
      </c>
      <c r="E1186" s="14" t="s">
        <v>129</v>
      </c>
      <c r="F1186" s="14"/>
      <c r="G1186" s="7">
        <v>1.29901</v>
      </c>
      <c r="H1186" s="1"/>
      <c r="I1186" s="1"/>
      <c r="J1186" s="14" t="s">
        <v>1223</v>
      </c>
      <c r="K1186" s="14"/>
      <c r="L1186" s="1" t="s">
        <v>130</v>
      </c>
      <c r="M1186" s="14"/>
      <c r="N1186" s="14"/>
    </row>
    <row r="1187" spans="1:14" ht="15" customHeight="1" x14ac:dyDescent="0.25">
      <c r="A1187" s="3" t="s">
        <v>1224</v>
      </c>
      <c r="B1187" s="4">
        <v>1094</v>
      </c>
      <c r="C1187" s="3" t="s">
        <v>6</v>
      </c>
      <c r="D1187" s="3" t="s">
        <v>128</v>
      </c>
      <c r="E1187" s="21" t="s">
        <v>129</v>
      </c>
      <c r="F1187" s="21"/>
      <c r="G1187" s="5">
        <v>1.28948</v>
      </c>
      <c r="H1187" s="3"/>
      <c r="I1187" s="3"/>
      <c r="J1187" s="21" t="s">
        <v>1224</v>
      </c>
      <c r="K1187" s="21"/>
      <c r="L1187" s="3" t="s">
        <v>130</v>
      </c>
      <c r="M1187" s="21" t="s">
        <v>131</v>
      </c>
      <c r="N1187" s="21"/>
    </row>
    <row r="1188" spans="1:14" ht="15" customHeight="1" x14ac:dyDescent="0.25">
      <c r="A1188" s="1" t="s">
        <v>1225</v>
      </c>
      <c r="B1188" s="6">
        <v>1095</v>
      </c>
      <c r="C1188" s="1" t="s">
        <v>6</v>
      </c>
      <c r="D1188" s="1" t="s">
        <v>133</v>
      </c>
      <c r="E1188" s="14" t="s">
        <v>129</v>
      </c>
      <c r="F1188" s="14"/>
      <c r="G1188" s="7">
        <v>1.2991200000000001</v>
      </c>
      <c r="H1188" s="1"/>
      <c r="I1188" s="1"/>
      <c r="J1188" s="14" t="s">
        <v>1225</v>
      </c>
      <c r="K1188" s="14"/>
      <c r="L1188" s="1" t="s">
        <v>130</v>
      </c>
      <c r="M1188" s="14"/>
      <c r="N1188" s="14"/>
    </row>
    <row r="1189" spans="1:14" ht="15" customHeight="1" x14ac:dyDescent="0.25">
      <c r="A1189" s="3" t="s">
        <v>1226</v>
      </c>
      <c r="B1189" s="4">
        <v>1096</v>
      </c>
      <c r="C1189" s="3" t="s">
        <v>6</v>
      </c>
      <c r="D1189" s="3" t="s">
        <v>133</v>
      </c>
      <c r="E1189" s="21" t="s">
        <v>129</v>
      </c>
      <c r="F1189" s="21"/>
      <c r="G1189" s="5">
        <v>1.30243</v>
      </c>
      <c r="H1189" s="3"/>
      <c r="I1189" s="3"/>
      <c r="J1189" s="21" t="s">
        <v>1226</v>
      </c>
      <c r="K1189" s="21"/>
      <c r="L1189" s="3" t="s">
        <v>130</v>
      </c>
      <c r="M1189" s="21" t="s">
        <v>131</v>
      </c>
      <c r="N1189" s="21"/>
    </row>
    <row r="1190" spans="1:14" ht="15" customHeight="1" x14ac:dyDescent="0.25">
      <c r="A1190" s="1" t="s">
        <v>1227</v>
      </c>
      <c r="B1190" s="6">
        <v>1097</v>
      </c>
      <c r="C1190" s="1" t="s">
        <v>6</v>
      </c>
      <c r="D1190" s="1" t="s">
        <v>128</v>
      </c>
      <c r="E1190" s="14" t="s">
        <v>129</v>
      </c>
      <c r="F1190" s="14"/>
      <c r="G1190" s="7">
        <v>1.29403</v>
      </c>
      <c r="H1190" s="1"/>
      <c r="I1190" s="1"/>
      <c r="J1190" s="14" t="s">
        <v>1227</v>
      </c>
      <c r="K1190" s="14"/>
      <c r="L1190" s="1" t="s">
        <v>130</v>
      </c>
      <c r="M1190" s="14"/>
      <c r="N1190" s="14"/>
    </row>
    <row r="1191" spans="1:14" ht="15" customHeight="1" x14ac:dyDescent="0.25">
      <c r="A1191" s="3" t="s">
        <v>1228</v>
      </c>
      <c r="B1191" s="4">
        <v>1098</v>
      </c>
      <c r="C1191" s="3" t="s">
        <v>6</v>
      </c>
      <c r="D1191" s="3" t="s">
        <v>128</v>
      </c>
      <c r="E1191" s="21" t="s">
        <v>129</v>
      </c>
      <c r="F1191" s="21"/>
      <c r="G1191" s="5">
        <v>1.2883100000000001</v>
      </c>
      <c r="H1191" s="3"/>
      <c r="I1191" s="3"/>
      <c r="J1191" s="21" t="s">
        <v>1228</v>
      </c>
      <c r="K1191" s="21"/>
      <c r="L1191" s="3" t="s">
        <v>130</v>
      </c>
      <c r="M1191" s="21" t="s">
        <v>131</v>
      </c>
      <c r="N1191" s="21"/>
    </row>
    <row r="1192" spans="1:14" ht="15" customHeight="1" x14ac:dyDescent="0.25">
      <c r="A1192" s="1" t="s">
        <v>1229</v>
      </c>
      <c r="B1192" s="6">
        <v>1099</v>
      </c>
      <c r="C1192" s="1" t="s">
        <v>6</v>
      </c>
      <c r="D1192" s="1" t="s">
        <v>133</v>
      </c>
      <c r="E1192" s="14" t="s">
        <v>129</v>
      </c>
      <c r="F1192" s="14"/>
      <c r="G1192" s="7">
        <v>1.2820199999999999</v>
      </c>
      <c r="H1192" s="1"/>
      <c r="I1192" s="1"/>
      <c r="J1192" s="14" t="s">
        <v>1229</v>
      </c>
      <c r="K1192" s="14"/>
      <c r="L1192" s="1" t="s">
        <v>130</v>
      </c>
      <c r="M1192" s="14"/>
      <c r="N1192" s="14"/>
    </row>
    <row r="1193" spans="1:14" ht="15" customHeight="1" x14ac:dyDescent="0.25">
      <c r="A1193" s="3" t="s">
        <v>1230</v>
      </c>
      <c r="B1193" s="4">
        <v>1100</v>
      </c>
      <c r="C1193" s="3" t="s">
        <v>6</v>
      </c>
      <c r="D1193" s="3" t="s">
        <v>128</v>
      </c>
      <c r="E1193" s="21" t="s">
        <v>129</v>
      </c>
      <c r="F1193" s="21"/>
      <c r="G1193" s="5">
        <v>1.28135</v>
      </c>
      <c r="H1193" s="3"/>
      <c r="I1193" s="3"/>
      <c r="J1193" s="21" t="s">
        <v>1230</v>
      </c>
      <c r="K1193" s="21"/>
      <c r="L1193" s="3" t="s">
        <v>130</v>
      </c>
      <c r="M1193" s="21" t="s">
        <v>131</v>
      </c>
      <c r="N1193" s="21"/>
    </row>
    <row r="1194" spans="1:14" ht="15" customHeight="1" x14ac:dyDescent="0.25">
      <c r="A1194" s="1" t="s">
        <v>1231</v>
      </c>
      <c r="B1194" s="6">
        <v>1101</v>
      </c>
      <c r="C1194" s="1" t="s">
        <v>6</v>
      </c>
      <c r="D1194" s="1" t="s">
        <v>133</v>
      </c>
      <c r="E1194" s="14" t="s">
        <v>129</v>
      </c>
      <c r="F1194" s="14"/>
      <c r="G1194" s="7">
        <v>1.2898700000000001</v>
      </c>
      <c r="H1194" s="1"/>
      <c r="I1194" s="1"/>
      <c r="J1194" s="14" t="s">
        <v>1231</v>
      </c>
      <c r="K1194" s="14"/>
      <c r="L1194" s="1" t="s">
        <v>130</v>
      </c>
      <c r="M1194" s="14"/>
      <c r="N1194" s="14"/>
    </row>
    <row r="1195" spans="1:14" ht="15" customHeight="1" x14ac:dyDescent="0.25">
      <c r="A1195" s="3" t="s">
        <v>1232</v>
      </c>
      <c r="B1195" s="4">
        <v>1102</v>
      </c>
      <c r="C1195" s="3" t="s">
        <v>6</v>
      </c>
      <c r="D1195" s="3" t="s">
        <v>133</v>
      </c>
      <c r="E1195" s="21" t="s">
        <v>129</v>
      </c>
      <c r="F1195" s="21"/>
      <c r="G1195" s="5">
        <v>1.2905500000000001</v>
      </c>
      <c r="H1195" s="3"/>
      <c r="I1195" s="3"/>
      <c r="J1195" s="21" t="s">
        <v>1232</v>
      </c>
      <c r="K1195" s="21"/>
      <c r="L1195" s="3" t="s">
        <v>130</v>
      </c>
      <c r="M1195" s="21" t="s">
        <v>131</v>
      </c>
      <c r="N1195" s="21"/>
    </row>
    <row r="1196" spans="1:14" ht="15" customHeight="1" x14ac:dyDescent="0.25">
      <c r="A1196" s="1" t="s">
        <v>1233</v>
      </c>
      <c r="B1196" s="6">
        <v>1103</v>
      </c>
      <c r="C1196" s="1" t="s">
        <v>6</v>
      </c>
      <c r="D1196" s="1" t="s">
        <v>128</v>
      </c>
      <c r="E1196" s="14" t="s">
        <v>129</v>
      </c>
      <c r="F1196" s="14"/>
      <c r="G1196" s="7">
        <v>1.30158</v>
      </c>
      <c r="H1196" s="1"/>
      <c r="I1196" s="1"/>
      <c r="J1196" s="14" t="s">
        <v>1233</v>
      </c>
      <c r="K1196" s="14"/>
      <c r="L1196" s="1" t="s">
        <v>130</v>
      </c>
      <c r="M1196" s="14"/>
      <c r="N1196" s="14"/>
    </row>
    <row r="1197" spans="1:14" ht="15" customHeight="1" x14ac:dyDescent="0.25">
      <c r="A1197" s="3" t="s">
        <v>1234</v>
      </c>
      <c r="B1197" s="4">
        <v>1104</v>
      </c>
      <c r="C1197" s="3" t="s">
        <v>6</v>
      </c>
      <c r="D1197" s="3" t="s">
        <v>133</v>
      </c>
      <c r="E1197" s="21" t="s">
        <v>129</v>
      </c>
      <c r="F1197" s="21"/>
      <c r="G1197" s="5">
        <v>1.2970900000000001</v>
      </c>
      <c r="H1197" s="3"/>
      <c r="I1197" s="3"/>
      <c r="J1197" s="21" t="s">
        <v>1234</v>
      </c>
      <c r="K1197" s="21"/>
      <c r="L1197" s="3" t="s">
        <v>130</v>
      </c>
      <c r="M1197" s="21" t="s">
        <v>131</v>
      </c>
      <c r="N1197" s="21"/>
    </row>
    <row r="1198" spans="1:14" ht="15" customHeight="1" x14ac:dyDescent="0.25">
      <c r="A1198" s="1" t="s">
        <v>1235</v>
      </c>
      <c r="B1198" s="6">
        <v>1105</v>
      </c>
      <c r="C1198" s="1" t="s">
        <v>6</v>
      </c>
      <c r="D1198" s="1" t="s">
        <v>128</v>
      </c>
      <c r="E1198" s="14" t="s">
        <v>129</v>
      </c>
      <c r="F1198" s="14"/>
      <c r="G1198" s="7">
        <v>1.30328</v>
      </c>
      <c r="H1198" s="1"/>
      <c r="I1198" s="1"/>
      <c r="J1198" s="14" t="s">
        <v>1235</v>
      </c>
      <c r="K1198" s="14"/>
      <c r="L1198" s="1" t="s">
        <v>130</v>
      </c>
      <c r="M1198" s="14"/>
      <c r="N1198" s="14"/>
    </row>
    <row r="1199" spans="1:14" ht="15" customHeight="1" x14ac:dyDescent="0.25">
      <c r="A1199" s="3" t="s">
        <v>1236</v>
      </c>
      <c r="B1199" s="4">
        <v>1106</v>
      </c>
      <c r="C1199" s="3" t="s">
        <v>6</v>
      </c>
      <c r="D1199" s="3" t="s">
        <v>133</v>
      </c>
      <c r="E1199" s="21" t="s">
        <v>129</v>
      </c>
      <c r="F1199" s="21"/>
      <c r="G1199" s="5">
        <v>1.30332</v>
      </c>
      <c r="H1199" s="3"/>
      <c r="I1199" s="3"/>
      <c r="J1199" s="21" t="s">
        <v>1236</v>
      </c>
      <c r="K1199" s="21"/>
      <c r="L1199" s="3" t="s">
        <v>130</v>
      </c>
      <c r="M1199" s="21" t="s">
        <v>131</v>
      </c>
      <c r="N1199" s="21"/>
    </row>
    <row r="1200" spans="1:14" ht="15" customHeight="1" x14ac:dyDescent="0.25">
      <c r="A1200" s="1" t="s">
        <v>1237</v>
      </c>
      <c r="B1200" s="6">
        <v>1107</v>
      </c>
      <c r="C1200" s="1" t="s">
        <v>6</v>
      </c>
      <c r="D1200" s="1" t="s">
        <v>128</v>
      </c>
      <c r="E1200" s="14" t="s">
        <v>129</v>
      </c>
      <c r="F1200" s="14"/>
      <c r="G1200" s="7">
        <v>1.3097700000000001</v>
      </c>
      <c r="H1200" s="1"/>
      <c r="I1200" s="1"/>
      <c r="J1200" s="14" t="s">
        <v>1237</v>
      </c>
      <c r="K1200" s="14"/>
      <c r="L1200" s="1" t="s">
        <v>130</v>
      </c>
      <c r="M1200" s="14"/>
      <c r="N1200" s="14"/>
    </row>
    <row r="1201" spans="1:14" ht="15" customHeight="1" x14ac:dyDescent="0.25">
      <c r="A1201" s="3" t="s">
        <v>1238</v>
      </c>
      <c r="B1201" s="4">
        <v>1108</v>
      </c>
      <c r="C1201" s="3" t="s">
        <v>6</v>
      </c>
      <c r="D1201" s="3" t="s">
        <v>128</v>
      </c>
      <c r="E1201" s="21" t="s">
        <v>129</v>
      </c>
      <c r="F1201" s="21"/>
      <c r="G1201" s="5">
        <v>1.3086800000000001</v>
      </c>
      <c r="H1201" s="3"/>
      <c r="I1201" s="3"/>
      <c r="J1201" s="21" t="s">
        <v>1238</v>
      </c>
      <c r="K1201" s="21"/>
      <c r="L1201" s="3" t="s">
        <v>130</v>
      </c>
      <c r="M1201" s="21" t="s">
        <v>131</v>
      </c>
      <c r="N1201" s="21"/>
    </row>
    <row r="1202" spans="1:14" ht="15" customHeight="1" x14ac:dyDescent="0.25">
      <c r="A1202" s="1" t="s">
        <v>1239</v>
      </c>
      <c r="B1202" s="6">
        <v>1109</v>
      </c>
      <c r="C1202" s="1" t="s">
        <v>6</v>
      </c>
      <c r="D1202" s="1" t="s">
        <v>133</v>
      </c>
      <c r="E1202" s="14" t="s">
        <v>129</v>
      </c>
      <c r="F1202" s="14"/>
      <c r="G1202" s="7">
        <v>1.3027599999999999</v>
      </c>
      <c r="H1202" s="1"/>
      <c r="I1202" s="1"/>
      <c r="J1202" s="14" t="s">
        <v>1239</v>
      </c>
      <c r="K1202" s="14"/>
      <c r="L1202" s="1" t="s">
        <v>130</v>
      </c>
      <c r="M1202" s="14"/>
      <c r="N1202" s="14"/>
    </row>
    <row r="1203" spans="1:14" ht="15" customHeight="1" x14ac:dyDescent="0.25">
      <c r="A1203" s="3" t="s">
        <v>1240</v>
      </c>
      <c r="B1203" s="4">
        <v>1110</v>
      </c>
      <c r="C1203" s="3" t="s">
        <v>6</v>
      </c>
      <c r="D1203" s="3" t="s">
        <v>128</v>
      </c>
      <c r="E1203" s="21" t="s">
        <v>129</v>
      </c>
      <c r="F1203" s="21"/>
      <c r="G1203" s="5">
        <v>1.30819</v>
      </c>
      <c r="H1203" s="3"/>
      <c r="I1203" s="3"/>
      <c r="J1203" s="21" t="s">
        <v>1240</v>
      </c>
      <c r="K1203" s="21"/>
      <c r="L1203" s="3" t="s">
        <v>130</v>
      </c>
      <c r="M1203" s="21" t="s">
        <v>131</v>
      </c>
      <c r="N1203" s="21"/>
    </row>
    <row r="1204" spans="1:14" ht="15" customHeight="1" x14ac:dyDescent="0.25">
      <c r="A1204" s="1" t="s">
        <v>1241</v>
      </c>
      <c r="B1204" s="6">
        <v>1111</v>
      </c>
      <c r="C1204" s="1" t="s">
        <v>6</v>
      </c>
      <c r="D1204" s="1" t="s">
        <v>133</v>
      </c>
      <c r="E1204" s="14" t="s">
        <v>129</v>
      </c>
      <c r="F1204" s="14"/>
      <c r="G1204" s="7">
        <v>1.31684</v>
      </c>
      <c r="H1204" s="1"/>
      <c r="I1204" s="1"/>
      <c r="J1204" s="14" t="s">
        <v>1241</v>
      </c>
      <c r="K1204" s="14"/>
      <c r="L1204" s="1" t="s">
        <v>130</v>
      </c>
      <c r="M1204" s="14"/>
      <c r="N1204" s="14"/>
    </row>
    <row r="1205" spans="1:14" ht="15" customHeight="1" x14ac:dyDescent="0.25">
      <c r="A1205" s="3" t="s">
        <v>1242</v>
      </c>
      <c r="B1205" s="4">
        <v>1112</v>
      </c>
      <c r="C1205" s="3" t="s">
        <v>6</v>
      </c>
      <c r="D1205" s="3" t="s">
        <v>133</v>
      </c>
      <c r="E1205" s="21" t="s">
        <v>129</v>
      </c>
      <c r="F1205" s="21"/>
      <c r="G1205" s="5">
        <v>1.3164499999999999</v>
      </c>
      <c r="H1205" s="3"/>
      <c r="I1205" s="3"/>
      <c r="J1205" s="21" t="s">
        <v>1242</v>
      </c>
      <c r="K1205" s="21"/>
      <c r="L1205" s="3" t="s">
        <v>130</v>
      </c>
      <c r="M1205" s="21" t="s">
        <v>131</v>
      </c>
      <c r="N1205" s="21"/>
    </row>
    <row r="1206" spans="1:14" ht="15" customHeight="1" x14ac:dyDescent="0.25">
      <c r="A1206" s="1" t="s">
        <v>1243</v>
      </c>
      <c r="B1206" s="6">
        <v>1113</v>
      </c>
      <c r="C1206" s="1" t="s">
        <v>6</v>
      </c>
      <c r="D1206" s="1" t="s">
        <v>128</v>
      </c>
      <c r="E1206" s="14" t="s">
        <v>129</v>
      </c>
      <c r="F1206" s="14"/>
      <c r="G1206" s="7">
        <v>1.30813</v>
      </c>
      <c r="H1206" s="1"/>
      <c r="I1206" s="1"/>
      <c r="J1206" s="14" t="s">
        <v>1243</v>
      </c>
      <c r="K1206" s="14"/>
      <c r="L1206" s="1" t="s">
        <v>130</v>
      </c>
      <c r="M1206" s="14"/>
      <c r="N1206" s="14"/>
    </row>
    <row r="1207" spans="1:14" ht="15" customHeight="1" x14ac:dyDescent="0.25">
      <c r="A1207" s="3" t="s">
        <v>1244</v>
      </c>
      <c r="B1207" s="4">
        <v>1114</v>
      </c>
      <c r="C1207" s="3" t="s">
        <v>6</v>
      </c>
      <c r="D1207" s="3" t="s">
        <v>133</v>
      </c>
      <c r="E1207" s="21" t="s">
        <v>129</v>
      </c>
      <c r="F1207" s="21"/>
      <c r="G1207" s="5">
        <v>1.3030999999999999</v>
      </c>
      <c r="H1207" s="3"/>
      <c r="I1207" s="3"/>
      <c r="J1207" s="21" t="s">
        <v>1244</v>
      </c>
      <c r="K1207" s="21"/>
      <c r="L1207" s="3" t="s">
        <v>130</v>
      </c>
      <c r="M1207" s="21" t="s">
        <v>131</v>
      </c>
      <c r="N1207" s="21"/>
    </row>
    <row r="1208" spans="1:14" ht="15" customHeight="1" x14ac:dyDescent="0.25">
      <c r="A1208" s="1" t="s">
        <v>1245</v>
      </c>
      <c r="B1208" s="6">
        <v>1115</v>
      </c>
      <c r="C1208" s="1" t="s">
        <v>6</v>
      </c>
      <c r="D1208" s="1" t="s">
        <v>128</v>
      </c>
      <c r="E1208" s="14" t="s">
        <v>129</v>
      </c>
      <c r="F1208" s="14"/>
      <c r="G1208" s="7">
        <v>1.3093300000000001</v>
      </c>
      <c r="H1208" s="1"/>
      <c r="I1208" s="1"/>
      <c r="J1208" s="14" t="s">
        <v>1245</v>
      </c>
      <c r="K1208" s="14"/>
      <c r="L1208" s="1" t="s">
        <v>130</v>
      </c>
      <c r="M1208" s="14"/>
      <c r="N1208" s="14"/>
    </row>
    <row r="1209" spans="1:14" ht="15" customHeight="1" x14ac:dyDescent="0.25">
      <c r="A1209" s="3" t="s">
        <v>1246</v>
      </c>
      <c r="B1209" s="4">
        <v>1116</v>
      </c>
      <c r="C1209" s="3" t="s">
        <v>6</v>
      </c>
      <c r="D1209" s="3" t="s">
        <v>128</v>
      </c>
      <c r="E1209" s="21" t="s">
        <v>129</v>
      </c>
      <c r="F1209" s="21"/>
      <c r="G1209" s="5">
        <v>1.30785</v>
      </c>
      <c r="H1209" s="3"/>
      <c r="I1209" s="3"/>
      <c r="J1209" s="21" t="s">
        <v>1246</v>
      </c>
      <c r="K1209" s="21"/>
      <c r="L1209" s="3" t="s">
        <v>130</v>
      </c>
      <c r="M1209" s="21" t="s">
        <v>131</v>
      </c>
      <c r="N1209" s="21"/>
    </row>
    <row r="1210" spans="1:14" ht="15" customHeight="1" x14ac:dyDescent="0.25">
      <c r="A1210" s="1" t="s">
        <v>1247</v>
      </c>
      <c r="B1210" s="6">
        <v>1117</v>
      </c>
      <c r="C1210" s="1" t="s">
        <v>6</v>
      </c>
      <c r="D1210" s="1" t="s">
        <v>133</v>
      </c>
      <c r="E1210" s="14" t="s">
        <v>129</v>
      </c>
      <c r="F1210" s="14"/>
      <c r="G1210" s="7">
        <v>1.30179</v>
      </c>
      <c r="H1210" s="1"/>
      <c r="I1210" s="1"/>
      <c r="J1210" s="14" t="s">
        <v>1247</v>
      </c>
      <c r="K1210" s="14"/>
      <c r="L1210" s="1" t="s">
        <v>130</v>
      </c>
      <c r="M1210" s="14"/>
      <c r="N1210" s="14"/>
    </row>
    <row r="1211" spans="1:14" ht="15" customHeight="1" x14ac:dyDescent="0.25">
      <c r="A1211" s="3" t="s">
        <v>1248</v>
      </c>
      <c r="B1211" s="4">
        <v>1118</v>
      </c>
      <c r="C1211" s="3" t="s">
        <v>6</v>
      </c>
      <c r="D1211" s="3" t="s">
        <v>133</v>
      </c>
      <c r="E1211" s="21" t="s">
        <v>129</v>
      </c>
      <c r="F1211" s="21"/>
      <c r="G1211" s="5">
        <v>1.30359</v>
      </c>
      <c r="H1211" s="3"/>
      <c r="I1211" s="3"/>
      <c r="J1211" s="21" t="s">
        <v>1248</v>
      </c>
      <c r="K1211" s="21"/>
      <c r="L1211" s="3" t="s">
        <v>130</v>
      </c>
      <c r="M1211" s="21" t="s">
        <v>131</v>
      </c>
      <c r="N1211" s="21"/>
    </row>
    <row r="1212" spans="1:14" ht="15" customHeight="1" x14ac:dyDescent="0.25">
      <c r="A1212" s="1" t="s">
        <v>1249</v>
      </c>
      <c r="B1212" s="6">
        <v>1119</v>
      </c>
      <c r="C1212" s="1" t="s">
        <v>6</v>
      </c>
      <c r="D1212" s="1" t="s">
        <v>128</v>
      </c>
      <c r="E1212" s="14" t="s">
        <v>129</v>
      </c>
      <c r="F1212" s="14"/>
      <c r="G1212" s="7">
        <v>1.3107800000000001</v>
      </c>
      <c r="H1212" s="1"/>
      <c r="I1212" s="1"/>
      <c r="J1212" s="14" t="s">
        <v>1249</v>
      </c>
      <c r="K1212" s="14"/>
      <c r="L1212" s="1" t="s">
        <v>130</v>
      </c>
      <c r="M1212" s="14"/>
      <c r="N1212" s="14"/>
    </row>
    <row r="1213" spans="1:14" ht="15" customHeight="1" x14ac:dyDescent="0.25">
      <c r="A1213" s="3" t="s">
        <v>1250</v>
      </c>
      <c r="B1213" s="4">
        <v>1120</v>
      </c>
      <c r="C1213" s="3" t="s">
        <v>6</v>
      </c>
      <c r="D1213" s="3" t="s">
        <v>128</v>
      </c>
      <c r="E1213" s="21" t="s">
        <v>129</v>
      </c>
      <c r="F1213" s="21"/>
      <c r="G1213" s="5">
        <v>1.3089</v>
      </c>
      <c r="H1213" s="3"/>
      <c r="I1213" s="3"/>
      <c r="J1213" s="21" t="s">
        <v>1250</v>
      </c>
      <c r="K1213" s="21"/>
      <c r="L1213" s="3" t="s">
        <v>130</v>
      </c>
      <c r="M1213" s="21" t="s">
        <v>131</v>
      </c>
      <c r="N1213" s="21"/>
    </row>
    <row r="1214" spans="1:14" ht="15" customHeight="1" x14ac:dyDescent="0.25">
      <c r="A1214" s="1" t="s">
        <v>1251</v>
      </c>
      <c r="B1214" s="6">
        <v>1121</v>
      </c>
      <c r="C1214" s="1" t="s">
        <v>6</v>
      </c>
      <c r="D1214" s="1" t="s">
        <v>133</v>
      </c>
      <c r="E1214" s="14" t="s">
        <v>129</v>
      </c>
      <c r="F1214" s="14"/>
      <c r="G1214" s="7">
        <v>1.3174300000000001</v>
      </c>
      <c r="H1214" s="1"/>
      <c r="I1214" s="1"/>
      <c r="J1214" s="14" t="s">
        <v>1251</v>
      </c>
      <c r="K1214" s="14"/>
      <c r="L1214" s="1" t="s">
        <v>130</v>
      </c>
      <c r="M1214" s="14"/>
      <c r="N1214" s="14"/>
    </row>
    <row r="1215" spans="1:14" ht="15" customHeight="1" x14ac:dyDescent="0.25">
      <c r="A1215" s="3" t="s">
        <v>1252</v>
      </c>
      <c r="B1215" s="4">
        <v>1122</v>
      </c>
      <c r="C1215" s="3" t="s">
        <v>6</v>
      </c>
      <c r="D1215" s="3" t="s">
        <v>128</v>
      </c>
      <c r="E1215" s="21" t="s">
        <v>129</v>
      </c>
      <c r="F1215" s="21"/>
      <c r="G1215" s="5">
        <v>1.3171299999999999</v>
      </c>
      <c r="H1215" s="3"/>
      <c r="I1215" s="3"/>
      <c r="J1215" s="21" t="s">
        <v>1252</v>
      </c>
      <c r="K1215" s="21"/>
      <c r="L1215" s="3" t="s">
        <v>130</v>
      </c>
      <c r="M1215" s="21" t="s">
        <v>131</v>
      </c>
      <c r="N1215" s="21"/>
    </row>
    <row r="1216" spans="1:14" ht="15" customHeight="1" x14ac:dyDescent="0.25">
      <c r="A1216" s="1" t="s">
        <v>1253</v>
      </c>
      <c r="B1216" s="6">
        <v>1123</v>
      </c>
      <c r="C1216" s="1" t="s">
        <v>6</v>
      </c>
      <c r="D1216" s="1" t="s">
        <v>133</v>
      </c>
      <c r="E1216" s="14" t="s">
        <v>129</v>
      </c>
      <c r="F1216" s="14"/>
      <c r="G1216" s="7">
        <v>1.31023</v>
      </c>
      <c r="H1216" s="1"/>
      <c r="I1216" s="1"/>
      <c r="J1216" s="14" t="s">
        <v>1253</v>
      </c>
      <c r="K1216" s="14"/>
      <c r="L1216" s="1" t="s">
        <v>130</v>
      </c>
      <c r="M1216" s="14"/>
      <c r="N1216" s="14"/>
    </row>
    <row r="1217" spans="1:14" ht="15" customHeight="1" x14ac:dyDescent="0.25">
      <c r="A1217" s="3" t="s">
        <v>1254</v>
      </c>
      <c r="B1217" s="4">
        <v>1124</v>
      </c>
      <c r="C1217" s="3" t="s">
        <v>6</v>
      </c>
      <c r="D1217" s="3" t="s">
        <v>133</v>
      </c>
      <c r="E1217" s="21" t="s">
        <v>129</v>
      </c>
      <c r="F1217" s="21"/>
      <c r="G1217" s="5">
        <v>1.30674</v>
      </c>
      <c r="H1217" s="3"/>
      <c r="I1217" s="3"/>
      <c r="J1217" s="21" t="s">
        <v>1254</v>
      </c>
      <c r="K1217" s="21"/>
      <c r="L1217" s="3" t="s">
        <v>130</v>
      </c>
      <c r="M1217" s="21" t="s">
        <v>131</v>
      </c>
      <c r="N1217" s="21"/>
    </row>
    <row r="1218" spans="1:14" ht="15" customHeight="1" x14ac:dyDescent="0.25">
      <c r="A1218" s="1" t="s">
        <v>1255</v>
      </c>
      <c r="B1218" s="6">
        <v>1125</v>
      </c>
      <c r="C1218" s="1" t="s">
        <v>6</v>
      </c>
      <c r="D1218" s="1" t="s">
        <v>128</v>
      </c>
      <c r="E1218" s="14" t="s">
        <v>129</v>
      </c>
      <c r="F1218" s="14"/>
      <c r="G1218" s="7">
        <v>1.3128200000000001</v>
      </c>
      <c r="H1218" s="1"/>
      <c r="I1218" s="1"/>
      <c r="J1218" s="14" t="s">
        <v>1255</v>
      </c>
      <c r="K1218" s="14"/>
      <c r="L1218" s="1" t="s">
        <v>130</v>
      </c>
      <c r="M1218" s="14"/>
      <c r="N1218" s="14"/>
    </row>
    <row r="1219" spans="1:14" ht="15" customHeight="1" x14ac:dyDescent="0.25">
      <c r="A1219" s="3" t="s">
        <v>1256</v>
      </c>
      <c r="B1219" s="4">
        <v>1126</v>
      </c>
      <c r="C1219" s="3" t="s">
        <v>6</v>
      </c>
      <c r="D1219" s="3" t="s">
        <v>133</v>
      </c>
      <c r="E1219" s="21" t="s">
        <v>129</v>
      </c>
      <c r="F1219" s="21"/>
      <c r="G1219" s="5">
        <v>1.31158</v>
      </c>
      <c r="H1219" s="3"/>
      <c r="I1219" s="3"/>
      <c r="J1219" s="21" t="s">
        <v>1256</v>
      </c>
      <c r="K1219" s="21"/>
      <c r="L1219" s="3" t="s">
        <v>130</v>
      </c>
      <c r="M1219" s="21" t="s">
        <v>131</v>
      </c>
      <c r="N1219" s="21"/>
    </row>
    <row r="1220" spans="1:14" ht="15" customHeight="1" x14ac:dyDescent="0.25">
      <c r="A1220" s="1" t="s">
        <v>1257</v>
      </c>
      <c r="B1220" s="6">
        <v>1127</v>
      </c>
      <c r="C1220" s="1" t="s">
        <v>6</v>
      </c>
      <c r="D1220" s="1" t="s">
        <v>128</v>
      </c>
      <c r="E1220" s="14" t="s">
        <v>129</v>
      </c>
      <c r="F1220" s="14"/>
      <c r="G1220" s="7">
        <v>1.31826</v>
      </c>
      <c r="H1220" s="1"/>
      <c r="I1220" s="1"/>
      <c r="J1220" s="14" t="s">
        <v>1257</v>
      </c>
      <c r="K1220" s="14"/>
      <c r="L1220" s="1" t="s">
        <v>130</v>
      </c>
      <c r="M1220" s="14"/>
      <c r="N1220" s="14"/>
    </row>
    <row r="1221" spans="1:14" ht="15" customHeight="1" x14ac:dyDescent="0.25">
      <c r="A1221" s="3" t="s">
        <v>1258</v>
      </c>
      <c r="B1221" s="4">
        <v>1128</v>
      </c>
      <c r="C1221" s="3" t="s">
        <v>6</v>
      </c>
      <c r="D1221" s="3" t="s">
        <v>128</v>
      </c>
      <c r="E1221" s="21" t="s">
        <v>129</v>
      </c>
      <c r="F1221" s="21"/>
      <c r="G1221" s="5">
        <v>1.3165800000000001</v>
      </c>
      <c r="H1221" s="3"/>
      <c r="I1221" s="3"/>
      <c r="J1221" s="21" t="s">
        <v>1258</v>
      </c>
      <c r="K1221" s="21"/>
      <c r="L1221" s="3" t="s">
        <v>130</v>
      </c>
      <c r="M1221" s="21" t="s">
        <v>131</v>
      </c>
      <c r="N1221" s="21"/>
    </row>
    <row r="1222" spans="1:14" ht="15" customHeight="1" x14ac:dyDescent="0.25">
      <c r="A1222" s="1" t="s">
        <v>1259</v>
      </c>
      <c r="B1222" s="6">
        <v>1129</v>
      </c>
      <c r="C1222" s="1" t="s">
        <v>6</v>
      </c>
      <c r="D1222" s="1" t="s">
        <v>133</v>
      </c>
      <c r="E1222" s="14" t="s">
        <v>129</v>
      </c>
      <c r="F1222" s="14"/>
      <c r="G1222" s="7">
        <v>1.31012</v>
      </c>
      <c r="H1222" s="1"/>
      <c r="I1222" s="1"/>
      <c r="J1222" s="14" t="s">
        <v>1259</v>
      </c>
      <c r="K1222" s="14"/>
      <c r="L1222" s="1" t="s">
        <v>130</v>
      </c>
      <c r="M1222" s="14"/>
      <c r="N1222" s="14"/>
    </row>
    <row r="1223" spans="1:14" ht="15" customHeight="1" x14ac:dyDescent="0.25">
      <c r="A1223" s="3" t="s">
        <v>1260</v>
      </c>
      <c r="B1223" s="4">
        <v>1130</v>
      </c>
      <c r="C1223" s="3" t="s">
        <v>6</v>
      </c>
      <c r="D1223" s="3" t="s">
        <v>133</v>
      </c>
      <c r="E1223" s="21" t="s">
        <v>129</v>
      </c>
      <c r="F1223" s="21"/>
      <c r="G1223" s="5">
        <v>1.3033600000000001</v>
      </c>
      <c r="H1223" s="3"/>
      <c r="I1223" s="3"/>
      <c r="J1223" s="21" t="s">
        <v>1260</v>
      </c>
      <c r="K1223" s="21"/>
      <c r="L1223" s="3" t="s">
        <v>130</v>
      </c>
      <c r="M1223" s="21" t="s">
        <v>131</v>
      </c>
      <c r="N1223" s="21"/>
    </row>
    <row r="1224" spans="1:14" ht="15" customHeight="1" x14ac:dyDescent="0.25">
      <c r="A1224" s="1" t="s">
        <v>1261</v>
      </c>
      <c r="B1224" s="6">
        <v>1131</v>
      </c>
      <c r="C1224" s="1" t="s">
        <v>6</v>
      </c>
      <c r="D1224" s="1" t="s">
        <v>128</v>
      </c>
      <c r="E1224" s="14" t="s">
        <v>129</v>
      </c>
      <c r="F1224" s="14"/>
      <c r="G1224" s="7">
        <v>1.2946299999999999</v>
      </c>
      <c r="H1224" s="1"/>
      <c r="I1224" s="1"/>
      <c r="J1224" s="14" t="s">
        <v>1261</v>
      </c>
      <c r="K1224" s="14"/>
      <c r="L1224" s="1" t="s">
        <v>130</v>
      </c>
      <c r="M1224" s="14"/>
      <c r="N1224" s="14"/>
    </row>
    <row r="1225" spans="1:14" ht="15" customHeight="1" x14ac:dyDescent="0.25">
      <c r="A1225" s="3" t="s">
        <v>1262</v>
      </c>
      <c r="B1225" s="4">
        <v>1132</v>
      </c>
      <c r="C1225" s="3" t="s">
        <v>6</v>
      </c>
      <c r="D1225" s="3" t="s">
        <v>133</v>
      </c>
      <c r="E1225" s="21" t="s">
        <v>129</v>
      </c>
      <c r="F1225" s="21"/>
      <c r="G1225" s="5">
        <v>1.2962400000000001</v>
      </c>
      <c r="H1225" s="3"/>
      <c r="I1225" s="3"/>
      <c r="J1225" s="21" t="s">
        <v>1262</v>
      </c>
      <c r="K1225" s="21"/>
      <c r="L1225" s="3" t="s">
        <v>130</v>
      </c>
      <c r="M1225" s="21" t="s">
        <v>131</v>
      </c>
      <c r="N1225" s="21"/>
    </row>
    <row r="1226" spans="1:14" ht="15" customHeight="1" x14ac:dyDescent="0.25">
      <c r="A1226" s="1" t="s">
        <v>1263</v>
      </c>
      <c r="B1226" s="6">
        <v>1133</v>
      </c>
      <c r="C1226" s="1" t="s">
        <v>6</v>
      </c>
      <c r="D1226" s="1" t="s">
        <v>128</v>
      </c>
      <c r="E1226" s="14" t="s">
        <v>129</v>
      </c>
      <c r="F1226" s="14"/>
      <c r="G1226" s="7">
        <v>1.2883500000000001</v>
      </c>
      <c r="H1226" s="1"/>
      <c r="I1226" s="1"/>
      <c r="J1226" s="14" t="s">
        <v>1263</v>
      </c>
      <c r="K1226" s="14"/>
      <c r="L1226" s="1" t="s">
        <v>130</v>
      </c>
      <c r="M1226" s="14"/>
      <c r="N1226" s="14"/>
    </row>
    <row r="1227" spans="1:14" ht="15" customHeight="1" x14ac:dyDescent="0.25">
      <c r="A1227" s="3" t="s">
        <v>1264</v>
      </c>
      <c r="B1227" s="4">
        <v>1134</v>
      </c>
      <c r="C1227" s="3" t="s">
        <v>6</v>
      </c>
      <c r="D1227" s="3" t="s">
        <v>133</v>
      </c>
      <c r="E1227" s="21" t="s">
        <v>129</v>
      </c>
      <c r="F1227" s="21"/>
      <c r="G1227" s="5">
        <v>1.2862800000000001</v>
      </c>
      <c r="H1227" s="3"/>
      <c r="I1227" s="3"/>
      <c r="J1227" s="21" t="s">
        <v>1264</v>
      </c>
      <c r="K1227" s="21"/>
      <c r="L1227" s="3" t="s">
        <v>130</v>
      </c>
      <c r="M1227" s="21" t="s">
        <v>131</v>
      </c>
      <c r="N1227" s="21"/>
    </row>
    <row r="1228" spans="1:14" ht="15" customHeight="1" x14ac:dyDescent="0.25">
      <c r="A1228" s="1" t="s">
        <v>1265</v>
      </c>
      <c r="B1228" s="6">
        <v>1135</v>
      </c>
      <c r="C1228" s="1" t="s">
        <v>6</v>
      </c>
      <c r="D1228" s="1" t="s">
        <v>128</v>
      </c>
      <c r="E1228" s="14" t="s">
        <v>129</v>
      </c>
      <c r="F1228" s="14"/>
      <c r="G1228" s="7">
        <v>1.2924199999999999</v>
      </c>
      <c r="H1228" s="1"/>
      <c r="I1228" s="1"/>
      <c r="J1228" s="14" t="s">
        <v>1265</v>
      </c>
      <c r="K1228" s="14"/>
      <c r="L1228" s="1" t="s">
        <v>130</v>
      </c>
      <c r="M1228" s="14"/>
      <c r="N1228" s="14"/>
    </row>
    <row r="1229" spans="1:14" ht="15" customHeight="1" x14ac:dyDescent="0.25">
      <c r="A1229" s="3" t="s">
        <v>1266</v>
      </c>
      <c r="B1229" s="4">
        <v>1136</v>
      </c>
      <c r="C1229" s="3" t="s">
        <v>6</v>
      </c>
      <c r="D1229" s="3" t="s">
        <v>133</v>
      </c>
      <c r="E1229" s="21" t="s">
        <v>129</v>
      </c>
      <c r="F1229" s="21"/>
      <c r="G1229" s="5">
        <v>1.2856399999999999</v>
      </c>
      <c r="H1229" s="3"/>
      <c r="I1229" s="3"/>
      <c r="J1229" s="21" t="s">
        <v>1266</v>
      </c>
      <c r="K1229" s="21"/>
      <c r="L1229" s="3" t="s">
        <v>130</v>
      </c>
      <c r="M1229" s="21" t="s">
        <v>131</v>
      </c>
      <c r="N1229" s="21"/>
    </row>
    <row r="1230" spans="1:14" ht="15" customHeight="1" x14ac:dyDescent="0.25">
      <c r="A1230" s="1" t="s">
        <v>1267</v>
      </c>
      <c r="B1230" s="6">
        <v>1137</v>
      </c>
      <c r="C1230" s="1" t="s">
        <v>6</v>
      </c>
      <c r="D1230" s="1" t="s">
        <v>128</v>
      </c>
      <c r="E1230" s="14" t="s">
        <v>129</v>
      </c>
      <c r="F1230" s="14"/>
      <c r="G1230" s="7">
        <v>1.2922800000000001</v>
      </c>
      <c r="H1230" s="1"/>
      <c r="I1230" s="1"/>
      <c r="J1230" s="14" t="s">
        <v>1267</v>
      </c>
      <c r="K1230" s="14"/>
      <c r="L1230" s="1" t="s">
        <v>130</v>
      </c>
      <c r="M1230" s="14"/>
      <c r="N1230" s="14"/>
    </row>
    <row r="1231" spans="1:14" ht="15" customHeight="1" x14ac:dyDescent="0.25">
      <c r="A1231" s="3" t="s">
        <v>1268</v>
      </c>
      <c r="B1231" s="4">
        <v>1138</v>
      </c>
      <c r="C1231" s="3" t="s">
        <v>6</v>
      </c>
      <c r="D1231" s="3" t="s">
        <v>128</v>
      </c>
      <c r="E1231" s="21" t="s">
        <v>129</v>
      </c>
      <c r="F1231" s="21"/>
      <c r="G1231" s="5">
        <v>1.2916399999999999</v>
      </c>
      <c r="H1231" s="3"/>
      <c r="I1231" s="3"/>
      <c r="J1231" s="21" t="s">
        <v>1268</v>
      </c>
      <c r="K1231" s="21"/>
      <c r="L1231" s="3" t="s">
        <v>130</v>
      </c>
      <c r="M1231" s="21" t="s">
        <v>131</v>
      </c>
      <c r="N1231" s="21"/>
    </row>
    <row r="1232" spans="1:14" ht="15" customHeight="1" x14ac:dyDescent="0.25">
      <c r="A1232" s="1" t="s">
        <v>1269</v>
      </c>
      <c r="B1232" s="6">
        <v>1139</v>
      </c>
      <c r="C1232" s="1" t="s">
        <v>6</v>
      </c>
      <c r="D1232" s="1" t="s">
        <v>133</v>
      </c>
      <c r="E1232" s="14" t="s">
        <v>129</v>
      </c>
      <c r="F1232" s="14"/>
      <c r="G1232" s="7">
        <v>1.28549</v>
      </c>
      <c r="H1232" s="1"/>
      <c r="I1232" s="1"/>
      <c r="J1232" s="14" t="s">
        <v>1269</v>
      </c>
      <c r="K1232" s="14"/>
      <c r="L1232" s="1" t="s">
        <v>130</v>
      </c>
      <c r="M1232" s="14"/>
      <c r="N1232" s="14"/>
    </row>
    <row r="1233" spans="1:14" ht="15" customHeight="1" x14ac:dyDescent="0.25">
      <c r="A1233" s="3" t="s">
        <v>1270</v>
      </c>
      <c r="B1233" s="4">
        <v>1140</v>
      </c>
      <c r="C1233" s="3" t="s">
        <v>6</v>
      </c>
      <c r="D1233" s="3" t="s">
        <v>133</v>
      </c>
      <c r="E1233" s="21" t="s">
        <v>129</v>
      </c>
      <c r="F1233" s="21"/>
      <c r="G1233" s="5">
        <v>1.28386</v>
      </c>
      <c r="H1233" s="3"/>
      <c r="I1233" s="3"/>
      <c r="J1233" s="21" t="s">
        <v>1270</v>
      </c>
      <c r="K1233" s="21"/>
      <c r="L1233" s="3" t="s">
        <v>130</v>
      </c>
      <c r="M1233" s="21" t="s">
        <v>131</v>
      </c>
      <c r="N1233" s="21"/>
    </row>
    <row r="1234" spans="1:14" ht="15" customHeight="1" x14ac:dyDescent="0.25">
      <c r="A1234" s="1" t="s">
        <v>1271</v>
      </c>
      <c r="B1234" s="6">
        <v>1141</v>
      </c>
      <c r="C1234" s="1" t="s">
        <v>6</v>
      </c>
      <c r="D1234" s="1" t="s">
        <v>128</v>
      </c>
      <c r="E1234" s="14" t="s">
        <v>129</v>
      </c>
      <c r="F1234" s="14"/>
      <c r="G1234" s="7">
        <v>1.2908200000000001</v>
      </c>
      <c r="H1234" s="1"/>
      <c r="I1234" s="1"/>
      <c r="J1234" s="14" t="s">
        <v>1271</v>
      </c>
      <c r="K1234" s="14"/>
      <c r="L1234" s="1" t="s">
        <v>130</v>
      </c>
      <c r="M1234" s="14"/>
      <c r="N1234" s="14"/>
    </row>
    <row r="1235" spans="1:14" ht="15" customHeight="1" x14ac:dyDescent="0.25">
      <c r="A1235" s="3" t="s">
        <v>1272</v>
      </c>
      <c r="B1235" s="4">
        <v>1142</v>
      </c>
      <c r="C1235" s="3" t="s">
        <v>6</v>
      </c>
      <c r="D1235" s="3" t="s">
        <v>128</v>
      </c>
      <c r="E1235" s="21" t="s">
        <v>129</v>
      </c>
      <c r="F1235" s="21"/>
      <c r="G1235" s="5">
        <v>1.29413</v>
      </c>
      <c r="H1235" s="3"/>
      <c r="I1235" s="3"/>
      <c r="J1235" s="21" t="s">
        <v>1272</v>
      </c>
      <c r="K1235" s="21"/>
      <c r="L1235" s="3" t="s">
        <v>130</v>
      </c>
      <c r="M1235" s="21" t="s">
        <v>131</v>
      </c>
      <c r="N1235" s="21"/>
    </row>
    <row r="1236" spans="1:14" ht="15" customHeight="1" x14ac:dyDescent="0.25">
      <c r="A1236" s="1" t="s">
        <v>1273</v>
      </c>
      <c r="B1236" s="6">
        <v>1143</v>
      </c>
      <c r="C1236" s="1" t="s">
        <v>6</v>
      </c>
      <c r="D1236" s="1" t="s">
        <v>133</v>
      </c>
      <c r="E1236" s="14" t="s">
        <v>129</v>
      </c>
      <c r="F1236" s="14"/>
      <c r="G1236" s="7">
        <v>1.28735</v>
      </c>
      <c r="H1236" s="1"/>
      <c r="I1236" s="1"/>
      <c r="J1236" s="14" t="s">
        <v>1273</v>
      </c>
      <c r="K1236" s="14"/>
      <c r="L1236" s="1" t="s">
        <v>130</v>
      </c>
      <c r="M1236" s="14"/>
      <c r="N1236" s="14"/>
    </row>
    <row r="1237" spans="1:14" ht="15" customHeight="1" x14ac:dyDescent="0.25">
      <c r="A1237" s="3" t="s">
        <v>1274</v>
      </c>
      <c r="B1237" s="4">
        <v>1144</v>
      </c>
      <c r="C1237" s="3" t="s">
        <v>6</v>
      </c>
      <c r="D1237" s="3" t="s">
        <v>128</v>
      </c>
      <c r="E1237" s="21" t="s">
        <v>129</v>
      </c>
      <c r="F1237" s="21"/>
      <c r="G1237" s="5">
        <v>1.28718</v>
      </c>
      <c r="H1237" s="3"/>
      <c r="I1237" s="3"/>
      <c r="J1237" s="21" t="s">
        <v>1274</v>
      </c>
      <c r="K1237" s="21"/>
      <c r="L1237" s="3" t="s">
        <v>130</v>
      </c>
      <c r="M1237" s="21" t="s">
        <v>131</v>
      </c>
      <c r="N1237" s="21"/>
    </row>
    <row r="1238" spans="1:14" ht="15" customHeight="1" x14ac:dyDescent="0.25">
      <c r="A1238" s="1" t="s">
        <v>1275</v>
      </c>
      <c r="B1238" s="6">
        <v>1145</v>
      </c>
      <c r="C1238" s="1" t="s">
        <v>6</v>
      </c>
      <c r="D1238" s="1" t="s">
        <v>133</v>
      </c>
      <c r="E1238" s="14" t="s">
        <v>129</v>
      </c>
      <c r="F1238" s="14"/>
      <c r="G1238" s="7">
        <v>1.29559</v>
      </c>
      <c r="H1238" s="1"/>
      <c r="I1238" s="1"/>
      <c r="J1238" s="14" t="s">
        <v>1275</v>
      </c>
      <c r="K1238" s="14"/>
      <c r="L1238" s="1" t="s">
        <v>130</v>
      </c>
      <c r="M1238" s="14"/>
      <c r="N1238" s="14"/>
    </row>
    <row r="1239" spans="1:14" ht="15" customHeight="1" x14ac:dyDescent="0.25">
      <c r="A1239" s="3" t="s">
        <v>1276</v>
      </c>
      <c r="B1239" s="4">
        <v>1146</v>
      </c>
      <c r="C1239" s="3" t="s">
        <v>6</v>
      </c>
      <c r="D1239" s="3" t="s">
        <v>133</v>
      </c>
      <c r="E1239" s="21" t="s">
        <v>129</v>
      </c>
      <c r="F1239" s="21"/>
      <c r="G1239" s="5">
        <v>1.29573</v>
      </c>
      <c r="H1239" s="3"/>
      <c r="I1239" s="3"/>
      <c r="J1239" s="21" t="s">
        <v>1276</v>
      </c>
      <c r="K1239" s="21"/>
      <c r="L1239" s="3" t="s">
        <v>130</v>
      </c>
      <c r="M1239" s="21" t="s">
        <v>131</v>
      </c>
      <c r="N1239" s="21"/>
    </row>
    <row r="1240" spans="1:14" ht="15" customHeight="1" x14ac:dyDescent="0.25">
      <c r="A1240" s="1" t="s">
        <v>1277</v>
      </c>
      <c r="B1240" s="6">
        <v>1147</v>
      </c>
      <c r="C1240" s="1" t="s">
        <v>6</v>
      </c>
      <c r="D1240" s="1" t="s">
        <v>128</v>
      </c>
      <c r="E1240" s="14" t="s">
        <v>129</v>
      </c>
      <c r="F1240" s="14"/>
      <c r="G1240" s="7">
        <v>1.3025800000000001</v>
      </c>
      <c r="H1240" s="1"/>
      <c r="I1240" s="1"/>
      <c r="J1240" s="14" t="s">
        <v>1277</v>
      </c>
      <c r="K1240" s="14"/>
      <c r="L1240" s="1" t="s">
        <v>130</v>
      </c>
      <c r="M1240" s="14"/>
      <c r="N1240" s="14"/>
    </row>
    <row r="1241" spans="1:14" ht="15" customHeight="1" x14ac:dyDescent="0.25">
      <c r="A1241" s="3" t="s">
        <v>1278</v>
      </c>
      <c r="B1241" s="4">
        <v>1148</v>
      </c>
      <c r="C1241" s="3" t="s">
        <v>6</v>
      </c>
      <c r="D1241" s="3" t="s">
        <v>133</v>
      </c>
      <c r="E1241" s="21" t="s">
        <v>129</v>
      </c>
      <c r="F1241" s="21"/>
      <c r="G1241" s="5">
        <v>1.3030200000000001</v>
      </c>
      <c r="H1241" s="3"/>
      <c r="I1241" s="3"/>
      <c r="J1241" s="21" t="s">
        <v>1278</v>
      </c>
      <c r="K1241" s="21"/>
      <c r="L1241" s="3" t="s">
        <v>130</v>
      </c>
      <c r="M1241" s="21" t="s">
        <v>131</v>
      </c>
      <c r="N1241" s="21"/>
    </row>
    <row r="1242" spans="1:14" ht="15" customHeight="1" x14ac:dyDescent="0.25">
      <c r="A1242" s="1" t="s">
        <v>1279</v>
      </c>
      <c r="B1242" s="6">
        <v>1149</v>
      </c>
      <c r="C1242" s="1" t="s">
        <v>6</v>
      </c>
      <c r="D1242" s="1" t="s">
        <v>128</v>
      </c>
      <c r="E1242" s="14" t="s">
        <v>129</v>
      </c>
      <c r="F1242" s="14"/>
      <c r="G1242" s="7">
        <v>1.2949299999999999</v>
      </c>
      <c r="H1242" s="1"/>
      <c r="I1242" s="1"/>
      <c r="J1242" s="14" t="s">
        <v>1279</v>
      </c>
      <c r="K1242" s="14"/>
      <c r="L1242" s="1" t="s">
        <v>130</v>
      </c>
      <c r="M1242" s="14"/>
      <c r="N1242" s="14"/>
    </row>
    <row r="1243" spans="1:14" ht="15" customHeight="1" x14ac:dyDescent="0.25">
      <c r="A1243" s="3" t="s">
        <v>1280</v>
      </c>
      <c r="B1243" s="4">
        <v>1150</v>
      </c>
      <c r="C1243" s="3" t="s">
        <v>6</v>
      </c>
      <c r="D1243" s="3" t="s">
        <v>128</v>
      </c>
      <c r="E1243" s="21" t="s">
        <v>129</v>
      </c>
      <c r="F1243" s="21"/>
      <c r="G1243" s="5">
        <v>1.30244</v>
      </c>
      <c r="H1243" s="3"/>
      <c r="I1243" s="3"/>
      <c r="J1243" s="21" t="s">
        <v>1280</v>
      </c>
      <c r="K1243" s="21"/>
      <c r="L1243" s="3" t="s">
        <v>130</v>
      </c>
      <c r="M1243" s="21" t="s">
        <v>131</v>
      </c>
      <c r="N1243" s="21"/>
    </row>
    <row r="1244" spans="1:14" ht="15" customHeight="1" x14ac:dyDescent="0.25">
      <c r="A1244" s="1" t="s">
        <v>1281</v>
      </c>
      <c r="B1244" s="6">
        <v>1151</v>
      </c>
      <c r="C1244" s="1" t="s">
        <v>6</v>
      </c>
      <c r="D1244" s="1" t="s">
        <v>133</v>
      </c>
      <c r="E1244" s="14" t="s">
        <v>129</v>
      </c>
      <c r="F1244" s="14"/>
      <c r="G1244" s="7">
        <v>1.2960100000000001</v>
      </c>
      <c r="H1244" s="1"/>
      <c r="I1244" s="1"/>
      <c r="J1244" s="14" t="s">
        <v>1281</v>
      </c>
      <c r="K1244" s="14"/>
      <c r="L1244" s="1" t="s">
        <v>130</v>
      </c>
      <c r="M1244" s="14"/>
      <c r="N1244" s="14"/>
    </row>
    <row r="1245" spans="1:14" ht="15" customHeight="1" x14ac:dyDescent="0.25">
      <c r="A1245" s="3" t="s">
        <v>1282</v>
      </c>
      <c r="B1245" s="4">
        <v>1152</v>
      </c>
      <c r="C1245" s="3" t="s">
        <v>6</v>
      </c>
      <c r="D1245" s="3" t="s">
        <v>128</v>
      </c>
      <c r="E1245" s="21" t="s">
        <v>129</v>
      </c>
      <c r="F1245" s="21"/>
      <c r="G1245" s="5">
        <v>1.3066500000000001</v>
      </c>
      <c r="H1245" s="3"/>
      <c r="I1245" s="3"/>
      <c r="J1245" s="21" t="s">
        <v>1282</v>
      </c>
      <c r="K1245" s="21"/>
      <c r="L1245" s="3" t="s">
        <v>130</v>
      </c>
      <c r="M1245" s="21" t="s">
        <v>131</v>
      </c>
      <c r="N1245" s="21"/>
    </row>
    <row r="1246" spans="1:14" ht="15" customHeight="1" x14ac:dyDescent="0.25">
      <c r="A1246" s="1" t="s">
        <v>1283</v>
      </c>
      <c r="B1246" s="6">
        <v>1153</v>
      </c>
      <c r="C1246" s="1" t="s">
        <v>6</v>
      </c>
      <c r="D1246" s="1" t="s">
        <v>133</v>
      </c>
      <c r="E1246" s="14" t="s">
        <v>129</v>
      </c>
      <c r="F1246" s="14"/>
      <c r="G1246" s="7">
        <v>1.3158099999999999</v>
      </c>
      <c r="H1246" s="1"/>
      <c r="I1246" s="1"/>
      <c r="J1246" s="14" t="s">
        <v>1283</v>
      </c>
      <c r="K1246" s="14"/>
      <c r="L1246" s="1" t="s">
        <v>130</v>
      </c>
      <c r="M1246" s="14"/>
      <c r="N1246" s="14"/>
    </row>
    <row r="1247" spans="1:14" ht="15" customHeight="1" x14ac:dyDescent="0.25">
      <c r="A1247" s="3" t="s">
        <v>1284</v>
      </c>
      <c r="B1247" s="4">
        <v>1154</v>
      </c>
      <c r="C1247" s="3" t="s">
        <v>6</v>
      </c>
      <c r="D1247" s="3" t="s">
        <v>133</v>
      </c>
      <c r="E1247" s="21" t="s">
        <v>129</v>
      </c>
      <c r="F1247" s="21"/>
      <c r="G1247" s="5">
        <v>1.32254</v>
      </c>
      <c r="H1247" s="3"/>
      <c r="I1247" s="3"/>
      <c r="J1247" s="21" t="s">
        <v>1284</v>
      </c>
      <c r="K1247" s="21"/>
      <c r="L1247" s="3" t="s">
        <v>130</v>
      </c>
      <c r="M1247" s="21" t="s">
        <v>131</v>
      </c>
      <c r="N1247" s="21"/>
    </row>
    <row r="1248" spans="1:14" ht="15" customHeight="1" x14ac:dyDescent="0.25">
      <c r="A1248" s="1" t="s">
        <v>1285</v>
      </c>
      <c r="B1248" s="6">
        <v>1155</v>
      </c>
      <c r="C1248" s="1" t="s">
        <v>6</v>
      </c>
      <c r="D1248" s="1" t="s">
        <v>128</v>
      </c>
      <c r="E1248" s="14" t="s">
        <v>129</v>
      </c>
      <c r="F1248" s="14"/>
      <c r="G1248" s="7">
        <v>1.32917</v>
      </c>
      <c r="H1248" s="1"/>
      <c r="I1248" s="1"/>
      <c r="J1248" s="14" t="s">
        <v>1285</v>
      </c>
      <c r="K1248" s="14"/>
      <c r="L1248" s="1" t="s">
        <v>130</v>
      </c>
      <c r="M1248" s="14"/>
      <c r="N1248" s="14"/>
    </row>
    <row r="1249" spans="1:14" ht="15" customHeight="1" x14ac:dyDescent="0.25">
      <c r="A1249" s="3" t="s">
        <v>1286</v>
      </c>
      <c r="B1249" s="4">
        <v>1156</v>
      </c>
      <c r="C1249" s="3" t="s">
        <v>6</v>
      </c>
      <c r="D1249" s="3" t="s">
        <v>128</v>
      </c>
      <c r="E1249" s="21" t="s">
        <v>129</v>
      </c>
      <c r="F1249" s="21"/>
      <c r="G1249" s="5">
        <v>1.3324</v>
      </c>
      <c r="H1249" s="3"/>
      <c r="I1249" s="3"/>
      <c r="J1249" s="21" t="s">
        <v>1286</v>
      </c>
      <c r="K1249" s="21"/>
      <c r="L1249" s="3" t="s">
        <v>130</v>
      </c>
      <c r="M1249" s="21" t="s">
        <v>131</v>
      </c>
      <c r="N1249" s="21"/>
    </row>
    <row r="1250" spans="1:14" ht="15" customHeight="1" x14ac:dyDescent="0.25">
      <c r="A1250" s="1" t="s">
        <v>1287</v>
      </c>
      <c r="B1250" s="6">
        <v>1157</v>
      </c>
      <c r="C1250" s="1" t="s">
        <v>6</v>
      </c>
      <c r="D1250" s="1" t="s">
        <v>133</v>
      </c>
      <c r="E1250" s="14" t="s">
        <v>129</v>
      </c>
      <c r="F1250" s="14"/>
      <c r="G1250" s="7">
        <v>1.3411299999999999</v>
      </c>
      <c r="H1250" s="1"/>
      <c r="I1250" s="1"/>
      <c r="J1250" s="14" t="s">
        <v>1287</v>
      </c>
      <c r="K1250" s="14"/>
      <c r="L1250" s="1" t="s">
        <v>130</v>
      </c>
      <c r="M1250" s="14"/>
      <c r="N1250" s="14"/>
    </row>
    <row r="1251" spans="1:14" ht="15" customHeight="1" x14ac:dyDescent="0.25">
      <c r="A1251" s="3" t="s">
        <v>1288</v>
      </c>
      <c r="B1251" s="4">
        <v>1158</v>
      </c>
      <c r="C1251" s="3" t="s">
        <v>6</v>
      </c>
      <c r="D1251" s="3" t="s">
        <v>128</v>
      </c>
      <c r="E1251" s="21" t="s">
        <v>129</v>
      </c>
      <c r="F1251" s="21"/>
      <c r="G1251" s="5">
        <v>1.34057</v>
      </c>
      <c r="H1251" s="3"/>
      <c r="I1251" s="3"/>
      <c r="J1251" s="21" t="s">
        <v>1288</v>
      </c>
      <c r="K1251" s="21"/>
      <c r="L1251" s="3" t="s">
        <v>130</v>
      </c>
      <c r="M1251" s="21" t="s">
        <v>131</v>
      </c>
      <c r="N1251" s="21"/>
    </row>
    <row r="1252" spans="1:14" ht="15" customHeight="1" x14ac:dyDescent="0.25">
      <c r="A1252" s="1" t="s">
        <v>1289</v>
      </c>
      <c r="B1252" s="6">
        <v>1159</v>
      </c>
      <c r="C1252" s="1" t="s">
        <v>6</v>
      </c>
      <c r="D1252" s="1" t="s">
        <v>133</v>
      </c>
      <c r="E1252" s="14" t="s">
        <v>129</v>
      </c>
      <c r="F1252" s="14"/>
      <c r="G1252" s="7">
        <v>1.33456</v>
      </c>
      <c r="H1252" s="1"/>
      <c r="I1252" s="1"/>
      <c r="J1252" s="14" t="s">
        <v>1289</v>
      </c>
      <c r="K1252" s="14"/>
      <c r="L1252" s="1" t="s">
        <v>130</v>
      </c>
      <c r="M1252" s="14"/>
      <c r="N1252" s="14"/>
    </row>
    <row r="1253" spans="1:14" ht="15" customHeight="1" x14ac:dyDescent="0.25">
      <c r="A1253" s="3" t="s">
        <v>1290</v>
      </c>
      <c r="B1253" s="4">
        <v>1160</v>
      </c>
      <c r="C1253" s="3" t="s">
        <v>6</v>
      </c>
      <c r="D1253" s="3" t="s">
        <v>128</v>
      </c>
      <c r="E1253" s="21" t="s">
        <v>129</v>
      </c>
      <c r="F1253" s="21"/>
      <c r="G1253" s="5">
        <v>1.32623</v>
      </c>
      <c r="H1253" s="3"/>
      <c r="I1253" s="3"/>
      <c r="J1253" s="21" t="s">
        <v>1290</v>
      </c>
      <c r="K1253" s="21"/>
      <c r="L1253" s="3" t="s">
        <v>130</v>
      </c>
      <c r="M1253" s="21" t="s">
        <v>131</v>
      </c>
      <c r="N1253" s="21"/>
    </row>
    <row r="1254" spans="1:14" ht="15" customHeight="1" x14ac:dyDescent="0.25">
      <c r="A1254" s="1" t="s">
        <v>1291</v>
      </c>
      <c r="B1254" s="6">
        <v>1161</v>
      </c>
      <c r="C1254" s="1" t="s">
        <v>6</v>
      </c>
      <c r="D1254" s="1" t="s">
        <v>133</v>
      </c>
      <c r="E1254" s="14" t="s">
        <v>129</v>
      </c>
      <c r="F1254" s="14"/>
      <c r="G1254" s="7">
        <v>1.32006</v>
      </c>
      <c r="H1254" s="1"/>
      <c r="I1254" s="1"/>
      <c r="J1254" s="14" t="s">
        <v>1291</v>
      </c>
      <c r="K1254" s="14"/>
      <c r="L1254" s="1" t="s">
        <v>130</v>
      </c>
      <c r="M1254" s="14"/>
      <c r="N1254" s="14"/>
    </row>
    <row r="1255" spans="1:14" ht="15" customHeight="1" x14ac:dyDescent="0.25">
      <c r="A1255" s="3" t="s">
        <v>1292</v>
      </c>
      <c r="B1255" s="4">
        <v>1162</v>
      </c>
      <c r="C1255" s="3" t="s">
        <v>6</v>
      </c>
      <c r="D1255" s="3" t="s">
        <v>128</v>
      </c>
      <c r="E1255" s="21" t="s">
        <v>129</v>
      </c>
      <c r="F1255" s="21"/>
      <c r="G1255" s="5">
        <v>1.3242799999999999</v>
      </c>
      <c r="H1255" s="3"/>
      <c r="I1255" s="3"/>
      <c r="J1255" s="21" t="s">
        <v>1292</v>
      </c>
      <c r="K1255" s="21"/>
      <c r="L1255" s="3" t="s">
        <v>130</v>
      </c>
      <c r="M1255" s="21" t="s">
        <v>131</v>
      </c>
      <c r="N1255" s="21"/>
    </row>
    <row r="1256" spans="1:14" ht="15" customHeight="1" x14ac:dyDescent="0.25">
      <c r="A1256" s="1" t="s">
        <v>1293</v>
      </c>
      <c r="B1256" s="6">
        <v>1163</v>
      </c>
      <c r="C1256" s="1" t="s">
        <v>6</v>
      </c>
      <c r="D1256" s="1" t="s">
        <v>133</v>
      </c>
      <c r="E1256" s="14" t="s">
        <v>129</v>
      </c>
      <c r="F1256" s="14"/>
      <c r="G1256" s="7">
        <v>1.3179000000000001</v>
      </c>
      <c r="H1256" s="1"/>
      <c r="I1256" s="1"/>
      <c r="J1256" s="14" t="s">
        <v>1293</v>
      </c>
      <c r="K1256" s="14"/>
      <c r="L1256" s="1" t="s">
        <v>130</v>
      </c>
      <c r="M1256" s="14"/>
      <c r="N1256" s="14"/>
    </row>
    <row r="1257" spans="1:14" ht="15" customHeight="1" x14ac:dyDescent="0.25">
      <c r="A1257" s="3" t="s">
        <v>1294</v>
      </c>
      <c r="B1257" s="4">
        <v>1164</v>
      </c>
      <c r="C1257" s="3" t="s">
        <v>6</v>
      </c>
      <c r="D1257" s="3" t="s">
        <v>133</v>
      </c>
      <c r="E1257" s="21" t="s">
        <v>129</v>
      </c>
      <c r="F1257" s="21"/>
      <c r="G1257" s="5">
        <v>1.3083199999999999</v>
      </c>
      <c r="H1257" s="3"/>
      <c r="I1257" s="3"/>
      <c r="J1257" s="21" t="s">
        <v>1294</v>
      </c>
      <c r="K1257" s="21"/>
      <c r="L1257" s="3" t="s">
        <v>130</v>
      </c>
      <c r="M1257" s="21" t="s">
        <v>131</v>
      </c>
      <c r="N1257" s="21"/>
    </row>
    <row r="1258" spans="1:14" ht="15" customHeight="1" x14ac:dyDescent="0.25">
      <c r="A1258" s="1" t="s">
        <v>1295</v>
      </c>
      <c r="B1258" s="6">
        <v>1165</v>
      </c>
      <c r="C1258" s="1" t="s">
        <v>6</v>
      </c>
      <c r="D1258" s="1" t="s">
        <v>128</v>
      </c>
      <c r="E1258" s="14" t="s">
        <v>129</v>
      </c>
      <c r="F1258" s="14"/>
      <c r="G1258" s="7">
        <v>1.3146199999999999</v>
      </c>
      <c r="H1258" s="1"/>
      <c r="I1258" s="1"/>
      <c r="J1258" s="14" t="s">
        <v>1295</v>
      </c>
      <c r="K1258" s="14"/>
      <c r="L1258" s="1" t="s">
        <v>130</v>
      </c>
      <c r="M1258" s="14"/>
      <c r="N1258" s="14"/>
    </row>
    <row r="1259" spans="1:14" ht="15" customHeight="1" x14ac:dyDescent="0.25">
      <c r="A1259" s="3" t="s">
        <v>1296</v>
      </c>
      <c r="B1259" s="4">
        <v>1166</v>
      </c>
      <c r="C1259" s="3" t="s">
        <v>6</v>
      </c>
      <c r="D1259" s="3" t="s">
        <v>128</v>
      </c>
      <c r="E1259" s="21" t="s">
        <v>129</v>
      </c>
      <c r="F1259" s="21"/>
      <c r="G1259" s="5">
        <v>1.3078000000000001</v>
      </c>
      <c r="H1259" s="3"/>
      <c r="I1259" s="3"/>
      <c r="J1259" s="21" t="s">
        <v>1296</v>
      </c>
      <c r="K1259" s="21"/>
      <c r="L1259" s="3" t="s">
        <v>130</v>
      </c>
      <c r="M1259" s="21" t="s">
        <v>131</v>
      </c>
      <c r="N1259" s="21"/>
    </row>
    <row r="1260" spans="1:14" ht="15" customHeight="1" x14ac:dyDescent="0.25">
      <c r="A1260" s="1" t="s">
        <v>1297</v>
      </c>
      <c r="B1260" s="6">
        <v>1167</v>
      </c>
      <c r="C1260" s="1" t="s">
        <v>6</v>
      </c>
      <c r="D1260" s="1" t="s">
        <v>133</v>
      </c>
      <c r="E1260" s="14" t="s">
        <v>129</v>
      </c>
      <c r="F1260" s="14"/>
      <c r="G1260" s="7">
        <v>1.30172</v>
      </c>
      <c r="H1260" s="1"/>
      <c r="I1260" s="1"/>
      <c r="J1260" s="14" t="s">
        <v>1297</v>
      </c>
      <c r="K1260" s="14"/>
      <c r="L1260" s="1" t="s">
        <v>130</v>
      </c>
      <c r="M1260" s="14"/>
      <c r="N1260" s="14"/>
    </row>
    <row r="1261" spans="1:14" ht="15" customHeight="1" x14ac:dyDescent="0.25">
      <c r="A1261" s="3" t="s">
        <v>1298</v>
      </c>
      <c r="B1261" s="4">
        <v>1168</v>
      </c>
      <c r="C1261" s="3" t="s">
        <v>6</v>
      </c>
      <c r="D1261" s="3" t="s">
        <v>133</v>
      </c>
      <c r="E1261" s="21" t="s">
        <v>129</v>
      </c>
      <c r="F1261" s="21"/>
      <c r="G1261" s="5">
        <v>1.30257</v>
      </c>
      <c r="H1261" s="3"/>
      <c r="I1261" s="3"/>
      <c r="J1261" s="21" t="s">
        <v>1298</v>
      </c>
      <c r="K1261" s="21"/>
      <c r="L1261" s="3" t="s">
        <v>130</v>
      </c>
      <c r="M1261" s="21" t="s">
        <v>131</v>
      </c>
      <c r="N1261" s="21"/>
    </row>
    <row r="1262" spans="1:14" ht="15" customHeight="1" x14ac:dyDescent="0.25">
      <c r="A1262" s="1" t="s">
        <v>1299</v>
      </c>
      <c r="B1262" s="6">
        <v>1169</v>
      </c>
      <c r="C1262" s="1" t="s">
        <v>6</v>
      </c>
      <c r="D1262" s="1" t="s">
        <v>128</v>
      </c>
      <c r="E1262" s="14" t="s">
        <v>129</v>
      </c>
      <c r="F1262" s="14"/>
      <c r="G1262" s="7">
        <v>1.30921</v>
      </c>
      <c r="H1262" s="1"/>
      <c r="I1262" s="1"/>
      <c r="J1262" s="14" t="s">
        <v>1299</v>
      </c>
      <c r="K1262" s="14"/>
      <c r="L1262" s="1" t="s">
        <v>130</v>
      </c>
      <c r="M1262" s="14"/>
      <c r="N1262" s="14"/>
    </row>
    <row r="1263" spans="1:14" ht="15" customHeight="1" x14ac:dyDescent="0.25">
      <c r="A1263" s="3" t="s">
        <v>1300</v>
      </c>
      <c r="B1263" s="4">
        <v>1170</v>
      </c>
      <c r="C1263" s="3" t="s">
        <v>6</v>
      </c>
      <c r="D1263" s="3" t="s">
        <v>128</v>
      </c>
      <c r="E1263" s="21" t="s">
        <v>129</v>
      </c>
      <c r="F1263" s="21"/>
      <c r="G1263" s="5">
        <v>1.30342</v>
      </c>
      <c r="H1263" s="3"/>
      <c r="I1263" s="3"/>
      <c r="J1263" s="21" t="s">
        <v>1300</v>
      </c>
      <c r="K1263" s="21"/>
      <c r="L1263" s="3" t="s">
        <v>130</v>
      </c>
      <c r="M1263" s="21" t="s">
        <v>131</v>
      </c>
      <c r="N1263" s="21"/>
    </row>
    <row r="1264" spans="1:14" ht="15" customHeight="1" x14ac:dyDescent="0.25">
      <c r="A1264" s="1" t="s">
        <v>1301</v>
      </c>
      <c r="B1264" s="6">
        <v>1171</v>
      </c>
      <c r="C1264" s="1" t="s">
        <v>6</v>
      </c>
      <c r="D1264" s="1" t="s">
        <v>133</v>
      </c>
      <c r="E1264" s="14" t="s">
        <v>129</v>
      </c>
      <c r="F1264" s="14"/>
      <c r="G1264" s="7">
        <v>1.2973600000000001</v>
      </c>
      <c r="H1264" s="1"/>
      <c r="I1264" s="1"/>
      <c r="J1264" s="14" t="s">
        <v>1301</v>
      </c>
      <c r="K1264" s="14"/>
      <c r="L1264" s="1" t="s">
        <v>130</v>
      </c>
      <c r="M1264" s="14"/>
      <c r="N1264" s="14"/>
    </row>
    <row r="1265" spans="1:14" ht="15" customHeight="1" x14ac:dyDescent="0.25">
      <c r="A1265" s="3" t="s">
        <v>1302</v>
      </c>
      <c r="B1265" s="4">
        <v>1172</v>
      </c>
      <c r="C1265" s="3" t="s">
        <v>6</v>
      </c>
      <c r="D1265" s="3" t="s">
        <v>128</v>
      </c>
      <c r="E1265" s="21" t="s">
        <v>129</v>
      </c>
      <c r="F1265" s="21"/>
      <c r="G1265" s="5">
        <v>1.3002899999999999</v>
      </c>
      <c r="H1265" s="3"/>
      <c r="I1265" s="3"/>
      <c r="J1265" s="21" t="s">
        <v>1302</v>
      </c>
      <c r="K1265" s="21"/>
      <c r="L1265" s="3" t="s">
        <v>130</v>
      </c>
      <c r="M1265" s="21" t="s">
        <v>131</v>
      </c>
      <c r="N1265" s="21"/>
    </row>
    <row r="1266" spans="1:14" ht="15" customHeight="1" x14ac:dyDescent="0.25">
      <c r="A1266" s="1" t="s">
        <v>1303</v>
      </c>
      <c r="B1266" s="6">
        <v>1173</v>
      </c>
      <c r="C1266" s="1" t="s">
        <v>6</v>
      </c>
      <c r="D1266" s="1" t="s">
        <v>133</v>
      </c>
      <c r="E1266" s="14" t="s">
        <v>129</v>
      </c>
      <c r="F1266" s="14"/>
      <c r="G1266" s="7">
        <v>1.2911600000000001</v>
      </c>
      <c r="H1266" s="1"/>
      <c r="I1266" s="1"/>
      <c r="J1266" s="14" t="s">
        <v>1303</v>
      </c>
      <c r="K1266" s="14"/>
      <c r="L1266" s="1" t="s">
        <v>130</v>
      </c>
      <c r="M1266" s="14"/>
      <c r="N1266" s="14"/>
    </row>
    <row r="1267" spans="1:14" ht="15" customHeight="1" x14ac:dyDescent="0.25">
      <c r="A1267" s="3" t="s">
        <v>1304</v>
      </c>
      <c r="B1267" s="4">
        <v>1174</v>
      </c>
      <c r="C1267" s="3" t="s">
        <v>6</v>
      </c>
      <c r="D1267" s="3" t="s">
        <v>133</v>
      </c>
      <c r="E1267" s="21" t="s">
        <v>129</v>
      </c>
      <c r="F1267" s="21"/>
      <c r="G1267" s="5">
        <v>1.2885200000000001</v>
      </c>
      <c r="H1267" s="3"/>
      <c r="I1267" s="3"/>
      <c r="J1267" s="21" t="s">
        <v>1304</v>
      </c>
      <c r="K1267" s="21"/>
      <c r="L1267" s="3" t="s">
        <v>130</v>
      </c>
      <c r="M1267" s="21" t="s">
        <v>131</v>
      </c>
      <c r="N1267" s="21"/>
    </row>
    <row r="1268" spans="1:14" ht="15" customHeight="1" x14ac:dyDescent="0.25">
      <c r="A1268" s="1" t="s">
        <v>1305</v>
      </c>
      <c r="B1268" s="6">
        <v>1175</v>
      </c>
      <c r="C1268" s="1" t="s">
        <v>6</v>
      </c>
      <c r="D1268" s="1" t="s">
        <v>128</v>
      </c>
      <c r="E1268" s="14" t="s">
        <v>129</v>
      </c>
      <c r="F1268" s="14"/>
      <c r="G1268" s="7">
        <v>1.27921</v>
      </c>
      <c r="H1268" s="1"/>
      <c r="I1268" s="1"/>
      <c r="J1268" s="14" t="s">
        <v>1305</v>
      </c>
      <c r="K1268" s="14"/>
      <c r="L1268" s="1" t="s">
        <v>130</v>
      </c>
      <c r="M1268" s="14"/>
      <c r="N1268" s="14"/>
    </row>
    <row r="1269" spans="1:14" ht="15" customHeight="1" x14ac:dyDescent="0.25">
      <c r="A1269" s="3" t="s">
        <v>1306</v>
      </c>
      <c r="B1269" s="4">
        <v>1176</v>
      </c>
      <c r="C1269" s="3" t="s">
        <v>6</v>
      </c>
      <c r="D1269" s="3" t="s">
        <v>128</v>
      </c>
      <c r="E1269" s="21" t="s">
        <v>129</v>
      </c>
      <c r="F1269" s="21"/>
      <c r="G1269" s="5">
        <v>1.2805</v>
      </c>
      <c r="H1269" s="3"/>
      <c r="I1269" s="3"/>
      <c r="J1269" s="21" t="s">
        <v>1306</v>
      </c>
      <c r="K1269" s="21"/>
      <c r="L1269" s="3" t="s">
        <v>130</v>
      </c>
      <c r="M1269" s="21" t="s">
        <v>131</v>
      </c>
      <c r="N1269" s="21"/>
    </row>
    <row r="1270" spans="1:14" ht="15" customHeight="1" x14ac:dyDescent="0.25">
      <c r="A1270" s="1" t="s">
        <v>1307</v>
      </c>
      <c r="B1270" s="6">
        <v>1177</v>
      </c>
      <c r="C1270" s="1" t="s">
        <v>6</v>
      </c>
      <c r="D1270" s="1" t="s">
        <v>133</v>
      </c>
      <c r="E1270" s="14" t="s">
        <v>129</v>
      </c>
      <c r="F1270" s="14"/>
      <c r="G1270" s="7">
        <v>1.2922100000000001</v>
      </c>
      <c r="H1270" s="1"/>
      <c r="I1270" s="1"/>
      <c r="J1270" s="14" t="s">
        <v>1307</v>
      </c>
      <c r="K1270" s="14"/>
      <c r="L1270" s="1" t="s">
        <v>130</v>
      </c>
      <c r="M1270" s="14"/>
      <c r="N1270" s="14"/>
    </row>
    <row r="1271" spans="1:14" ht="15" customHeight="1" x14ac:dyDescent="0.25">
      <c r="A1271" s="3" t="s">
        <v>1308</v>
      </c>
      <c r="B1271" s="4">
        <v>1178</v>
      </c>
      <c r="C1271" s="3" t="s">
        <v>6</v>
      </c>
      <c r="D1271" s="3" t="s">
        <v>133</v>
      </c>
      <c r="E1271" s="21" t="s">
        <v>129</v>
      </c>
      <c r="F1271" s="21"/>
      <c r="G1271" s="5">
        <v>1.30931</v>
      </c>
      <c r="H1271" s="3"/>
      <c r="I1271" s="3"/>
      <c r="J1271" s="21" t="s">
        <v>1308</v>
      </c>
      <c r="K1271" s="21"/>
      <c r="L1271" s="3" t="s">
        <v>130</v>
      </c>
      <c r="M1271" s="21" t="s">
        <v>131</v>
      </c>
      <c r="N1271" s="21"/>
    </row>
    <row r="1272" spans="1:14" ht="15" customHeight="1" x14ac:dyDescent="0.25">
      <c r="A1272" s="1" t="s">
        <v>1309</v>
      </c>
      <c r="B1272" s="6">
        <v>1179</v>
      </c>
      <c r="C1272" s="1" t="s">
        <v>6</v>
      </c>
      <c r="D1272" s="1" t="s">
        <v>128</v>
      </c>
      <c r="E1272" s="14" t="s">
        <v>129</v>
      </c>
      <c r="F1272" s="14"/>
      <c r="G1272" s="7">
        <v>1.3005199999999999</v>
      </c>
      <c r="H1272" s="1"/>
      <c r="I1272" s="1"/>
      <c r="J1272" s="14" t="s">
        <v>1309</v>
      </c>
      <c r="K1272" s="14"/>
      <c r="L1272" s="1" t="s">
        <v>130</v>
      </c>
      <c r="M1272" s="14"/>
      <c r="N1272" s="14"/>
    </row>
    <row r="1273" spans="1:14" ht="15" customHeight="1" x14ac:dyDescent="0.25">
      <c r="A1273" s="3" t="s">
        <v>1310</v>
      </c>
      <c r="B1273" s="4">
        <v>1180</v>
      </c>
      <c r="C1273" s="3" t="s">
        <v>6</v>
      </c>
      <c r="D1273" s="3" t="s">
        <v>133</v>
      </c>
      <c r="E1273" s="21" t="s">
        <v>129</v>
      </c>
      <c r="F1273" s="21"/>
      <c r="G1273" s="5">
        <v>1.3067</v>
      </c>
      <c r="H1273" s="3"/>
      <c r="I1273" s="3"/>
      <c r="J1273" s="21" t="s">
        <v>1310</v>
      </c>
      <c r="K1273" s="21"/>
      <c r="L1273" s="3" t="s">
        <v>130</v>
      </c>
      <c r="M1273" s="21" t="s">
        <v>131</v>
      </c>
      <c r="N1273" s="21"/>
    </row>
    <row r="1274" spans="1:14" ht="15" customHeight="1" x14ac:dyDescent="0.25">
      <c r="A1274" s="1" t="s">
        <v>1311</v>
      </c>
      <c r="B1274" s="6">
        <v>1181</v>
      </c>
      <c r="C1274" s="1" t="s">
        <v>6</v>
      </c>
      <c r="D1274" s="1" t="s">
        <v>128</v>
      </c>
      <c r="E1274" s="14" t="s">
        <v>129</v>
      </c>
      <c r="F1274" s="14"/>
      <c r="G1274" s="7">
        <v>1.31325</v>
      </c>
      <c r="H1274" s="1"/>
      <c r="I1274" s="1"/>
      <c r="J1274" s="14" t="s">
        <v>1311</v>
      </c>
      <c r="K1274" s="14"/>
      <c r="L1274" s="1" t="s">
        <v>130</v>
      </c>
      <c r="M1274" s="14"/>
      <c r="N1274" s="14"/>
    </row>
    <row r="1275" spans="1:14" ht="15" customHeight="1" x14ac:dyDescent="0.25">
      <c r="A1275" s="3" t="s">
        <v>1312</v>
      </c>
      <c r="B1275" s="4">
        <v>1182</v>
      </c>
      <c r="C1275" s="3" t="s">
        <v>6</v>
      </c>
      <c r="D1275" s="3" t="s">
        <v>128</v>
      </c>
      <c r="E1275" s="21" t="s">
        <v>129</v>
      </c>
      <c r="F1275" s="21"/>
      <c r="G1275" s="5">
        <v>1.31524</v>
      </c>
      <c r="H1275" s="3"/>
      <c r="I1275" s="3"/>
      <c r="J1275" s="21" t="s">
        <v>1312</v>
      </c>
      <c r="K1275" s="21"/>
      <c r="L1275" s="3" t="s">
        <v>130</v>
      </c>
      <c r="M1275" s="21" t="s">
        <v>131</v>
      </c>
      <c r="N1275" s="21"/>
    </row>
    <row r="1276" spans="1:14" ht="15" customHeight="1" x14ac:dyDescent="0.25">
      <c r="A1276" s="1" t="s">
        <v>1313</v>
      </c>
      <c r="B1276" s="6">
        <v>1183</v>
      </c>
      <c r="C1276" s="1" t="s">
        <v>6</v>
      </c>
      <c r="D1276" s="1" t="s">
        <v>133</v>
      </c>
      <c r="E1276" s="14" t="s">
        <v>129</v>
      </c>
      <c r="F1276" s="14"/>
      <c r="G1276" s="7">
        <v>1.3090599999999999</v>
      </c>
      <c r="H1276" s="1"/>
      <c r="I1276" s="1"/>
      <c r="J1276" s="14" t="s">
        <v>1313</v>
      </c>
      <c r="K1276" s="14"/>
      <c r="L1276" s="1" t="s">
        <v>130</v>
      </c>
      <c r="M1276" s="14"/>
      <c r="N1276" s="14"/>
    </row>
    <row r="1277" spans="1:14" ht="15" customHeight="1" x14ac:dyDescent="0.25">
      <c r="A1277" s="3" t="s">
        <v>1314</v>
      </c>
      <c r="B1277" s="4">
        <v>1184</v>
      </c>
      <c r="C1277" s="3" t="s">
        <v>6</v>
      </c>
      <c r="D1277" s="3" t="s">
        <v>128</v>
      </c>
      <c r="E1277" s="21" t="s">
        <v>129</v>
      </c>
      <c r="F1277" s="21"/>
      <c r="G1277" s="5">
        <v>1.31044</v>
      </c>
      <c r="H1277" s="3"/>
      <c r="I1277" s="3"/>
      <c r="J1277" s="21" t="s">
        <v>1314</v>
      </c>
      <c r="K1277" s="21"/>
      <c r="L1277" s="3" t="s">
        <v>130</v>
      </c>
      <c r="M1277" s="21" t="s">
        <v>131</v>
      </c>
      <c r="N1277" s="21"/>
    </row>
    <row r="1278" spans="1:14" ht="15" customHeight="1" x14ac:dyDescent="0.25">
      <c r="A1278" s="1" t="s">
        <v>1315</v>
      </c>
      <c r="B1278" s="6">
        <v>1185</v>
      </c>
      <c r="C1278" s="1" t="s">
        <v>6</v>
      </c>
      <c r="D1278" s="1" t="s">
        <v>133</v>
      </c>
      <c r="E1278" s="14" t="s">
        <v>129</v>
      </c>
      <c r="F1278" s="14"/>
      <c r="G1278" s="7">
        <v>1.3186100000000001</v>
      </c>
      <c r="H1278" s="1"/>
      <c r="I1278" s="1"/>
      <c r="J1278" s="14" t="s">
        <v>1315</v>
      </c>
      <c r="K1278" s="14"/>
      <c r="L1278" s="1" t="s">
        <v>130</v>
      </c>
      <c r="M1278" s="14"/>
      <c r="N1278" s="14"/>
    </row>
    <row r="1279" spans="1:14" ht="15" customHeight="1" x14ac:dyDescent="0.25">
      <c r="A1279" s="3" t="s">
        <v>1316</v>
      </c>
      <c r="B1279" s="4">
        <v>1186</v>
      </c>
      <c r="C1279" s="3" t="s">
        <v>6</v>
      </c>
      <c r="D1279" s="3" t="s">
        <v>128</v>
      </c>
      <c r="E1279" s="21" t="s">
        <v>129</v>
      </c>
      <c r="F1279" s="21"/>
      <c r="G1279" s="5">
        <v>1.31996</v>
      </c>
      <c r="H1279" s="3"/>
      <c r="I1279" s="3"/>
      <c r="J1279" s="21" t="s">
        <v>1316</v>
      </c>
      <c r="K1279" s="21"/>
      <c r="L1279" s="3" t="s">
        <v>130</v>
      </c>
      <c r="M1279" s="21" t="s">
        <v>131</v>
      </c>
      <c r="N1279" s="21"/>
    </row>
    <row r="1280" spans="1:14" ht="15" customHeight="1" x14ac:dyDescent="0.25">
      <c r="A1280" s="1" t="s">
        <v>1317</v>
      </c>
      <c r="B1280" s="6">
        <v>1187</v>
      </c>
      <c r="C1280" s="1" t="s">
        <v>6</v>
      </c>
      <c r="D1280" s="1" t="s">
        <v>133</v>
      </c>
      <c r="E1280" s="14" t="s">
        <v>129</v>
      </c>
      <c r="F1280" s="14"/>
      <c r="G1280" s="7">
        <v>1.32816</v>
      </c>
      <c r="H1280" s="1"/>
      <c r="I1280" s="1"/>
      <c r="J1280" s="14" t="s">
        <v>1317</v>
      </c>
      <c r="K1280" s="14"/>
      <c r="L1280" s="1" t="s">
        <v>130</v>
      </c>
      <c r="M1280" s="14"/>
      <c r="N1280" s="14"/>
    </row>
    <row r="1281" spans="1:14" ht="15" customHeight="1" x14ac:dyDescent="0.25">
      <c r="A1281" s="3" t="s">
        <v>1318</v>
      </c>
      <c r="B1281" s="4">
        <v>1188</v>
      </c>
      <c r="C1281" s="3" t="s">
        <v>6</v>
      </c>
      <c r="D1281" s="3" t="s">
        <v>128</v>
      </c>
      <c r="E1281" s="21" t="s">
        <v>129</v>
      </c>
      <c r="F1281" s="21"/>
      <c r="G1281" s="5">
        <v>1.3285</v>
      </c>
      <c r="H1281" s="3"/>
      <c r="I1281" s="3"/>
      <c r="J1281" s="21" t="s">
        <v>1318</v>
      </c>
      <c r="K1281" s="21"/>
      <c r="L1281" s="3" t="s">
        <v>130</v>
      </c>
      <c r="M1281" s="21" t="s">
        <v>131</v>
      </c>
      <c r="N1281" s="21"/>
    </row>
    <row r="1282" spans="1:14" ht="15" customHeight="1" x14ac:dyDescent="0.25">
      <c r="A1282" s="1" t="s">
        <v>1319</v>
      </c>
      <c r="B1282" s="6">
        <v>1189</v>
      </c>
      <c r="C1282" s="1" t="s">
        <v>6</v>
      </c>
      <c r="D1282" s="1" t="s">
        <v>133</v>
      </c>
      <c r="E1282" s="14" t="s">
        <v>129</v>
      </c>
      <c r="F1282" s="14"/>
      <c r="G1282" s="7">
        <v>1.3224199999999999</v>
      </c>
      <c r="H1282" s="1"/>
      <c r="I1282" s="1"/>
      <c r="J1282" s="14" t="s">
        <v>1319</v>
      </c>
      <c r="K1282" s="14"/>
      <c r="L1282" s="1" t="s">
        <v>130</v>
      </c>
      <c r="M1282" s="14"/>
      <c r="N1282" s="14"/>
    </row>
    <row r="1283" spans="1:14" ht="15" customHeight="1" x14ac:dyDescent="0.25">
      <c r="A1283" s="3" t="s">
        <v>1320</v>
      </c>
      <c r="B1283" s="4">
        <v>1190</v>
      </c>
      <c r="C1283" s="3" t="s">
        <v>6</v>
      </c>
      <c r="D1283" s="3" t="s">
        <v>133</v>
      </c>
      <c r="E1283" s="21" t="s">
        <v>129</v>
      </c>
      <c r="F1283" s="21"/>
      <c r="G1283" s="5">
        <v>1.3252299999999999</v>
      </c>
      <c r="H1283" s="3"/>
      <c r="I1283" s="3"/>
      <c r="J1283" s="21" t="s">
        <v>1320</v>
      </c>
      <c r="K1283" s="21"/>
      <c r="L1283" s="3" t="s">
        <v>130</v>
      </c>
      <c r="M1283" s="21" t="s">
        <v>131</v>
      </c>
      <c r="N1283" s="21"/>
    </row>
    <row r="1284" spans="1:14" ht="15" customHeight="1" x14ac:dyDescent="0.25">
      <c r="A1284" s="1" t="s">
        <v>1321</v>
      </c>
      <c r="B1284" s="6">
        <v>1191</v>
      </c>
      <c r="C1284" s="1" t="s">
        <v>6</v>
      </c>
      <c r="D1284" s="1" t="s">
        <v>128</v>
      </c>
      <c r="E1284" s="14" t="s">
        <v>129</v>
      </c>
      <c r="F1284" s="14"/>
      <c r="G1284" s="7">
        <v>1.3320700000000001</v>
      </c>
      <c r="H1284" s="1"/>
      <c r="I1284" s="1"/>
      <c r="J1284" s="14" t="s">
        <v>1321</v>
      </c>
      <c r="K1284" s="14"/>
      <c r="L1284" s="1" t="s">
        <v>130</v>
      </c>
      <c r="M1284" s="14"/>
      <c r="N1284" s="14"/>
    </row>
    <row r="1285" spans="1:14" ht="15" customHeight="1" x14ac:dyDescent="0.25">
      <c r="A1285" s="3" t="s">
        <v>1322</v>
      </c>
      <c r="B1285" s="4">
        <v>1192</v>
      </c>
      <c r="C1285" s="3" t="s">
        <v>6</v>
      </c>
      <c r="D1285" s="3" t="s">
        <v>133</v>
      </c>
      <c r="E1285" s="21" t="s">
        <v>129</v>
      </c>
      <c r="F1285" s="21"/>
      <c r="G1285" s="5">
        <v>1.3293900000000001</v>
      </c>
      <c r="H1285" s="3"/>
      <c r="I1285" s="3"/>
      <c r="J1285" s="21" t="s">
        <v>1322</v>
      </c>
      <c r="K1285" s="21"/>
      <c r="L1285" s="3" t="s">
        <v>130</v>
      </c>
      <c r="M1285" s="21" t="s">
        <v>131</v>
      </c>
      <c r="N1285" s="21"/>
    </row>
    <row r="1286" spans="1:14" ht="15" customHeight="1" x14ac:dyDescent="0.25">
      <c r="A1286" s="1" t="s">
        <v>1323</v>
      </c>
      <c r="B1286" s="6">
        <v>1193</v>
      </c>
      <c r="C1286" s="1" t="s">
        <v>6</v>
      </c>
      <c r="D1286" s="1" t="s">
        <v>128</v>
      </c>
      <c r="E1286" s="14" t="s">
        <v>129</v>
      </c>
      <c r="F1286" s="14"/>
      <c r="G1286" s="7">
        <v>1.3364</v>
      </c>
      <c r="H1286" s="1"/>
      <c r="I1286" s="1"/>
      <c r="J1286" s="14" t="s">
        <v>1323</v>
      </c>
      <c r="K1286" s="14"/>
      <c r="L1286" s="1" t="s">
        <v>130</v>
      </c>
      <c r="M1286" s="14"/>
      <c r="N1286" s="14"/>
    </row>
    <row r="1287" spans="1:14" ht="15" customHeight="1" x14ac:dyDescent="0.25">
      <c r="A1287" s="3" t="s">
        <v>1324</v>
      </c>
      <c r="B1287" s="4">
        <v>1194</v>
      </c>
      <c r="C1287" s="3" t="s">
        <v>6</v>
      </c>
      <c r="D1287" s="3" t="s">
        <v>128</v>
      </c>
      <c r="E1287" s="21" t="s">
        <v>129</v>
      </c>
      <c r="F1287" s="21"/>
      <c r="G1287" s="5">
        <v>1.33887</v>
      </c>
      <c r="H1287" s="3"/>
      <c r="I1287" s="3"/>
      <c r="J1287" s="21" t="s">
        <v>1324</v>
      </c>
      <c r="K1287" s="21"/>
      <c r="L1287" s="3" t="s">
        <v>130</v>
      </c>
      <c r="M1287" s="21" t="s">
        <v>131</v>
      </c>
      <c r="N1287" s="21"/>
    </row>
    <row r="1288" spans="1:14" ht="15" customHeight="1" x14ac:dyDescent="0.25">
      <c r="A1288" s="1" t="s">
        <v>1325</v>
      </c>
      <c r="B1288" s="6">
        <v>1195</v>
      </c>
      <c r="C1288" s="1" t="s">
        <v>6</v>
      </c>
      <c r="D1288" s="1" t="s">
        <v>133</v>
      </c>
      <c r="E1288" s="14" t="s">
        <v>129</v>
      </c>
      <c r="F1288" s="14"/>
      <c r="G1288" s="7">
        <v>1.3326800000000001</v>
      </c>
      <c r="H1288" s="1"/>
      <c r="I1288" s="1"/>
      <c r="J1288" s="14" t="s">
        <v>1325</v>
      </c>
      <c r="K1288" s="14"/>
      <c r="L1288" s="1" t="s">
        <v>130</v>
      </c>
      <c r="M1288" s="14"/>
      <c r="N1288" s="14"/>
    </row>
    <row r="1289" spans="1:14" ht="15" customHeight="1" x14ac:dyDescent="0.25">
      <c r="A1289" s="3" t="s">
        <v>1326</v>
      </c>
      <c r="B1289" s="4">
        <v>1196</v>
      </c>
      <c r="C1289" s="3" t="s">
        <v>6</v>
      </c>
      <c r="D1289" s="3" t="s">
        <v>133</v>
      </c>
      <c r="E1289" s="21" t="s">
        <v>129</v>
      </c>
      <c r="F1289" s="21"/>
      <c r="G1289" s="5">
        <v>1.32904</v>
      </c>
      <c r="H1289" s="3"/>
      <c r="I1289" s="3"/>
      <c r="J1289" s="21" t="s">
        <v>1326</v>
      </c>
      <c r="K1289" s="21"/>
      <c r="L1289" s="3" t="s">
        <v>130</v>
      </c>
      <c r="M1289" s="21" t="s">
        <v>131</v>
      </c>
      <c r="N1289" s="21"/>
    </row>
    <row r="1290" spans="1:14" ht="15" customHeight="1" x14ac:dyDescent="0.25">
      <c r="A1290" s="1" t="s">
        <v>1327</v>
      </c>
      <c r="B1290" s="6">
        <v>1197</v>
      </c>
      <c r="C1290" s="1" t="s">
        <v>6</v>
      </c>
      <c r="D1290" s="1" t="s">
        <v>128</v>
      </c>
      <c r="E1290" s="14" t="s">
        <v>129</v>
      </c>
      <c r="F1290" s="14"/>
      <c r="G1290" s="7">
        <v>1.32077</v>
      </c>
      <c r="H1290" s="1"/>
      <c r="I1290" s="1"/>
      <c r="J1290" s="14" t="s">
        <v>1327</v>
      </c>
      <c r="K1290" s="14"/>
      <c r="L1290" s="1" t="s">
        <v>130</v>
      </c>
      <c r="M1290" s="14"/>
      <c r="N1290" s="14"/>
    </row>
    <row r="1291" spans="1:14" ht="15" customHeight="1" x14ac:dyDescent="0.25">
      <c r="A1291" s="3" t="s">
        <v>1328</v>
      </c>
      <c r="B1291" s="4">
        <v>1198</v>
      </c>
      <c r="C1291" s="3" t="s">
        <v>6</v>
      </c>
      <c r="D1291" s="3" t="s">
        <v>133</v>
      </c>
      <c r="E1291" s="21" t="s">
        <v>129</v>
      </c>
      <c r="F1291" s="21"/>
      <c r="G1291" s="5">
        <v>1.33358</v>
      </c>
      <c r="H1291" s="3"/>
      <c r="I1291" s="3"/>
      <c r="J1291" s="21" t="s">
        <v>1328</v>
      </c>
      <c r="K1291" s="21"/>
      <c r="L1291" s="3" t="s">
        <v>130</v>
      </c>
      <c r="M1291" s="21" t="s">
        <v>131</v>
      </c>
      <c r="N1291" s="21"/>
    </row>
    <row r="1292" spans="1:14" ht="15" customHeight="1" x14ac:dyDescent="0.25">
      <c r="A1292" s="1" t="s">
        <v>1329</v>
      </c>
      <c r="B1292" s="6">
        <v>1199</v>
      </c>
      <c r="C1292" s="1" t="s">
        <v>6</v>
      </c>
      <c r="D1292" s="1" t="s">
        <v>128</v>
      </c>
      <c r="E1292" s="14" t="s">
        <v>129</v>
      </c>
      <c r="F1292" s="14"/>
      <c r="G1292" s="7">
        <v>1.3399799999999999</v>
      </c>
      <c r="H1292" s="1"/>
      <c r="I1292" s="1"/>
      <c r="J1292" s="14" t="s">
        <v>1329</v>
      </c>
      <c r="K1292" s="14"/>
      <c r="L1292" s="1" t="s">
        <v>130</v>
      </c>
      <c r="M1292" s="14"/>
      <c r="N1292" s="14"/>
    </row>
    <row r="1293" spans="1:14" ht="15" customHeight="1" x14ac:dyDescent="0.25">
      <c r="A1293" s="3" t="s">
        <v>1330</v>
      </c>
      <c r="B1293" s="4">
        <v>1200</v>
      </c>
      <c r="C1293" s="3" t="s">
        <v>6</v>
      </c>
      <c r="D1293" s="3" t="s">
        <v>133</v>
      </c>
      <c r="E1293" s="21" t="s">
        <v>129</v>
      </c>
      <c r="F1293" s="21"/>
      <c r="G1293" s="5">
        <v>1.34012</v>
      </c>
      <c r="H1293" s="3"/>
      <c r="I1293" s="3"/>
      <c r="J1293" s="21" t="s">
        <v>1330</v>
      </c>
      <c r="K1293" s="21"/>
      <c r="L1293" s="3" t="s">
        <v>130</v>
      </c>
      <c r="M1293" s="21" t="s">
        <v>131</v>
      </c>
      <c r="N1293" s="21"/>
    </row>
    <row r="1294" spans="1:14" ht="15" customHeight="1" x14ac:dyDescent="0.25">
      <c r="A1294" s="1" t="s">
        <v>1331</v>
      </c>
      <c r="B1294" s="6">
        <v>1201</v>
      </c>
      <c r="C1294" s="1" t="s">
        <v>6</v>
      </c>
      <c r="D1294" s="1" t="s">
        <v>128</v>
      </c>
      <c r="E1294" s="14" t="s">
        <v>129</v>
      </c>
      <c r="F1294" s="14"/>
      <c r="G1294" s="7">
        <v>1.3321099999999999</v>
      </c>
      <c r="H1294" s="1"/>
      <c r="I1294" s="1"/>
      <c r="J1294" s="14" t="s">
        <v>1331</v>
      </c>
      <c r="K1294" s="14"/>
      <c r="L1294" s="1" t="s">
        <v>130</v>
      </c>
      <c r="M1294" s="14"/>
      <c r="N1294" s="14"/>
    </row>
    <row r="1295" spans="1:14" ht="15" customHeight="1" x14ac:dyDescent="0.25">
      <c r="A1295" s="3" t="s">
        <v>1332</v>
      </c>
      <c r="B1295" s="4">
        <v>1202</v>
      </c>
      <c r="C1295" s="3" t="s">
        <v>6</v>
      </c>
      <c r="D1295" s="3" t="s">
        <v>128</v>
      </c>
      <c r="E1295" s="21" t="s">
        <v>129</v>
      </c>
      <c r="F1295" s="21"/>
      <c r="G1295" s="5">
        <v>1.33569</v>
      </c>
      <c r="H1295" s="3"/>
      <c r="I1295" s="3"/>
      <c r="J1295" s="21" t="s">
        <v>1332</v>
      </c>
      <c r="K1295" s="21"/>
      <c r="L1295" s="3" t="s">
        <v>130</v>
      </c>
      <c r="M1295" s="21" t="s">
        <v>131</v>
      </c>
      <c r="N1295" s="21"/>
    </row>
    <row r="1296" spans="1:14" ht="15" customHeight="1" x14ac:dyDescent="0.25">
      <c r="A1296" s="1" t="s">
        <v>1333</v>
      </c>
      <c r="B1296" s="6">
        <v>1203</v>
      </c>
      <c r="C1296" s="1" t="s">
        <v>6</v>
      </c>
      <c r="D1296" s="1" t="s">
        <v>133</v>
      </c>
      <c r="E1296" s="14" t="s">
        <v>129</v>
      </c>
      <c r="F1296" s="14"/>
      <c r="G1296" s="7">
        <v>1.3289</v>
      </c>
      <c r="H1296" s="1"/>
      <c r="I1296" s="1"/>
      <c r="J1296" s="14" t="s">
        <v>1333</v>
      </c>
      <c r="K1296" s="14"/>
      <c r="L1296" s="1" t="s">
        <v>130</v>
      </c>
      <c r="M1296" s="14"/>
      <c r="N1296" s="14"/>
    </row>
    <row r="1297" spans="1:14" ht="15" customHeight="1" x14ac:dyDescent="0.25">
      <c r="A1297" s="3" t="s">
        <v>1334</v>
      </c>
      <c r="B1297" s="4">
        <v>1204</v>
      </c>
      <c r="C1297" s="3" t="s">
        <v>6</v>
      </c>
      <c r="D1297" s="3" t="s">
        <v>133</v>
      </c>
      <c r="E1297" s="21" t="s">
        <v>129</v>
      </c>
      <c r="F1297" s="21"/>
      <c r="G1297" s="5">
        <v>1.32362</v>
      </c>
      <c r="H1297" s="3"/>
      <c r="I1297" s="3"/>
      <c r="J1297" s="21" t="s">
        <v>1334</v>
      </c>
      <c r="K1297" s="21"/>
      <c r="L1297" s="3" t="s">
        <v>130</v>
      </c>
      <c r="M1297" s="21" t="s">
        <v>131</v>
      </c>
      <c r="N1297" s="21"/>
    </row>
    <row r="1298" spans="1:14" ht="15" customHeight="1" x14ac:dyDescent="0.25">
      <c r="A1298" s="1" t="s">
        <v>1335</v>
      </c>
      <c r="B1298" s="6">
        <v>1205</v>
      </c>
      <c r="C1298" s="1" t="s">
        <v>6</v>
      </c>
      <c r="D1298" s="1" t="s">
        <v>128</v>
      </c>
      <c r="E1298" s="14" t="s">
        <v>129</v>
      </c>
      <c r="F1298" s="14"/>
      <c r="G1298" s="7">
        <v>1.3149299999999999</v>
      </c>
      <c r="H1298" s="1"/>
      <c r="I1298" s="1"/>
      <c r="J1298" s="14" t="s">
        <v>1335</v>
      </c>
      <c r="K1298" s="14"/>
      <c r="L1298" s="1" t="s">
        <v>130</v>
      </c>
      <c r="M1298" s="14"/>
      <c r="N1298" s="14"/>
    </row>
    <row r="1299" spans="1:14" ht="15" customHeight="1" x14ac:dyDescent="0.25">
      <c r="A1299" s="3" t="s">
        <v>1336</v>
      </c>
      <c r="B1299" s="4">
        <v>1206</v>
      </c>
      <c r="C1299" s="3" t="s">
        <v>6</v>
      </c>
      <c r="D1299" s="3" t="s">
        <v>128</v>
      </c>
      <c r="E1299" s="21" t="s">
        <v>129</v>
      </c>
      <c r="F1299" s="21"/>
      <c r="G1299" s="5">
        <v>1.31708</v>
      </c>
      <c r="H1299" s="3"/>
      <c r="I1299" s="3"/>
      <c r="J1299" s="21" t="s">
        <v>1336</v>
      </c>
      <c r="K1299" s="21"/>
      <c r="L1299" s="3" t="s">
        <v>130</v>
      </c>
      <c r="M1299" s="21" t="s">
        <v>131</v>
      </c>
      <c r="N1299" s="21"/>
    </row>
    <row r="1300" spans="1:14" ht="15" customHeight="1" x14ac:dyDescent="0.25">
      <c r="A1300" s="1" t="s">
        <v>1337</v>
      </c>
      <c r="B1300" s="6">
        <v>1207</v>
      </c>
      <c r="C1300" s="1" t="s">
        <v>6</v>
      </c>
      <c r="D1300" s="1" t="s">
        <v>133</v>
      </c>
      <c r="E1300" s="14" t="s">
        <v>129</v>
      </c>
      <c r="F1300" s="14"/>
      <c r="G1300" s="7">
        <v>1.31111</v>
      </c>
      <c r="H1300" s="1"/>
      <c r="I1300" s="1"/>
      <c r="J1300" s="14" t="s">
        <v>1337</v>
      </c>
      <c r="K1300" s="14"/>
      <c r="L1300" s="1" t="s">
        <v>130</v>
      </c>
      <c r="M1300" s="14"/>
      <c r="N1300" s="14"/>
    </row>
    <row r="1301" spans="1:14" ht="15" customHeight="1" x14ac:dyDescent="0.25">
      <c r="A1301" s="3" t="s">
        <v>1338</v>
      </c>
      <c r="B1301" s="4">
        <v>1208</v>
      </c>
      <c r="C1301" s="3" t="s">
        <v>6</v>
      </c>
      <c r="D1301" s="3" t="s">
        <v>133</v>
      </c>
      <c r="E1301" s="21" t="s">
        <v>129</v>
      </c>
      <c r="F1301" s="21"/>
      <c r="G1301" s="5">
        <v>1.3115000000000001</v>
      </c>
      <c r="H1301" s="3"/>
      <c r="I1301" s="3"/>
      <c r="J1301" s="21" t="s">
        <v>1338</v>
      </c>
      <c r="K1301" s="21"/>
      <c r="L1301" s="3" t="s">
        <v>130</v>
      </c>
      <c r="M1301" s="21" t="s">
        <v>131</v>
      </c>
      <c r="N1301" s="21"/>
    </row>
    <row r="1302" spans="1:14" ht="15" customHeight="1" x14ac:dyDescent="0.25">
      <c r="A1302" s="1" t="s">
        <v>1339</v>
      </c>
      <c r="B1302" s="6">
        <v>1209</v>
      </c>
      <c r="C1302" s="1" t="s">
        <v>6</v>
      </c>
      <c r="D1302" s="1" t="s">
        <v>128</v>
      </c>
      <c r="E1302" s="14" t="s">
        <v>129</v>
      </c>
      <c r="F1302" s="14"/>
      <c r="G1302" s="7">
        <v>1.3182400000000001</v>
      </c>
      <c r="H1302" s="1"/>
      <c r="I1302" s="1"/>
      <c r="J1302" s="14" t="s">
        <v>1339</v>
      </c>
      <c r="K1302" s="14"/>
      <c r="L1302" s="1" t="s">
        <v>130</v>
      </c>
      <c r="M1302" s="14"/>
      <c r="N1302" s="14"/>
    </row>
    <row r="1303" spans="1:14" ht="15" customHeight="1" x14ac:dyDescent="0.25">
      <c r="A1303" s="3" t="s">
        <v>1340</v>
      </c>
      <c r="B1303" s="4">
        <v>1210</v>
      </c>
      <c r="C1303" s="3" t="s">
        <v>6</v>
      </c>
      <c r="D1303" s="3" t="s">
        <v>128</v>
      </c>
      <c r="E1303" s="21" t="s">
        <v>129</v>
      </c>
      <c r="F1303" s="21"/>
      <c r="G1303" s="5">
        <v>1.3184</v>
      </c>
      <c r="H1303" s="3"/>
      <c r="I1303" s="3"/>
      <c r="J1303" s="21" t="s">
        <v>1340</v>
      </c>
      <c r="K1303" s="21"/>
      <c r="L1303" s="3" t="s">
        <v>130</v>
      </c>
      <c r="M1303" s="21" t="s">
        <v>131</v>
      </c>
      <c r="N1303" s="21"/>
    </row>
    <row r="1304" spans="1:14" ht="15" customHeight="1" x14ac:dyDescent="0.25">
      <c r="A1304" s="1" t="s">
        <v>1341</v>
      </c>
      <c r="B1304" s="6">
        <v>1211</v>
      </c>
      <c r="C1304" s="1" t="s">
        <v>6</v>
      </c>
      <c r="D1304" s="1" t="s">
        <v>133</v>
      </c>
      <c r="E1304" s="14" t="s">
        <v>129</v>
      </c>
      <c r="F1304" s="14"/>
      <c r="G1304" s="7">
        <v>1.3272699999999999</v>
      </c>
      <c r="H1304" s="1"/>
      <c r="I1304" s="1"/>
      <c r="J1304" s="14" t="s">
        <v>1341</v>
      </c>
      <c r="K1304" s="14"/>
      <c r="L1304" s="1" t="s">
        <v>130</v>
      </c>
      <c r="M1304" s="14"/>
      <c r="N1304" s="14"/>
    </row>
    <row r="1305" spans="1:14" ht="15" customHeight="1" x14ac:dyDescent="0.25">
      <c r="A1305" s="3" t="s">
        <v>1342</v>
      </c>
      <c r="B1305" s="4">
        <v>1212</v>
      </c>
      <c r="C1305" s="3" t="s">
        <v>6</v>
      </c>
      <c r="D1305" s="3" t="s">
        <v>128</v>
      </c>
      <c r="E1305" s="21" t="s">
        <v>129</v>
      </c>
      <c r="F1305" s="21"/>
      <c r="G1305" s="5">
        <v>1.3271999999999999</v>
      </c>
      <c r="H1305" s="3"/>
      <c r="I1305" s="3"/>
      <c r="J1305" s="21" t="s">
        <v>1342</v>
      </c>
      <c r="K1305" s="21"/>
      <c r="L1305" s="3" t="s">
        <v>130</v>
      </c>
      <c r="M1305" s="21" t="s">
        <v>131</v>
      </c>
      <c r="N1305" s="21"/>
    </row>
    <row r="1306" spans="1:14" ht="15" customHeight="1" x14ac:dyDescent="0.25">
      <c r="A1306" s="1" t="s">
        <v>1343</v>
      </c>
      <c r="B1306" s="6">
        <v>1213</v>
      </c>
      <c r="C1306" s="1" t="s">
        <v>6</v>
      </c>
      <c r="D1306" s="1" t="s">
        <v>133</v>
      </c>
      <c r="E1306" s="14" t="s">
        <v>129</v>
      </c>
      <c r="F1306" s="14"/>
      <c r="G1306" s="7">
        <v>1.33649</v>
      </c>
      <c r="H1306" s="1"/>
      <c r="I1306" s="1"/>
      <c r="J1306" s="14" t="s">
        <v>1343</v>
      </c>
      <c r="K1306" s="14"/>
      <c r="L1306" s="1" t="s">
        <v>130</v>
      </c>
      <c r="M1306" s="14"/>
      <c r="N1306" s="14"/>
    </row>
    <row r="1307" spans="1:14" ht="15" customHeight="1" x14ac:dyDescent="0.25">
      <c r="A1307" s="3" t="s">
        <v>1344</v>
      </c>
      <c r="B1307" s="4">
        <v>1214</v>
      </c>
      <c r="C1307" s="3" t="s">
        <v>6</v>
      </c>
      <c r="D1307" s="3" t="s">
        <v>128</v>
      </c>
      <c r="E1307" s="21" t="s">
        <v>129</v>
      </c>
      <c r="F1307" s="21"/>
      <c r="G1307" s="5">
        <v>1.33535</v>
      </c>
      <c r="H1307" s="3"/>
      <c r="I1307" s="3"/>
      <c r="J1307" s="21" t="s">
        <v>1344</v>
      </c>
      <c r="K1307" s="21"/>
      <c r="L1307" s="3" t="s">
        <v>130</v>
      </c>
      <c r="M1307" s="21" t="s">
        <v>131</v>
      </c>
      <c r="N1307" s="21"/>
    </row>
    <row r="1308" spans="1:14" ht="15" customHeight="1" x14ac:dyDescent="0.25">
      <c r="A1308" s="1" t="s">
        <v>1345</v>
      </c>
      <c r="B1308" s="6">
        <v>1215</v>
      </c>
      <c r="C1308" s="1" t="s">
        <v>6</v>
      </c>
      <c r="D1308" s="1" t="s">
        <v>133</v>
      </c>
      <c r="E1308" s="14" t="s">
        <v>129</v>
      </c>
      <c r="F1308" s="14"/>
      <c r="G1308" s="7">
        <v>1.3451299999999999</v>
      </c>
      <c r="H1308" s="1"/>
      <c r="I1308" s="1"/>
      <c r="J1308" s="14" t="s">
        <v>1345</v>
      </c>
      <c r="K1308" s="14"/>
      <c r="L1308" s="1" t="s">
        <v>130</v>
      </c>
      <c r="M1308" s="14"/>
      <c r="N1308" s="14"/>
    </row>
    <row r="1309" spans="1:14" ht="15" customHeight="1" x14ac:dyDescent="0.25">
      <c r="A1309" s="3" t="s">
        <v>1346</v>
      </c>
      <c r="B1309" s="4">
        <v>1216</v>
      </c>
      <c r="C1309" s="3" t="s">
        <v>6</v>
      </c>
      <c r="D1309" s="3" t="s">
        <v>133</v>
      </c>
      <c r="E1309" s="21" t="s">
        <v>129</v>
      </c>
      <c r="F1309" s="21"/>
      <c r="G1309" s="5">
        <v>1.35253</v>
      </c>
      <c r="H1309" s="3"/>
      <c r="I1309" s="3"/>
      <c r="J1309" s="21" t="s">
        <v>1346</v>
      </c>
      <c r="K1309" s="21"/>
      <c r="L1309" s="3" t="s">
        <v>130</v>
      </c>
      <c r="M1309" s="21" t="s">
        <v>131</v>
      </c>
      <c r="N1309" s="21"/>
    </row>
    <row r="1310" spans="1:14" ht="15" customHeight="1" x14ac:dyDescent="0.25">
      <c r="A1310" s="1" t="s">
        <v>1347</v>
      </c>
      <c r="B1310" s="6">
        <v>1217</v>
      </c>
      <c r="C1310" s="1" t="s">
        <v>6</v>
      </c>
      <c r="D1310" s="1" t="s">
        <v>128</v>
      </c>
      <c r="E1310" s="14" t="s">
        <v>129</v>
      </c>
      <c r="F1310" s="14"/>
      <c r="G1310" s="7">
        <v>1.3598600000000001</v>
      </c>
      <c r="H1310" s="1"/>
      <c r="I1310" s="1"/>
      <c r="J1310" s="14" t="s">
        <v>1347</v>
      </c>
      <c r="K1310" s="14"/>
      <c r="L1310" s="1" t="s">
        <v>130</v>
      </c>
      <c r="M1310" s="14"/>
      <c r="N1310" s="14"/>
    </row>
    <row r="1311" spans="1:14" ht="15" customHeight="1" x14ac:dyDescent="0.25">
      <c r="A1311" s="3" t="s">
        <v>1348</v>
      </c>
      <c r="B1311" s="4">
        <v>1218</v>
      </c>
      <c r="C1311" s="3" t="s">
        <v>6</v>
      </c>
      <c r="D1311" s="3" t="s">
        <v>133</v>
      </c>
      <c r="E1311" s="21" t="s">
        <v>129</v>
      </c>
      <c r="F1311" s="21"/>
      <c r="G1311" s="5">
        <v>1.3591200000000001</v>
      </c>
      <c r="H1311" s="3"/>
      <c r="I1311" s="3"/>
      <c r="J1311" s="21" t="s">
        <v>1348</v>
      </c>
      <c r="K1311" s="21"/>
      <c r="L1311" s="3" t="s">
        <v>130</v>
      </c>
      <c r="M1311" s="21" t="s">
        <v>131</v>
      </c>
      <c r="N1311" s="21"/>
    </row>
    <row r="1312" spans="1:14" ht="15" customHeight="1" x14ac:dyDescent="0.25">
      <c r="A1312" s="1" t="s">
        <v>1349</v>
      </c>
      <c r="B1312" s="6">
        <v>1219</v>
      </c>
      <c r="C1312" s="1" t="s">
        <v>6</v>
      </c>
      <c r="D1312" s="1" t="s">
        <v>128</v>
      </c>
      <c r="E1312" s="14" t="s">
        <v>129</v>
      </c>
      <c r="F1312" s="14"/>
      <c r="G1312" s="7">
        <v>1.3510599999999999</v>
      </c>
      <c r="H1312" s="1"/>
      <c r="I1312" s="1"/>
      <c r="J1312" s="14" t="s">
        <v>1349</v>
      </c>
      <c r="K1312" s="14"/>
      <c r="L1312" s="1" t="s">
        <v>130</v>
      </c>
      <c r="M1312" s="14"/>
      <c r="N1312" s="14"/>
    </row>
    <row r="1313" spans="1:14" ht="15" customHeight="1" x14ac:dyDescent="0.25">
      <c r="A1313" s="3" t="s">
        <v>1350</v>
      </c>
      <c r="B1313" s="4">
        <v>1220</v>
      </c>
      <c r="C1313" s="3" t="s">
        <v>6</v>
      </c>
      <c r="D1313" s="3" t="s">
        <v>128</v>
      </c>
      <c r="E1313" s="21" t="s">
        <v>129</v>
      </c>
      <c r="F1313" s="21"/>
      <c r="G1313" s="5">
        <v>1.3538300000000001</v>
      </c>
      <c r="H1313" s="3"/>
      <c r="I1313" s="3"/>
      <c r="J1313" s="21" t="s">
        <v>1350</v>
      </c>
      <c r="K1313" s="21"/>
      <c r="L1313" s="3" t="s">
        <v>130</v>
      </c>
      <c r="M1313" s="21" t="s">
        <v>131</v>
      </c>
      <c r="N1313" s="21"/>
    </row>
    <row r="1314" spans="1:14" ht="15" customHeight="1" x14ac:dyDescent="0.25">
      <c r="A1314" s="1" t="s">
        <v>1351</v>
      </c>
      <c r="B1314" s="6">
        <v>1221</v>
      </c>
      <c r="C1314" s="1" t="s">
        <v>6</v>
      </c>
      <c r="D1314" s="1" t="s">
        <v>133</v>
      </c>
      <c r="E1314" s="14" t="s">
        <v>129</v>
      </c>
      <c r="F1314" s="14"/>
      <c r="G1314" s="7">
        <v>1.3475699999999999</v>
      </c>
      <c r="H1314" s="1"/>
      <c r="I1314" s="1"/>
      <c r="J1314" s="14" t="s">
        <v>1351</v>
      </c>
      <c r="K1314" s="14"/>
      <c r="L1314" s="1" t="s">
        <v>130</v>
      </c>
      <c r="M1314" s="14"/>
      <c r="N1314" s="14"/>
    </row>
    <row r="1315" spans="1:14" ht="15" customHeight="1" x14ac:dyDescent="0.25">
      <c r="A1315" s="3" t="s">
        <v>1352</v>
      </c>
      <c r="B1315" s="4">
        <v>1222</v>
      </c>
      <c r="C1315" s="3" t="s">
        <v>6</v>
      </c>
      <c r="D1315" s="3" t="s">
        <v>128</v>
      </c>
      <c r="E1315" s="21" t="s">
        <v>129</v>
      </c>
      <c r="F1315" s="21"/>
      <c r="G1315" s="5">
        <v>1.3562399999999999</v>
      </c>
      <c r="H1315" s="3"/>
      <c r="I1315" s="3"/>
      <c r="J1315" s="21" t="s">
        <v>1352</v>
      </c>
      <c r="K1315" s="21"/>
      <c r="L1315" s="3" t="s">
        <v>130</v>
      </c>
      <c r="M1315" s="21" t="s">
        <v>131</v>
      </c>
      <c r="N1315" s="21"/>
    </row>
    <row r="1316" spans="1:14" ht="15" customHeight="1" x14ac:dyDescent="0.25">
      <c r="A1316" s="1" t="s">
        <v>1353</v>
      </c>
      <c r="B1316" s="6">
        <v>1223</v>
      </c>
      <c r="C1316" s="1" t="s">
        <v>6</v>
      </c>
      <c r="D1316" s="1" t="s">
        <v>133</v>
      </c>
      <c r="E1316" s="14" t="s">
        <v>129</v>
      </c>
      <c r="F1316" s="14"/>
      <c r="G1316" s="7">
        <v>1.3649500000000001</v>
      </c>
      <c r="H1316" s="1"/>
      <c r="I1316" s="1"/>
      <c r="J1316" s="14" t="s">
        <v>1353</v>
      </c>
      <c r="K1316" s="14"/>
      <c r="L1316" s="1" t="s">
        <v>130</v>
      </c>
      <c r="M1316" s="14"/>
      <c r="N1316" s="14"/>
    </row>
    <row r="1317" spans="1:14" ht="15" customHeight="1" x14ac:dyDescent="0.25">
      <c r="A1317" s="3" t="s">
        <v>1354</v>
      </c>
      <c r="B1317" s="4">
        <v>1224</v>
      </c>
      <c r="C1317" s="3" t="s">
        <v>6</v>
      </c>
      <c r="D1317" s="3" t="s">
        <v>128</v>
      </c>
      <c r="E1317" s="21" t="s">
        <v>129</v>
      </c>
      <c r="F1317" s="21"/>
      <c r="G1317" s="5">
        <v>1.36713</v>
      </c>
      <c r="H1317" s="3"/>
      <c r="I1317" s="3"/>
      <c r="J1317" s="21" t="s">
        <v>1354</v>
      </c>
      <c r="K1317" s="21"/>
      <c r="L1317" s="3" t="s">
        <v>130</v>
      </c>
      <c r="M1317" s="21" t="s">
        <v>131</v>
      </c>
      <c r="N1317" s="21"/>
    </row>
    <row r="1318" spans="1:14" ht="15" customHeight="1" x14ac:dyDescent="0.25">
      <c r="A1318" s="1" t="s">
        <v>1355</v>
      </c>
      <c r="B1318" s="6">
        <v>1225</v>
      </c>
      <c r="C1318" s="1" t="s">
        <v>6</v>
      </c>
      <c r="D1318" s="1" t="s">
        <v>133</v>
      </c>
      <c r="E1318" s="14" t="s">
        <v>129</v>
      </c>
      <c r="F1318" s="14"/>
      <c r="G1318" s="7">
        <v>1.3754599999999999</v>
      </c>
      <c r="H1318" s="1"/>
      <c r="I1318" s="1"/>
      <c r="J1318" s="14" t="s">
        <v>1355</v>
      </c>
      <c r="K1318" s="14"/>
      <c r="L1318" s="1" t="s">
        <v>130</v>
      </c>
      <c r="M1318" s="14"/>
      <c r="N1318" s="14"/>
    </row>
    <row r="1319" spans="1:14" ht="15" customHeight="1" x14ac:dyDescent="0.25">
      <c r="A1319" s="3" t="s">
        <v>1356</v>
      </c>
      <c r="B1319" s="4">
        <v>1226</v>
      </c>
      <c r="C1319" s="3" t="s">
        <v>6</v>
      </c>
      <c r="D1319" s="3" t="s">
        <v>133</v>
      </c>
      <c r="E1319" s="21" t="s">
        <v>129</v>
      </c>
      <c r="F1319" s="21"/>
      <c r="G1319" s="5">
        <v>1.3765000000000001</v>
      </c>
      <c r="H1319" s="3"/>
      <c r="I1319" s="3"/>
      <c r="J1319" s="21" t="s">
        <v>1356</v>
      </c>
      <c r="K1319" s="21"/>
      <c r="L1319" s="3" t="s">
        <v>130</v>
      </c>
      <c r="M1319" s="21" t="s">
        <v>131</v>
      </c>
      <c r="N1319" s="21"/>
    </row>
    <row r="1320" spans="1:14" ht="15" customHeight="1" x14ac:dyDescent="0.25">
      <c r="A1320" s="1" t="s">
        <v>1357</v>
      </c>
      <c r="B1320" s="6">
        <v>1227</v>
      </c>
      <c r="C1320" s="1" t="s">
        <v>6</v>
      </c>
      <c r="D1320" s="1" t="s">
        <v>128</v>
      </c>
      <c r="E1320" s="14" t="s">
        <v>129</v>
      </c>
      <c r="F1320" s="14"/>
      <c r="G1320" s="7">
        <v>1.3694</v>
      </c>
      <c r="H1320" s="1"/>
      <c r="I1320" s="1"/>
      <c r="J1320" s="14" t="s">
        <v>1357</v>
      </c>
      <c r="K1320" s="14"/>
      <c r="L1320" s="1" t="s">
        <v>130</v>
      </c>
      <c r="M1320" s="14"/>
      <c r="N1320" s="14"/>
    </row>
    <row r="1321" spans="1:14" ht="15" customHeight="1" x14ac:dyDescent="0.25">
      <c r="A1321" s="3" t="s">
        <v>1358</v>
      </c>
      <c r="B1321" s="4">
        <v>1228</v>
      </c>
      <c r="C1321" s="3" t="s">
        <v>6</v>
      </c>
      <c r="D1321" s="3" t="s">
        <v>128</v>
      </c>
      <c r="E1321" s="21" t="s">
        <v>129</v>
      </c>
      <c r="F1321" s="21"/>
      <c r="G1321" s="5">
        <v>1.3559099999999999</v>
      </c>
      <c r="H1321" s="3"/>
      <c r="I1321" s="3"/>
      <c r="J1321" s="21" t="s">
        <v>1358</v>
      </c>
      <c r="K1321" s="21"/>
      <c r="L1321" s="3" t="s">
        <v>130</v>
      </c>
      <c r="M1321" s="21" t="s">
        <v>131</v>
      </c>
      <c r="N1321" s="21"/>
    </row>
    <row r="1322" spans="1:14" ht="15" customHeight="1" x14ac:dyDescent="0.25">
      <c r="A1322" s="1" t="s">
        <v>1359</v>
      </c>
      <c r="B1322" s="6">
        <v>1229</v>
      </c>
      <c r="C1322" s="1" t="s">
        <v>6</v>
      </c>
      <c r="D1322" s="1" t="s">
        <v>133</v>
      </c>
      <c r="E1322" s="14" t="s">
        <v>129</v>
      </c>
      <c r="F1322" s="14"/>
      <c r="G1322" s="7">
        <v>1.3498600000000001</v>
      </c>
      <c r="H1322" s="1"/>
      <c r="I1322" s="1"/>
      <c r="J1322" s="14" t="s">
        <v>1359</v>
      </c>
      <c r="K1322" s="14"/>
      <c r="L1322" s="1" t="s">
        <v>130</v>
      </c>
      <c r="M1322" s="14"/>
      <c r="N1322" s="14"/>
    </row>
    <row r="1323" spans="1:14" ht="15" customHeight="1" x14ac:dyDescent="0.25">
      <c r="A1323" s="3" t="s">
        <v>1360</v>
      </c>
      <c r="B1323" s="4">
        <v>1230</v>
      </c>
      <c r="C1323" s="3" t="s">
        <v>6</v>
      </c>
      <c r="D1323" s="3" t="s">
        <v>128</v>
      </c>
      <c r="E1323" s="21" t="s">
        <v>129</v>
      </c>
      <c r="F1323" s="21"/>
      <c r="G1323" s="5">
        <v>1.35002</v>
      </c>
      <c r="H1323" s="3"/>
      <c r="I1323" s="3"/>
      <c r="J1323" s="21" t="s">
        <v>1360</v>
      </c>
      <c r="K1323" s="21"/>
      <c r="L1323" s="3" t="s">
        <v>130</v>
      </c>
      <c r="M1323" s="21" t="s">
        <v>131</v>
      </c>
      <c r="N1323" s="21"/>
    </row>
    <row r="1324" spans="1:14" ht="15" customHeight="1" x14ac:dyDescent="0.25">
      <c r="A1324" s="1" t="s">
        <v>1361</v>
      </c>
      <c r="B1324" s="6">
        <v>1231</v>
      </c>
      <c r="C1324" s="1" t="s">
        <v>6</v>
      </c>
      <c r="D1324" s="1" t="s">
        <v>133</v>
      </c>
      <c r="E1324" s="14" t="s">
        <v>129</v>
      </c>
      <c r="F1324" s="14"/>
      <c r="G1324" s="7">
        <v>1.3368899999999999</v>
      </c>
      <c r="H1324" s="1"/>
      <c r="I1324" s="1"/>
      <c r="J1324" s="14" t="s">
        <v>1361</v>
      </c>
      <c r="K1324" s="14"/>
      <c r="L1324" s="1" t="s">
        <v>130</v>
      </c>
      <c r="M1324" s="14"/>
      <c r="N1324" s="14"/>
    </row>
    <row r="1325" spans="1:14" ht="15" customHeight="1" x14ac:dyDescent="0.25">
      <c r="A1325" s="3" t="s">
        <v>1362</v>
      </c>
      <c r="B1325" s="4">
        <v>1232</v>
      </c>
      <c r="C1325" s="3" t="s">
        <v>6</v>
      </c>
      <c r="D1325" s="3" t="s">
        <v>128</v>
      </c>
      <c r="E1325" s="21" t="s">
        <v>129</v>
      </c>
      <c r="F1325" s="21"/>
      <c r="G1325" s="5">
        <v>1.3418600000000001</v>
      </c>
      <c r="H1325" s="3"/>
      <c r="I1325" s="3"/>
      <c r="J1325" s="21" t="s">
        <v>1362</v>
      </c>
      <c r="K1325" s="21"/>
      <c r="L1325" s="3" t="s">
        <v>130</v>
      </c>
      <c r="M1325" s="21" t="s">
        <v>131</v>
      </c>
      <c r="N1325" s="21"/>
    </row>
    <row r="1326" spans="1:14" ht="15" customHeight="1" x14ac:dyDescent="0.25">
      <c r="A1326" s="1" t="s">
        <v>1363</v>
      </c>
      <c r="B1326" s="6">
        <v>1233</v>
      </c>
      <c r="C1326" s="1" t="s">
        <v>6</v>
      </c>
      <c r="D1326" s="1" t="s">
        <v>133</v>
      </c>
      <c r="E1326" s="14" t="s">
        <v>129</v>
      </c>
      <c r="F1326" s="14"/>
      <c r="G1326" s="7">
        <v>1.33531</v>
      </c>
      <c r="H1326" s="1"/>
      <c r="I1326" s="1"/>
      <c r="J1326" s="14" t="s">
        <v>1363</v>
      </c>
      <c r="K1326" s="14"/>
      <c r="L1326" s="1" t="s">
        <v>130</v>
      </c>
      <c r="M1326" s="14"/>
      <c r="N1326" s="14"/>
    </row>
    <row r="1327" spans="1:14" ht="15" customHeight="1" x14ac:dyDescent="0.25">
      <c r="A1327" s="3" t="s">
        <v>1364</v>
      </c>
      <c r="B1327" s="4">
        <v>1234</v>
      </c>
      <c r="C1327" s="3" t="s">
        <v>6</v>
      </c>
      <c r="D1327" s="3" t="s">
        <v>128</v>
      </c>
      <c r="E1327" s="21" t="s">
        <v>129</v>
      </c>
      <c r="F1327" s="21"/>
      <c r="G1327" s="5">
        <v>1.33846</v>
      </c>
      <c r="H1327" s="3"/>
      <c r="I1327" s="3"/>
      <c r="J1327" s="21" t="s">
        <v>1364</v>
      </c>
      <c r="K1327" s="21"/>
      <c r="L1327" s="3" t="s">
        <v>130</v>
      </c>
      <c r="M1327" s="21" t="s">
        <v>131</v>
      </c>
      <c r="N1327" s="21"/>
    </row>
    <row r="1328" spans="1:14" ht="15" customHeight="1" x14ac:dyDescent="0.25">
      <c r="A1328" s="1" t="s">
        <v>1365</v>
      </c>
      <c r="B1328" s="6">
        <v>1235</v>
      </c>
      <c r="C1328" s="1" t="s">
        <v>6</v>
      </c>
      <c r="D1328" s="1" t="s">
        <v>133</v>
      </c>
      <c r="E1328" s="14" t="s">
        <v>129</v>
      </c>
      <c r="F1328" s="14"/>
      <c r="G1328" s="7">
        <v>1.34656</v>
      </c>
      <c r="H1328" s="1"/>
      <c r="I1328" s="1"/>
      <c r="J1328" s="14" t="s">
        <v>1365</v>
      </c>
      <c r="K1328" s="14"/>
      <c r="L1328" s="1" t="s">
        <v>130</v>
      </c>
      <c r="M1328" s="14"/>
      <c r="N1328" s="14"/>
    </row>
    <row r="1329" spans="1:14" ht="15" customHeight="1" x14ac:dyDescent="0.25">
      <c r="A1329" s="3" t="s">
        <v>1366</v>
      </c>
      <c r="B1329" s="4">
        <v>1236</v>
      </c>
      <c r="C1329" s="3" t="s">
        <v>6</v>
      </c>
      <c r="D1329" s="3" t="s">
        <v>133</v>
      </c>
      <c r="E1329" s="21" t="s">
        <v>129</v>
      </c>
      <c r="F1329" s="21"/>
      <c r="G1329" s="5">
        <v>1.34578</v>
      </c>
      <c r="H1329" s="3"/>
      <c r="I1329" s="3"/>
      <c r="J1329" s="21" t="s">
        <v>1366</v>
      </c>
      <c r="K1329" s="21"/>
      <c r="L1329" s="3" t="s">
        <v>130</v>
      </c>
      <c r="M1329" s="21" t="s">
        <v>131</v>
      </c>
      <c r="N1329" s="21"/>
    </row>
    <row r="1330" spans="1:14" ht="15" customHeight="1" x14ac:dyDescent="0.25">
      <c r="A1330" s="1" t="s">
        <v>1367</v>
      </c>
      <c r="B1330" s="6">
        <v>1237</v>
      </c>
      <c r="C1330" s="1" t="s">
        <v>6</v>
      </c>
      <c r="D1330" s="1" t="s">
        <v>128</v>
      </c>
      <c r="E1330" s="14" t="s">
        <v>129</v>
      </c>
      <c r="F1330" s="14"/>
      <c r="G1330" s="7">
        <v>1.3529100000000001</v>
      </c>
      <c r="H1330" s="1"/>
      <c r="I1330" s="1"/>
      <c r="J1330" s="14" t="s">
        <v>1367</v>
      </c>
      <c r="K1330" s="14"/>
      <c r="L1330" s="1" t="s">
        <v>130</v>
      </c>
      <c r="M1330" s="14"/>
      <c r="N1330" s="14"/>
    </row>
    <row r="1331" spans="1:14" ht="15" customHeight="1" x14ac:dyDescent="0.25">
      <c r="A1331" s="3" t="s">
        <v>1368</v>
      </c>
      <c r="B1331" s="4">
        <v>1238</v>
      </c>
      <c r="C1331" s="3" t="s">
        <v>6</v>
      </c>
      <c r="D1331" s="3" t="s">
        <v>128</v>
      </c>
      <c r="E1331" s="21" t="s">
        <v>129</v>
      </c>
      <c r="F1331" s="21"/>
      <c r="G1331" s="5">
        <v>1.3517999999999999</v>
      </c>
      <c r="H1331" s="3"/>
      <c r="I1331" s="3"/>
      <c r="J1331" s="21" t="s">
        <v>1368</v>
      </c>
      <c r="K1331" s="21"/>
      <c r="L1331" s="3" t="s">
        <v>130</v>
      </c>
      <c r="M1331" s="21" t="s">
        <v>131</v>
      </c>
      <c r="N1331" s="21"/>
    </row>
    <row r="1332" spans="1:14" ht="15" customHeight="1" x14ac:dyDescent="0.25">
      <c r="A1332" s="1" t="s">
        <v>1369</v>
      </c>
      <c r="B1332" s="6">
        <v>1239</v>
      </c>
      <c r="C1332" s="1" t="s">
        <v>6</v>
      </c>
      <c r="D1332" s="1" t="s">
        <v>133</v>
      </c>
      <c r="E1332" s="14" t="s">
        <v>129</v>
      </c>
      <c r="F1332" s="14"/>
      <c r="G1332" s="7">
        <v>1.3452200000000001</v>
      </c>
      <c r="H1332" s="1"/>
      <c r="I1332" s="1"/>
      <c r="J1332" s="14" t="s">
        <v>1369</v>
      </c>
      <c r="K1332" s="14"/>
      <c r="L1332" s="1" t="s">
        <v>130</v>
      </c>
      <c r="M1332" s="14"/>
      <c r="N1332" s="14"/>
    </row>
    <row r="1333" spans="1:14" ht="15" customHeight="1" x14ac:dyDescent="0.25">
      <c r="A1333" s="3" t="s">
        <v>1370</v>
      </c>
      <c r="B1333" s="4">
        <v>1240</v>
      </c>
      <c r="C1333" s="3" t="s">
        <v>6</v>
      </c>
      <c r="D1333" s="3" t="s">
        <v>133</v>
      </c>
      <c r="E1333" s="21" t="s">
        <v>129</v>
      </c>
      <c r="F1333" s="21"/>
      <c r="G1333" s="5">
        <v>1.34083</v>
      </c>
      <c r="H1333" s="3"/>
      <c r="I1333" s="3"/>
      <c r="J1333" s="21" t="s">
        <v>1370</v>
      </c>
      <c r="K1333" s="21"/>
      <c r="L1333" s="3" t="s">
        <v>130</v>
      </c>
      <c r="M1333" s="21" t="s">
        <v>131</v>
      </c>
      <c r="N1333" s="21"/>
    </row>
    <row r="1334" spans="1:14" ht="15" customHeight="1" x14ac:dyDescent="0.25">
      <c r="A1334" s="1" t="s">
        <v>1371</v>
      </c>
      <c r="B1334" s="6">
        <v>1241</v>
      </c>
      <c r="C1334" s="1" t="s">
        <v>6</v>
      </c>
      <c r="D1334" s="1" t="s">
        <v>128</v>
      </c>
      <c r="E1334" s="14" t="s">
        <v>129</v>
      </c>
      <c r="F1334" s="14"/>
      <c r="G1334" s="7">
        <v>1.34687</v>
      </c>
      <c r="H1334" s="1"/>
      <c r="I1334" s="1"/>
      <c r="J1334" s="14" t="s">
        <v>1371</v>
      </c>
      <c r="K1334" s="14"/>
      <c r="L1334" s="1" t="s">
        <v>130</v>
      </c>
      <c r="M1334" s="14"/>
      <c r="N1334" s="14"/>
    </row>
    <row r="1335" spans="1:14" ht="15" customHeight="1" x14ac:dyDescent="0.25">
      <c r="A1335" s="3" t="s">
        <v>1372</v>
      </c>
      <c r="B1335" s="4">
        <v>1242</v>
      </c>
      <c r="C1335" s="3" t="s">
        <v>6</v>
      </c>
      <c r="D1335" s="3" t="s">
        <v>128</v>
      </c>
      <c r="E1335" s="21" t="s">
        <v>129</v>
      </c>
      <c r="F1335" s="21"/>
      <c r="G1335" s="5">
        <v>1.3494699999999999</v>
      </c>
      <c r="H1335" s="3"/>
      <c r="I1335" s="3"/>
      <c r="J1335" s="21" t="s">
        <v>1372</v>
      </c>
      <c r="K1335" s="21"/>
      <c r="L1335" s="3" t="s">
        <v>130</v>
      </c>
      <c r="M1335" s="21" t="s">
        <v>131</v>
      </c>
      <c r="N1335" s="21"/>
    </row>
    <row r="1336" spans="1:14" ht="15" customHeight="1" x14ac:dyDescent="0.25">
      <c r="A1336" s="1" t="s">
        <v>1373</v>
      </c>
      <c r="B1336" s="6">
        <v>1243</v>
      </c>
      <c r="C1336" s="1" t="s">
        <v>6</v>
      </c>
      <c r="D1336" s="1" t="s">
        <v>133</v>
      </c>
      <c r="E1336" s="14" t="s">
        <v>129</v>
      </c>
      <c r="F1336" s="14"/>
      <c r="G1336" s="7">
        <v>1.3590500000000001</v>
      </c>
      <c r="H1336" s="1"/>
      <c r="I1336" s="1"/>
      <c r="J1336" s="14" t="s">
        <v>1373</v>
      </c>
      <c r="K1336" s="14"/>
      <c r="L1336" s="1" t="s">
        <v>130</v>
      </c>
      <c r="M1336" s="14"/>
      <c r="N1336" s="14"/>
    </row>
    <row r="1337" spans="1:14" ht="15" customHeight="1" x14ac:dyDescent="0.25">
      <c r="A1337" s="3" t="s">
        <v>1374</v>
      </c>
      <c r="B1337" s="4">
        <v>1244</v>
      </c>
      <c r="C1337" s="3" t="s">
        <v>6</v>
      </c>
      <c r="D1337" s="3" t="s">
        <v>133</v>
      </c>
      <c r="E1337" s="21" t="s">
        <v>129</v>
      </c>
      <c r="F1337" s="21"/>
      <c r="G1337" s="5">
        <v>1.3577399999999999</v>
      </c>
      <c r="H1337" s="3"/>
      <c r="I1337" s="3"/>
      <c r="J1337" s="21" t="s">
        <v>1374</v>
      </c>
      <c r="K1337" s="21"/>
      <c r="L1337" s="3" t="s">
        <v>130</v>
      </c>
      <c r="M1337" s="21" t="s">
        <v>131</v>
      </c>
      <c r="N1337" s="21"/>
    </row>
    <row r="1338" spans="1:14" ht="15" customHeight="1" x14ac:dyDescent="0.25">
      <c r="A1338" s="1" t="s">
        <v>1375</v>
      </c>
      <c r="B1338" s="6">
        <v>1245</v>
      </c>
      <c r="C1338" s="1" t="s">
        <v>6</v>
      </c>
      <c r="D1338" s="1" t="s">
        <v>128</v>
      </c>
      <c r="E1338" s="14" t="s">
        <v>129</v>
      </c>
      <c r="F1338" s="14"/>
      <c r="G1338" s="7">
        <v>1.36595</v>
      </c>
      <c r="H1338" s="1"/>
      <c r="I1338" s="1"/>
      <c r="J1338" s="14" t="s">
        <v>1375</v>
      </c>
      <c r="K1338" s="14"/>
      <c r="L1338" s="1" t="s">
        <v>130</v>
      </c>
      <c r="M1338" s="14"/>
      <c r="N1338" s="14"/>
    </row>
    <row r="1339" spans="1:14" ht="15" customHeight="1" x14ac:dyDescent="0.25">
      <c r="A1339" s="3" t="s">
        <v>1376</v>
      </c>
      <c r="B1339" s="4">
        <v>1246</v>
      </c>
      <c r="C1339" s="3" t="s">
        <v>6</v>
      </c>
      <c r="D1339" s="3" t="s">
        <v>128</v>
      </c>
      <c r="E1339" s="21" t="s">
        <v>129</v>
      </c>
      <c r="F1339" s="21"/>
      <c r="G1339" s="5">
        <v>1.3669800000000001</v>
      </c>
      <c r="H1339" s="3"/>
      <c r="I1339" s="3"/>
      <c r="J1339" s="21" t="s">
        <v>1376</v>
      </c>
      <c r="K1339" s="21"/>
      <c r="L1339" s="3" t="s">
        <v>130</v>
      </c>
      <c r="M1339" s="21" t="s">
        <v>131</v>
      </c>
      <c r="N1339" s="21"/>
    </row>
    <row r="1340" spans="1:14" ht="15" customHeight="1" x14ac:dyDescent="0.25">
      <c r="A1340" s="1" t="s">
        <v>1377</v>
      </c>
      <c r="B1340" s="6">
        <v>1247</v>
      </c>
      <c r="C1340" s="1" t="s">
        <v>6</v>
      </c>
      <c r="D1340" s="1" t="s">
        <v>133</v>
      </c>
      <c r="E1340" s="14" t="s">
        <v>129</v>
      </c>
      <c r="F1340" s="14"/>
      <c r="G1340" s="7">
        <v>1.3759999999999999</v>
      </c>
      <c r="H1340" s="1"/>
      <c r="I1340" s="1"/>
      <c r="J1340" s="14" t="s">
        <v>1377</v>
      </c>
      <c r="K1340" s="14"/>
      <c r="L1340" s="1" t="s">
        <v>130</v>
      </c>
      <c r="M1340" s="14"/>
      <c r="N1340" s="14"/>
    </row>
    <row r="1341" spans="1:14" ht="15" customHeight="1" x14ac:dyDescent="0.25">
      <c r="A1341" s="3" t="s">
        <v>1378</v>
      </c>
      <c r="B1341" s="4">
        <v>1248</v>
      </c>
      <c r="C1341" s="3" t="s">
        <v>6</v>
      </c>
      <c r="D1341" s="3" t="s">
        <v>133</v>
      </c>
      <c r="E1341" s="21" t="s">
        <v>129</v>
      </c>
      <c r="F1341" s="21"/>
      <c r="G1341" s="5">
        <v>1.37548</v>
      </c>
      <c r="H1341" s="3"/>
      <c r="I1341" s="3"/>
      <c r="J1341" s="21" t="s">
        <v>1378</v>
      </c>
      <c r="K1341" s="21"/>
      <c r="L1341" s="3" t="s">
        <v>130</v>
      </c>
      <c r="M1341" s="21" t="s">
        <v>131</v>
      </c>
      <c r="N1341" s="21"/>
    </row>
    <row r="1342" spans="1:14" ht="15" customHeight="1" x14ac:dyDescent="0.25">
      <c r="A1342" s="1" t="s">
        <v>1379</v>
      </c>
      <c r="B1342" s="6">
        <v>1249</v>
      </c>
      <c r="C1342" s="1" t="s">
        <v>6</v>
      </c>
      <c r="D1342" s="1" t="s">
        <v>128</v>
      </c>
      <c r="E1342" s="14" t="s">
        <v>129</v>
      </c>
      <c r="F1342" s="14"/>
      <c r="G1342" s="7">
        <v>1.36772</v>
      </c>
      <c r="H1342" s="1"/>
      <c r="I1342" s="1"/>
      <c r="J1342" s="14" t="s">
        <v>1379</v>
      </c>
      <c r="K1342" s="14"/>
      <c r="L1342" s="1" t="s">
        <v>130</v>
      </c>
      <c r="M1342" s="14"/>
      <c r="N1342" s="14"/>
    </row>
    <row r="1343" spans="1:14" ht="15" customHeight="1" x14ac:dyDescent="0.25">
      <c r="A1343" s="3" t="s">
        <v>1380</v>
      </c>
      <c r="B1343" s="4">
        <v>1250</v>
      </c>
      <c r="C1343" s="3" t="s">
        <v>6</v>
      </c>
      <c r="D1343" s="3" t="s">
        <v>128</v>
      </c>
      <c r="E1343" s="21" t="s">
        <v>129</v>
      </c>
      <c r="F1343" s="21"/>
      <c r="G1343" s="5">
        <v>1.3639699999999999</v>
      </c>
      <c r="H1343" s="3"/>
      <c r="I1343" s="3"/>
      <c r="J1343" s="21" t="s">
        <v>1380</v>
      </c>
      <c r="K1343" s="21"/>
      <c r="L1343" s="3" t="s">
        <v>130</v>
      </c>
      <c r="M1343" s="21" t="s">
        <v>131</v>
      </c>
      <c r="N1343" s="21"/>
    </row>
    <row r="1344" spans="1:14" ht="15" customHeight="1" x14ac:dyDescent="0.25">
      <c r="A1344" s="1" t="s">
        <v>1381</v>
      </c>
      <c r="B1344" s="6">
        <v>1251</v>
      </c>
      <c r="C1344" s="1" t="s">
        <v>6</v>
      </c>
      <c r="D1344" s="1" t="s">
        <v>133</v>
      </c>
      <c r="E1344" s="14" t="s">
        <v>129</v>
      </c>
      <c r="F1344" s="14"/>
      <c r="G1344" s="7">
        <v>1.37235</v>
      </c>
      <c r="H1344" s="1"/>
      <c r="I1344" s="1"/>
      <c r="J1344" s="14" t="s">
        <v>1381</v>
      </c>
      <c r="K1344" s="14"/>
      <c r="L1344" s="1" t="s">
        <v>130</v>
      </c>
      <c r="M1344" s="14"/>
      <c r="N1344" s="14"/>
    </row>
    <row r="1345" spans="1:14" ht="15" customHeight="1" x14ac:dyDescent="0.25">
      <c r="A1345" s="3" t="s">
        <v>1382</v>
      </c>
      <c r="B1345" s="4">
        <v>1252</v>
      </c>
      <c r="C1345" s="3" t="s">
        <v>6</v>
      </c>
      <c r="D1345" s="3" t="s">
        <v>128</v>
      </c>
      <c r="E1345" s="21" t="s">
        <v>129</v>
      </c>
      <c r="F1345" s="21"/>
      <c r="G1345" s="5">
        <v>1.3745799999999999</v>
      </c>
      <c r="H1345" s="3"/>
      <c r="I1345" s="3"/>
      <c r="J1345" s="21" t="s">
        <v>1382</v>
      </c>
      <c r="K1345" s="21"/>
      <c r="L1345" s="3" t="s">
        <v>130</v>
      </c>
      <c r="M1345" s="21" t="s">
        <v>131</v>
      </c>
      <c r="N1345" s="21"/>
    </row>
    <row r="1346" spans="1:14" ht="15" customHeight="1" x14ac:dyDescent="0.25">
      <c r="A1346" s="1" t="s">
        <v>1383</v>
      </c>
      <c r="B1346" s="6">
        <v>1253</v>
      </c>
      <c r="C1346" s="1" t="s">
        <v>6</v>
      </c>
      <c r="D1346" s="1" t="s">
        <v>133</v>
      </c>
      <c r="E1346" s="14" t="s">
        <v>129</v>
      </c>
      <c r="F1346" s="14"/>
      <c r="G1346" s="7">
        <v>1.36788</v>
      </c>
      <c r="H1346" s="1"/>
      <c r="I1346" s="1"/>
      <c r="J1346" s="14" t="s">
        <v>1383</v>
      </c>
      <c r="K1346" s="14"/>
      <c r="L1346" s="1" t="s">
        <v>130</v>
      </c>
      <c r="M1346" s="14"/>
      <c r="N1346" s="14"/>
    </row>
    <row r="1347" spans="1:14" ht="15" customHeight="1" x14ac:dyDescent="0.25">
      <c r="A1347" s="3" t="s">
        <v>1384</v>
      </c>
      <c r="B1347" s="4">
        <v>1254</v>
      </c>
      <c r="C1347" s="3" t="s">
        <v>6</v>
      </c>
      <c r="D1347" s="3" t="s">
        <v>128</v>
      </c>
      <c r="E1347" s="21" t="s">
        <v>129</v>
      </c>
      <c r="F1347" s="21"/>
      <c r="G1347" s="5">
        <v>1.36592</v>
      </c>
      <c r="H1347" s="3"/>
      <c r="I1347" s="3"/>
      <c r="J1347" s="21" t="s">
        <v>1384</v>
      </c>
      <c r="K1347" s="21"/>
      <c r="L1347" s="3" t="s">
        <v>130</v>
      </c>
      <c r="M1347" s="21" t="s">
        <v>131</v>
      </c>
      <c r="N1347" s="21"/>
    </row>
    <row r="1348" spans="1:14" ht="15" customHeight="1" x14ac:dyDescent="0.25">
      <c r="A1348" s="1" t="s">
        <v>1385</v>
      </c>
      <c r="B1348" s="6">
        <v>1255</v>
      </c>
      <c r="C1348" s="1" t="s">
        <v>6</v>
      </c>
      <c r="D1348" s="1" t="s">
        <v>133</v>
      </c>
      <c r="E1348" s="14" t="s">
        <v>129</v>
      </c>
      <c r="F1348" s="14"/>
      <c r="G1348" s="7">
        <v>1.3598399999999999</v>
      </c>
      <c r="H1348" s="1"/>
      <c r="I1348" s="1"/>
      <c r="J1348" s="14" t="s">
        <v>1385</v>
      </c>
      <c r="K1348" s="14"/>
      <c r="L1348" s="1" t="s">
        <v>130</v>
      </c>
      <c r="M1348" s="14"/>
      <c r="N1348" s="14"/>
    </row>
    <row r="1349" spans="1:14" ht="15" customHeight="1" x14ac:dyDescent="0.25">
      <c r="A1349" s="3" t="s">
        <v>1386</v>
      </c>
      <c r="B1349" s="4">
        <v>1256</v>
      </c>
      <c r="C1349" s="3" t="s">
        <v>6</v>
      </c>
      <c r="D1349" s="3" t="s">
        <v>128</v>
      </c>
      <c r="E1349" s="21" t="s">
        <v>129</v>
      </c>
      <c r="F1349" s="21"/>
      <c r="G1349" s="5">
        <v>1.3616600000000001</v>
      </c>
      <c r="H1349" s="3"/>
      <c r="I1349" s="3"/>
      <c r="J1349" s="21" t="s">
        <v>1386</v>
      </c>
      <c r="K1349" s="21"/>
      <c r="L1349" s="3" t="s">
        <v>130</v>
      </c>
      <c r="M1349" s="21" t="s">
        <v>131</v>
      </c>
      <c r="N1349" s="21"/>
    </row>
    <row r="1350" spans="1:14" ht="15" customHeight="1" x14ac:dyDescent="0.25">
      <c r="A1350" s="1" t="s">
        <v>1387</v>
      </c>
      <c r="B1350" s="6">
        <v>1257</v>
      </c>
      <c r="C1350" s="1" t="s">
        <v>6</v>
      </c>
      <c r="D1350" s="1" t="s">
        <v>133</v>
      </c>
      <c r="E1350" s="14" t="s">
        <v>129</v>
      </c>
      <c r="F1350" s="14"/>
      <c r="G1350" s="7">
        <v>1.35561</v>
      </c>
      <c r="H1350" s="1"/>
      <c r="I1350" s="1"/>
      <c r="J1350" s="14" t="s">
        <v>1387</v>
      </c>
      <c r="K1350" s="14"/>
      <c r="L1350" s="1" t="s">
        <v>130</v>
      </c>
      <c r="M1350" s="14"/>
      <c r="N1350" s="14"/>
    </row>
    <row r="1351" spans="1:14" ht="15" customHeight="1" x14ac:dyDescent="0.25">
      <c r="A1351" s="3" t="s">
        <v>1388</v>
      </c>
      <c r="B1351" s="4">
        <v>1258</v>
      </c>
      <c r="C1351" s="3" t="s">
        <v>6</v>
      </c>
      <c r="D1351" s="3" t="s">
        <v>133</v>
      </c>
      <c r="E1351" s="21" t="s">
        <v>129</v>
      </c>
      <c r="F1351" s="21"/>
      <c r="G1351" s="5">
        <v>1.3594999999999999</v>
      </c>
      <c r="H1351" s="3"/>
      <c r="I1351" s="3"/>
      <c r="J1351" s="21" t="s">
        <v>1388</v>
      </c>
      <c r="K1351" s="21"/>
      <c r="L1351" s="3" t="s">
        <v>130</v>
      </c>
      <c r="M1351" s="21" t="s">
        <v>131</v>
      </c>
      <c r="N1351" s="21"/>
    </row>
    <row r="1352" spans="1:14" ht="15" customHeight="1" x14ac:dyDescent="0.25">
      <c r="A1352" s="1" t="s">
        <v>1389</v>
      </c>
      <c r="B1352" s="6">
        <v>1259</v>
      </c>
      <c r="C1352" s="1" t="s">
        <v>6</v>
      </c>
      <c r="D1352" s="1" t="s">
        <v>128</v>
      </c>
      <c r="E1352" s="14" t="s">
        <v>129</v>
      </c>
      <c r="F1352" s="14"/>
      <c r="G1352" s="7">
        <v>1.36588</v>
      </c>
      <c r="H1352" s="1"/>
      <c r="I1352" s="1"/>
      <c r="J1352" s="14" t="s">
        <v>1389</v>
      </c>
      <c r="K1352" s="14"/>
      <c r="L1352" s="1" t="s">
        <v>130</v>
      </c>
      <c r="M1352" s="14"/>
      <c r="N1352" s="14"/>
    </row>
    <row r="1353" spans="1:14" ht="15" customHeight="1" x14ac:dyDescent="0.25">
      <c r="A1353" s="3" t="s">
        <v>1390</v>
      </c>
      <c r="B1353" s="4">
        <v>1260</v>
      </c>
      <c r="C1353" s="3" t="s">
        <v>6</v>
      </c>
      <c r="D1353" s="3" t="s">
        <v>128</v>
      </c>
      <c r="E1353" s="21" t="s">
        <v>129</v>
      </c>
      <c r="F1353" s="21"/>
      <c r="G1353" s="5">
        <v>1.36799</v>
      </c>
      <c r="H1353" s="3"/>
      <c r="I1353" s="3"/>
      <c r="J1353" s="21" t="s">
        <v>1390</v>
      </c>
      <c r="K1353" s="21"/>
      <c r="L1353" s="3" t="s">
        <v>130</v>
      </c>
      <c r="M1353" s="21" t="s">
        <v>131</v>
      </c>
      <c r="N1353" s="21"/>
    </row>
    <row r="1354" spans="1:14" ht="15" customHeight="1" x14ac:dyDescent="0.25">
      <c r="A1354" s="1" t="s">
        <v>1391</v>
      </c>
      <c r="B1354" s="6">
        <v>1261</v>
      </c>
      <c r="C1354" s="1" t="s">
        <v>6</v>
      </c>
      <c r="D1354" s="1" t="s">
        <v>133</v>
      </c>
      <c r="E1354" s="14" t="s">
        <v>129</v>
      </c>
      <c r="F1354" s="14"/>
      <c r="G1354" s="7">
        <v>1.3614299999999999</v>
      </c>
      <c r="H1354" s="1"/>
      <c r="I1354" s="1"/>
      <c r="J1354" s="14" t="s">
        <v>1391</v>
      </c>
      <c r="K1354" s="14"/>
      <c r="L1354" s="1" t="s">
        <v>130</v>
      </c>
      <c r="M1354" s="14"/>
      <c r="N1354" s="14"/>
    </row>
    <row r="1355" spans="1:14" ht="15" customHeight="1" x14ac:dyDescent="0.25">
      <c r="A1355" s="3" t="s">
        <v>1392</v>
      </c>
      <c r="B1355" s="4">
        <v>1262</v>
      </c>
      <c r="C1355" s="3" t="s">
        <v>6</v>
      </c>
      <c r="D1355" s="3" t="s">
        <v>133</v>
      </c>
      <c r="E1355" s="21" t="s">
        <v>129</v>
      </c>
      <c r="F1355" s="21"/>
      <c r="G1355" s="5">
        <v>1.36114</v>
      </c>
      <c r="H1355" s="3"/>
      <c r="I1355" s="3"/>
      <c r="J1355" s="21" t="s">
        <v>1392</v>
      </c>
      <c r="K1355" s="21"/>
      <c r="L1355" s="3" t="s">
        <v>130</v>
      </c>
      <c r="M1355" s="21" t="s">
        <v>131</v>
      </c>
      <c r="N1355" s="21"/>
    </row>
    <row r="1356" spans="1:14" ht="15" customHeight="1" x14ac:dyDescent="0.25">
      <c r="A1356" s="1" t="s">
        <v>1393</v>
      </c>
      <c r="B1356" s="6">
        <v>1263</v>
      </c>
      <c r="C1356" s="1" t="s">
        <v>6</v>
      </c>
      <c r="D1356" s="1" t="s">
        <v>128</v>
      </c>
      <c r="E1356" s="14" t="s">
        <v>129</v>
      </c>
      <c r="F1356" s="14"/>
      <c r="G1356" s="7">
        <v>1.35286</v>
      </c>
      <c r="H1356" s="1"/>
      <c r="I1356" s="1"/>
      <c r="J1356" s="14" t="s">
        <v>1393</v>
      </c>
      <c r="K1356" s="14"/>
      <c r="L1356" s="1" t="s">
        <v>130</v>
      </c>
      <c r="M1356" s="14"/>
      <c r="N1356" s="14"/>
    </row>
    <row r="1357" spans="1:14" ht="15" customHeight="1" x14ac:dyDescent="0.25">
      <c r="A1357" s="3" t="s">
        <v>1394</v>
      </c>
      <c r="B1357" s="4">
        <v>1264</v>
      </c>
      <c r="C1357" s="3" t="s">
        <v>6</v>
      </c>
      <c r="D1357" s="3" t="s">
        <v>128</v>
      </c>
      <c r="E1357" s="21" t="s">
        <v>129</v>
      </c>
      <c r="F1357" s="21"/>
      <c r="G1357" s="5">
        <v>1.35442</v>
      </c>
      <c r="H1357" s="3"/>
      <c r="I1357" s="3"/>
      <c r="J1357" s="21" t="s">
        <v>1394</v>
      </c>
      <c r="K1357" s="21"/>
      <c r="L1357" s="3" t="s">
        <v>130</v>
      </c>
      <c r="M1357" s="21" t="s">
        <v>131</v>
      </c>
      <c r="N1357" s="21"/>
    </row>
    <row r="1358" spans="1:14" ht="15" customHeight="1" x14ac:dyDescent="0.25">
      <c r="A1358" s="1" t="s">
        <v>1395</v>
      </c>
      <c r="B1358" s="6">
        <v>1265</v>
      </c>
      <c r="C1358" s="1" t="s">
        <v>6</v>
      </c>
      <c r="D1358" s="1" t="s">
        <v>133</v>
      </c>
      <c r="E1358" s="14" t="s">
        <v>129</v>
      </c>
      <c r="F1358" s="14"/>
      <c r="G1358" s="7">
        <v>1.36398</v>
      </c>
      <c r="H1358" s="1"/>
      <c r="I1358" s="1"/>
      <c r="J1358" s="14" t="s">
        <v>1395</v>
      </c>
      <c r="K1358" s="14"/>
      <c r="L1358" s="1" t="s">
        <v>130</v>
      </c>
      <c r="M1358" s="14"/>
      <c r="N1358" s="14"/>
    </row>
    <row r="1359" spans="1:14" ht="15" customHeight="1" x14ac:dyDescent="0.25">
      <c r="A1359" s="3" t="s">
        <v>1396</v>
      </c>
      <c r="B1359" s="4">
        <v>1266</v>
      </c>
      <c r="C1359" s="3" t="s">
        <v>6</v>
      </c>
      <c r="D1359" s="3" t="s">
        <v>133</v>
      </c>
      <c r="E1359" s="21" t="s">
        <v>129</v>
      </c>
      <c r="F1359" s="21"/>
      <c r="G1359" s="5">
        <v>1.36737</v>
      </c>
      <c r="H1359" s="3"/>
      <c r="I1359" s="3"/>
      <c r="J1359" s="21" t="s">
        <v>1396</v>
      </c>
      <c r="K1359" s="21"/>
      <c r="L1359" s="3" t="s">
        <v>130</v>
      </c>
      <c r="M1359" s="21" t="s">
        <v>131</v>
      </c>
      <c r="N1359" s="21"/>
    </row>
    <row r="1360" spans="1:14" ht="15" customHeight="1" x14ac:dyDescent="0.25">
      <c r="A1360" s="1" t="s">
        <v>1397</v>
      </c>
      <c r="B1360" s="6">
        <v>1267</v>
      </c>
      <c r="C1360" s="1" t="s">
        <v>6</v>
      </c>
      <c r="D1360" s="1" t="s">
        <v>128</v>
      </c>
      <c r="E1360" s="14" t="s">
        <v>129</v>
      </c>
      <c r="F1360" s="14"/>
      <c r="G1360" s="7">
        <v>1.36005</v>
      </c>
      <c r="H1360" s="1"/>
      <c r="I1360" s="1"/>
      <c r="J1360" s="14" t="s">
        <v>1397</v>
      </c>
      <c r="K1360" s="14"/>
      <c r="L1360" s="1" t="s">
        <v>130</v>
      </c>
      <c r="M1360" s="14"/>
      <c r="N1360" s="14"/>
    </row>
    <row r="1361" spans="1:14" ht="15" customHeight="1" x14ac:dyDescent="0.25">
      <c r="A1361" s="3" t="s">
        <v>1398</v>
      </c>
      <c r="B1361" s="4">
        <v>1268</v>
      </c>
      <c r="C1361" s="3" t="s">
        <v>6</v>
      </c>
      <c r="D1361" s="3" t="s">
        <v>133</v>
      </c>
      <c r="E1361" s="21" t="s">
        <v>129</v>
      </c>
      <c r="F1361" s="21"/>
      <c r="G1361" s="5">
        <v>1.35226</v>
      </c>
      <c r="H1361" s="3"/>
      <c r="I1361" s="3"/>
      <c r="J1361" s="21" t="s">
        <v>1398</v>
      </c>
      <c r="K1361" s="21"/>
      <c r="L1361" s="3" t="s">
        <v>130</v>
      </c>
      <c r="M1361" s="21" t="s">
        <v>131</v>
      </c>
      <c r="N1361" s="21"/>
    </row>
    <row r="1362" spans="1:14" ht="15" customHeight="1" x14ac:dyDescent="0.25">
      <c r="A1362" s="1" t="s">
        <v>1399</v>
      </c>
      <c r="B1362" s="6">
        <v>1269</v>
      </c>
      <c r="C1362" s="1" t="s">
        <v>6</v>
      </c>
      <c r="D1362" s="1" t="s">
        <v>128</v>
      </c>
      <c r="E1362" s="14" t="s">
        <v>129</v>
      </c>
      <c r="F1362" s="14"/>
      <c r="G1362" s="7">
        <v>1.3592299999999999</v>
      </c>
      <c r="H1362" s="1"/>
      <c r="I1362" s="1"/>
      <c r="J1362" s="14" t="s">
        <v>1399</v>
      </c>
      <c r="K1362" s="14"/>
      <c r="L1362" s="1" t="s">
        <v>130</v>
      </c>
      <c r="M1362" s="14"/>
      <c r="N1362" s="14"/>
    </row>
    <row r="1363" spans="1:14" ht="15" customHeight="1" x14ac:dyDescent="0.25">
      <c r="A1363" s="3" t="s">
        <v>1400</v>
      </c>
      <c r="B1363" s="4">
        <v>1270</v>
      </c>
      <c r="C1363" s="3" t="s">
        <v>6</v>
      </c>
      <c r="D1363" s="3" t="s">
        <v>133</v>
      </c>
      <c r="E1363" s="21" t="s">
        <v>129</v>
      </c>
      <c r="F1363" s="21"/>
      <c r="G1363" s="5">
        <v>1.3560000000000001</v>
      </c>
      <c r="H1363" s="3"/>
      <c r="I1363" s="3"/>
      <c r="J1363" s="21" t="s">
        <v>1400</v>
      </c>
      <c r="K1363" s="21"/>
      <c r="L1363" s="3" t="s">
        <v>130</v>
      </c>
      <c r="M1363" s="21" t="s">
        <v>131</v>
      </c>
      <c r="N1363" s="21"/>
    </row>
    <row r="1364" spans="1:14" ht="15" customHeight="1" x14ac:dyDescent="0.25">
      <c r="A1364" s="1" t="s">
        <v>1401</v>
      </c>
      <c r="B1364" s="6">
        <v>1271</v>
      </c>
      <c r="C1364" s="1" t="s">
        <v>6</v>
      </c>
      <c r="D1364" s="1" t="s">
        <v>128</v>
      </c>
      <c r="E1364" s="14" t="s">
        <v>129</v>
      </c>
      <c r="F1364" s="14"/>
      <c r="G1364" s="7">
        <v>1.3620099999999999</v>
      </c>
      <c r="H1364" s="1"/>
      <c r="I1364" s="1"/>
      <c r="J1364" s="14" t="s">
        <v>1401</v>
      </c>
      <c r="K1364" s="14"/>
      <c r="L1364" s="1" t="s">
        <v>130</v>
      </c>
      <c r="M1364" s="14"/>
      <c r="N1364" s="14"/>
    </row>
    <row r="1365" spans="1:14" ht="15" customHeight="1" x14ac:dyDescent="0.25">
      <c r="A1365" s="3" t="s">
        <v>1402</v>
      </c>
      <c r="B1365" s="4">
        <v>1272</v>
      </c>
      <c r="C1365" s="3" t="s">
        <v>6</v>
      </c>
      <c r="D1365" s="3" t="s">
        <v>128</v>
      </c>
      <c r="E1365" s="21" t="s">
        <v>129</v>
      </c>
      <c r="F1365" s="21"/>
      <c r="G1365" s="5">
        <v>1.3633200000000001</v>
      </c>
      <c r="H1365" s="3"/>
      <c r="I1365" s="3"/>
      <c r="J1365" s="21" t="s">
        <v>1402</v>
      </c>
      <c r="K1365" s="21"/>
      <c r="L1365" s="3" t="s">
        <v>130</v>
      </c>
      <c r="M1365" s="21" t="s">
        <v>131</v>
      </c>
      <c r="N1365" s="21"/>
    </row>
    <row r="1366" spans="1:14" ht="15" customHeight="1" x14ac:dyDescent="0.25">
      <c r="A1366" s="1" t="s">
        <v>1403</v>
      </c>
      <c r="B1366" s="6">
        <v>1273</v>
      </c>
      <c r="C1366" s="1" t="s">
        <v>6</v>
      </c>
      <c r="D1366" s="1" t="s">
        <v>133</v>
      </c>
      <c r="E1366" s="14" t="s">
        <v>129</v>
      </c>
      <c r="F1366" s="14"/>
      <c r="G1366" s="7">
        <v>1.3566499999999999</v>
      </c>
      <c r="H1366" s="1"/>
      <c r="I1366" s="1"/>
      <c r="J1366" s="14" t="s">
        <v>1403</v>
      </c>
      <c r="K1366" s="14"/>
      <c r="L1366" s="1" t="s">
        <v>130</v>
      </c>
      <c r="M1366" s="14"/>
      <c r="N1366" s="14"/>
    </row>
    <row r="1367" spans="1:14" ht="15" customHeight="1" x14ac:dyDescent="0.25">
      <c r="A1367" s="3" t="s">
        <v>1404</v>
      </c>
      <c r="B1367" s="4">
        <v>1274</v>
      </c>
      <c r="C1367" s="3" t="s">
        <v>6</v>
      </c>
      <c r="D1367" s="3" t="s">
        <v>128</v>
      </c>
      <c r="E1367" s="21" t="s">
        <v>129</v>
      </c>
      <c r="F1367" s="21"/>
      <c r="G1367" s="5">
        <v>1.3664799999999999</v>
      </c>
      <c r="H1367" s="3"/>
      <c r="I1367" s="3"/>
      <c r="J1367" s="21" t="s">
        <v>1404</v>
      </c>
      <c r="K1367" s="21"/>
      <c r="L1367" s="3" t="s">
        <v>130</v>
      </c>
      <c r="M1367" s="21" t="s">
        <v>131</v>
      </c>
      <c r="N1367" s="21"/>
    </row>
    <row r="1368" spans="1:14" ht="15" customHeight="1" x14ac:dyDescent="0.25">
      <c r="A1368" s="1" t="s">
        <v>1405</v>
      </c>
      <c r="B1368" s="6">
        <v>1275</v>
      </c>
      <c r="C1368" s="1" t="s">
        <v>6</v>
      </c>
      <c r="D1368" s="1" t="s">
        <v>133</v>
      </c>
      <c r="E1368" s="14" t="s">
        <v>129</v>
      </c>
      <c r="F1368" s="14"/>
      <c r="G1368" s="7">
        <v>1.37473</v>
      </c>
      <c r="H1368" s="1"/>
      <c r="I1368" s="1"/>
      <c r="J1368" s="14" t="s">
        <v>1405</v>
      </c>
      <c r="K1368" s="14"/>
      <c r="L1368" s="1" t="s">
        <v>130</v>
      </c>
      <c r="M1368" s="14"/>
      <c r="N1368" s="14"/>
    </row>
    <row r="1369" spans="1:14" ht="15" customHeight="1" x14ac:dyDescent="0.25">
      <c r="A1369" s="3" t="s">
        <v>1406</v>
      </c>
      <c r="B1369" s="4">
        <v>1276</v>
      </c>
      <c r="C1369" s="3" t="s">
        <v>6</v>
      </c>
      <c r="D1369" s="3" t="s">
        <v>133</v>
      </c>
      <c r="E1369" s="21" t="s">
        <v>129</v>
      </c>
      <c r="F1369" s="21"/>
      <c r="G1369" s="5">
        <v>1.37564</v>
      </c>
      <c r="H1369" s="3"/>
      <c r="I1369" s="3"/>
      <c r="J1369" s="21" t="s">
        <v>1406</v>
      </c>
      <c r="K1369" s="21"/>
      <c r="L1369" s="3" t="s">
        <v>130</v>
      </c>
      <c r="M1369" s="21" t="s">
        <v>131</v>
      </c>
      <c r="N1369" s="21"/>
    </row>
    <row r="1370" spans="1:14" ht="15" customHeight="1" x14ac:dyDescent="0.25">
      <c r="A1370" s="1" t="s">
        <v>1407</v>
      </c>
      <c r="B1370" s="6">
        <v>1277</v>
      </c>
      <c r="C1370" s="1" t="s">
        <v>6</v>
      </c>
      <c r="D1370" s="1" t="s">
        <v>128</v>
      </c>
      <c r="E1370" s="14" t="s">
        <v>129</v>
      </c>
      <c r="F1370" s="14"/>
      <c r="G1370" s="7">
        <v>1.36768</v>
      </c>
      <c r="H1370" s="1"/>
      <c r="I1370" s="1"/>
      <c r="J1370" s="14" t="s">
        <v>1407</v>
      </c>
      <c r="K1370" s="14"/>
      <c r="L1370" s="1" t="s">
        <v>130</v>
      </c>
      <c r="M1370" s="14"/>
      <c r="N1370" s="14"/>
    </row>
    <row r="1371" spans="1:14" ht="15" customHeight="1" x14ac:dyDescent="0.25">
      <c r="A1371" s="3" t="s">
        <v>1408</v>
      </c>
      <c r="B1371" s="4">
        <v>1278</v>
      </c>
      <c r="C1371" s="3" t="s">
        <v>6</v>
      </c>
      <c r="D1371" s="3" t="s">
        <v>133</v>
      </c>
      <c r="E1371" s="21" t="s">
        <v>129</v>
      </c>
      <c r="F1371" s="21"/>
      <c r="G1371" s="5">
        <v>1.36825</v>
      </c>
      <c r="H1371" s="3"/>
      <c r="I1371" s="3"/>
      <c r="J1371" s="21" t="s">
        <v>1408</v>
      </c>
      <c r="K1371" s="21"/>
      <c r="L1371" s="3" t="s">
        <v>130</v>
      </c>
      <c r="M1371" s="21" t="s">
        <v>131</v>
      </c>
      <c r="N1371" s="21"/>
    </row>
    <row r="1372" spans="1:14" ht="15" customHeight="1" x14ac:dyDescent="0.25">
      <c r="A1372" s="1" t="s">
        <v>1409</v>
      </c>
      <c r="B1372" s="6">
        <v>1279</v>
      </c>
      <c r="C1372" s="1" t="s">
        <v>6</v>
      </c>
      <c r="D1372" s="1" t="s">
        <v>128</v>
      </c>
      <c r="E1372" s="14" t="s">
        <v>129</v>
      </c>
      <c r="F1372" s="14"/>
      <c r="G1372" s="7">
        <v>1.3778600000000001</v>
      </c>
      <c r="H1372" s="1"/>
      <c r="I1372" s="1"/>
      <c r="J1372" s="14" t="s">
        <v>1409</v>
      </c>
      <c r="K1372" s="14"/>
      <c r="L1372" s="1" t="s">
        <v>130</v>
      </c>
      <c r="M1372" s="14"/>
      <c r="N1372" s="14"/>
    </row>
    <row r="1373" spans="1:14" ht="15" customHeight="1" x14ac:dyDescent="0.25">
      <c r="A1373" s="3" t="s">
        <v>1410</v>
      </c>
      <c r="B1373" s="4">
        <v>1280</v>
      </c>
      <c r="C1373" s="3" t="s">
        <v>6</v>
      </c>
      <c r="D1373" s="3" t="s">
        <v>133</v>
      </c>
      <c r="E1373" s="21" t="s">
        <v>129</v>
      </c>
      <c r="F1373" s="21"/>
      <c r="G1373" s="5">
        <v>1.3768899999999999</v>
      </c>
      <c r="H1373" s="3"/>
      <c r="I1373" s="3"/>
      <c r="J1373" s="21" t="s">
        <v>1410</v>
      </c>
      <c r="K1373" s="21"/>
      <c r="L1373" s="3" t="s">
        <v>130</v>
      </c>
      <c r="M1373" s="21" t="s">
        <v>131</v>
      </c>
      <c r="N1373" s="21"/>
    </row>
    <row r="1374" spans="1:14" ht="15" customHeight="1" x14ac:dyDescent="0.25">
      <c r="A1374" s="1" t="s">
        <v>1411</v>
      </c>
      <c r="B1374" s="6">
        <v>1281</v>
      </c>
      <c r="C1374" s="1" t="s">
        <v>6</v>
      </c>
      <c r="D1374" s="1" t="s">
        <v>128</v>
      </c>
      <c r="E1374" s="14" t="s">
        <v>129</v>
      </c>
      <c r="F1374" s="14"/>
      <c r="G1374" s="7">
        <v>1.3838999999999999</v>
      </c>
      <c r="H1374" s="1"/>
      <c r="I1374" s="1"/>
      <c r="J1374" s="14" t="s">
        <v>1411</v>
      </c>
      <c r="K1374" s="14"/>
      <c r="L1374" s="1" t="s">
        <v>130</v>
      </c>
      <c r="M1374" s="14"/>
      <c r="N1374" s="14"/>
    </row>
    <row r="1375" spans="1:14" ht="15" customHeight="1" x14ac:dyDescent="0.25">
      <c r="A1375" s="3" t="s">
        <v>1412</v>
      </c>
      <c r="B1375" s="4">
        <v>1282</v>
      </c>
      <c r="C1375" s="3" t="s">
        <v>6</v>
      </c>
      <c r="D1375" s="3" t="s">
        <v>128</v>
      </c>
      <c r="E1375" s="21" t="s">
        <v>129</v>
      </c>
      <c r="F1375" s="21"/>
      <c r="G1375" s="5">
        <v>1.3866499999999999</v>
      </c>
      <c r="H1375" s="3"/>
      <c r="I1375" s="3"/>
      <c r="J1375" s="21" t="s">
        <v>1412</v>
      </c>
      <c r="K1375" s="21"/>
      <c r="L1375" s="3" t="s">
        <v>130</v>
      </c>
      <c r="M1375" s="21" t="s">
        <v>131</v>
      </c>
      <c r="N1375" s="21"/>
    </row>
    <row r="1376" spans="1:14" ht="15" customHeight="1" x14ac:dyDescent="0.25">
      <c r="A1376" s="1" t="s">
        <v>1413</v>
      </c>
      <c r="B1376" s="6">
        <v>1283</v>
      </c>
      <c r="C1376" s="1" t="s">
        <v>6</v>
      </c>
      <c r="D1376" s="1" t="s">
        <v>133</v>
      </c>
      <c r="E1376" s="14" t="s">
        <v>129</v>
      </c>
      <c r="F1376" s="14"/>
      <c r="G1376" s="7">
        <v>1.39561</v>
      </c>
      <c r="H1376" s="1"/>
      <c r="I1376" s="1"/>
      <c r="J1376" s="14" t="s">
        <v>1413</v>
      </c>
      <c r="K1376" s="14"/>
      <c r="L1376" s="1" t="s">
        <v>130</v>
      </c>
      <c r="M1376" s="14"/>
      <c r="N1376" s="14"/>
    </row>
    <row r="1377" spans="1:14" ht="15" customHeight="1" x14ac:dyDescent="0.25">
      <c r="A1377" s="3" t="s">
        <v>1414</v>
      </c>
      <c r="B1377" s="4">
        <v>1284</v>
      </c>
      <c r="C1377" s="3" t="s">
        <v>6</v>
      </c>
      <c r="D1377" s="3" t="s">
        <v>128</v>
      </c>
      <c r="E1377" s="21" t="s">
        <v>129</v>
      </c>
      <c r="F1377" s="21"/>
      <c r="G1377" s="5">
        <v>1.3865000000000001</v>
      </c>
      <c r="H1377" s="3"/>
      <c r="I1377" s="3"/>
      <c r="J1377" s="21" t="s">
        <v>1414</v>
      </c>
      <c r="K1377" s="21"/>
      <c r="L1377" s="3" t="s">
        <v>130</v>
      </c>
      <c r="M1377" s="21" t="s">
        <v>131</v>
      </c>
      <c r="N1377" s="21"/>
    </row>
    <row r="1378" spans="1:14" ht="15" customHeight="1" x14ac:dyDescent="0.25">
      <c r="A1378" s="1" t="s">
        <v>1415</v>
      </c>
      <c r="B1378" s="6">
        <v>1285</v>
      </c>
      <c r="C1378" s="1" t="s">
        <v>6</v>
      </c>
      <c r="D1378" s="1" t="s">
        <v>133</v>
      </c>
      <c r="E1378" s="14" t="s">
        <v>129</v>
      </c>
      <c r="F1378" s="14"/>
      <c r="G1378" s="7">
        <v>1.38063</v>
      </c>
      <c r="H1378" s="1"/>
      <c r="I1378" s="1"/>
      <c r="J1378" s="14" t="s">
        <v>1415</v>
      </c>
      <c r="K1378" s="14"/>
      <c r="L1378" s="1" t="s">
        <v>130</v>
      </c>
      <c r="M1378" s="14"/>
      <c r="N1378" s="14"/>
    </row>
    <row r="1379" spans="1:14" ht="15" customHeight="1" x14ac:dyDescent="0.25">
      <c r="A1379" s="3" t="s">
        <v>1416</v>
      </c>
      <c r="B1379" s="4">
        <v>1286</v>
      </c>
      <c r="C1379" s="3" t="s">
        <v>6</v>
      </c>
      <c r="D1379" s="3" t="s">
        <v>133</v>
      </c>
      <c r="E1379" s="21" t="s">
        <v>129</v>
      </c>
      <c r="F1379" s="21"/>
      <c r="G1379" s="5">
        <v>1.3776299999999999</v>
      </c>
      <c r="H1379" s="3"/>
      <c r="I1379" s="3"/>
      <c r="J1379" s="21" t="s">
        <v>1416</v>
      </c>
      <c r="K1379" s="21"/>
      <c r="L1379" s="3" t="s">
        <v>130</v>
      </c>
      <c r="M1379" s="21" t="s">
        <v>131</v>
      </c>
      <c r="N1379" s="21"/>
    </row>
    <row r="1380" spans="1:14" ht="15" customHeight="1" x14ac:dyDescent="0.25">
      <c r="A1380" s="1" t="s">
        <v>1417</v>
      </c>
      <c r="B1380" s="6">
        <v>1287</v>
      </c>
      <c r="C1380" s="1" t="s">
        <v>6</v>
      </c>
      <c r="D1380" s="1" t="s">
        <v>128</v>
      </c>
      <c r="E1380" s="14" t="s">
        <v>129</v>
      </c>
      <c r="F1380" s="14"/>
      <c r="G1380" s="7">
        <v>1.3861300000000001</v>
      </c>
      <c r="H1380" s="1"/>
      <c r="I1380" s="1"/>
      <c r="J1380" s="14" t="s">
        <v>1417</v>
      </c>
      <c r="K1380" s="14"/>
      <c r="L1380" s="1" t="s">
        <v>130</v>
      </c>
      <c r="M1380" s="14"/>
      <c r="N1380" s="14"/>
    </row>
    <row r="1381" spans="1:14" ht="15" customHeight="1" x14ac:dyDescent="0.25">
      <c r="A1381" s="3" t="s">
        <v>1418</v>
      </c>
      <c r="B1381" s="4">
        <v>1288</v>
      </c>
      <c r="C1381" s="3" t="s">
        <v>6</v>
      </c>
      <c r="D1381" s="3" t="s">
        <v>128</v>
      </c>
      <c r="E1381" s="21" t="s">
        <v>129</v>
      </c>
      <c r="F1381" s="21"/>
      <c r="G1381" s="5">
        <v>1.38428</v>
      </c>
      <c r="H1381" s="3"/>
      <c r="I1381" s="3"/>
      <c r="J1381" s="21" t="s">
        <v>1418</v>
      </c>
      <c r="K1381" s="21"/>
      <c r="L1381" s="3" t="s">
        <v>130</v>
      </c>
      <c r="M1381" s="21" t="s">
        <v>131</v>
      </c>
      <c r="N1381" s="21"/>
    </row>
    <row r="1382" spans="1:14" ht="15" customHeight="1" x14ac:dyDescent="0.25">
      <c r="A1382" s="1" t="s">
        <v>1419</v>
      </c>
      <c r="B1382" s="6">
        <v>1289</v>
      </c>
      <c r="C1382" s="1" t="s">
        <v>6</v>
      </c>
      <c r="D1382" s="1" t="s">
        <v>133</v>
      </c>
      <c r="E1382" s="14" t="s">
        <v>129</v>
      </c>
      <c r="F1382" s="14"/>
      <c r="G1382" s="7">
        <v>1.3779300000000001</v>
      </c>
      <c r="H1382" s="1"/>
      <c r="I1382" s="1"/>
      <c r="J1382" s="14" t="s">
        <v>1419</v>
      </c>
      <c r="K1382" s="14"/>
      <c r="L1382" s="1" t="s">
        <v>130</v>
      </c>
      <c r="M1382" s="14"/>
      <c r="N1382" s="14"/>
    </row>
    <row r="1383" spans="1:14" ht="15" customHeight="1" x14ac:dyDescent="0.25">
      <c r="A1383" s="3" t="s">
        <v>1420</v>
      </c>
      <c r="B1383" s="4">
        <v>1290</v>
      </c>
      <c r="C1383" s="3" t="s">
        <v>6</v>
      </c>
      <c r="D1383" s="3" t="s">
        <v>128</v>
      </c>
      <c r="E1383" s="21" t="s">
        <v>129</v>
      </c>
      <c r="F1383" s="21"/>
      <c r="G1383" s="5">
        <v>1.3811800000000001</v>
      </c>
      <c r="H1383" s="3"/>
      <c r="I1383" s="3"/>
      <c r="J1383" s="21" t="s">
        <v>1420</v>
      </c>
      <c r="K1383" s="21"/>
      <c r="L1383" s="3" t="s">
        <v>130</v>
      </c>
      <c r="M1383" s="21" t="s">
        <v>131</v>
      </c>
      <c r="N1383" s="21"/>
    </row>
    <row r="1384" spans="1:14" ht="15" customHeight="1" x14ac:dyDescent="0.25">
      <c r="A1384" s="1" t="s">
        <v>1421</v>
      </c>
      <c r="B1384" s="6">
        <v>1291</v>
      </c>
      <c r="C1384" s="1" t="s">
        <v>6</v>
      </c>
      <c r="D1384" s="1" t="s">
        <v>133</v>
      </c>
      <c r="E1384" s="14" t="s">
        <v>129</v>
      </c>
      <c r="F1384" s="14"/>
      <c r="G1384" s="7">
        <v>1.37463</v>
      </c>
      <c r="H1384" s="1"/>
      <c r="I1384" s="1"/>
      <c r="J1384" s="14" t="s">
        <v>1421</v>
      </c>
      <c r="K1384" s="14"/>
      <c r="L1384" s="1" t="s">
        <v>130</v>
      </c>
      <c r="M1384" s="14"/>
      <c r="N1384" s="14"/>
    </row>
    <row r="1385" spans="1:14" ht="15" customHeight="1" x14ac:dyDescent="0.25">
      <c r="A1385" s="3" t="s">
        <v>1422</v>
      </c>
      <c r="B1385" s="4">
        <v>1292</v>
      </c>
      <c r="C1385" s="3" t="s">
        <v>6</v>
      </c>
      <c r="D1385" s="3" t="s">
        <v>133</v>
      </c>
      <c r="E1385" s="21" t="s">
        <v>129</v>
      </c>
      <c r="F1385" s="21"/>
      <c r="G1385" s="5">
        <v>1.3715900000000001</v>
      </c>
      <c r="H1385" s="3"/>
      <c r="I1385" s="3"/>
      <c r="J1385" s="21" t="s">
        <v>1422</v>
      </c>
      <c r="K1385" s="21"/>
      <c r="L1385" s="3" t="s">
        <v>130</v>
      </c>
      <c r="M1385" s="21" t="s">
        <v>131</v>
      </c>
      <c r="N1385" s="21"/>
    </row>
    <row r="1386" spans="1:14" ht="15" customHeight="1" x14ac:dyDescent="0.25">
      <c r="A1386" s="1" t="s">
        <v>1423</v>
      </c>
      <c r="B1386" s="6">
        <v>1293</v>
      </c>
      <c r="C1386" s="1" t="s">
        <v>6</v>
      </c>
      <c r="D1386" s="1" t="s">
        <v>128</v>
      </c>
      <c r="E1386" s="14" t="s">
        <v>129</v>
      </c>
      <c r="F1386" s="14"/>
      <c r="G1386" s="7">
        <v>1.37846</v>
      </c>
      <c r="H1386" s="1"/>
      <c r="I1386" s="1"/>
      <c r="J1386" s="14" t="s">
        <v>1423</v>
      </c>
      <c r="K1386" s="14"/>
      <c r="L1386" s="1" t="s">
        <v>130</v>
      </c>
      <c r="M1386" s="14"/>
      <c r="N1386" s="14"/>
    </row>
    <row r="1387" spans="1:14" ht="15" customHeight="1" x14ac:dyDescent="0.25">
      <c r="A1387" s="3" t="s">
        <v>1424</v>
      </c>
      <c r="B1387" s="4">
        <v>1294</v>
      </c>
      <c r="C1387" s="3" t="s">
        <v>6</v>
      </c>
      <c r="D1387" s="3" t="s">
        <v>128</v>
      </c>
      <c r="E1387" s="21" t="s">
        <v>129</v>
      </c>
      <c r="F1387" s="21"/>
      <c r="G1387" s="5">
        <v>1.3784799999999999</v>
      </c>
      <c r="H1387" s="3"/>
      <c r="I1387" s="3"/>
      <c r="J1387" s="21" t="s">
        <v>1424</v>
      </c>
      <c r="K1387" s="21"/>
      <c r="L1387" s="3" t="s">
        <v>130</v>
      </c>
      <c r="M1387" s="21" t="s">
        <v>131</v>
      </c>
      <c r="N1387" s="21"/>
    </row>
    <row r="1388" spans="1:14" ht="15" customHeight="1" x14ac:dyDescent="0.25">
      <c r="A1388" s="1" t="s">
        <v>1425</v>
      </c>
      <c r="B1388" s="6">
        <v>1295</v>
      </c>
      <c r="C1388" s="1" t="s">
        <v>6</v>
      </c>
      <c r="D1388" s="1" t="s">
        <v>133</v>
      </c>
      <c r="E1388" s="14" t="s">
        <v>129</v>
      </c>
      <c r="F1388" s="14"/>
      <c r="G1388" s="7">
        <v>1.37201</v>
      </c>
      <c r="H1388" s="1"/>
      <c r="I1388" s="1"/>
      <c r="J1388" s="14" t="s">
        <v>1425</v>
      </c>
      <c r="K1388" s="14"/>
      <c r="L1388" s="1" t="s">
        <v>130</v>
      </c>
      <c r="M1388" s="14"/>
      <c r="N1388" s="14"/>
    </row>
    <row r="1389" spans="1:14" ht="15" customHeight="1" x14ac:dyDescent="0.25">
      <c r="A1389" s="3" t="s">
        <v>1426</v>
      </c>
      <c r="B1389" s="4">
        <v>1296</v>
      </c>
      <c r="C1389" s="3" t="s">
        <v>6</v>
      </c>
      <c r="D1389" s="3" t="s">
        <v>133</v>
      </c>
      <c r="E1389" s="21" t="s">
        <v>129</v>
      </c>
      <c r="F1389" s="21"/>
      <c r="G1389" s="5">
        <v>1.3696299999999999</v>
      </c>
      <c r="H1389" s="3"/>
      <c r="I1389" s="3"/>
      <c r="J1389" s="21" t="s">
        <v>1426</v>
      </c>
      <c r="K1389" s="21"/>
      <c r="L1389" s="3" t="s">
        <v>130</v>
      </c>
      <c r="M1389" s="21" t="s">
        <v>131</v>
      </c>
      <c r="N1389" s="21"/>
    </row>
    <row r="1390" spans="1:14" ht="15" customHeight="1" x14ac:dyDescent="0.25">
      <c r="A1390" s="1" t="s">
        <v>1427</v>
      </c>
      <c r="B1390" s="6">
        <v>1297</v>
      </c>
      <c r="C1390" s="1" t="s">
        <v>6</v>
      </c>
      <c r="D1390" s="1" t="s">
        <v>128</v>
      </c>
      <c r="E1390" s="14" t="s">
        <v>129</v>
      </c>
      <c r="F1390" s="14"/>
      <c r="G1390" s="7">
        <v>1.3762300000000001</v>
      </c>
      <c r="H1390" s="1"/>
      <c r="I1390" s="1"/>
      <c r="J1390" s="14" t="s">
        <v>1427</v>
      </c>
      <c r="K1390" s="14"/>
      <c r="L1390" s="1" t="s">
        <v>130</v>
      </c>
      <c r="M1390" s="14"/>
      <c r="N1390" s="14"/>
    </row>
    <row r="1391" spans="1:14" ht="15" customHeight="1" x14ac:dyDescent="0.25">
      <c r="A1391" s="3" t="s">
        <v>1428</v>
      </c>
      <c r="B1391" s="4">
        <v>1298</v>
      </c>
      <c r="C1391" s="3" t="s">
        <v>6</v>
      </c>
      <c r="D1391" s="3" t="s">
        <v>133</v>
      </c>
      <c r="E1391" s="21" t="s">
        <v>129</v>
      </c>
      <c r="F1391" s="21"/>
      <c r="G1391" s="5">
        <v>1.37866</v>
      </c>
      <c r="H1391" s="3"/>
      <c r="I1391" s="3"/>
      <c r="J1391" s="21" t="s">
        <v>1428</v>
      </c>
      <c r="K1391" s="21"/>
      <c r="L1391" s="3" t="s">
        <v>130</v>
      </c>
      <c r="M1391" s="21" t="s">
        <v>131</v>
      </c>
      <c r="N1391" s="21"/>
    </row>
    <row r="1392" spans="1:14" ht="15" customHeight="1" x14ac:dyDescent="0.25">
      <c r="A1392" s="1" t="s">
        <v>1429</v>
      </c>
      <c r="B1392" s="6">
        <v>1299</v>
      </c>
      <c r="C1392" s="1" t="s">
        <v>6</v>
      </c>
      <c r="D1392" s="1" t="s">
        <v>128</v>
      </c>
      <c r="E1392" s="14" t="s">
        <v>129</v>
      </c>
      <c r="F1392" s="14"/>
      <c r="G1392" s="7">
        <v>1.38489</v>
      </c>
      <c r="H1392" s="1"/>
      <c r="I1392" s="1"/>
      <c r="J1392" s="14" t="s">
        <v>1429</v>
      </c>
      <c r="K1392" s="14"/>
      <c r="L1392" s="1" t="s">
        <v>130</v>
      </c>
      <c r="M1392" s="14"/>
      <c r="N1392" s="14"/>
    </row>
    <row r="1393" spans="1:14" ht="15" customHeight="1" x14ac:dyDescent="0.25">
      <c r="A1393" s="3" t="s">
        <v>1430</v>
      </c>
      <c r="B1393" s="4">
        <v>1300</v>
      </c>
      <c r="C1393" s="3" t="s">
        <v>6</v>
      </c>
      <c r="D1393" s="3" t="s">
        <v>133</v>
      </c>
      <c r="E1393" s="21" t="s">
        <v>129</v>
      </c>
      <c r="F1393" s="21"/>
      <c r="G1393" s="5">
        <v>1.3839600000000001</v>
      </c>
      <c r="H1393" s="3"/>
      <c r="I1393" s="3"/>
      <c r="J1393" s="21" t="s">
        <v>1430</v>
      </c>
      <c r="K1393" s="21"/>
      <c r="L1393" s="3" t="s">
        <v>130</v>
      </c>
      <c r="M1393" s="21" t="s">
        <v>131</v>
      </c>
      <c r="N1393" s="21"/>
    </row>
    <row r="1394" spans="1:14" ht="15" customHeight="1" x14ac:dyDescent="0.25">
      <c r="A1394" s="1" t="s">
        <v>1431</v>
      </c>
      <c r="B1394" s="6">
        <v>1301</v>
      </c>
      <c r="C1394" s="1" t="s">
        <v>6</v>
      </c>
      <c r="D1394" s="1" t="s">
        <v>128</v>
      </c>
      <c r="E1394" s="14" t="s">
        <v>129</v>
      </c>
      <c r="F1394" s="14"/>
      <c r="G1394" s="7">
        <v>1.3903399999999999</v>
      </c>
      <c r="H1394" s="1"/>
      <c r="I1394" s="1"/>
      <c r="J1394" s="14" t="s">
        <v>1431</v>
      </c>
      <c r="K1394" s="14"/>
      <c r="L1394" s="1" t="s">
        <v>130</v>
      </c>
      <c r="M1394" s="14"/>
      <c r="N1394" s="14"/>
    </row>
    <row r="1395" spans="1:14" ht="15" customHeight="1" x14ac:dyDescent="0.25">
      <c r="A1395" s="3" t="s">
        <v>1432</v>
      </c>
      <c r="B1395" s="4">
        <v>1302</v>
      </c>
      <c r="C1395" s="3" t="s">
        <v>6</v>
      </c>
      <c r="D1395" s="3" t="s">
        <v>133</v>
      </c>
      <c r="E1395" s="21" t="s">
        <v>129</v>
      </c>
      <c r="F1395" s="21"/>
      <c r="G1395" s="5">
        <v>1.38436</v>
      </c>
      <c r="H1395" s="3"/>
      <c r="I1395" s="3"/>
      <c r="J1395" s="21" t="s">
        <v>1432</v>
      </c>
      <c r="K1395" s="21"/>
      <c r="L1395" s="3" t="s">
        <v>130</v>
      </c>
      <c r="M1395" s="21" t="s">
        <v>131</v>
      </c>
      <c r="N1395" s="21"/>
    </row>
    <row r="1396" spans="1:14" ht="15" customHeight="1" x14ac:dyDescent="0.25">
      <c r="A1396" s="1" t="s">
        <v>1433</v>
      </c>
      <c r="B1396" s="6">
        <v>1303</v>
      </c>
      <c r="C1396" s="1" t="s">
        <v>6</v>
      </c>
      <c r="D1396" s="1" t="s">
        <v>128</v>
      </c>
      <c r="E1396" s="14" t="s">
        <v>129</v>
      </c>
      <c r="F1396" s="14"/>
      <c r="G1396" s="7">
        <v>1.39375</v>
      </c>
      <c r="H1396" s="1"/>
      <c r="I1396" s="1"/>
      <c r="J1396" s="14" t="s">
        <v>1433</v>
      </c>
      <c r="K1396" s="14"/>
      <c r="L1396" s="1" t="s">
        <v>130</v>
      </c>
      <c r="M1396" s="14"/>
      <c r="N1396" s="14"/>
    </row>
    <row r="1397" spans="1:14" ht="15" customHeight="1" x14ac:dyDescent="0.25">
      <c r="A1397" s="3" t="s">
        <v>1434</v>
      </c>
      <c r="B1397" s="4">
        <v>1304</v>
      </c>
      <c r="C1397" s="3" t="s">
        <v>6</v>
      </c>
      <c r="D1397" s="3" t="s">
        <v>133</v>
      </c>
      <c r="E1397" s="21" t="s">
        <v>129</v>
      </c>
      <c r="F1397" s="21"/>
      <c r="G1397" s="5">
        <v>1.3918600000000001</v>
      </c>
      <c r="H1397" s="3"/>
      <c r="I1397" s="3"/>
      <c r="J1397" s="21" t="s">
        <v>1434</v>
      </c>
      <c r="K1397" s="21"/>
      <c r="L1397" s="3" t="s">
        <v>130</v>
      </c>
      <c r="M1397" s="21" t="s">
        <v>131</v>
      </c>
      <c r="N1397" s="21"/>
    </row>
    <row r="1398" spans="1:14" ht="15" customHeight="1" x14ac:dyDescent="0.25">
      <c r="A1398" s="1" t="s">
        <v>1435</v>
      </c>
      <c r="B1398" s="6">
        <v>1305</v>
      </c>
      <c r="C1398" s="1" t="s">
        <v>6</v>
      </c>
      <c r="D1398" s="1" t="s">
        <v>128</v>
      </c>
      <c r="E1398" s="14" t="s">
        <v>129</v>
      </c>
      <c r="F1398" s="14"/>
      <c r="G1398" s="7">
        <v>1.3984300000000001</v>
      </c>
      <c r="H1398" s="1"/>
      <c r="I1398" s="1"/>
      <c r="J1398" s="14" t="s">
        <v>1435</v>
      </c>
      <c r="K1398" s="14"/>
      <c r="L1398" s="1" t="s">
        <v>130</v>
      </c>
      <c r="M1398" s="14"/>
      <c r="N1398" s="14"/>
    </row>
    <row r="1399" spans="1:14" ht="15" customHeight="1" x14ac:dyDescent="0.25">
      <c r="A1399" s="3" t="s">
        <v>1436</v>
      </c>
      <c r="B1399" s="4">
        <v>1306</v>
      </c>
      <c r="C1399" s="3" t="s">
        <v>6</v>
      </c>
      <c r="D1399" s="3" t="s">
        <v>128</v>
      </c>
      <c r="E1399" s="21" t="s">
        <v>129</v>
      </c>
      <c r="F1399" s="21"/>
      <c r="G1399" s="5">
        <v>1.38429</v>
      </c>
      <c r="H1399" s="3"/>
      <c r="I1399" s="3"/>
      <c r="J1399" s="21" t="s">
        <v>1436</v>
      </c>
      <c r="K1399" s="21"/>
      <c r="L1399" s="3" t="s">
        <v>130</v>
      </c>
      <c r="M1399" s="21" t="s">
        <v>131</v>
      </c>
      <c r="N1399" s="21"/>
    </row>
    <row r="1400" spans="1:14" ht="15" customHeight="1" x14ac:dyDescent="0.25">
      <c r="A1400" s="1" t="s">
        <v>1437</v>
      </c>
      <c r="B1400" s="6">
        <v>1307</v>
      </c>
      <c r="C1400" s="1" t="s">
        <v>6</v>
      </c>
      <c r="D1400" s="1" t="s">
        <v>133</v>
      </c>
      <c r="E1400" s="14" t="s">
        <v>129</v>
      </c>
      <c r="F1400" s="14"/>
      <c r="G1400" s="7">
        <v>1.37805</v>
      </c>
      <c r="H1400" s="1"/>
      <c r="I1400" s="1"/>
      <c r="J1400" s="14" t="s">
        <v>1437</v>
      </c>
      <c r="K1400" s="14"/>
      <c r="L1400" s="1" t="s">
        <v>130</v>
      </c>
      <c r="M1400" s="14"/>
      <c r="N1400" s="14"/>
    </row>
    <row r="1401" spans="1:14" ht="15" customHeight="1" x14ac:dyDescent="0.25">
      <c r="A1401" s="3" t="s">
        <v>1438</v>
      </c>
      <c r="B1401" s="4">
        <v>1308</v>
      </c>
      <c r="C1401" s="3" t="s">
        <v>6</v>
      </c>
      <c r="D1401" s="3" t="s">
        <v>128</v>
      </c>
      <c r="E1401" s="21" t="s">
        <v>129</v>
      </c>
      <c r="F1401" s="21"/>
      <c r="G1401" s="5">
        <v>1.37704</v>
      </c>
      <c r="H1401" s="3"/>
      <c r="I1401" s="3"/>
      <c r="J1401" s="21" t="s">
        <v>1438</v>
      </c>
      <c r="K1401" s="21"/>
      <c r="L1401" s="3" t="s">
        <v>130</v>
      </c>
      <c r="M1401" s="21" t="s">
        <v>131</v>
      </c>
      <c r="N1401" s="21"/>
    </row>
    <row r="1402" spans="1:14" ht="15" customHeight="1" x14ac:dyDescent="0.25">
      <c r="A1402" s="1" t="s">
        <v>1439</v>
      </c>
      <c r="B1402" s="6">
        <v>1309</v>
      </c>
      <c r="C1402" s="1" t="s">
        <v>6</v>
      </c>
      <c r="D1402" s="1" t="s">
        <v>133</v>
      </c>
      <c r="E1402" s="14" t="s">
        <v>129</v>
      </c>
      <c r="F1402" s="14"/>
      <c r="G1402" s="7">
        <v>1.3710199999999999</v>
      </c>
      <c r="H1402" s="1"/>
      <c r="I1402" s="1"/>
      <c r="J1402" s="14" t="s">
        <v>1439</v>
      </c>
      <c r="K1402" s="14"/>
      <c r="L1402" s="1" t="s">
        <v>130</v>
      </c>
      <c r="M1402" s="14"/>
      <c r="N1402" s="14"/>
    </row>
    <row r="1403" spans="1:14" ht="15" customHeight="1" x14ac:dyDescent="0.25">
      <c r="A1403" s="3" t="s">
        <v>1440</v>
      </c>
      <c r="B1403" s="4">
        <v>1310</v>
      </c>
      <c r="C1403" s="3" t="s">
        <v>6</v>
      </c>
      <c r="D1403" s="3" t="s">
        <v>128</v>
      </c>
      <c r="E1403" s="21" t="s">
        <v>129</v>
      </c>
      <c r="F1403" s="21"/>
      <c r="G1403" s="5">
        <v>1.3728</v>
      </c>
      <c r="H1403" s="3"/>
      <c r="I1403" s="3"/>
      <c r="J1403" s="21" t="s">
        <v>1440</v>
      </c>
      <c r="K1403" s="21"/>
      <c r="L1403" s="3" t="s">
        <v>130</v>
      </c>
      <c r="M1403" s="21" t="s">
        <v>131</v>
      </c>
      <c r="N1403" s="21"/>
    </row>
    <row r="1404" spans="1:14" ht="15" customHeight="1" x14ac:dyDescent="0.25">
      <c r="A1404" s="1" t="s">
        <v>1441</v>
      </c>
      <c r="B1404" s="6">
        <v>1311</v>
      </c>
      <c r="C1404" s="1" t="s">
        <v>6</v>
      </c>
      <c r="D1404" s="1" t="s">
        <v>133</v>
      </c>
      <c r="E1404" s="14" t="s">
        <v>129</v>
      </c>
      <c r="F1404" s="14"/>
      <c r="G1404" s="7">
        <v>1.36676</v>
      </c>
      <c r="H1404" s="1"/>
      <c r="I1404" s="1"/>
      <c r="J1404" s="14" t="s">
        <v>1441</v>
      </c>
      <c r="K1404" s="14"/>
      <c r="L1404" s="1" t="s">
        <v>130</v>
      </c>
      <c r="M1404" s="14"/>
      <c r="N1404" s="14"/>
    </row>
    <row r="1405" spans="1:14" ht="15" customHeight="1" x14ac:dyDescent="0.25">
      <c r="A1405" s="3" t="s">
        <v>1442</v>
      </c>
      <c r="B1405" s="4">
        <v>1312</v>
      </c>
      <c r="C1405" s="3" t="s">
        <v>6</v>
      </c>
      <c r="D1405" s="3" t="s">
        <v>128</v>
      </c>
      <c r="E1405" s="21" t="s">
        <v>129</v>
      </c>
      <c r="F1405" s="21"/>
      <c r="G1405" s="5">
        <v>1.3722799999999999</v>
      </c>
      <c r="H1405" s="3"/>
      <c r="I1405" s="3"/>
      <c r="J1405" s="21" t="s">
        <v>1442</v>
      </c>
      <c r="K1405" s="21"/>
      <c r="L1405" s="3" t="s">
        <v>130</v>
      </c>
      <c r="M1405" s="21" t="s">
        <v>131</v>
      </c>
      <c r="N1405" s="21"/>
    </row>
    <row r="1406" spans="1:14" ht="15" customHeight="1" x14ac:dyDescent="0.25">
      <c r="A1406" s="1" t="s">
        <v>1443</v>
      </c>
      <c r="B1406" s="6">
        <v>1313</v>
      </c>
      <c r="C1406" s="1" t="s">
        <v>6</v>
      </c>
      <c r="D1406" s="1" t="s">
        <v>133</v>
      </c>
      <c r="E1406" s="14" t="s">
        <v>129</v>
      </c>
      <c r="F1406" s="14"/>
      <c r="G1406" s="7">
        <v>1.3663000000000001</v>
      </c>
      <c r="H1406" s="1"/>
      <c r="I1406" s="1"/>
      <c r="J1406" s="14" t="s">
        <v>1443</v>
      </c>
      <c r="K1406" s="14"/>
      <c r="L1406" s="1" t="s">
        <v>130</v>
      </c>
      <c r="M1406" s="14"/>
      <c r="N1406" s="14"/>
    </row>
    <row r="1407" spans="1:14" ht="15" customHeight="1" x14ac:dyDescent="0.25">
      <c r="A1407" s="3" t="s">
        <v>1444</v>
      </c>
      <c r="B1407" s="4">
        <v>1314</v>
      </c>
      <c r="C1407" s="3" t="s">
        <v>6</v>
      </c>
      <c r="D1407" s="3" t="s">
        <v>133</v>
      </c>
      <c r="E1407" s="21" t="s">
        <v>129</v>
      </c>
      <c r="F1407" s="21"/>
      <c r="G1407" s="5">
        <v>1.3665400000000001</v>
      </c>
      <c r="H1407" s="3"/>
      <c r="I1407" s="3"/>
      <c r="J1407" s="21" t="s">
        <v>1444</v>
      </c>
      <c r="K1407" s="21"/>
      <c r="L1407" s="3" t="s">
        <v>130</v>
      </c>
      <c r="M1407" s="21" t="s">
        <v>131</v>
      </c>
      <c r="N1407" s="21"/>
    </row>
    <row r="1408" spans="1:14" ht="15" customHeight="1" x14ac:dyDescent="0.25">
      <c r="A1408" s="1" t="s">
        <v>1445</v>
      </c>
      <c r="B1408" s="6">
        <v>1315</v>
      </c>
      <c r="C1408" s="1" t="s">
        <v>6</v>
      </c>
      <c r="D1408" s="1" t="s">
        <v>128</v>
      </c>
      <c r="E1408" s="14" t="s">
        <v>129</v>
      </c>
      <c r="F1408" s="14"/>
      <c r="G1408" s="7">
        <v>1.35897</v>
      </c>
      <c r="H1408" s="1"/>
      <c r="I1408" s="1"/>
      <c r="J1408" s="14" t="s">
        <v>1445</v>
      </c>
      <c r="K1408" s="14"/>
      <c r="L1408" s="1" t="s">
        <v>130</v>
      </c>
      <c r="M1408" s="14"/>
      <c r="N1408" s="14"/>
    </row>
    <row r="1409" spans="1:14" ht="15" customHeight="1" x14ac:dyDescent="0.25">
      <c r="A1409" s="3" t="s">
        <v>1446</v>
      </c>
      <c r="B1409" s="4">
        <v>1316</v>
      </c>
      <c r="C1409" s="3" t="s">
        <v>6</v>
      </c>
      <c r="D1409" s="3" t="s">
        <v>133</v>
      </c>
      <c r="E1409" s="21" t="s">
        <v>129</v>
      </c>
      <c r="F1409" s="21"/>
      <c r="G1409" s="5">
        <v>1.35955</v>
      </c>
      <c r="H1409" s="3"/>
      <c r="I1409" s="3"/>
      <c r="J1409" s="21" t="s">
        <v>1446</v>
      </c>
      <c r="K1409" s="21"/>
      <c r="L1409" s="3" t="s">
        <v>130</v>
      </c>
      <c r="M1409" s="21" t="s">
        <v>131</v>
      </c>
      <c r="N1409" s="21"/>
    </row>
    <row r="1410" spans="1:14" ht="15" customHeight="1" x14ac:dyDescent="0.25">
      <c r="A1410" s="1" t="s">
        <v>1447</v>
      </c>
      <c r="B1410" s="6">
        <v>1317</v>
      </c>
      <c r="C1410" s="1" t="s">
        <v>6</v>
      </c>
      <c r="D1410" s="1" t="s">
        <v>128</v>
      </c>
      <c r="E1410" s="14" t="s">
        <v>129</v>
      </c>
      <c r="F1410" s="14"/>
      <c r="G1410" s="7">
        <v>1.3513200000000001</v>
      </c>
      <c r="H1410" s="1"/>
      <c r="I1410" s="1"/>
      <c r="J1410" s="14" t="s">
        <v>1447</v>
      </c>
      <c r="K1410" s="14"/>
      <c r="L1410" s="1" t="s">
        <v>130</v>
      </c>
      <c r="M1410" s="14"/>
      <c r="N1410" s="14"/>
    </row>
    <row r="1411" spans="1:14" ht="15" customHeight="1" x14ac:dyDescent="0.25">
      <c r="A1411" s="3" t="s">
        <v>1448</v>
      </c>
      <c r="B1411" s="4">
        <v>1318</v>
      </c>
      <c r="C1411" s="3" t="s">
        <v>6</v>
      </c>
      <c r="D1411" s="3" t="s">
        <v>133</v>
      </c>
      <c r="E1411" s="21" t="s">
        <v>129</v>
      </c>
      <c r="F1411" s="21"/>
      <c r="G1411" s="5">
        <v>1.3648400000000001</v>
      </c>
      <c r="H1411" s="3"/>
      <c r="I1411" s="3"/>
      <c r="J1411" s="21" t="s">
        <v>1448</v>
      </c>
      <c r="K1411" s="21"/>
      <c r="L1411" s="3" t="s">
        <v>130</v>
      </c>
      <c r="M1411" s="21" t="s">
        <v>131</v>
      </c>
      <c r="N1411" s="21"/>
    </row>
    <row r="1412" spans="1:14" ht="15" customHeight="1" x14ac:dyDescent="0.25">
      <c r="A1412" s="1" t="s">
        <v>1449</v>
      </c>
      <c r="B1412" s="6">
        <v>1319</v>
      </c>
      <c r="C1412" s="1" t="s">
        <v>6</v>
      </c>
      <c r="D1412" s="1" t="s">
        <v>128</v>
      </c>
      <c r="E1412" s="14" t="s">
        <v>129</v>
      </c>
      <c r="F1412" s="14"/>
      <c r="G1412" s="7">
        <v>1.3570500000000001</v>
      </c>
      <c r="H1412" s="1"/>
      <c r="I1412" s="1"/>
      <c r="J1412" s="14" t="s">
        <v>1449</v>
      </c>
      <c r="K1412" s="14"/>
      <c r="L1412" s="1" t="s">
        <v>130</v>
      </c>
      <c r="M1412" s="14"/>
      <c r="N1412" s="14"/>
    </row>
    <row r="1413" spans="1:14" ht="15" customHeight="1" x14ac:dyDescent="0.25">
      <c r="A1413" s="3" t="s">
        <v>1450</v>
      </c>
      <c r="B1413" s="4">
        <v>1320</v>
      </c>
      <c r="C1413" s="3" t="s">
        <v>6</v>
      </c>
      <c r="D1413" s="3" t="s">
        <v>133</v>
      </c>
      <c r="E1413" s="21" t="s">
        <v>129</v>
      </c>
      <c r="F1413" s="21"/>
      <c r="G1413" s="5">
        <v>1.35283</v>
      </c>
      <c r="H1413" s="3"/>
      <c r="I1413" s="3"/>
      <c r="J1413" s="21" t="s">
        <v>1450</v>
      </c>
      <c r="K1413" s="21"/>
      <c r="L1413" s="3" t="s">
        <v>130</v>
      </c>
      <c r="M1413" s="21" t="s">
        <v>131</v>
      </c>
      <c r="N1413" s="21"/>
    </row>
    <row r="1414" spans="1:14" ht="15" customHeight="1" x14ac:dyDescent="0.25">
      <c r="A1414" s="1" t="s">
        <v>1451</v>
      </c>
      <c r="B1414" s="6">
        <v>1321</v>
      </c>
      <c r="C1414" s="1" t="s">
        <v>6</v>
      </c>
      <c r="D1414" s="1" t="s">
        <v>128</v>
      </c>
      <c r="E1414" s="14" t="s">
        <v>129</v>
      </c>
      <c r="F1414" s="14"/>
      <c r="G1414" s="7">
        <v>1.3609500000000001</v>
      </c>
      <c r="H1414" s="1"/>
      <c r="I1414" s="1"/>
      <c r="J1414" s="14" t="s">
        <v>1451</v>
      </c>
      <c r="K1414" s="14"/>
      <c r="L1414" s="1" t="s">
        <v>130</v>
      </c>
      <c r="M1414" s="14"/>
      <c r="N1414" s="14"/>
    </row>
    <row r="1415" spans="1:14" ht="15" customHeight="1" x14ac:dyDescent="0.25">
      <c r="A1415" s="3" t="s">
        <v>1452</v>
      </c>
      <c r="B1415" s="4">
        <v>1322</v>
      </c>
      <c r="C1415" s="3" t="s">
        <v>6</v>
      </c>
      <c r="D1415" s="3" t="s">
        <v>133</v>
      </c>
      <c r="E1415" s="21" t="s">
        <v>129</v>
      </c>
      <c r="F1415" s="21"/>
      <c r="G1415" s="5">
        <v>1.35978</v>
      </c>
      <c r="H1415" s="3"/>
      <c r="I1415" s="3"/>
      <c r="J1415" s="21" t="s">
        <v>1452</v>
      </c>
      <c r="K1415" s="21"/>
      <c r="L1415" s="3" t="s">
        <v>130</v>
      </c>
      <c r="M1415" s="21" t="s">
        <v>131</v>
      </c>
      <c r="N1415" s="21"/>
    </row>
    <row r="1416" spans="1:14" ht="15" customHeight="1" x14ac:dyDescent="0.25">
      <c r="A1416" s="1" t="s">
        <v>1453</v>
      </c>
      <c r="B1416" s="6">
        <v>1323</v>
      </c>
      <c r="C1416" s="1" t="s">
        <v>6</v>
      </c>
      <c r="D1416" s="1" t="s">
        <v>128</v>
      </c>
      <c r="E1416" s="14" t="s">
        <v>129</v>
      </c>
      <c r="F1416" s="14"/>
      <c r="G1416" s="7">
        <v>1.3666799999999999</v>
      </c>
      <c r="H1416" s="1"/>
      <c r="I1416" s="1"/>
      <c r="J1416" s="14" t="s">
        <v>1453</v>
      </c>
      <c r="K1416" s="14"/>
      <c r="L1416" s="1" t="s">
        <v>130</v>
      </c>
      <c r="M1416" s="14"/>
      <c r="N1416" s="14"/>
    </row>
    <row r="1417" spans="1:14" ht="15" customHeight="1" x14ac:dyDescent="0.25">
      <c r="A1417" s="3" t="s">
        <v>1454</v>
      </c>
      <c r="B1417" s="4">
        <v>1324</v>
      </c>
      <c r="C1417" s="3" t="s">
        <v>6</v>
      </c>
      <c r="D1417" s="3" t="s">
        <v>133</v>
      </c>
      <c r="E1417" s="21" t="s">
        <v>129</v>
      </c>
      <c r="F1417" s="21"/>
      <c r="G1417" s="5">
        <v>1.36791</v>
      </c>
      <c r="H1417" s="3"/>
      <c r="I1417" s="3"/>
      <c r="J1417" s="21" t="s">
        <v>1454</v>
      </c>
      <c r="K1417" s="21"/>
      <c r="L1417" s="3" t="s">
        <v>130</v>
      </c>
      <c r="M1417" s="21" t="s">
        <v>131</v>
      </c>
      <c r="N1417" s="21"/>
    </row>
    <row r="1418" spans="1:14" ht="15" customHeight="1" x14ac:dyDescent="0.25">
      <c r="A1418" s="1" t="s">
        <v>1455</v>
      </c>
      <c r="B1418" s="6">
        <v>1325</v>
      </c>
      <c r="C1418" s="1" t="s">
        <v>6</v>
      </c>
      <c r="D1418" s="1" t="s">
        <v>128</v>
      </c>
      <c r="E1418" s="14" t="s">
        <v>129</v>
      </c>
      <c r="F1418" s="14"/>
      <c r="G1418" s="7">
        <v>1.3602000000000001</v>
      </c>
      <c r="H1418" s="1"/>
      <c r="I1418" s="1"/>
      <c r="J1418" s="14" t="s">
        <v>1455</v>
      </c>
      <c r="K1418" s="14"/>
      <c r="L1418" s="1" t="s">
        <v>130</v>
      </c>
      <c r="M1418" s="14"/>
      <c r="N1418" s="14"/>
    </row>
    <row r="1419" spans="1:14" ht="15" customHeight="1" x14ac:dyDescent="0.25">
      <c r="A1419" s="3" t="s">
        <v>1456</v>
      </c>
      <c r="B1419" s="4">
        <v>1326</v>
      </c>
      <c r="C1419" s="3" t="s">
        <v>6</v>
      </c>
      <c r="D1419" s="3" t="s">
        <v>133</v>
      </c>
      <c r="E1419" s="21" t="s">
        <v>129</v>
      </c>
      <c r="F1419" s="21"/>
      <c r="G1419" s="5">
        <v>1.3596900000000001</v>
      </c>
      <c r="H1419" s="3"/>
      <c r="I1419" s="3"/>
      <c r="J1419" s="21" t="s">
        <v>1456</v>
      </c>
      <c r="K1419" s="21"/>
      <c r="L1419" s="3" t="s">
        <v>130</v>
      </c>
      <c r="M1419" s="21" t="s">
        <v>131</v>
      </c>
      <c r="N1419" s="21"/>
    </row>
    <row r="1420" spans="1:14" ht="15" customHeight="1" x14ac:dyDescent="0.25">
      <c r="A1420" s="1" t="s">
        <v>1457</v>
      </c>
      <c r="B1420" s="6">
        <v>1327</v>
      </c>
      <c r="C1420" s="1" t="s">
        <v>6</v>
      </c>
      <c r="D1420" s="1" t="s">
        <v>128</v>
      </c>
      <c r="E1420" s="14" t="s">
        <v>129</v>
      </c>
      <c r="F1420" s="14"/>
      <c r="G1420" s="7">
        <v>1.3526899999999999</v>
      </c>
      <c r="H1420" s="1"/>
      <c r="I1420" s="1"/>
      <c r="J1420" s="14" t="s">
        <v>1457</v>
      </c>
      <c r="K1420" s="14"/>
      <c r="L1420" s="1" t="s">
        <v>130</v>
      </c>
      <c r="M1420" s="14"/>
      <c r="N1420" s="14"/>
    </row>
    <row r="1421" spans="1:14" ht="15" customHeight="1" x14ac:dyDescent="0.25">
      <c r="A1421" s="3" t="s">
        <v>1458</v>
      </c>
      <c r="B1421" s="4">
        <v>1328</v>
      </c>
      <c r="C1421" s="3" t="s">
        <v>6</v>
      </c>
      <c r="D1421" s="3" t="s">
        <v>128</v>
      </c>
      <c r="E1421" s="21" t="s">
        <v>129</v>
      </c>
      <c r="F1421" s="21"/>
      <c r="G1421" s="5">
        <v>1.35297</v>
      </c>
      <c r="H1421" s="3"/>
      <c r="I1421" s="3"/>
      <c r="J1421" s="21" t="s">
        <v>1458</v>
      </c>
      <c r="K1421" s="21"/>
      <c r="L1421" s="3" t="s">
        <v>130</v>
      </c>
      <c r="M1421" s="21" t="s">
        <v>131</v>
      </c>
      <c r="N1421" s="21"/>
    </row>
    <row r="1422" spans="1:14" ht="15" customHeight="1" x14ac:dyDescent="0.25">
      <c r="A1422" s="1" t="s">
        <v>1459</v>
      </c>
      <c r="B1422" s="6">
        <v>1329</v>
      </c>
      <c r="C1422" s="1" t="s">
        <v>6</v>
      </c>
      <c r="D1422" s="1" t="s">
        <v>133</v>
      </c>
      <c r="E1422" s="14" t="s">
        <v>129</v>
      </c>
      <c r="F1422" s="14"/>
      <c r="G1422" s="7">
        <v>1.3466</v>
      </c>
      <c r="H1422" s="1"/>
      <c r="I1422" s="1"/>
      <c r="J1422" s="14" t="s">
        <v>1459</v>
      </c>
      <c r="K1422" s="14"/>
      <c r="L1422" s="1" t="s">
        <v>130</v>
      </c>
      <c r="M1422" s="14"/>
      <c r="N1422" s="14"/>
    </row>
    <row r="1423" spans="1:14" ht="15" customHeight="1" x14ac:dyDescent="0.25">
      <c r="A1423" s="3" t="s">
        <v>1460</v>
      </c>
      <c r="B1423" s="4">
        <v>1330</v>
      </c>
      <c r="C1423" s="3" t="s">
        <v>6</v>
      </c>
      <c r="D1423" s="3" t="s">
        <v>133</v>
      </c>
      <c r="E1423" s="21" t="s">
        <v>129</v>
      </c>
      <c r="F1423" s="21"/>
      <c r="G1423" s="5">
        <v>1.3457600000000001</v>
      </c>
      <c r="H1423" s="3"/>
      <c r="I1423" s="3"/>
      <c r="J1423" s="21" t="s">
        <v>1460</v>
      </c>
      <c r="K1423" s="21"/>
      <c r="L1423" s="3" t="s">
        <v>130</v>
      </c>
      <c r="M1423" s="21" t="s">
        <v>131</v>
      </c>
      <c r="N1423" s="21"/>
    </row>
    <row r="1424" spans="1:14" ht="15" customHeight="1" x14ac:dyDescent="0.25">
      <c r="A1424" s="1" t="s">
        <v>1461</v>
      </c>
      <c r="B1424" s="6">
        <v>1331</v>
      </c>
      <c r="C1424" s="1" t="s">
        <v>6</v>
      </c>
      <c r="D1424" s="1" t="s">
        <v>128</v>
      </c>
      <c r="E1424" s="14" t="s">
        <v>129</v>
      </c>
      <c r="F1424" s="14"/>
      <c r="G1424" s="7">
        <v>1.3373299999999999</v>
      </c>
      <c r="H1424" s="1"/>
      <c r="I1424" s="1"/>
      <c r="J1424" s="14" t="s">
        <v>1461</v>
      </c>
      <c r="K1424" s="14"/>
      <c r="L1424" s="1" t="s">
        <v>130</v>
      </c>
      <c r="M1424" s="14"/>
      <c r="N1424" s="14"/>
    </row>
    <row r="1425" spans="1:14" ht="15" customHeight="1" x14ac:dyDescent="0.25">
      <c r="A1425" s="3" t="s">
        <v>1462</v>
      </c>
      <c r="B1425" s="4">
        <v>1332</v>
      </c>
      <c r="C1425" s="3" t="s">
        <v>6</v>
      </c>
      <c r="D1425" s="3" t="s">
        <v>133</v>
      </c>
      <c r="E1425" s="21" t="s">
        <v>129</v>
      </c>
      <c r="F1425" s="21"/>
      <c r="G1425" s="5">
        <v>1.3390200000000001</v>
      </c>
      <c r="H1425" s="3"/>
      <c r="I1425" s="3"/>
      <c r="J1425" s="21" t="s">
        <v>1462</v>
      </c>
      <c r="K1425" s="21"/>
      <c r="L1425" s="3" t="s">
        <v>130</v>
      </c>
      <c r="M1425" s="21" t="s">
        <v>131</v>
      </c>
      <c r="N1425" s="21"/>
    </row>
    <row r="1426" spans="1:14" ht="15" customHeight="1" x14ac:dyDescent="0.25">
      <c r="A1426" s="1" t="s">
        <v>1463</v>
      </c>
      <c r="B1426" s="6">
        <v>1333</v>
      </c>
      <c r="C1426" s="1" t="s">
        <v>6</v>
      </c>
      <c r="D1426" s="1" t="s">
        <v>128</v>
      </c>
      <c r="E1426" s="14" t="s">
        <v>129</v>
      </c>
      <c r="F1426" s="14"/>
      <c r="G1426" s="7">
        <v>1.33284</v>
      </c>
      <c r="H1426" s="1"/>
      <c r="I1426" s="1"/>
      <c r="J1426" s="14" t="s">
        <v>1463</v>
      </c>
      <c r="K1426" s="14"/>
      <c r="L1426" s="1" t="s">
        <v>130</v>
      </c>
      <c r="M1426" s="14"/>
      <c r="N1426" s="14"/>
    </row>
    <row r="1427" spans="1:14" ht="15" customHeight="1" x14ac:dyDescent="0.25">
      <c r="A1427" s="3" t="s">
        <v>1464</v>
      </c>
      <c r="B1427" s="4">
        <v>1334</v>
      </c>
      <c r="C1427" s="3" t="s">
        <v>6</v>
      </c>
      <c r="D1427" s="3" t="s">
        <v>133</v>
      </c>
      <c r="E1427" s="21" t="s">
        <v>129</v>
      </c>
      <c r="F1427" s="21"/>
      <c r="G1427" s="5">
        <v>1.33009</v>
      </c>
      <c r="H1427" s="3"/>
      <c r="I1427" s="3"/>
      <c r="J1427" s="21" t="s">
        <v>1464</v>
      </c>
      <c r="K1427" s="21"/>
      <c r="L1427" s="3" t="s">
        <v>130</v>
      </c>
      <c r="M1427" s="21" t="s">
        <v>131</v>
      </c>
      <c r="N1427" s="21"/>
    </row>
    <row r="1428" spans="1:14" ht="15" customHeight="1" x14ac:dyDescent="0.25">
      <c r="A1428" s="1" t="s">
        <v>1465</v>
      </c>
      <c r="B1428" s="6">
        <v>1335</v>
      </c>
      <c r="C1428" s="1" t="s">
        <v>6</v>
      </c>
      <c r="D1428" s="1" t="s">
        <v>128</v>
      </c>
      <c r="E1428" s="14" t="s">
        <v>129</v>
      </c>
      <c r="F1428" s="14"/>
      <c r="G1428" s="7">
        <v>1.32229</v>
      </c>
      <c r="H1428" s="1"/>
      <c r="I1428" s="1"/>
      <c r="J1428" s="14" t="s">
        <v>1465</v>
      </c>
      <c r="K1428" s="14"/>
      <c r="L1428" s="1" t="s">
        <v>130</v>
      </c>
      <c r="M1428" s="14"/>
      <c r="N1428" s="14"/>
    </row>
    <row r="1429" spans="1:14" ht="15" customHeight="1" x14ac:dyDescent="0.25">
      <c r="A1429" s="3" t="s">
        <v>1466</v>
      </c>
      <c r="B1429" s="4">
        <v>1336</v>
      </c>
      <c r="C1429" s="3" t="s">
        <v>6</v>
      </c>
      <c r="D1429" s="3" t="s">
        <v>133</v>
      </c>
      <c r="E1429" s="21" t="s">
        <v>129</v>
      </c>
      <c r="F1429" s="21"/>
      <c r="G1429" s="5">
        <v>1.3202100000000001</v>
      </c>
      <c r="H1429" s="3"/>
      <c r="I1429" s="3"/>
      <c r="J1429" s="21" t="s">
        <v>1466</v>
      </c>
      <c r="K1429" s="21"/>
      <c r="L1429" s="3" t="s">
        <v>130</v>
      </c>
      <c r="M1429" s="21" t="s">
        <v>131</v>
      </c>
      <c r="N1429" s="21"/>
    </row>
    <row r="1430" spans="1:14" ht="15" customHeight="1" x14ac:dyDescent="0.25">
      <c r="A1430" s="1" t="s">
        <v>1467</v>
      </c>
      <c r="B1430" s="6">
        <v>1337</v>
      </c>
      <c r="C1430" s="1" t="s">
        <v>6</v>
      </c>
      <c r="D1430" s="1" t="s">
        <v>128</v>
      </c>
      <c r="E1430" s="14" t="s">
        <v>129</v>
      </c>
      <c r="F1430" s="14"/>
      <c r="G1430" s="7">
        <v>1.3130299999999999</v>
      </c>
      <c r="H1430" s="1"/>
      <c r="I1430" s="1"/>
      <c r="J1430" s="14" t="s">
        <v>1467</v>
      </c>
      <c r="K1430" s="14"/>
      <c r="L1430" s="1" t="s">
        <v>130</v>
      </c>
      <c r="M1430" s="14"/>
      <c r="N1430" s="14"/>
    </row>
    <row r="1431" spans="1:14" ht="15" customHeight="1" x14ac:dyDescent="0.25">
      <c r="A1431" s="3" t="s">
        <v>1468</v>
      </c>
      <c r="B1431" s="4">
        <v>1338</v>
      </c>
      <c r="C1431" s="3" t="s">
        <v>6</v>
      </c>
      <c r="D1431" s="3" t="s">
        <v>128</v>
      </c>
      <c r="E1431" s="21" t="s">
        <v>129</v>
      </c>
      <c r="F1431" s="21"/>
      <c r="G1431" s="5">
        <v>1.3125500000000001</v>
      </c>
      <c r="H1431" s="3"/>
      <c r="I1431" s="3"/>
      <c r="J1431" s="21" t="s">
        <v>1468</v>
      </c>
      <c r="K1431" s="21"/>
      <c r="L1431" s="3" t="s">
        <v>130</v>
      </c>
      <c r="M1431" s="21" t="s">
        <v>131</v>
      </c>
      <c r="N1431" s="21"/>
    </row>
    <row r="1432" spans="1:14" ht="15" customHeight="1" x14ac:dyDescent="0.25">
      <c r="A1432" s="1" t="s">
        <v>1469</v>
      </c>
      <c r="B1432" s="6">
        <v>1339</v>
      </c>
      <c r="C1432" s="1" t="s">
        <v>6</v>
      </c>
      <c r="D1432" s="1" t="s">
        <v>133</v>
      </c>
      <c r="E1432" s="14" t="s">
        <v>129</v>
      </c>
      <c r="F1432" s="14"/>
      <c r="G1432" s="7">
        <v>1.3037099999999999</v>
      </c>
      <c r="H1432" s="1"/>
      <c r="I1432" s="1"/>
      <c r="J1432" s="14" t="s">
        <v>1469</v>
      </c>
      <c r="K1432" s="14"/>
      <c r="L1432" s="1" t="s">
        <v>130</v>
      </c>
      <c r="M1432" s="14"/>
      <c r="N1432" s="14"/>
    </row>
    <row r="1433" spans="1:14" ht="15" customHeight="1" x14ac:dyDescent="0.25">
      <c r="A1433" s="3" t="s">
        <v>1470</v>
      </c>
      <c r="B1433" s="4">
        <v>1340</v>
      </c>
      <c r="C1433" s="3" t="s">
        <v>6</v>
      </c>
      <c r="D1433" s="3" t="s">
        <v>128</v>
      </c>
      <c r="E1433" s="21" t="s">
        <v>129</v>
      </c>
      <c r="F1433" s="21"/>
      <c r="G1433" s="5">
        <v>1.29375</v>
      </c>
      <c r="H1433" s="3"/>
      <c r="I1433" s="3"/>
      <c r="J1433" s="21" t="s">
        <v>1470</v>
      </c>
      <c r="K1433" s="21"/>
      <c r="L1433" s="3" t="s">
        <v>130</v>
      </c>
      <c r="M1433" s="21" t="s">
        <v>131</v>
      </c>
      <c r="N1433" s="21"/>
    </row>
    <row r="1434" spans="1:14" ht="15" customHeight="1" x14ac:dyDescent="0.25">
      <c r="A1434" s="1" t="s">
        <v>1471</v>
      </c>
      <c r="B1434" s="6">
        <v>1341</v>
      </c>
      <c r="C1434" s="1" t="s">
        <v>6</v>
      </c>
      <c r="D1434" s="1" t="s">
        <v>133</v>
      </c>
      <c r="E1434" s="14" t="s">
        <v>129</v>
      </c>
      <c r="F1434" s="14"/>
      <c r="G1434" s="7">
        <v>1.28773</v>
      </c>
      <c r="H1434" s="1"/>
      <c r="I1434" s="1"/>
      <c r="J1434" s="14" t="s">
        <v>1471</v>
      </c>
      <c r="K1434" s="14"/>
      <c r="L1434" s="1" t="s">
        <v>130</v>
      </c>
      <c r="M1434" s="14"/>
      <c r="N1434" s="14"/>
    </row>
    <row r="1435" spans="1:14" ht="15" customHeight="1" x14ac:dyDescent="0.25">
      <c r="A1435" s="3" t="s">
        <v>1472</v>
      </c>
      <c r="B1435" s="4">
        <v>1342</v>
      </c>
      <c r="C1435" s="3" t="s">
        <v>6</v>
      </c>
      <c r="D1435" s="3" t="s">
        <v>128</v>
      </c>
      <c r="E1435" s="21" t="s">
        <v>129</v>
      </c>
      <c r="F1435" s="21"/>
      <c r="G1435" s="5">
        <v>1.2929600000000001</v>
      </c>
      <c r="H1435" s="3"/>
      <c r="I1435" s="3"/>
      <c r="J1435" s="21" t="s">
        <v>1472</v>
      </c>
      <c r="K1435" s="21"/>
      <c r="L1435" s="3" t="s">
        <v>130</v>
      </c>
      <c r="M1435" s="21" t="s">
        <v>131</v>
      </c>
      <c r="N1435" s="21"/>
    </row>
    <row r="1436" spans="1:14" ht="15" customHeight="1" x14ac:dyDescent="0.25">
      <c r="A1436" s="1" t="s">
        <v>1473</v>
      </c>
      <c r="B1436" s="6">
        <v>1343</v>
      </c>
      <c r="C1436" s="1" t="s">
        <v>6</v>
      </c>
      <c r="D1436" s="1" t="s">
        <v>133</v>
      </c>
      <c r="E1436" s="14" t="s">
        <v>129</v>
      </c>
      <c r="F1436" s="14"/>
      <c r="G1436" s="7">
        <v>1.28654</v>
      </c>
      <c r="H1436" s="1"/>
      <c r="I1436" s="1"/>
      <c r="J1436" s="14" t="s">
        <v>1473</v>
      </c>
      <c r="K1436" s="14"/>
      <c r="L1436" s="1" t="s">
        <v>130</v>
      </c>
      <c r="M1436" s="14"/>
      <c r="N1436" s="14"/>
    </row>
    <row r="1437" spans="1:14" ht="15" customHeight="1" x14ac:dyDescent="0.25">
      <c r="A1437" s="3" t="s">
        <v>1474</v>
      </c>
      <c r="B1437" s="4">
        <v>1344</v>
      </c>
      <c r="C1437" s="3" t="s">
        <v>6</v>
      </c>
      <c r="D1437" s="3" t="s">
        <v>128</v>
      </c>
      <c r="E1437" s="21" t="s">
        <v>129</v>
      </c>
      <c r="F1437" s="21"/>
      <c r="G1437" s="5">
        <v>1.2887299999999999</v>
      </c>
      <c r="H1437" s="3"/>
      <c r="I1437" s="3"/>
      <c r="J1437" s="21" t="s">
        <v>1474</v>
      </c>
      <c r="K1437" s="21"/>
      <c r="L1437" s="3" t="s">
        <v>130</v>
      </c>
      <c r="M1437" s="21" t="s">
        <v>131</v>
      </c>
      <c r="N1437" s="21"/>
    </row>
    <row r="1438" spans="1:14" ht="15" customHeight="1" x14ac:dyDescent="0.25">
      <c r="A1438" s="1" t="s">
        <v>1475</v>
      </c>
      <c r="B1438" s="6">
        <v>1345</v>
      </c>
      <c r="C1438" s="1" t="s">
        <v>6</v>
      </c>
      <c r="D1438" s="1" t="s">
        <v>133</v>
      </c>
      <c r="E1438" s="14" t="s">
        <v>129</v>
      </c>
      <c r="F1438" s="14"/>
      <c r="G1438" s="7">
        <v>1.28271</v>
      </c>
      <c r="H1438" s="1"/>
      <c r="I1438" s="1"/>
      <c r="J1438" s="14" t="s">
        <v>1475</v>
      </c>
      <c r="K1438" s="14"/>
      <c r="L1438" s="1" t="s">
        <v>130</v>
      </c>
      <c r="M1438" s="14"/>
      <c r="N1438" s="14"/>
    </row>
    <row r="1439" spans="1:14" ht="15" customHeight="1" x14ac:dyDescent="0.25">
      <c r="A1439" s="3" t="s">
        <v>1476</v>
      </c>
      <c r="B1439" s="4">
        <v>1346</v>
      </c>
      <c r="C1439" s="3" t="s">
        <v>6</v>
      </c>
      <c r="D1439" s="3" t="s">
        <v>128</v>
      </c>
      <c r="E1439" s="21" t="s">
        <v>129</v>
      </c>
      <c r="F1439" s="21"/>
      <c r="G1439" s="5">
        <v>1.2857499999999999</v>
      </c>
      <c r="H1439" s="3"/>
      <c r="I1439" s="3"/>
      <c r="J1439" s="21" t="s">
        <v>1476</v>
      </c>
      <c r="K1439" s="21"/>
      <c r="L1439" s="3" t="s">
        <v>130</v>
      </c>
      <c r="M1439" s="21" t="s">
        <v>131</v>
      </c>
      <c r="N1439" s="21"/>
    </row>
    <row r="1440" spans="1:14" ht="15" customHeight="1" x14ac:dyDescent="0.25">
      <c r="A1440" s="1" t="s">
        <v>1477</v>
      </c>
      <c r="B1440" s="6">
        <v>1347</v>
      </c>
      <c r="C1440" s="1" t="s">
        <v>6</v>
      </c>
      <c r="D1440" s="1" t="s">
        <v>133</v>
      </c>
      <c r="E1440" s="14" t="s">
        <v>129</v>
      </c>
      <c r="F1440" s="14"/>
      <c r="G1440" s="7">
        <v>1.2793699999999999</v>
      </c>
      <c r="H1440" s="1"/>
      <c r="I1440" s="1"/>
      <c r="J1440" s="14" t="s">
        <v>1477</v>
      </c>
      <c r="K1440" s="14"/>
      <c r="L1440" s="1" t="s">
        <v>130</v>
      </c>
      <c r="M1440" s="14"/>
      <c r="N1440" s="14"/>
    </row>
    <row r="1441" spans="1:14" ht="15" customHeight="1" x14ac:dyDescent="0.25">
      <c r="A1441" s="3" t="s">
        <v>1478</v>
      </c>
      <c r="B1441" s="4">
        <v>1348</v>
      </c>
      <c r="C1441" s="3" t="s">
        <v>6</v>
      </c>
      <c r="D1441" s="3" t="s">
        <v>133</v>
      </c>
      <c r="E1441" s="21" t="s">
        <v>129</v>
      </c>
      <c r="F1441" s="21"/>
      <c r="G1441" s="5">
        <v>1.27569</v>
      </c>
      <c r="H1441" s="3"/>
      <c r="I1441" s="3"/>
      <c r="J1441" s="21" t="s">
        <v>1478</v>
      </c>
      <c r="K1441" s="21"/>
      <c r="L1441" s="3" t="s">
        <v>130</v>
      </c>
      <c r="M1441" s="21" t="s">
        <v>131</v>
      </c>
      <c r="N1441" s="21"/>
    </row>
    <row r="1442" spans="1:14" ht="15" customHeight="1" x14ac:dyDescent="0.25">
      <c r="A1442" s="1" t="s">
        <v>1479</v>
      </c>
      <c r="B1442" s="6">
        <v>1349</v>
      </c>
      <c r="C1442" s="1" t="s">
        <v>6</v>
      </c>
      <c r="D1442" s="1" t="s">
        <v>128</v>
      </c>
      <c r="E1442" s="14" t="s">
        <v>129</v>
      </c>
      <c r="F1442" s="14"/>
      <c r="G1442" s="7">
        <v>1.2677400000000001</v>
      </c>
      <c r="H1442" s="1"/>
      <c r="I1442" s="1"/>
      <c r="J1442" s="14" t="s">
        <v>1479</v>
      </c>
      <c r="K1442" s="14"/>
      <c r="L1442" s="1" t="s">
        <v>130</v>
      </c>
      <c r="M1442" s="14"/>
      <c r="N1442" s="14"/>
    </row>
    <row r="1443" spans="1:14" ht="15" customHeight="1" x14ac:dyDescent="0.25">
      <c r="A1443" s="3" t="s">
        <v>1480</v>
      </c>
      <c r="B1443" s="4">
        <v>1350</v>
      </c>
      <c r="C1443" s="3" t="s">
        <v>6</v>
      </c>
      <c r="D1443" s="3" t="s">
        <v>128</v>
      </c>
      <c r="E1443" s="21" t="s">
        <v>129</v>
      </c>
      <c r="F1443" s="21"/>
      <c r="G1443" s="5">
        <v>1.2699400000000001</v>
      </c>
      <c r="H1443" s="3"/>
      <c r="I1443" s="3"/>
      <c r="J1443" s="21" t="s">
        <v>1480</v>
      </c>
      <c r="K1443" s="21"/>
      <c r="L1443" s="3" t="s">
        <v>130</v>
      </c>
      <c r="M1443" s="21" t="s">
        <v>131</v>
      </c>
      <c r="N1443" s="21"/>
    </row>
    <row r="1444" spans="1:14" ht="15" customHeight="1" x14ac:dyDescent="0.25">
      <c r="A1444" s="1" t="s">
        <v>1481</v>
      </c>
      <c r="B1444" s="6">
        <v>1351</v>
      </c>
      <c r="C1444" s="1" t="s">
        <v>6</v>
      </c>
      <c r="D1444" s="1" t="s">
        <v>133</v>
      </c>
      <c r="E1444" s="14" t="s">
        <v>129</v>
      </c>
      <c r="F1444" s="14"/>
      <c r="G1444" s="7">
        <v>1.26305</v>
      </c>
      <c r="H1444" s="1"/>
      <c r="I1444" s="1"/>
      <c r="J1444" s="14" t="s">
        <v>1481</v>
      </c>
      <c r="K1444" s="14"/>
      <c r="L1444" s="1" t="s">
        <v>130</v>
      </c>
      <c r="M1444" s="14"/>
      <c r="N1444" s="14"/>
    </row>
    <row r="1445" spans="1:14" ht="15" customHeight="1" x14ac:dyDescent="0.25">
      <c r="A1445" s="3" t="s">
        <v>1482</v>
      </c>
      <c r="B1445" s="4">
        <v>1352</v>
      </c>
      <c r="C1445" s="3" t="s">
        <v>6</v>
      </c>
      <c r="D1445" s="3" t="s">
        <v>128</v>
      </c>
      <c r="E1445" s="21" t="s">
        <v>129</v>
      </c>
      <c r="F1445" s="21"/>
      <c r="G1445" s="5">
        <v>1.2622</v>
      </c>
      <c r="H1445" s="3"/>
      <c r="I1445" s="3"/>
      <c r="J1445" s="21" t="s">
        <v>1482</v>
      </c>
      <c r="K1445" s="21"/>
      <c r="L1445" s="3" t="s">
        <v>130</v>
      </c>
      <c r="M1445" s="21" t="s">
        <v>131</v>
      </c>
      <c r="N1445" s="21"/>
    </row>
    <row r="1446" spans="1:14" ht="15" customHeight="1" x14ac:dyDescent="0.25">
      <c r="A1446" s="1" t="s">
        <v>1483</v>
      </c>
      <c r="B1446" s="6">
        <v>1353</v>
      </c>
      <c r="C1446" s="1" t="s">
        <v>6</v>
      </c>
      <c r="D1446" s="1" t="s">
        <v>133</v>
      </c>
      <c r="E1446" s="14" t="s">
        <v>129</v>
      </c>
      <c r="F1446" s="14"/>
      <c r="G1446" s="7">
        <v>1.2550600000000001</v>
      </c>
      <c r="H1446" s="1"/>
      <c r="I1446" s="1"/>
      <c r="J1446" s="14" t="s">
        <v>1483</v>
      </c>
      <c r="K1446" s="14"/>
      <c r="L1446" s="1" t="s">
        <v>130</v>
      </c>
      <c r="M1446" s="14"/>
      <c r="N1446" s="14"/>
    </row>
    <row r="1447" spans="1:14" ht="15" customHeight="1" x14ac:dyDescent="0.25">
      <c r="A1447" s="3" t="s">
        <v>1484</v>
      </c>
      <c r="B1447" s="4">
        <v>1354</v>
      </c>
      <c r="C1447" s="3" t="s">
        <v>6</v>
      </c>
      <c r="D1447" s="3" t="s">
        <v>128</v>
      </c>
      <c r="E1447" s="21" t="s">
        <v>129</v>
      </c>
      <c r="F1447" s="21"/>
      <c r="G1447" s="5">
        <v>1.2523899999999999</v>
      </c>
      <c r="H1447" s="3"/>
      <c r="I1447" s="3"/>
      <c r="J1447" s="21" t="s">
        <v>1484</v>
      </c>
      <c r="K1447" s="21"/>
      <c r="L1447" s="3" t="s">
        <v>130</v>
      </c>
      <c r="M1447" s="21" t="s">
        <v>131</v>
      </c>
      <c r="N1447" s="21"/>
    </row>
    <row r="1448" spans="1:14" ht="15" customHeight="1" x14ac:dyDescent="0.25">
      <c r="A1448" s="1" t="s">
        <v>1485</v>
      </c>
      <c r="B1448" s="6">
        <v>1355</v>
      </c>
      <c r="C1448" s="1" t="s">
        <v>6</v>
      </c>
      <c r="D1448" s="1" t="s">
        <v>133</v>
      </c>
      <c r="E1448" s="14" t="s">
        <v>129</v>
      </c>
      <c r="F1448" s="14"/>
      <c r="G1448" s="7">
        <v>1.26149</v>
      </c>
      <c r="H1448" s="1"/>
      <c r="I1448" s="1"/>
      <c r="J1448" s="14" t="s">
        <v>1485</v>
      </c>
      <c r="K1448" s="14"/>
      <c r="L1448" s="1" t="s">
        <v>130</v>
      </c>
      <c r="M1448" s="14"/>
      <c r="N1448" s="14"/>
    </row>
    <row r="1449" spans="1:14" ht="15" customHeight="1" x14ac:dyDescent="0.25">
      <c r="A1449" s="3" t="s">
        <v>1486</v>
      </c>
      <c r="B1449" s="4">
        <v>1356</v>
      </c>
      <c r="C1449" s="3" t="s">
        <v>6</v>
      </c>
      <c r="D1449" s="3" t="s">
        <v>128</v>
      </c>
      <c r="E1449" s="21" t="s">
        <v>129</v>
      </c>
      <c r="F1449" s="21"/>
      <c r="G1449" s="5">
        <v>1.2647999999999999</v>
      </c>
      <c r="H1449" s="3"/>
      <c r="I1449" s="3"/>
      <c r="J1449" s="21" t="s">
        <v>1486</v>
      </c>
      <c r="K1449" s="21"/>
      <c r="L1449" s="3" t="s">
        <v>130</v>
      </c>
      <c r="M1449" s="21" t="s">
        <v>131</v>
      </c>
      <c r="N1449" s="21"/>
    </row>
    <row r="1450" spans="1:14" ht="15" customHeight="1" x14ac:dyDescent="0.25">
      <c r="A1450" s="1" t="s">
        <v>1487</v>
      </c>
      <c r="B1450" s="6">
        <v>1357</v>
      </c>
      <c r="C1450" s="1" t="s">
        <v>6</v>
      </c>
      <c r="D1450" s="1" t="s">
        <v>133</v>
      </c>
      <c r="E1450" s="14" t="s">
        <v>129</v>
      </c>
      <c r="F1450" s="14"/>
      <c r="G1450" s="7">
        <v>1.2586999999999999</v>
      </c>
      <c r="H1450" s="1"/>
      <c r="I1450" s="1"/>
      <c r="J1450" s="14" t="s">
        <v>1487</v>
      </c>
      <c r="K1450" s="14"/>
      <c r="L1450" s="1" t="s">
        <v>130</v>
      </c>
      <c r="M1450" s="14"/>
      <c r="N1450" s="14"/>
    </row>
    <row r="1451" spans="1:14" ht="15" customHeight="1" x14ac:dyDescent="0.25">
      <c r="A1451" s="3" t="s">
        <v>1488</v>
      </c>
      <c r="B1451" s="4">
        <v>1358</v>
      </c>
      <c r="C1451" s="3" t="s">
        <v>6</v>
      </c>
      <c r="D1451" s="3" t="s">
        <v>133</v>
      </c>
      <c r="E1451" s="21" t="s">
        <v>129</v>
      </c>
      <c r="F1451" s="21"/>
      <c r="G1451" s="5">
        <v>1.26247</v>
      </c>
      <c r="H1451" s="3"/>
      <c r="I1451" s="3"/>
      <c r="J1451" s="21" t="s">
        <v>1488</v>
      </c>
      <c r="K1451" s="21"/>
      <c r="L1451" s="3" t="s">
        <v>130</v>
      </c>
      <c r="M1451" s="21" t="s">
        <v>131</v>
      </c>
      <c r="N1451" s="21"/>
    </row>
    <row r="1452" spans="1:14" ht="15" customHeight="1" x14ac:dyDescent="0.25">
      <c r="A1452" s="1" t="s">
        <v>1489</v>
      </c>
      <c r="B1452" s="6">
        <v>1359</v>
      </c>
      <c r="C1452" s="1" t="s">
        <v>6</v>
      </c>
      <c r="D1452" s="1" t="s">
        <v>128</v>
      </c>
      <c r="E1452" s="14" t="s">
        <v>129</v>
      </c>
      <c r="F1452" s="14"/>
      <c r="G1452" s="7">
        <v>1.26864</v>
      </c>
      <c r="H1452" s="1"/>
      <c r="I1452" s="1"/>
      <c r="J1452" s="14" t="s">
        <v>1489</v>
      </c>
      <c r="K1452" s="14"/>
      <c r="L1452" s="1" t="s">
        <v>130</v>
      </c>
      <c r="M1452" s="14"/>
      <c r="N1452" s="14"/>
    </row>
    <row r="1453" spans="1:14" ht="15" customHeight="1" x14ac:dyDescent="0.25">
      <c r="A1453" s="3" t="s">
        <v>1490</v>
      </c>
      <c r="B1453" s="4">
        <v>1360</v>
      </c>
      <c r="C1453" s="3" t="s">
        <v>6</v>
      </c>
      <c r="D1453" s="3" t="s">
        <v>133</v>
      </c>
      <c r="E1453" s="21" t="s">
        <v>129</v>
      </c>
      <c r="F1453" s="21"/>
      <c r="G1453" s="5">
        <v>1.27339</v>
      </c>
      <c r="H1453" s="3"/>
      <c r="I1453" s="3"/>
      <c r="J1453" s="21" t="s">
        <v>1490</v>
      </c>
      <c r="K1453" s="21"/>
      <c r="L1453" s="3" t="s">
        <v>130</v>
      </c>
      <c r="M1453" s="21" t="s">
        <v>131</v>
      </c>
      <c r="N1453" s="21"/>
    </row>
    <row r="1454" spans="1:14" ht="15" customHeight="1" x14ac:dyDescent="0.25">
      <c r="A1454" s="1" t="s">
        <v>1491</v>
      </c>
      <c r="B1454" s="6">
        <v>1361</v>
      </c>
      <c r="C1454" s="1" t="s">
        <v>6</v>
      </c>
      <c r="D1454" s="1" t="s">
        <v>128</v>
      </c>
      <c r="E1454" s="14" t="s">
        <v>129</v>
      </c>
      <c r="F1454" s="14"/>
      <c r="G1454" s="7">
        <v>1.2654300000000001</v>
      </c>
      <c r="H1454" s="1"/>
      <c r="I1454" s="1"/>
      <c r="J1454" s="14" t="s">
        <v>1491</v>
      </c>
      <c r="K1454" s="14"/>
      <c r="L1454" s="1" t="s">
        <v>130</v>
      </c>
      <c r="M1454" s="14"/>
      <c r="N1454" s="14"/>
    </row>
    <row r="1455" spans="1:14" ht="15" customHeight="1" x14ac:dyDescent="0.25">
      <c r="A1455" s="3" t="s">
        <v>1492</v>
      </c>
      <c r="B1455" s="4">
        <v>1362</v>
      </c>
      <c r="C1455" s="3" t="s">
        <v>6</v>
      </c>
      <c r="D1455" s="3" t="s">
        <v>133</v>
      </c>
      <c r="E1455" s="21" t="s">
        <v>129</v>
      </c>
      <c r="F1455" s="21"/>
      <c r="G1455" s="5">
        <v>1.2661199999999999</v>
      </c>
      <c r="H1455" s="3"/>
      <c r="I1455" s="3"/>
      <c r="J1455" s="21" t="s">
        <v>1492</v>
      </c>
      <c r="K1455" s="21"/>
      <c r="L1455" s="3" t="s">
        <v>130</v>
      </c>
      <c r="M1455" s="21" t="s">
        <v>131</v>
      </c>
      <c r="N1455" s="21"/>
    </row>
    <row r="1456" spans="1:14" ht="15" customHeight="1" x14ac:dyDescent="0.25">
      <c r="A1456" s="1" t="s">
        <v>1493</v>
      </c>
      <c r="B1456" s="6">
        <v>1363</v>
      </c>
      <c r="C1456" s="1" t="s">
        <v>6</v>
      </c>
      <c r="D1456" s="1" t="s">
        <v>128</v>
      </c>
      <c r="E1456" s="14" t="s">
        <v>129</v>
      </c>
      <c r="F1456" s="14"/>
      <c r="G1456" s="7">
        <v>1.2732600000000001</v>
      </c>
      <c r="H1456" s="1"/>
      <c r="I1456" s="1"/>
      <c r="J1456" s="14" t="s">
        <v>1493</v>
      </c>
      <c r="K1456" s="14"/>
      <c r="L1456" s="1" t="s">
        <v>130</v>
      </c>
      <c r="M1456" s="14"/>
      <c r="N1456" s="14"/>
    </row>
    <row r="1457" spans="1:14" ht="15" customHeight="1" x14ac:dyDescent="0.25">
      <c r="A1457" s="3" t="s">
        <v>1494</v>
      </c>
      <c r="B1457" s="4">
        <v>1364</v>
      </c>
      <c r="C1457" s="3" t="s">
        <v>6</v>
      </c>
      <c r="D1457" s="3" t="s">
        <v>133</v>
      </c>
      <c r="E1457" s="21" t="s">
        <v>129</v>
      </c>
      <c r="F1457" s="21"/>
      <c r="G1457" s="5">
        <v>1.2712399999999999</v>
      </c>
      <c r="H1457" s="3"/>
      <c r="I1457" s="3"/>
      <c r="J1457" s="21" t="s">
        <v>1494</v>
      </c>
      <c r="K1457" s="21"/>
      <c r="L1457" s="3" t="s">
        <v>130</v>
      </c>
      <c r="M1457" s="21" t="s">
        <v>131</v>
      </c>
      <c r="N1457" s="21"/>
    </row>
    <row r="1458" spans="1:14" ht="15" customHeight="1" x14ac:dyDescent="0.25">
      <c r="A1458" s="1" t="s">
        <v>1495</v>
      </c>
      <c r="B1458" s="6">
        <v>1365</v>
      </c>
      <c r="C1458" s="1" t="s">
        <v>6</v>
      </c>
      <c r="D1458" s="1" t="s">
        <v>128</v>
      </c>
      <c r="E1458" s="14" t="s">
        <v>129</v>
      </c>
      <c r="F1458" s="14"/>
      <c r="G1458" s="7">
        <v>1.26301</v>
      </c>
      <c r="H1458" s="1"/>
      <c r="I1458" s="1"/>
      <c r="J1458" s="14" t="s">
        <v>1495</v>
      </c>
      <c r="K1458" s="14"/>
      <c r="L1458" s="1" t="s">
        <v>130</v>
      </c>
      <c r="M1458" s="14"/>
      <c r="N1458" s="14"/>
    </row>
    <row r="1459" spans="1:14" ht="15" customHeight="1" x14ac:dyDescent="0.25">
      <c r="A1459" s="3" t="s">
        <v>1496</v>
      </c>
      <c r="B1459" s="4">
        <v>1366</v>
      </c>
      <c r="C1459" s="3" t="s">
        <v>6</v>
      </c>
      <c r="D1459" s="3" t="s">
        <v>133</v>
      </c>
      <c r="E1459" s="21" t="s">
        <v>129</v>
      </c>
      <c r="F1459" s="21"/>
      <c r="G1459" s="5">
        <v>1.2803599999999999</v>
      </c>
      <c r="H1459" s="3"/>
      <c r="I1459" s="3"/>
      <c r="J1459" s="21" t="s">
        <v>1496</v>
      </c>
      <c r="K1459" s="21"/>
      <c r="L1459" s="3" t="s">
        <v>130</v>
      </c>
      <c r="M1459" s="21" t="s">
        <v>131</v>
      </c>
      <c r="N1459" s="21"/>
    </row>
    <row r="1460" spans="1:14" ht="15" customHeight="1" x14ac:dyDescent="0.25">
      <c r="A1460" s="1" t="s">
        <v>1497</v>
      </c>
      <c r="B1460" s="6">
        <v>1367</v>
      </c>
      <c r="C1460" s="1" t="s">
        <v>6</v>
      </c>
      <c r="D1460" s="1" t="s">
        <v>128</v>
      </c>
      <c r="E1460" s="14" t="s">
        <v>129</v>
      </c>
      <c r="F1460" s="14"/>
      <c r="G1460" s="7">
        <v>1.2723599999999999</v>
      </c>
      <c r="H1460" s="1"/>
      <c r="I1460" s="1"/>
      <c r="J1460" s="14" t="s">
        <v>1497</v>
      </c>
      <c r="K1460" s="14"/>
      <c r="L1460" s="1" t="s">
        <v>130</v>
      </c>
      <c r="M1460" s="14"/>
      <c r="N1460" s="14"/>
    </row>
    <row r="1461" spans="1:14" ht="15" customHeight="1" x14ac:dyDescent="0.25">
      <c r="A1461" s="3" t="s">
        <v>1498</v>
      </c>
      <c r="B1461" s="4">
        <v>1368</v>
      </c>
      <c r="C1461" s="3" t="s">
        <v>6</v>
      </c>
      <c r="D1461" s="3" t="s">
        <v>128</v>
      </c>
      <c r="E1461" s="21" t="s">
        <v>129</v>
      </c>
      <c r="F1461" s="21"/>
      <c r="G1461" s="5">
        <v>1.2737000000000001</v>
      </c>
      <c r="H1461" s="3"/>
      <c r="I1461" s="3"/>
      <c r="J1461" s="21" t="s">
        <v>1498</v>
      </c>
      <c r="K1461" s="21"/>
      <c r="L1461" s="3" t="s">
        <v>130</v>
      </c>
      <c r="M1461" s="21" t="s">
        <v>131</v>
      </c>
      <c r="N1461" s="21"/>
    </row>
    <row r="1462" spans="1:14" ht="15" customHeight="1" x14ac:dyDescent="0.25">
      <c r="A1462" s="1" t="s">
        <v>1499</v>
      </c>
      <c r="B1462" s="6">
        <v>1369</v>
      </c>
      <c r="C1462" s="1" t="s">
        <v>6</v>
      </c>
      <c r="D1462" s="1" t="s">
        <v>133</v>
      </c>
      <c r="E1462" s="14" t="s">
        <v>129</v>
      </c>
      <c r="F1462" s="14"/>
      <c r="G1462" s="7">
        <v>1.26738</v>
      </c>
      <c r="H1462" s="1"/>
      <c r="I1462" s="1"/>
      <c r="J1462" s="14" t="s">
        <v>1499</v>
      </c>
      <c r="K1462" s="14"/>
      <c r="L1462" s="1" t="s">
        <v>130</v>
      </c>
      <c r="M1462" s="14"/>
      <c r="N1462" s="14"/>
    </row>
    <row r="1463" spans="1:14" ht="15" customHeight="1" x14ac:dyDescent="0.25">
      <c r="A1463" s="3" t="s">
        <v>1500</v>
      </c>
      <c r="B1463" s="4">
        <v>1370</v>
      </c>
      <c r="C1463" s="3" t="s">
        <v>6</v>
      </c>
      <c r="D1463" s="3" t="s">
        <v>133</v>
      </c>
      <c r="E1463" s="21" t="s">
        <v>129</v>
      </c>
      <c r="F1463" s="21"/>
      <c r="G1463" s="5">
        <v>1.26213</v>
      </c>
      <c r="H1463" s="3"/>
      <c r="I1463" s="3"/>
      <c r="J1463" s="21" t="s">
        <v>1500</v>
      </c>
      <c r="K1463" s="21"/>
      <c r="L1463" s="3" t="s">
        <v>130</v>
      </c>
      <c r="M1463" s="21" t="s">
        <v>131</v>
      </c>
      <c r="N1463" s="21"/>
    </row>
    <row r="1464" spans="1:14" ht="15" customHeight="1" x14ac:dyDescent="0.25">
      <c r="A1464" s="1" t="s">
        <v>1501</v>
      </c>
      <c r="B1464" s="6">
        <v>1371</v>
      </c>
      <c r="C1464" s="1" t="s">
        <v>6</v>
      </c>
      <c r="D1464" s="1" t="s">
        <v>128</v>
      </c>
      <c r="E1464" s="14" t="s">
        <v>129</v>
      </c>
      <c r="F1464" s="14"/>
      <c r="G1464" s="7">
        <v>1.2686200000000001</v>
      </c>
      <c r="H1464" s="1"/>
      <c r="I1464" s="1"/>
      <c r="J1464" s="14" t="s">
        <v>1501</v>
      </c>
      <c r="K1464" s="14"/>
      <c r="L1464" s="1" t="s">
        <v>130</v>
      </c>
      <c r="M1464" s="14"/>
      <c r="N1464" s="14"/>
    </row>
    <row r="1465" spans="1:14" ht="15" customHeight="1" x14ac:dyDescent="0.25">
      <c r="A1465" s="3" t="s">
        <v>1502</v>
      </c>
      <c r="B1465" s="4">
        <v>1372</v>
      </c>
      <c r="C1465" s="3" t="s">
        <v>6</v>
      </c>
      <c r="D1465" s="3" t="s">
        <v>128</v>
      </c>
      <c r="E1465" s="21" t="s">
        <v>129</v>
      </c>
      <c r="F1465" s="21"/>
      <c r="G1465" s="5">
        <v>1.2705900000000001</v>
      </c>
      <c r="H1465" s="3"/>
      <c r="I1465" s="3"/>
      <c r="J1465" s="21" t="s">
        <v>1502</v>
      </c>
      <c r="K1465" s="21"/>
      <c r="L1465" s="3" t="s">
        <v>130</v>
      </c>
      <c r="M1465" s="21" t="s">
        <v>131</v>
      </c>
      <c r="N1465" s="21"/>
    </row>
    <row r="1466" spans="1:14" ht="15" customHeight="1" x14ac:dyDescent="0.25">
      <c r="A1466" s="1" t="s">
        <v>1503</v>
      </c>
      <c r="B1466" s="6">
        <v>1373</v>
      </c>
      <c r="C1466" s="1" t="s">
        <v>6</v>
      </c>
      <c r="D1466" s="1" t="s">
        <v>133</v>
      </c>
      <c r="E1466" s="14" t="s">
        <v>129</v>
      </c>
      <c r="F1466" s="14"/>
      <c r="G1466" s="7">
        <v>1.2645200000000001</v>
      </c>
      <c r="H1466" s="1"/>
      <c r="I1466" s="1"/>
      <c r="J1466" s="14" t="s">
        <v>1503</v>
      </c>
      <c r="K1466" s="14"/>
      <c r="L1466" s="1" t="s">
        <v>130</v>
      </c>
      <c r="M1466" s="14"/>
      <c r="N1466" s="14"/>
    </row>
    <row r="1467" spans="1:14" ht="15" customHeight="1" x14ac:dyDescent="0.25">
      <c r="A1467" s="3" t="s">
        <v>1504</v>
      </c>
      <c r="B1467" s="4">
        <v>1374</v>
      </c>
      <c r="C1467" s="3" t="s">
        <v>6</v>
      </c>
      <c r="D1467" s="3" t="s">
        <v>133</v>
      </c>
      <c r="E1467" s="21" t="s">
        <v>129</v>
      </c>
      <c r="F1467" s="21"/>
      <c r="G1467" s="5">
        <v>1.2578199999999999</v>
      </c>
      <c r="H1467" s="3"/>
      <c r="I1467" s="3"/>
      <c r="J1467" s="21" t="s">
        <v>1504</v>
      </c>
      <c r="K1467" s="21"/>
      <c r="L1467" s="3" t="s">
        <v>130</v>
      </c>
      <c r="M1467" s="21" t="s">
        <v>131</v>
      </c>
      <c r="N1467" s="21"/>
    </row>
    <row r="1468" spans="1:14" ht="15" customHeight="1" x14ac:dyDescent="0.25">
      <c r="A1468" s="1" t="s">
        <v>1505</v>
      </c>
      <c r="B1468" s="6">
        <v>1375</v>
      </c>
      <c r="C1468" s="1" t="s">
        <v>6</v>
      </c>
      <c r="D1468" s="1" t="s">
        <v>128</v>
      </c>
      <c r="E1468" s="14" t="s">
        <v>129</v>
      </c>
      <c r="F1468" s="14"/>
      <c r="G1468" s="7">
        <v>1.2496400000000001</v>
      </c>
      <c r="H1468" s="1"/>
      <c r="I1468" s="1"/>
      <c r="J1468" s="14" t="s">
        <v>1505</v>
      </c>
      <c r="K1468" s="14"/>
      <c r="L1468" s="1" t="s">
        <v>130</v>
      </c>
      <c r="M1468" s="14"/>
      <c r="N1468" s="14"/>
    </row>
    <row r="1469" spans="1:14" ht="15" customHeight="1" x14ac:dyDescent="0.25">
      <c r="A1469" s="3" t="s">
        <v>1506</v>
      </c>
      <c r="B1469" s="4">
        <v>1376</v>
      </c>
      <c r="C1469" s="3" t="s">
        <v>6</v>
      </c>
      <c r="D1469" s="3" t="s">
        <v>128</v>
      </c>
      <c r="E1469" s="21" t="s">
        <v>129</v>
      </c>
      <c r="F1469" s="21"/>
      <c r="G1469" s="5">
        <v>1.2502200000000001</v>
      </c>
      <c r="H1469" s="3"/>
      <c r="I1469" s="3"/>
      <c r="J1469" s="21" t="s">
        <v>1506</v>
      </c>
      <c r="K1469" s="21"/>
      <c r="L1469" s="3" t="s">
        <v>130</v>
      </c>
      <c r="M1469" s="21" t="s">
        <v>131</v>
      </c>
      <c r="N1469" s="21"/>
    </row>
    <row r="1470" spans="1:14" ht="15" customHeight="1" x14ac:dyDescent="0.25">
      <c r="A1470" s="1" t="s">
        <v>1507</v>
      </c>
      <c r="B1470" s="6">
        <v>1377</v>
      </c>
      <c r="C1470" s="1" t="s">
        <v>6</v>
      </c>
      <c r="D1470" s="1" t="s">
        <v>133</v>
      </c>
      <c r="E1470" s="14" t="s">
        <v>129</v>
      </c>
      <c r="F1470" s="14"/>
      <c r="G1470" s="7">
        <v>1.24187</v>
      </c>
      <c r="H1470" s="1"/>
      <c r="I1470" s="1"/>
      <c r="J1470" s="14" t="s">
        <v>1507</v>
      </c>
      <c r="K1470" s="14"/>
      <c r="L1470" s="1" t="s">
        <v>130</v>
      </c>
      <c r="M1470" s="14"/>
      <c r="N1470" s="14"/>
    </row>
    <row r="1471" spans="1:14" ht="15" customHeight="1" x14ac:dyDescent="0.25">
      <c r="A1471" s="3" t="s">
        <v>1508</v>
      </c>
      <c r="B1471" s="4">
        <v>1378</v>
      </c>
      <c r="C1471" s="3" t="s">
        <v>6</v>
      </c>
      <c r="D1471" s="3" t="s">
        <v>128</v>
      </c>
      <c r="E1471" s="21" t="s">
        <v>129</v>
      </c>
      <c r="F1471" s="21"/>
      <c r="G1471" s="5">
        <v>1.2394099999999999</v>
      </c>
      <c r="H1471" s="3"/>
      <c r="I1471" s="3"/>
      <c r="J1471" s="21" t="s">
        <v>1508</v>
      </c>
      <c r="K1471" s="21"/>
      <c r="L1471" s="3" t="s">
        <v>130</v>
      </c>
      <c r="M1471" s="21" t="s">
        <v>131</v>
      </c>
      <c r="N1471" s="21"/>
    </row>
    <row r="1472" spans="1:14" ht="15" customHeight="1" x14ac:dyDescent="0.25">
      <c r="A1472" s="1" t="s">
        <v>1509</v>
      </c>
      <c r="B1472" s="6">
        <v>1379</v>
      </c>
      <c r="C1472" s="1" t="s">
        <v>6</v>
      </c>
      <c r="D1472" s="1" t="s">
        <v>133</v>
      </c>
      <c r="E1472" s="14" t="s">
        <v>129</v>
      </c>
      <c r="F1472" s="14"/>
      <c r="G1472" s="7">
        <v>1.24762</v>
      </c>
      <c r="H1472" s="1"/>
      <c r="I1472" s="1"/>
      <c r="J1472" s="14" t="s">
        <v>1509</v>
      </c>
      <c r="K1472" s="14"/>
      <c r="L1472" s="1" t="s">
        <v>130</v>
      </c>
      <c r="M1472" s="14"/>
      <c r="N1472" s="14"/>
    </row>
    <row r="1473" spans="1:14" ht="15" customHeight="1" x14ac:dyDescent="0.25">
      <c r="A1473" s="3" t="s">
        <v>1510</v>
      </c>
      <c r="B1473" s="4">
        <v>1380</v>
      </c>
      <c r="C1473" s="3" t="s">
        <v>6</v>
      </c>
      <c r="D1473" s="3" t="s">
        <v>133</v>
      </c>
      <c r="E1473" s="21" t="s">
        <v>129</v>
      </c>
      <c r="F1473" s="21"/>
      <c r="G1473" s="5">
        <v>1.2410099999999999</v>
      </c>
      <c r="H1473" s="3"/>
      <c r="I1473" s="3"/>
      <c r="J1473" s="21" t="s">
        <v>1510</v>
      </c>
      <c r="K1473" s="21"/>
      <c r="L1473" s="3" t="s">
        <v>130</v>
      </c>
      <c r="M1473" s="21" t="s">
        <v>131</v>
      </c>
      <c r="N1473" s="21"/>
    </row>
    <row r="1474" spans="1:14" ht="15" customHeight="1" x14ac:dyDescent="0.25">
      <c r="A1474" s="1" t="s">
        <v>1511</v>
      </c>
      <c r="B1474" s="6">
        <v>1381</v>
      </c>
      <c r="C1474" s="1" t="s">
        <v>6</v>
      </c>
      <c r="D1474" s="1" t="s">
        <v>128</v>
      </c>
      <c r="E1474" s="14" t="s">
        <v>129</v>
      </c>
      <c r="F1474" s="14"/>
      <c r="G1474" s="7">
        <v>1.2471699999999999</v>
      </c>
      <c r="H1474" s="1"/>
      <c r="I1474" s="1"/>
      <c r="J1474" s="14" t="s">
        <v>1511</v>
      </c>
      <c r="K1474" s="14"/>
      <c r="L1474" s="1" t="s">
        <v>130</v>
      </c>
      <c r="M1474" s="14"/>
      <c r="N1474" s="14"/>
    </row>
    <row r="1475" spans="1:14" ht="15" customHeight="1" x14ac:dyDescent="0.25">
      <c r="A1475" s="3" t="s">
        <v>1512</v>
      </c>
      <c r="B1475" s="4">
        <v>1382</v>
      </c>
      <c r="C1475" s="3" t="s">
        <v>6</v>
      </c>
      <c r="D1475" s="3" t="s">
        <v>128</v>
      </c>
      <c r="E1475" s="21" t="s">
        <v>129</v>
      </c>
      <c r="F1475" s="21"/>
      <c r="G1475" s="5">
        <v>1.2494700000000001</v>
      </c>
      <c r="H1475" s="3"/>
      <c r="I1475" s="3"/>
      <c r="J1475" s="21" t="s">
        <v>1512</v>
      </c>
      <c r="K1475" s="21"/>
      <c r="L1475" s="3" t="s">
        <v>130</v>
      </c>
      <c r="M1475" s="21" t="s">
        <v>131</v>
      </c>
      <c r="N1475" s="21"/>
    </row>
    <row r="1476" spans="1:14" ht="15" customHeight="1" x14ac:dyDescent="0.25">
      <c r="A1476" s="1" t="s">
        <v>1513</v>
      </c>
      <c r="B1476" s="6">
        <v>1383</v>
      </c>
      <c r="C1476" s="1" t="s">
        <v>6</v>
      </c>
      <c r="D1476" s="1" t="s">
        <v>133</v>
      </c>
      <c r="E1476" s="14" t="s">
        <v>129</v>
      </c>
      <c r="F1476" s="14"/>
      <c r="G1476" s="7">
        <v>1.2434499999999999</v>
      </c>
      <c r="H1476" s="1"/>
      <c r="I1476" s="1"/>
      <c r="J1476" s="14" t="s">
        <v>1513</v>
      </c>
      <c r="K1476" s="14"/>
      <c r="L1476" s="1" t="s">
        <v>130</v>
      </c>
      <c r="M1476" s="14"/>
      <c r="N1476" s="14"/>
    </row>
    <row r="1477" spans="1:14" ht="15" customHeight="1" x14ac:dyDescent="0.25">
      <c r="A1477" s="3" t="s">
        <v>1514</v>
      </c>
      <c r="B1477" s="4">
        <v>1384</v>
      </c>
      <c r="C1477" s="3" t="s">
        <v>6</v>
      </c>
      <c r="D1477" s="3" t="s">
        <v>133</v>
      </c>
      <c r="E1477" s="21" t="s">
        <v>129</v>
      </c>
      <c r="F1477" s="21"/>
      <c r="G1477" s="5">
        <v>1.2437800000000001</v>
      </c>
      <c r="H1477" s="3"/>
      <c r="I1477" s="3"/>
      <c r="J1477" s="21" t="s">
        <v>1514</v>
      </c>
      <c r="K1477" s="21"/>
      <c r="L1477" s="3" t="s">
        <v>130</v>
      </c>
      <c r="M1477" s="21" t="s">
        <v>131</v>
      </c>
      <c r="N1477" s="21"/>
    </row>
    <row r="1478" spans="1:14" ht="15" customHeight="1" x14ac:dyDescent="0.25">
      <c r="A1478" s="1" t="s">
        <v>1515</v>
      </c>
      <c r="B1478" s="6">
        <v>1385</v>
      </c>
      <c r="C1478" s="1" t="s">
        <v>6</v>
      </c>
      <c r="D1478" s="1" t="s">
        <v>128</v>
      </c>
      <c r="E1478" s="14" t="s">
        <v>129</v>
      </c>
      <c r="F1478" s="14"/>
      <c r="G1478" s="7">
        <v>1.2521599999999999</v>
      </c>
      <c r="H1478" s="1"/>
      <c r="I1478" s="1"/>
      <c r="J1478" s="14" t="s">
        <v>1515</v>
      </c>
      <c r="K1478" s="14"/>
      <c r="L1478" s="1" t="s">
        <v>130</v>
      </c>
      <c r="M1478" s="14"/>
      <c r="N1478" s="14"/>
    </row>
    <row r="1479" spans="1:14" ht="15" customHeight="1" x14ac:dyDescent="0.25">
      <c r="A1479" s="3" t="s">
        <v>1516</v>
      </c>
      <c r="B1479" s="4">
        <v>1386</v>
      </c>
      <c r="C1479" s="3" t="s">
        <v>6</v>
      </c>
      <c r="D1479" s="3" t="s">
        <v>133</v>
      </c>
      <c r="E1479" s="21" t="s">
        <v>129</v>
      </c>
      <c r="F1479" s="21"/>
      <c r="G1479" s="5">
        <v>1.25048</v>
      </c>
      <c r="H1479" s="3"/>
      <c r="I1479" s="3"/>
      <c r="J1479" s="21" t="s">
        <v>1516</v>
      </c>
      <c r="K1479" s="21"/>
      <c r="L1479" s="3" t="s">
        <v>130</v>
      </c>
      <c r="M1479" s="21" t="s">
        <v>131</v>
      </c>
      <c r="N1479" s="21"/>
    </row>
    <row r="1480" spans="1:14" ht="15" customHeight="1" x14ac:dyDescent="0.25">
      <c r="A1480" s="1" t="s">
        <v>1517</v>
      </c>
      <c r="B1480" s="6">
        <v>1387</v>
      </c>
      <c r="C1480" s="1" t="s">
        <v>6</v>
      </c>
      <c r="D1480" s="1" t="s">
        <v>128</v>
      </c>
      <c r="E1480" s="14" t="s">
        <v>129</v>
      </c>
      <c r="F1480" s="14"/>
      <c r="G1480" s="7">
        <v>1.2569699999999999</v>
      </c>
      <c r="H1480" s="1"/>
      <c r="I1480" s="1"/>
      <c r="J1480" s="14" t="s">
        <v>1517</v>
      </c>
      <c r="K1480" s="14"/>
      <c r="L1480" s="1" t="s">
        <v>130</v>
      </c>
      <c r="M1480" s="14"/>
      <c r="N1480" s="14"/>
    </row>
    <row r="1481" spans="1:14" ht="15" customHeight="1" x14ac:dyDescent="0.25">
      <c r="A1481" s="3" t="s">
        <v>1518</v>
      </c>
      <c r="B1481" s="4">
        <v>1388</v>
      </c>
      <c r="C1481" s="3" t="s">
        <v>6</v>
      </c>
      <c r="D1481" s="3" t="s">
        <v>133</v>
      </c>
      <c r="E1481" s="21" t="s">
        <v>129</v>
      </c>
      <c r="F1481" s="21"/>
      <c r="G1481" s="5">
        <v>1.25298</v>
      </c>
      <c r="H1481" s="3"/>
      <c r="I1481" s="3"/>
      <c r="J1481" s="21" t="s">
        <v>1518</v>
      </c>
      <c r="K1481" s="21"/>
      <c r="L1481" s="3" t="s">
        <v>130</v>
      </c>
      <c r="M1481" s="21" t="s">
        <v>131</v>
      </c>
      <c r="N1481" s="21"/>
    </row>
    <row r="1482" spans="1:14" ht="15" customHeight="1" x14ac:dyDescent="0.25">
      <c r="A1482" s="1" t="s">
        <v>1519</v>
      </c>
      <c r="B1482" s="6">
        <v>1389</v>
      </c>
      <c r="C1482" s="1" t="s">
        <v>6</v>
      </c>
      <c r="D1482" s="1" t="s">
        <v>128</v>
      </c>
      <c r="E1482" s="14" t="s">
        <v>129</v>
      </c>
      <c r="F1482" s="14"/>
      <c r="G1482" s="7">
        <v>1.24386</v>
      </c>
      <c r="H1482" s="1"/>
      <c r="I1482" s="1"/>
      <c r="J1482" s="14" t="s">
        <v>1519</v>
      </c>
      <c r="K1482" s="14"/>
      <c r="L1482" s="1" t="s">
        <v>130</v>
      </c>
      <c r="M1482" s="14"/>
      <c r="N1482" s="14"/>
    </row>
    <row r="1483" spans="1:14" ht="15" customHeight="1" x14ac:dyDescent="0.25">
      <c r="A1483" s="3" t="s">
        <v>1520</v>
      </c>
      <c r="B1483" s="4">
        <v>1390</v>
      </c>
      <c r="C1483" s="3" t="s">
        <v>6</v>
      </c>
      <c r="D1483" s="3" t="s">
        <v>133</v>
      </c>
      <c r="E1483" s="21" t="s">
        <v>129</v>
      </c>
      <c r="F1483" s="21"/>
      <c r="G1483" s="5">
        <v>1.2391700000000001</v>
      </c>
      <c r="H1483" s="3"/>
      <c r="I1483" s="3"/>
      <c r="J1483" s="21" t="s">
        <v>1520</v>
      </c>
      <c r="K1483" s="21"/>
      <c r="L1483" s="3" t="s">
        <v>130</v>
      </c>
      <c r="M1483" s="21" t="s">
        <v>131</v>
      </c>
      <c r="N1483" s="21"/>
    </row>
    <row r="1484" spans="1:14" ht="15" customHeight="1" x14ac:dyDescent="0.25">
      <c r="A1484" s="1" t="s">
        <v>1521</v>
      </c>
      <c r="B1484" s="6">
        <v>1391</v>
      </c>
      <c r="C1484" s="1" t="s">
        <v>6</v>
      </c>
      <c r="D1484" s="1" t="s">
        <v>128</v>
      </c>
      <c r="E1484" s="14" t="s">
        <v>129</v>
      </c>
      <c r="F1484" s="14"/>
      <c r="G1484" s="7">
        <v>1.2457100000000001</v>
      </c>
      <c r="H1484" s="1"/>
      <c r="I1484" s="1"/>
      <c r="J1484" s="14" t="s">
        <v>1521</v>
      </c>
      <c r="K1484" s="14"/>
      <c r="L1484" s="1" t="s">
        <v>130</v>
      </c>
      <c r="M1484" s="14"/>
      <c r="N1484" s="14"/>
    </row>
    <row r="1485" spans="1:14" ht="15" customHeight="1" x14ac:dyDescent="0.25">
      <c r="A1485" s="3" t="s">
        <v>1522</v>
      </c>
      <c r="B1485" s="4">
        <v>1392</v>
      </c>
      <c r="C1485" s="3" t="s">
        <v>6</v>
      </c>
      <c r="D1485" s="3" t="s">
        <v>128</v>
      </c>
      <c r="E1485" s="21" t="s">
        <v>129</v>
      </c>
      <c r="F1485" s="21"/>
      <c r="G1485" s="5">
        <v>1.2494000000000001</v>
      </c>
      <c r="H1485" s="3"/>
      <c r="I1485" s="3"/>
      <c r="J1485" s="21" t="s">
        <v>1522</v>
      </c>
      <c r="K1485" s="21"/>
      <c r="L1485" s="3" t="s">
        <v>130</v>
      </c>
      <c r="M1485" s="21" t="s">
        <v>131</v>
      </c>
      <c r="N1485" s="21"/>
    </row>
    <row r="1486" spans="1:14" ht="15" customHeight="1" x14ac:dyDescent="0.25">
      <c r="A1486" s="1" t="s">
        <v>1523</v>
      </c>
      <c r="B1486" s="6">
        <v>1393</v>
      </c>
      <c r="C1486" s="1" t="s">
        <v>6</v>
      </c>
      <c r="D1486" s="1" t="s">
        <v>133</v>
      </c>
      <c r="E1486" s="14" t="s">
        <v>129</v>
      </c>
      <c r="F1486" s="14"/>
      <c r="G1486" s="7">
        <v>1.24339</v>
      </c>
      <c r="H1486" s="1"/>
      <c r="I1486" s="1"/>
      <c r="J1486" s="14" t="s">
        <v>1523</v>
      </c>
      <c r="K1486" s="14"/>
      <c r="L1486" s="1" t="s">
        <v>130</v>
      </c>
      <c r="M1486" s="14"/>
      <c r="N1486" s="14"/>
    </row>
    <row r="1487" spans="1:14" ht="15" customHeight="1" x14ac:dyDescent="0.25">
      <c r="A1487" s="3" t="s">
        <v>1524</v>
      </c>
      <c r="B1487" s="4">
        <v>1394</v>
      </c>
      <c r="C1487" s="3" t="s">
        <v>6</v>
      </c>
      <c r="D1487" s="3" t="s">
        <v>133</v>
      </c>
      <c r="E1487" s="21" t="s">
        <v>129</v>
      </c>
      <c r="F1487" s="21"/>
      <c r="G1487" s="5">
        <v>1.24424</v>
      </c>
      <c r="H1487" s="3"/>
      <c r="I1487" s="3"/>
      <c r="J1487" s="21" t="s">
        <v>1524</v>
      </c>
      <c r="K1487" s="21"/>
      <c r="L1487" s="3" t="s">
        <v>130</v>
      </c>
      <c r="M1487" s="21" t="s">
        <v>131</v>
      </c>
      <c r="N1487" s="21"/>
    </row>
    <row r="1488" spans="1:14" ht="15" customHeight="1" x14ac:dyDescent="0.25">
      <c r="A1488" s="1" t="s">
        <v>1525</v>
      </c>
      <c r="B1488" s="6">
        <v>1395</v>
      </c>
      <c r="C1488" s="1" t="s">
        <v>6</v>
      </c>
      <c r="D1488" s="1" t="s">
        <v>128</v>
      </c>
      <c r="E1488" s="14" t="s">
        <v>129</v>
      </c>
      <c r="F1488" s="14"/>
      <c r="G1488" s="7">
        <v>1.2361599999999999</v>
      </c>
      <c r="H1488" s="1"/>
      <c r="I1488" s="1"/>
      <c r="J1488" s="14" t="s">
        <v>1525</v>
      </c>
      <c r="K1488" s="14"/>
      <c r="L1488" s="1" t="s">
        <v>130</v>
      </c>
      <c r="M1488" s="14"/>
      <c r="N1488" s="14"/>
    </row>
    <row r="1489" spans="1:14" ht="15" customHeight="1" x14ac:dyDescent="0.25">
      <c r="A1489" s="3" t="s">
        <v>1526</v>
      </c>
      <c r="B1489" s="4">
        <v>1396</v>
      </c>
      <c r="C1489" s="3" t="s">
        <v>6</v>
      </c>
      <c r="D1489" s="3" t="s">
        <v>133</v>
      </c>
      <c r="E1489" s="21" t="s">
        <v>129</v>
      </c>
      <c r="F1489" s="21"/>
      <c r="G1489" s="5">
        <v>1.22994</v>
      </c>
      <c r="H1489" s="3"/>
      <c r="I1489" s="3"/>
      <c r="J1489" s="21" t="s">
        <v>1526</v>
      </c>
      <c r="K1489" s="21"/>
      <c r="L1489" s="3" t="s">
        <v>130</v>
      </c>
      <c r="M1489" s="21" t="s">
        <v>131</v>
      </c>
      <c r="N1489" s="21"/>
    </row>
    <row r="1490" spans="1:14" ht="15" customHeight="1" x14ac:dyDescent="0.25">
      <c r="A1490" s="1" t="s">
        <v>1527</v>
      </c>
      <c r="B1490" s="6">
        <v>1397</v>
      </c>
      <c r="C1490" s="1" t="s">
        <v>6</v>
      </c>
      <c r="D1490" s="1" t="s">
        <v>128</v>
      </c>
      <c r="E1490" s="14" t="s">
        <v>129</v>
      </c>
      <c r="F1490" s="14"/>
      <c r="G1490" s="7">
        <v>1.23607</v>
      </c>
      <c r="H1490" s="1"/>
      <c r="I1490" s="1"/>
      <c r="J1490" s="14" t="s">
        <v>1527</v>
      </c>
      <c r="K1490" s="14"/>
      <c r="L1490" s="1" t="s">
        <v>130</v>
      </c>
      <c r="M1490" s="14"/>
      <c r="N1490" s="14"/>
    </row>
    <row r="1491" spans="1:14" ht="15" customHeight="1" x14ac:dyDescent="0.25">
      <c r="A1491" s="3" t="s">
        <v>1528</v>
      </c>
      <c r="B1491" s="4">
        <v>1398</v>
      </c>
      <c r="C1491" s="3" t="s">
        <v>6</v>
      </c>
      <c r="D1491" s="3" t="s">
        <v>133</v>
      </c>
      <c r="E1491" s="21" t="s">
        <v>129</v>
      </c>
      <c r="F1491" s="21"/>
      <c r="G1491" s="5">
        <v>1.23695</v>
      </c>
      <c r="H1491" s="3"/>
      <c r="I1491" s="3"/>
      <c r="J1491" s="21" t="s">
        <v>1528</v>
      </c>
      <c r="K1491" s="21"/>
      <c r="L1491" s="3" t="s">
        <v>130</v>
      </c>
      <c r="M1491" s="21" t="s">
        <v>131</v>
      </c>
      <c r="N1491" s="21"/>
    </row>
    <row r="1492" spans="1:14" ht="15" customHeight="1" x14ac:dyDescent="0.25">
      <c r="A1492" s="1" t="s">
        <v>1529</v>
      </c>
      <c r="B1492" s="6">
        <v>1399</v>
      </c>
      <c r="C1492" s="1" t="s">
        <v>6</v>
      </c>
      <c r="D1492" s="1" t="s">
        <v>128</v>
      </c>
      <c r="E1492" s="14" t="s">
        <v>129</v>
      </c>
      <c r="F1492" s="14"/>
      <c r="G1492" s="7">
        <v>1.2289399999999999</v>
      </c>
      <c r="H1492" s="1"/>
      <c r="I1492" s="1"/>
      <c r="J1492" s="14" t="s">
        <v>1529</v>
      </c>
      <c r="K1492" s="14"/>
      <c r="L1492" s="1" t="s">
        <v>130</v>
      </c>
      <c r="M1492" s="14"/>
      <c r="N1492" s="14"/>
    </row>
    <row r="1493" spans="1:14" ht="15" customHeight="1" x14ac:dyDescent="0.25">
      <c r="A1493" s="3" t="s">
        <v>1530</v>
      </c>
      <c r="B1493" s="4">
        <v>1400</v>
      </c>
      <c r="C1493" s="3" t="s">
        <v>6</v>
      </c>
      <c r="D1493" s="3" t="s">
        <v>133</v>
      </c>
      <c r="E1493" s="21" t="s">
        <v>129</v>
      </c>
      <c r="F1493" s="21"/>
      <c r="G1493" s="5">
        <v>1.2265600000000001</v>
      </c>
      <c r="H1493" s="3"/>
      <c r="I1493" s="3"/>
      <c r="J1493" s="21" t="s">
        <v>1530</v>
      </c>
      <c r="K1493" s="21"/>
      <c r="L1493" s="3" t="s">
        <v>130</v>
      </c>
      <c r="M1493" s="21" t="s">
        <v>131</v>
      </c>
      <c r="N1493" s="21"/>
    </row>
    <row r="1494" spans="1:14" ht="15" customHeight="1" x14ac:dyDescent="0.25">
      <c r="A1494" s="1" t="s">
        <v>1531</v>
      </c>
      <c r="B1494" s="6">
        <v>1401</v>
      </c>
      <c r="C1494" s="1" t="s">
        <v>6</v>
      </c>
      <c r="D1494" s="1" t="s">
        <v>128</v>
      </c>
      <c r="E1494" s="14" t="s">
        <v>129</v>
      </c>
      <c r="F1494" s="14"/>
      <c r="G1494" s="7">
        <v>1.23268</v>
      </c>
      <c r="H1494" s="1"/>
      <c r="I1494" s="1"/>
      <c r="J1494" s="14" t="s">
        <v>1531</v>
      </c>
      <c r="K1494" s="14"/>
      <c r="L1494" s="1" t="s">
        <v>130</v>
      </c>
      <c r="M1494" s="14"/>
      <c r="N1494" s="14"/>
    </row>
    <row r="1495" spans="1:14" ht="15" customHeight="1" x14ac:dyDescent="0.25">
      <c r="A1495" s="3" t="s">
        <v>1532</v>
      </c>
      <c r="B1495" s="4">
        <v>1402</v>
      </c>
      <c r="C1495" s="3" t="s">
        <v>6</v>
      </c>
      <c r="D1495" s="3" t="s">
        <v>128</v>
      </c>
      <c r="E1495" s="21" t="s">
        <v>129</v>
      </c>
      <c r="F1495" s="21"/>
      <c r="G1495" s="5">
        <v>1.2346900000000001</v>
      </c>
      <c r="H1495" s="3"/>
      <c r="I1495" s="3"/>
      <c r="J1495" s="21" t="s">
        <v>1532</v>
      </c>
      <c r="K1495" s="21"/>
      <c r="L1495" s="3" t="s">
        <v>130</v>
      </c>
      <c r="M1495" s="21" t="s">
        <v>131</v>
      </c>
      <c r="N1495" s="21"/>
    </row>
    <row r="1496" spans="1:14" ht="15" customHeight="1" x14ac:dyDescent="0.25">
      <c r="A1496" s="1" t="s">
        <v>1533</v>
      </c>
      <c r="B1496" s="6">
        <v>1403</v>
      </c>
      <c r="C1496" s="1" t="s">
        <v>6</v>
      </c>
      <c r="D1496" s="1" t="s">
        <v>133</v>
      </c>
      <c r="E1496" s="14" t="s">
        <v>129</v>
      </c>
      <c r="F1496" s="14"/>
      <c r="G1496" s="7">
        <v>1.2435499999999999</v>
      </c>
      <c r="H1496" s="1"/>
      <c r="I1496" s="1"/>
      <c r="J1496" s="14" t="s">
        <v>1533</v>
      </c>
      <c r="K1496" s="14"/>
      <c r="L1496" s="1" t="s">
        <v>130</v>
      </c>
      <c r="M1496" s="14"/>
      <c r="N1496" s="14"/>
    </row>
    <row r="1497" spans="1:14" ht="15" customHeight="1" x14ac:dyDescent="0.25">
      <c r="A1497" s="3" t="s">
        <v>1534</v>
      </c>
      <c r="B1497" s="4">
        <v>1404</v>
      </c>
      <c r="C1497" s="3" t="s">
        <v>6</v>
      </c>
      <c r="D1497" s="3" t="s">
        <v>133</v>
      </c>
      <c r="E1497" s="21" t="s">
        <v>129</v>
      </c>
      <c r="F1497" s="21"/>
      <c r="G1497" s="5">
        <v>1.2373700000000001</v>
      </c>
      <c r="H1497" s="3"/>
      <c r="I1497" s="3"/>
      <c r="J1497" s="21" t="s">
        <v>1534</v>
      </c>
      <c r="K1497" s="21"/>
      <c r="L1497" s="3" t="s">
        <v>130</v>
      </c>
      <c r="M1497" s="21" t="s">
        <v>131</v>
      </c>
      <c r="N1497" s="21"/>
    </row>
    <row r="1498" spans="1:14" ht="15" customHeight="1" x14ac:dyDescent="0.25">
      <c r="A1498" s="1" t="s">
        <v>1535</v>
      </c>
      <c r="B1498" s="6">
        <v>1405</v>
      </c>
      <c r="C1498" s="1" t="s">
        <v>6</v>
      </c>
      <c r="D1498" s="1" t="s">
        <v>128</v>
      </c>
      <c r="E1498" s="14" t="s">
        <v>129</v>
      </c>
      <c r="F1498" s="14"/>
      <c r="G1498" s="7">
        <v>1.2435400000000001</v>
      </c>
      <c r="H1498" s="1"/>
      <c r="I1498" s="1"/>
      <c r="J1498" s="14" t="s">
        <v>1535</v>
      </c>
      <c r="K1498" s="14"/>
      <c r="L1498" s="1" t="s">
        <v>130</v>
      </c>
      <c r="M1498" s="14"/>
      <c r="N1498" s="14"/>
    </row>
    <row r="1499" spans="1:14" ht="15" customHeight="1" x14ac:dyDescent="0.25">
      <c r="A1499" s="3" t="s">
        <v>1536</v>
      </c>
      <c r="B1499" s="4">
        <v>1406</v>
      </c>
      <c r="C1499" s="3" t="s">
        <v>6</v>
      </c>
      <c r="D1499" s="3" t="s">
        <v>128</v>
      </c>
      <c r="E1499" s="21" t="s">
        <v>129</v>
      </c>
      <c r="F1499" s="21"/>
      <c r="G1499" s="5">
        <v>1.2485900000000001</v>
      </c>
      <c r="H1499" s="3"/>
      <c r="I1499" s="3"/>
      <c r="J1499" s="21" t="s">
        <v>1536</v>
      </c>
      <c r="K1499" s="21"/>
      <c r="L1499" s="3" t="s">
        <v>130</v>
      </c>
      <c r="M1499" s="21" t="s">
        <v>131</v>
      </c>
      <c r="N1499" s="21"/>
    </row>
    <row r="1500" spans="1:14" ht="15" customHeight="1" x14ac:dyDescent="0.25">
      <c r="A1500" s="1" t="s">
        <v>1537</v>
      </c>
      <c r="B1500" s="6">
        <v>1407</v>
      </c>
      <c r="C1500" s="1" t="s">
        <v>6</v>
      </c>
      <c r="D1500" s="1" t="s">
        <v>133</v>
      </c>
      <c r="E1500" s="14" t="s">
        <v>129</v>
      </c>
      <c r="F1500" s="14"/>
      <c r="G1500" s="7">
        <v>1.2424200000000001</v>
      </c>
      <c r="H1500" s="1"/>
      <c r="I1500" s="1"/>
      <c r="J1500" s="14" t="s">
        <v>1537</v>
      </c>
      <c r="K1500" s="14"/>
      <c r="L1500" s="1" t="s">
        <v>130</v>
      </c>
      <c r="M1500" s="14"/>
      <c r="N1500" s="14"/>
    </row>
    <row r="1501" spans="1:14" ht="15" customHeight="1" x14ac:dyDescent="0.25">
      <c r="A1501" s="3" t="s">
        <v>1538</v>
      </c>
      <c r="B1501" s="4">
        <v>1408</v>
      </c>
      <c r="C1501" s="3" t="s">
        <v>6</v>
      </c>
      <c r="D1501" s="3" t="s">
        <v>133</v>
      </c>
      <c r="E1501" s="21" t="s">
        <v>129</v>
      </c>
      <c r="F1501" s="21"/>
      <c r="G1501" s="5">
        <v>1.23889</v>
      </c>
      <c r="H1501" s="3"/>
      <c r="I1501" s="3"/>
      <c r="J1501" s="21" t="s">
        <v>1538</v>
      </c>
      <c r="K1501" s="21"/>
      <c r="L1501" s="3" t="s">
        <v>130</v>
      </c>
      <c r="M1501" s="21" t="s">
        <v>131</v>
      </c>
      <c r="N1501" s="21"/>
    </row>
    <row r="1502" spans="1:14" ht="15" customHeight="1" x14ac:dyDescent="0.25">
      <c r="A1502" s="1" t="s">
        <v>1539</v>
      </c>
      <c r="B1502" s="6">
        <v>1409</v>
      </c>
      <c r="C1502" s="1" t="s">
        <v>6</v>
      </c>
      <c r="D1502" s="1" t="s">
        <v>128</v>
      </c>
      <c r="E1502" s="14" t="s">
        <v>129</v>
      </c>
      <c r="F1502" s="14"/>
      <c r="G1502" s="7">
        <v>1.24542</v>
      </c>
      <c r="H1502" s="1"/>
      <c r="I1502" s="1"/>
      <c r="J1502" s="14" t="s">
        <v>1539</v>
      </c>
      <c r="K1502" s="14"/>
      <c r="L1502" s="1" t="s">
        <v>130</v>
      </c>
      <c r="M1502" s="14"/>
      <c r="N1502" s="14"/>
    </row>
    <row r="1503" spans="1:14" ht="15" customHeight="1" x14ac:dyDescent="0.25">
      <c r="A1503" s="3" t="s">
        <v>1540</v>
      </c>
      <c r="B1503" s="4">
        <v>1410</v>
      </c>
      <c r="C1503" s="3" t="s">
        <v>6</v>
      </c>
      <c r="D1503" s="3" t="s">
        <v>128</v>
      </c>
      <c r="E1503" s="21" t="s">
        <v>129</v>
      </c>
      <c r="F1503" s="21"/>
      <c r="G1503" s="5">
        <v>1.24668</v>
      </c>
      <c r="H1503" s="3"/>
      <c r="I1503" s="3"/>
      <c r="J1503" s="21" t="s">
        <v>1540</v>
      </c>
      <c r="K1503" s="21"/>
      <c r="L1503" s="3" t="s">
        <v>130</v>
      </c>
      <c r="M1503" s="21" t="s">
        <v>131</v>
      </c>
      <c r="N1503" s="21"/>
    </row>
    <row r="1504" spans="1:14" ht="15" customHeight="1" x14ac:dyDescent="0.25">
      <c r="A1504" s="1" t="s">
        <v>1541</v>
      </c>
      <c r="B1504" s="6">
        <v>1411</v>
      </c>
      <c r="C1504" s="1" t="s">
        <v>6</v>
      </c>
      <c r="D1504" s="1" t="s">
        <v>133</v>
      </c>
      <c r="E1504" s="14" t="s">
        <v>129</v>
      </c>
      <c r="F1504" s="14"/>
      <c r="G1504" s="7">
        <v>1.25488</v>
      </c>
      <c r="H1504" s="1"/>
      <c r="I1504" s="1"/>
      <c r="J1504" s="14" t="s">
        <v>1541</v>
      </c>
      <c r="K1504" s="14"/>
      <c r="L1504" s="1" t="s">
        <v>130</v>
      </c>
      <c r="M1504" s="14"/>
      <c r="N1504" s="14"/>
    </row>
    <row r="1505" spans="1:14" ht="15" customHeight="1" x14ac:dyDescent="0.25">
      <c r="A1505" s="3" t="s">
        <v>1542</v>
      </c>
      <c r="B1505" s="4">
        <v>1412</v>
      </c>
      <c r="C1505" s="3" t="s">
        <v>6</v>
      </c>
      <c r="D1505" s="3" t="s">
        <v>133</v>
      </c>
      <c r="E1505" s="21" t="s">
        <v>129</v>
      </c>
      <c r="F1505" s="21"/>
      <c r="G1505" s="5">
        <v>1.24773</v>
      </c>
      <c r="H1505" s="3"/>
      <c r="I1505" s="3"/>
      <c r="J1505" s="21" t="s">
        <v>1542</v>
      </c>
      <c r="K1505" s="21"/>
      <c r="L1505" s="3" t="s">
        <v>130</v>
      </c>
      <c r="M1505" s="21" t="s">
        <v>131</v>
      </c>
      <c r="N1505" s="21"/>
    </row>
    <row r="1506" spans="1:14" ht="15" customHeight="1" x14ac:dyDescent="0.25">
      <c r="A1506" s="1" t="s">
        <v>1543</v>
      </c>
      <c r="B1506" s="6">
        <v>1413</v>
      </c>
      <c r="C1506" s="1" t="s">
        <v>6</v>
      </c>
      <c r="D1506" s="1" t="s">
        <v>128</v>
      </c>
      <c r="E1506" s="14" t="s">
        <v>129</v>
      </c>
      <c r="F1506" s="14"/>
      <c r="G1506" s="7">
        <v>1.2390399999999999</v>
      </c>
      <c r="H1506" s="1"/>
      <c r="I1506" s="1"/>
      <c r="J1506" s="14" t="s">
        <v>1543</v>
      </c>
      <c r="K1506" s="14"/>
      <c r="L1506" s="1" t="s">
        <v>130</v>
      </c>
      <c r="M1506" s="14"/>
      <c r="N1506" s="14"/>
    </row>
    <row r="1507" spans="1:14" ht="15" customHeight="1" x14ac:dyDescent="0.25">
      <c r="A1507" s="3" t="s">
        <v>1544</v>
      </c>
      <c r="B1507" s="4">
        <v>1414</v>
      </c>
      <c r="C1507" s="3" t="s">
        <v>6</v>
      </c>
      <c r="D1507" s="3" t="s">
        <v>133</v>
      </c>
      <c r="E1507" s="21" t="s">
        <v>129</v>
      </c>
      <c r="F1507" s="21"/>
      <c r="G1507" s="5">
        <v>1.23106</v>
      </c>
      <c r="H1507" s="3"/>
      <c r="I1507" s="3"/>
      <c r="J1507" s="21" t="s">
        <v>1544</v>
      </c>
      <c r="K1507" s="21"/>
      <c r="L1507" s="3" t="s">
        <v>130</v>
      </c>
      <c r="M1507" s="21" t="s">
        <v>131</v>
      </c>
      <c r="N1507" s="21"/>
    </row>
    <row r="1508" spans="1:14" ht="15" customHeight="1" x14ac:dyDescent="0.25">
      <c r="A1508" s="1" t="s">
        <v>1545</v>
      </c>
      <c r="B1508" s="6">
        <v>1415</v>
      </c>
      <c r="C1508" s="1" t="s">
        <v>6</v>
      </c>
      <c r="D1508" s="1" t="s">
        <v>128</v>
      </c>
      <c r="E1508" s="14" t="s">
        <v>129</v>
      </c>
      <c r="F1508" s="14"/>
      <c r="G1508" s="7">
        <v>1.22275</v>
      </c>
      <c r="H1508" s="1"/>
      <c r="I1508" s="1"/>
      <c r="J1508" s="14" t="s">
        <v>1545</v>
      </c>
      <c r="K1508" s="14"/>
      <c r="L1508" s="1" t="s">
        <v>130</v>
      </c>
      <c r="M1508" s="14"/>
      <c r="N1508" s="14"/>
    </row>
    <row r="1509" spans="1:14" ht="15" customHeight="1" x14ac:dyDescent="0.25">
      <c r="A1509" s="3" t="s">
        <v>1546</v>
      </c>
      <c r="B1509" s="4">
        <v>1416</v>
      </c>
      <c r="C1509" s="3" t="s">
        <v>6</v>
      </c>
      <c r="D1509" s="3" t="s">
        <v>128</v>
      </c>
      <c r="E1509" s="21" t="s">
        <v>129</v>
      </c>
      <c r="F1509" s="21"/>
      <c r="G1509" s="5">
        <v>1.2263900000000001</v>
      </c>
      <c r="H1509" s="3"/>
      <c r="I1509" s="3"/>
      <c r="J1509" s="21" t="s">
        <v>1546</v>
      </c>
      <c r="K1509" s="21"/>
      <c r="L1509" s="3" t="s">
        <v>130</v>
      </c>
      <c r="M1509" s="21" t="s">
        <v>131</v>
      </c>
      <c r="N1509" s="21"/>
    </row>
    <row r="1510" spans="1:14" ht="15" customHeight="1" x14ac:dyDescent="0.25">
      <c r="A1510" s="1" t="s">
        <v>1547</v>
      </c>
      <c r="B1510" s="6">
        <v>1417</v>
      </c>
      <c r="C1510" s="1" t="s">
        <v>6</v>
      </c>
      <c r="D1510" s="1" t="s">
        <v>133</v>
      </c>
      <c r="E1510" s="14" t="s">
        <v>129</v>
      </c>
      <c r="F1510" s="14"/>
      <c r="G1510" s="7">
        <v>1.22037</v>
      </c>
      <c r="H1510" s="1"/>
      <c r="I1510" s="1"/>
      <c r="J1510" s="14" t="s">
        <v>1547</v>
      </c>
      <c r="K1510" s="14"/>
      <c r="L1510" s="1" t="s">
        <v>130</v>
      </c>
      <c r="M1510" s="14"/>
      <c r="N1510" s="14"/>
    </row>
    <row r="1511" spans="1:14" ht="15" customHeight="1" x14ac:dyDescent="0.25">
      <c r="A1511" s="3" t="s">
        <v>1548</v>
      </c>
      <c r="B1511" s="4">
        <v>1418</v>
      </c>
      <c r="C1511" s="3" t="s">
        <v>6</v>
      </c>
      <c r="D1511" s="3" t="s">
        <v>128</v>
      </c>
      <c r="E1511" s="21" t="s">
        <v>129</v>
      </c>
      <c r="F1511" s="21"/>
      <c r="G1511" s="5">
        <v>1.2188699999999999</v>
      </c>
      <c r="H1511" s="3"/>
      <c r="I1511" s="3"/>
      <c r="J1511" s="21" t="s">
        <v>1548</v>
      </c>
      <c r="K1511" s="21"/>
      <c r="L1511" s="3" t="s">
        <v>130</v>
      </c>
      <c r="M1511" s="21" t="s">
        <v>131</v>
      </c>
      <c r="N1511" s="21"/>
    </row>
    <row r="1512" spans="1:14" ht="15" customHeight="1" x14ac:dyDescent="0.25">
      <c r="A1512" s="1" t="s">
        <v>1549</v>
      </c>
      <c r="B1512" s="6">
        <v>1419</v>
      </c>
      <c r="C1512" s="1" t="s">
        <v>6</v>
      </c>
      <c r="D1512" s="1" t="s">
        <v>133</v>
      </c>
      <c r="E1512" s="14" t="s">
        <v>129</v>
      </c>
      <c r="F1512" s="14"/>
      <c r="G1512" s="7">
        <v>1.2126999999999999</v>
      </c>
      <c r="H1512" s="1"/>
      <c r="I1512" s="1"/>
      <c r="J1512" s="14" t="s">
        <v>1549</v>
      </c>
      <c r="K1512" s="14"/>
      <c r="L1512" s="1" t="s">
        <v>130</v>
      </c>
      <c r="M1512" s="14"/>
      <c r="N1512" s="14"/>
    </row>
    <row r="1513" spans="1:14" ht="15" customHeight="1" x14ac:dyDescent="0.25">
      <c r="A1513" s="3" t="s">
        <v>1550</v>
      </c>
      <c r="B1513" s="4">
        <v>1420</v>
      </c>
      <c r="C1513" s="3" t="s">
        <v>6</v>
      </c>
      <c r="D1513" s="3" t="s">
        <v>133</v>
      </c>
      <c r="E1513" s="21" t="s">
        <v>129</v>
      </c>
      <c r="F1513" s="21"/>
      <c r="G1513" s="5">
        <v>1.2145300000000001</v>
      </c>
      <c r="H1513" s="3"/>
      <c r="I1513" s="3"/>
      <c r="J1513" s="21" t="s">
        <v>1550</v>
      </c>
      <c r="K1513" s="21"/>
      <c r="L1513" s="3" t="s">
        <v>130</v>
      </c>
      <c r="M1513" s="21" t="s">
        <v>131</v>
      </c>
      <c r="N1513" s="21"/>
    </row>
    <row r="1514" spans="1:14" ht="15" customHeight="1" x14ac:dyDescent="0.25">
      <c r="A1514" s="1" t="s">
        <v>1551</v>
      </c>
      <c r="B1514" s="6">
        <v>1421</v>
      </c>
      <c r="C1514" s="1" t="s">
        <v>6</v>
      </c>
      <c r="D1514" s="1" t="s">
        <v>128</v>
      </c>
      <c r="E1514" s="14" t="s">
        <v>129</v>
      </c>
      <c r="F1514" s="14"/>
      <c r="G1514" s="7">
        <v>1.2067300000000001</v>
      </c>
      <c r="H1514" s="1"/>
      <c r="I1514" s="1"/>
      <c r="J1514" s="14" t="s">
        <v>1551</v>
      </c>
      <c r="K1514" s="14"/>
      <c r="L1514" s="1" t="s">
        <v>130</v>
      </c>
      <c r="M1514" s="14"/>
      <c r="N1514" s="14"/>
    </row>
    <row r="1515" spans="1:14" ht="15" customHeight="1" x14ac:dyDescent="0.25">
      <c r="A1515" s="3" t="s">
        <v>1552</v>
      </c>
      <c r="B1515" s="4">
        <v>1422</v>
      </c>
      <c r="C1515" s="3" t="s">
        <v>6</v>
      </c>
      <c r="D1515" s="3" t="s">
        <v>128</v>
      </c>
      <c r="E1515" s="21" t="s">
        <v>129</v>
      </c>
      <c r="F1515" s="21"/>
      <c r="G1515" s="5">
        <v>1.1959599999999999</v>
      </c>
      <c r="H1515" s="3"/>
      <c r="I1515" s="3"/>
      <c r="J1515" s="21" t="s">
        <v>1552</v>
      </c>
      <c r="K1515" s="21"/>
      <c r="L1515" s="3" t="s">
        <v>130</v>
      </c>
      <c r="M1515" s="21" t="s">
        <v>131</v>
      </c>
      <c r="N1515" s="21"/>
    </row>
    <row r="1516" spans="1:14" ht="15" customHeight="1" x14ac:dyDescent="0.25">
      <c r="A1516" s="1" t="s">
        <v>1553</v>
      </c>
      <c r="B1516" s="6">
        <v>1423</v>
      </c>
      <c r="C1516" s="1" t="s">
        <v>6</v>
      </c>
      <c r="D1516" s="1" t="s">
        <v>133</v>
      </c>
      <c r="E1516" s="14" t="s">
        <v>129</v>
      </c>
      <c r="F1516" s="14"/>
      <c r="G1516" s="7">
        <v>1.18984</v>
      </c>
      <c r="H1516" s="1"/>
      <c r="I1516" s="1"/>
      <c r="J1516" s="14" t="s">
        <v>1553</v>
      </c>
      <c r="K1516" s="14"/>
      <c r="L1516" s="1" t="s">
        <v>130</v>
      </c>
      <c r="M1516" s="14"/>
      <c r="N1516" s="14"/>
    </row>
    <row r="1517" spans="1:14" ht="15" customHeight="1" x14ac:dyDescent="0.25">
      <c r="A1517" s="3" t="s">
        <v>1554</v>
      </c>
      <c r="B1517" s="4">
        <v>1424</v>
      </c>
      <c r="C1517" s="3" t="s">
        <v>6</v>
      </c>
      <c r="D1517" s="3" t="s">
        <v>133</v>
      </c>
      <c r="E1517" s="21" t="s">
        <v>129</v>
      </c>
      <c r="F1517" s="21"/>
      <c r="G1517" s="5">
        <v>1.19448</v>
      </c>
      <c r="H1517" s="3"/>
      <c r="I1517" s="3"/>
      <c r="J1517" s="21" t="s">
        <v>1554</v>
      </c>
      <c r="K1517" s="21"/>
      <c r="L1517" s="3" t="s">
        <v>130</v>
      </c>
      <c r="M1517" s="21" t="s">
        <v>131</v>
      </c>
      <c r="N1517" s="21"/>
    </row>
    <row r="1518" spans="1:14" ht="15" customHeight="1" x14ac:dyDescent="0.25">
      <c r="A1518" s="1" t="s">
        <v>1555</v>
      </c>
      <c r="B1518" s="6">
        <v>1425</v>
      </c>
      <c r="C1518" s="1" t="s">
        <v>6</v>
      </c>
      <c r="D1518" s="1" t="s">
        <v>128</v>
      </c>
      <c r="E1518" s="14" t="s">
        <v>129</v>
      </c>
      <c r="F1518" s="14"/>
      <c r="G1518" s="7">
        <v>1.1861699999999999</v>
      </c>
      <c r="H1518" s="1"/>
      <c r="I1518" s="1"/>
      <c r="J1518" s="14" t="s">
        <v>1555</v>
      </c>
      <c r="K1518" s="14"/>
      <c r="L1518" s="1" t="s">
        <v>130</v>
      </c>
      <c r="M1518" s="14"/>
      <c r="N1518" s="14"/>
    </row>
    <row r="1519" spans="1:14" ht="15" customHeight="1" x14ac:dyDescent="0.25">
      <c r="A1519" s="3" t="s">
        <v>1556</v>
      </c>
      <c r="B1519" s="4">
        <v>1426</v>
      </c>
      <c r="C1519" s="3" t="s">
        <v>6</v>
      </c>
      <c r="D1519" s="3" t="s">
        <v>133</v>
      </c>
      <c r="E1519" s="21" t="s">
        <v>129</v>
      </c>
      <c r="F1519" s="21"/>
      <c r="G1519" s="5">
        <v>1.1811499999999999</v>
      </c>
      <c r="H1519" s="3"/>
      <c r="I1519" s="3"/>
      <c r="J1519" s="21" t="s">
        <v>1556</v>
      </c>
      <c r="K1519" s="21"/>
      <c r="L1519" s="3" t="s">
        <v>130</v>
      </c>
      <c r="M1519" s="21" t="s">
        <v>131</v>
      </c>
      <c r="N1519" s="21"/>
    </row>
    <row r="1520" spans="1:14" ht="15" customHeight="1" x14ac:dyDescent="0.25">
      <c r="A1520" s="1" t="s">
        <v>1557</v>
      </c>
      <c r="B1520" s="6">
        <v>1427</v>
      </c>
      <c r="C1520" s="1" t="s">
        <v>6</v>
      </c>
      <c r="D1520" s="1" t="s">
        <v>128</v>
      </c>
      <c r="E1520" s="14" t="s">
        <v>129</v>
      </c>
      <c r="F1520" s="14"/>
      <c r="G1520" s="7">
        <v>1.1736</v>
      </c>
      <c r="H1520" s="1"/>
      <c r="I1520" s="1"/>
      <c r="J1520" s="14" t="s">
        <v>1557</v>
      </c>
      <c r="K1520" s="14"/>
      <c r="L1520" s="1" t="s">
        <v>130</v>
      </c>
      <c r="M1520" s="14"/>
      <c r="N1520" s="14"/>
    </row>
    <row r="1521" spans="1:14" ht="15" customHeight="1" x14ac:dyDescent="0.25">
      <c r="A1521" s="3" t="s">
        <v>1558</v>
      </c>
      <c r="B1521" s="4">
        <v>1428</v>
      </c>
      <c r="C1521" s="3" t="s">
        <v>6</v>
      </c>
      <c r="D1521" s="3" t="s">
        <v>128</v>
      </c>
      <c r="E1521" s="21" t="s">
        <v>129</v>
      </c>
      <c r="F1521" s="21"/>
      <c r="G1521" s="5">
        <v>1.1772199999999999</v>
      </c>
      <c r="H1521" s="3"/>
      <c r="I1521" s="3"/>
      <c r="J1521" s="21" t="s">
        <v>1558</v>
      </c>
      <c r="K1521" s="21"/>
      <c r="L1521" s="3" t="s">
        <v>130</v>
      </c>
      <c r="M1521" s="21" t="s">
        <v>131</v>
      </c>
      <c r="N1521" s="21"/>
    </row>
    <row r="1522" spans="1:14" ht="15" customHeight="1" x14ac:dyDescent="0.25">
      <c r="A1522" s="1" t="s">
        <v>1559</v>
      </c>
      <c r="B1522" s="6">
        <v>1429</v>
      </c>
      <c r="C1522" s="1" t="s">
        <v>6</v>
      </c>
      <c r="D1522" s="1" t="s">
        <v>133</v>
      </c>
      <c r="E1522" s="14" t="s">
        <v>129</v>
      </c>
      <c r="F1522" s="14"/>
      <c r="G1522" s="7">
        <v>1.1647000000000001</v>
      </c>
      <c r="H1522" s="1"/>
      <c r="I1522" s="1"/>
      <c r="J1522" s="14" t="s">
        <v>1559</v>
      </c>
      <c r="K1522" s="14"/>
      <c r="L1522" s="1" t="s">
        <v>130</v>
      </c>
      <c r="M1522" s="14"/>
      <c r="N1522" s="14"/>
    </row>
    <row r="1523" spans="1:14" ht="15" customHeight="1" x14ac:dyDescent="0.25">
      <c r="A1523" s="3" t="s">
        <v>1560</v>
      </c>
      <c r="B1523" s="4">
        <v>1430</v>
      </c>
      <c r="C1523" s="3" t="s">
        <v>6</v>
      </c>
      <c r="D1523" s="3" t="s">
        <v>128</v>
      </c>
      <c r="E1523" s="21" t="s">
        <v>129</v>
      </c>
      <c r="F1523" s="21"/>
      <c r="G1523" s="5">
        <v>1.1644000000000001</v>
      </c>
      <c r="H1523" s="3"/>
      <c r="I1523" s="3"/>
      <c r="J1523" s="21" t="s">
        <v>1560</v>
      </c>
      <c r="K1523" s="21"/>
      <c r="L1523" s="3" t="s">
        <v>130</v>
      </c>
      <c r="M1523" s="21" t="s">
        <v>131</v>
      </c>
      <c r="N1523" s="21"/>
    </row>
    <row r="1524" spans="1:14" ht="15" customHeight="1" x14ac:dyDescent="0.25">
      <c r="A1524" s="1" t="s">
        <v>1561</v>
      </c>
      <c r="B1524" s="6">
        <v>1431</v>
      </c>
      <c r="C1524" s="1" t="s">
        <v>6</v>
      </c>
      <c r="D1524" s="1" t="s">
        <v>133</v>
      </c>
      <c r="E1524" s="14" t="s">
        <v>129</v>
      </c>
      <c r="F1524" s="14"/>
      <c r="G1524" s="7">
        <v>1.1581399999999999</v>
      </c>
      <c r="H1524" s="1"/>
      <c r="I1524" s="1"/>
      <c r="J1524" s="14" t="s">
        <v>1561</v>
      </c>
      <c r="K1524" s="14"/>
      <c r="L1524" s="1" t="s">
        <v>130</v>
      </c>
      <c r="M1524" s="14"/>
      <c r="N1524" s="14"/>
    </row>
    <row r="1525" spans="1:14" ht="15" customHeight="1" x14ac:dyDescent="0.25">
      <c r="A1525" s="3" t="s">
        <v>1562</v>
      </c>
      <c r="B1525" s="4">
        <v>1432</v>
      </c>
      <c r="C1525" s="3" t="s">
        <v>6</v>
      </c>
      <c r="D1525" s="3" t="s">
        <v>128</v>
      </c>
      <c r="E1525" s="21" t="s">
        <v>129</v>
      </c>
      <c r="F1525" s="21"/>
      <c r="G1525" s="5">
        <v>1.1568700000000001</v>
      </c>
      <c r="H1525" s="3"/>
      <c r="I1525" s="3"/>
      <c r="J1525" s="21" t="s">
        <v>1562</v>
      </c>
      <c r="K1525" s="21"/>
      <c r="L1525" s="3" t="s">
        <v>130</v>
      </c>
      <c r="M1525" s="21" t="s">
        <v>131</v>
      </c>
      <c r="N1525" s="21"/>
    </row>
    <row r="1526" spans="1:14" ht="15" customHeight="1" x14ac:dyDescent="0.25">
      <c r="A1526" s="1" t="s">
        <v>1563</v>
      </c>
      <c r="B1526" s="6">
        <v>1433</v>
      </c>
      <c r="C1526" s="1" t="s">
        <v>6</v>
      </c>
      <c r="D1526" s="1" t="s">
        <v>133</v>
      </c>
      <c r="E1526" s="14" t="s">
        <v>129</v>
      </c>
      <c r="F1526" s="14"/>
      <c r="G1526" s="7">
        <v>1.1668000000000001</v>
      </c>
      <c r="H1526" s="1"/>
      <c r="I1526" s="1"/>
      <c r="J1526" s="14" t="s">
        <v>1563</v>
      </c>
      <c r="K1526" s="14"/>
      <c r="L1526" s="1" t="s">
        <v>130</v>
      </c>
      <c r="M1526" s="14"/>
      <c r="N1526" s="14"/>
    </row>
    <row r="1527" spans="1:14" ht="15" customHeight="1" x14ac:dyDescent="0.25">
      <c r="A1527" s="3" t="s">
        <v>1564</v>
      </c>
      <c r="B1527" s="4">
        <v>1434</v>
      </c>
      <c r="C1527" s="3" t="s">
        <v>6</v>
      </c>
      <c r="D1527" s="3" t="s">
        <v>128</v>
      </c>
      <c r="E1527" s="21" t="s">
        <v>129</v>
      </c>
      <c r="F1527" s="21"/>
      <c r="G1527" s="5">
        <v>1.15978</v>
      </c>
      <c r="H1527" s="3"/>
      <c r="I1527" s="3"/>
      <c r="J1527" s="21" t="s">
        <v>1564</v>
      </c>
      <c r="K1527" s="21"/>
      <c r="L1527" s="3" t="s">
        <v>130</v>
      </c>
      <c r="M1527" s="21" t="s">
        <v>131</v>
      </c>
      <c r="N1527" s="21"/>
    </row>
    <row r="1528" spans="1:14" ht="15" customHeight="1" x14ac:dyDescent="0.25">
      <c r="A1528" s="1" t="s">
        <v>1565</v>
      </c>
      <c r="B1528" s="6">
        <v>1435</v>
      </c>
      <c r="C1528" s="1" t="s">
        <v>6</v>
      </c>
      <c r="D1528" s="1" t="s">
        <v>133</v>
      </c>
      <c r="E1528" s="14" t="s">
        <v>129</v>
      </c>
      <c r="F1528" s="14"/>
      <c r="G1528" s="7">
        <v>1.15326</v>
      </c>
      <c r="H1528" s="1"/>
      <c r="I1528" s="1"/>
      <c r="J1528" s="14" t="s">
        <v>1565</v>
      </c>
      <c r="K1528" s="14"/>
      <c r="L1528" s="1" t="s">
        <v>130</v>
      </c>
      <c r="M1528" s="14"/>
      <c r="N1528" s="14"/>
    </row>
    <row r="1529" spans="1:14" ht="15" customHeight="1" x14ac:dyDescent="0.25">
      <c r="A1529" s="3" t="s">
        <v>1566</v>
      </c>
      <c r="B1529" s="4">
        <v>1436</v>
      </c>
      <c r="C1529" s="3" t="s">
        <v>6</v>
      </c>
      <c r="D1529" s="3" t="s">
        <v>133</v>
      </c>
      <c r="E1529" s="21" t="s">
        <v>129</v>
      </c>
      <c r="F1529" s="21"/>
      <c r="G1529" s="5">
        <v>1.13239</v>
      </c>
      <c r="H1529" s="3"/>
      <c r="I1529" s="3"/>
      <c r="J1529" s="21" t="s">
        <v>1566</v>
      </c>
      <c r="K1529" s="21"/>
      <c r="L1529" s="3" t="s">
        <v>130</v>
      </c>
      <c r="M1529" s="21" t="s">
        <v>131</v>
      </c>
      <c r="N1529" s="21"/>
    </row>
    <row r="1530" spans="1:14" ht="15" customHeight="1" x14ac:dyDescent="0.25">
      <c r="A1530" s="1" t="s">
        <v>1567</v>
      </c>
      <c r="B1530" s="6">
        <v>1437</v>
      </c>
      <c r="C1530" s="1" t="s">
        <v>6</v>
      </c>
      <c r="D1530" s="1" t="s">
        <v>128</v>
      </c>
      <c r="E1530" s="14" t="s">
        <v>129</v>
      </c>
      <c r="F1530" s="14"/>
      <c r="G1530" s="7">
        <v>1.1231100000000001</v>
      </c>
      <c r="H1530" s="1"/>
      <c r="I1530" s="1"/>
      <c r="J1530" s="14" t="s">
        <v>1567</v>
      </c>
      <c r="K1530" s="14"/>
      <c r="L1530" s="1" t="s">
        <v>130</v>
      </c>
      <c r="M1530" s="14"/>
      <c r="N1530" s="14"/>
    </row>
    <row r="1531" spans="1:14" ht="15" customHeight="1" x14ac:dyDescent="0.25">
      <c r="A1531" s="3" t="s">
        <v>1568</v>
      </c>
      <c r="B1531" s="4">
        <v>1438</v>
      </c>
      <c r="C1531" s="3" t="s">
        <v>6</v>
      </c>
      <c r="D1531" s="3" t="s">
        <v>128</v>
      </c>
      <c r="E1531" s="21" t="s">
        <v>129</v>
      </c>
      <c r="F1531" s="21"/>
      <c r="G1531" s="5">
        <v>1.1237999999999999</v>
      </c>
      <c r="H1531" s="3"/>
      <c r="I1531" s="3"/>
      <c r="J1531" s="21" t="s">
        <v>1568</v>
      </c>
      <c r="K1531" s="21"/>
      <c r="L1531" s="3" t="s">
        <v>130</v>
      </c>
      <c r="M1531" s="21" t="s">
        <v>131</v>
      </c>
      <c r="N1531" s="21"/>
    </row>
    <row r="1532" spans="1:14" ht="15" customHeight="1" x14ac:dyDescent="0.25">
      <c r="A1532" s="1" t="s">
        <v>1569</v>
      </c>
      <c r="B1532" s="6">
        <v>1439</v>
      </c>
      <c r="C1532" s="1" t="s">
        <v>6</v>
      </c>
      <c r="D1532" s="1" t="s">
        <v>133</v>
      </c>
      <c r="E1532" s="14" t="s">
        <v>129</v>
      </c>
      <c r="F1532" s="14"/>
      <c r="G1532" s="7">
        <v>1.1319300000000001</v>
      </c>
      <c r="H1532" s="1"/>
      <c r="I1532" s="1"/>
      <c r="J1532" s="14" t="s">
        <v>1569</v>
      </c>
      <c r="K1532" s="14"/>
      <c r="L1532" s="1" t="s">
        <v>130</v>
      </c>
      <c r="M1532" s="14"/>
      <c r="N1532" s="14"/>
    </row>
    <row r="1533" spans="1:14" ht="15" customHeight="1" x14ac:dyDescent="0.25">
      <c r="A1533" s="3" t="s">
        <v>1570</v>
      </c>
      <c r="B1533" s="4">
        <v>1440</v>
      </c>
      <c r="C1533" s="3" t="s">
        <v>6</v>
      </c>
      <c r="D1533" s="3" t="s">
        <v>133</v>
      </c>
      <c r="E1533" s="21" t="s">
        <v>129</v>
      </c>
      <c r="F1533" s="21"/>
      <c r="G1533" s="5">
        <v>1.1350899999999999</v>
      </c>
      <c r="H1533" s="3"/>
      <c r="I1533" s="3"/>
      <c r="J1533" s="21" t="s">
        <v>1570</v>
      </c>
      <c r="K1533" s="21"/>
      <c r="L1533" s="3" t="s">
        <v>130</v>
      </c>
      <c r="M1533" s="21" t="s">
        <v>131</v>
      </c>
      <c r="N1533" s="21"/>
    </row>
    <row r="1534" spans="1:14" ht="15" customHeight="1" x14ac:dyDescent="0.25">
      <c r="A1534" s="1" t="s">
        <v>1571</v>
      </c>
      <c r="B1534" s="6">
        <v>1441</v>
      </c>
      <c r="C1534" s="1" t="s">
        <v>6</v>
      </c>
      <c r="D1534" s="1" t="s">
        <v>128</v>
      </c>
      <c r="E1534" s="14" t="s">
        <v>129</v>
      </c>
      <c r="F1534" s="14"/>
      <c r="G1534" s="7">
        <v>1.12738</v>
      </c>
      <c r="H1534" s="1"/>
      <c r="I1534" s="1"/>
      <c r="J1534" s="14" t="s">
        <v>1571</v>
      </c>
      <c r="K1534" s="14"/>
      <c r="L1534" s="1" t="s">
        <v>130</v>
      </c>
      <c r="M1534" s="14"/>
      <c r="N1534" s="14"/>
    </row>
    <row r="1535" spans="1:14" ht="15" customHeight="1" x14ac:dyDescent="0.25">
      <c r="A1535" s="3" t="s">
        <v>1572</v>
      </c>
      <c r="B1535" s="4">
        <v>1442</v>
      </c>
      <c r="C1535" s="3" t="s">
        <v>6</v>
      </c>
      <c r="D1535" s="3" t="s">
        <v>133</v>
      </c>
      <c r="E1535" s="21" t="s">
        <v>129</v>
      </c>
      <c r="F1535" s="21"/>
      <c r="G1535" s="5">
        <v>1.1326499999999999</v>
      </c>
      <c r="H1535" s="3"/>
      <c r="I1535" s="3"/>
      <c r="J1535" s="21" t="s">
        <v>1572</v>
      </c>
      <c r="K1535" s="21"/>
      <c r="L1535" s="3" t="s">
        <v>130</v>
      </c>
      <c r="M1535" s="21" t="s">
        <v>131</v>
      </c>
      <c r="N1535" s="21"/>
    </row>
    <row r="1536" spans="1:14" ht="15" customHeight="1" x14ac:dyDescent="0.25">
      <c r="A1536" s="1" t="s">
        <v>1573</v>
      </c>
      <c r="B1536" s="6">
        <v>1443</v>
      </c>
      <c r="C1536" s="1" t="s">
        <v>6</v>
      </c>
      <c r="D1536" s="1" t="s">
        <v>128</v>
      </c>
      <c r="E1536" s="14" t="s">
        <v>129</v>
      </c>
      <c r="F1536" s="14"/>
      <c r="G1536" s="7">
        <v>1.1393800000000001</v>
      </c>
      <c r="H1536" s="1"/>
      <c r="I1536" s="1"/>
      <c r="J1536" s="14" t="s">
        <v>1573</v>
      </c>
      <c r="K1536" s="14"/>
      <c r="L1536" s="1" t="s">
        <v>130</v>
      </c>
      <c r="M1536" s="14"/>
      <c r="N1536" s="14"/>
    </row>
    <row r="1537" spans="1:14" ht="15" customHeight="1" x14ac:dyDescent="0.25">
      <c r="A1537" s="3" t="s">
        <v>1574</v>
      </c>
      <c r="B1537" s="4">
        <v>1444</v>
      </c>
      <c r="C1537" s="3" t="s">
        <v>6</v>
      </c>
      <c r="D1537" s="3" t="s">
        <v>133</v>
      </c>
      <c r="E1537" s="21" t="s">
        <v>129</v>
      </c>
      <c r="F1537" s="21"/>
      <c r="G1537" s="5">
        <v>1.1441399999999999</v>
      </c>
      <c r="H1537" s="3"/>
      <c r="I1537" s="3"/>
      <c r="J1537" s="21" t="s">
        <v>1574</v>
      </c>
      <c r="K1537" s="21"/>
      <c r="L1537" s="3" t="s">
        <v>130</v>
      </c>
      <c r="M1537" s="21" t="s">
        <v>131</v>
      </c>
      <c r="N1537" s="21"/>
    </row>
    <row r="1538" spans="1:14" ht="15" customHeight="1" x14ac:dyDescent="0.25">
      <c r="A1538" s="1" t="s">
        <v>1575</v>
      </c>
      <c r="B1538" s="6">
        <v>1445</v>
      </c>
      <c r="C1538" s="1" t="s">
        <v>6</v>
      </c>
      <c r="D1538" s="1" t="s">
        <v>128</v>
      </c>
      <c r="E1538" s="14" t="s">
        <v>129</v>
      </c>
      <c r="F1538" s="14"/>
      <c r="G1538" s="7">
        <v>1.1353200000000001</v>
      </c>
      <c r="H1538" s="1"/>
      <c r="I1538" s="1"/>
      <c r="J1538" s="14" t="s">
        <v>1575</v>
      </c>
      <c r="K1538" s="14"/>
      <c r="L1538" s="1" t="s">
        <v>130</v>
      </c>
      <c r="M1538" s="14"/>
      <c r="N1538" s="14"/>
    </row>
    <row r="1539" spans="1:14" ht="15" customHeight="1" x14ac:dyDescent="0.25">
      <c r="A1539" s="3" t="s">
        <v>1576</v>
      </c>
      <c r="B1539" s="4">
        <v>1446</v>
      </c>
      <c r="C1539" s="3" t="s">
        <v>6</v>
      </c>
      <c r="D1539" s="3" t="s">
        <v>128</v>
      </c>
      <c r="E1539" s="21" t="s">
        <v>129</v>
      </c>
      <c r="F1539" s="21"/>
      <c r="G1539" s="5">
        <v>1.1353200000000001</v>
      </c>
      <c r="H1539" s="3"/>
      <c r="I1539" s="3"/>
      <c r="J1539" s="21" t="s">
        <v>1576</v>
      </c>
      <c r="K1539" s="21"/>
      <c r="L1539" s="3" t="s">
        <v>130</v>
      </c>
      <c r="M1539" s="21" t="s">
        <v>131</v>
      </c>
      <c r="N1539" s="21"/>
    </row>
    <row r="1540" spans="1:14" ht="15" customHeight="1" x14ac:dyDescent="0.25">
      <c r="A1540" s="1" t="s">
        <v>1577</v>
      </c>
      <c r="B1540" s="6">
        <v>1447</v>
      </c>
      <c r="C1540" s="1" t="s">
        <v>6</v>
      </c>
      <c r="D1540" s="1" t="s">
        <v>133</v>
      </c>
      <c r="E1540" s="14" t="s">
        <v>129</v>
      </c>
      <c r="F1540" s="14"/>
      <c r="G1540" s="7">
        <v>1.1433899999999999</v>
      </c>
      <c r="H1540" s="1"/>
      <c r="I1540" s="1"/>
      <c r="J1540" s="14" t="s">
        <v>1577</v>
      </c>
      <c r="K1540" s="14"/>
      <c r="L1540" s="1" t="s">
        <v>130</v>
      </c>
      <c r="M1540" s="14"/>
      <c r="N1540" s="14"/>
    </row>
    <row r="1541" spans="1:14" ht="15" customHeight="1" x14ac:dyDescent="0.25">
      <c r="A1541" s="3" t="s">
        <v>1578</v>
      </c>
      <c r="B1541" s="4">
        <v>1448</v>
      </c>
      <c r="C1541" s="3" t="s">
        <v>6</v>
      </c>
      <c r="D1541" s="3" t="s">
        <v>133</v>
      </c>
      <c r="E1541" s="21" t="s">
        <v>129</v>
      </c>
      <c r="F1541" s="21"/>
      <c r="G1541" s="5">
        <v>1.1443300000000001</v>
      </c>
      <c r="H1541" s="3"/>
      <c r="I1541" s="3"/>
      <c r="J1541" s="21" t="s">
        <v>1578</v>
      </c>
      <c r="K1541" s="21"/>
      <c r="L1541" s="3" t="s">
        <v>130</v>
      </c>
      <c r="M1541" s="21" t="s">
        <v>131</v>
      </c>
      <c r="N1541" s="21"/>
    </row>
    <row r="1542" spans="1:14" ht="15" customHeight="1" x14ac:dyDescent="0.25">
      <c r="A1542" s="1" t="s">
        <v>1579</v>
      </c>
      <c r="B1542" s="6">
        <v>1449</v>
      </c>
      <c r="C1542" s="1" t="s">
        <v>6</v>
      </c>
      <c r="D1542" s="1" t="s">
        <v>128</v>
      </c>
      <c r="E1542" s="14" t="s">
        <v>129</v>
      </c>
      <c r="F1542" s="14"/>
      <c r="G1542" s="7">
        <v>1.13602</v>
      </c>
      <c r="H1542" s="1"/>
      <c r="I1542" s="1"/>
      <c r="J1542" s="14" t="s">
        <v>1579</v>
      </c>
      <c r="K1542" s="14"/>
      <c r="L1542" s="1" t="s">
        <v>130</v>
      </c>
      <c r="M1542" s="14"/>
      <c r="N1542" s="14"/>
    </row>
    <row r="1543" spans="1:14" ht="15" customHeight="1" x14ac:dyDescent="0.25">
      <c r="A1543" s="3" t="s">
        <v>1580</v>
      </c>
      <c r="B1543" s="4">
        <v>1450</v>
      </c>
      <c r="C1543" s="3" t="s">
        <v>6</v>
      </c>
      <c r="D1543" s="3" t="s">
        <v>128</v>
      </c>
      <c r="E1543" s="21" t="s">
        <v>129</v>
      </c>
      <c r="F1543" s="21"/>
      <c r="G1543" s="5">
        <v>1.13453</v>
      </c>
      <c r="H1543" s="3"/>
      <c r="I1543" s="3"/>
      <c r="J1543" s="21" t="s">
        <v>1580</v>
      </c>
      <c r="K1543" s="21"/>
      <c r="L1543" s="3" t="s">
        <v>130</v>
      </c>
      <c r="M1543" s="21" t="s">
        <v>131</v>
      </c>
      <c r="N1543" s="21"/>
    </row>
    <row r="1544" spans="1:14" ht="15" customHeight="1" x14ac:dyDescent="0.25">
      <c r="A1544" s="1" t="s">
        <v>1581</v>
      </c>
      <c r="B1544" s="6">
        <v>1451</v>
      </c>
      <c r="C1544" s="1" t="s">
        <v>6</v>
      </c>
      <c r="D1544" s="1" t="s">
        <v>133</v>
      </c>
      <c r="E1544" s="14" t="s">
        <v>129</v>
      </c>
      <c r="F1544" s="14"/>
      <c r="G1544" s="7">
        <v>1.12826</v>
      </c>
      <c r="H1544" s="1"/>
      <c r="I1544" s="1"/>
      <c r="J1544" s="14" t="s">
        <v>1581</v>
      </c>
      <c r="K1544" s="14"/>
      <c r="L1544" s="1" t="s">
        <v>130</v>
      </c>
      <c r="M1544" s="14"/>
      <c r="N1544" s="14"/>
    </row>
    <row r="1545" spans="1:14" ht="15" customHeight="1" x14ac:dyDescent="0.25">
      <c r="A1545" s="3" t="s">
        <v>1582</v>
      </c>
      <c r="B1545" s="4">
        <v>1452</v>
      </c>
      <c r="C1545" s="3" t="s">
        <v>6</v>
      </c>
      <c r="D1545" s="3" t="s">
        <v>133</v>
      </c>
      <c r="E1545" s="21" t="s">
        <v>129</v>
      </c>
      <c r="F1545" s="21"/>
      <c r="G1545" s="5">
        <v>1.13127</v>
      </c>
      <c r="H1545" s="3"/>
      <c r="I1545" s="3"/>
      <c r="J1545" s="21" t="s">
        <v>1582</v>
      </c>
      <c r="K1545" s="21"/>
      <c r="L1545" s="3" t="s">
        <v>130</v>
      </c>
      <c r="M1545" s="21" t="s">
        <v>131</v>
      </c>
      <c r="N1545" s="21"/>
    </row>
    <row r="1546" spans="1:14" ht="15" customHeight="1" x14ac:dyDescent="0.25">
      <c r="A1546" s="1" t="s">
        <v>1583</v>
      </c>
      <c r="B1546" s="6">
        <v>1453</v>
      </c>
      <c r="C1546" s="1" t="s">
        <v>6</v>
      </c>
      <c r="D1546" s="1" t="s">
        <v>128</v>
      </c>
      <c r="E1546" s="14" t="s">
        <v>129</v>
      </c>
      <c r="F1546" s="14"/>
      <c r="G1546" s="7">
        <v>1.1387100000000001</v>
      </c>
      <c r="H1546" s="1"/>
      <c r="I1546" s="1"/>
      <c r="J1546" s="14" t="s">
        <v>1583</v>
      </c>
      <c r="K1546" s="14"/>
      <c r="L1546" s="1" t="s">
        <v>130</v>
      </c>
      <c r="M1546" s="14"/>
      <c r="N1546" s="14"/>
    </row>
    <row r="1547" spans="1:14" ht="15" customHeight="1" x14ac:dyDescent="0.25">
      <c r="A1547" s="3" t="s">
        <v>1584</v>
      </c>
      <c r="B1547" s="4">
        <v>1454</v>
      </c>
      <c r="C1547" s="3" t="s">
        <v>6</v>
      </c>
      <c r="D1547" s="3" t="s">
        <v>128</v>
      </c>
      <c r="E1547" s="21" t="s">
        <v>129</v>
      </c>
      <c r="F1547" s="21"/>
      <c r="G1547" s="5">
        <v>1.14364</v>
      </c>
      <c r="H1547" s="3"/>
      <c r="I1547" s="3"/>
      <c r="J1547" s="21" t="s">
        <v>1584</v>
      </c>
      <c r="K1547" s="21"/>
      <c r="L1547" s="3" t="s">
        <v>130</v>
      </c>
      <c r="M1547" s="21" t="s">
        <v>131</v>
      </c>
      <c r="N1547" s="21"/>
    </row>
    <row r="1548" spans="1:14" ht="15" customHeight="1" x14ac:dyDescent="0.25">
      <c r="A1548" s="1" t="s">
        <v>1585</v>
      </c>
      <c r="B1548" s="6">
        <v>1455</v>
      </c>
      <c r="C1548" s="1" t="s">
        <v>6</v>
      </c>
      <c r="D1548" s="1" t="s">
        <v>133</v>
      </c>
      <c r="E1548" s="14" t="s">
        <v>129</v>
      </c>
      <c r="F1548" s="14"/>
      <c r="G1548" s="7">
        <v>1.13731</v>
      </c>
      <c r="H1548" s="1"/>
      <c r="I1548" s="1"/>
      <c r="J1548" s="14" t="s">
        <v>1585</v>
      </c>
      <c r="K1548" s="14"/>
      <c r="L1548" s="1" t="s">
        <v>130</v>
      </c>
      <c r="M1548" s="14"/>
      <c r="N1548" s="14"/>
    </row>
    <row r="1549" spans="1:14" ht="15" customHeight="1" x14ac:dyDescent="0.25">
      <c r="A1549" s="3" t="s">
        <v>1586</v>
      </c>
      <c r="B1549" s="4">
        <v>1456</v>
      </c>
      <c r="C1549" s="3" t="s">
        <v>6</v>
      </c>
      <c r="D1549" s="3" t="s">
        <v>133</v>
      </c>
      <c r="E1549" s="21" t="s">
        <v>129</v>
      </c>
      <c r="F1549" s="21"/>
      <c r="G1549" s="5">
        <v>1.13412</v>
      </c>
      <c r="H1549" s="3"/>
      <c r="I1549" s="3"/>
      <c r="J1549" s="21" t="s">
        <v>1586</v>
      </c>
      <c r="K1549" s="21"/>
      <c r="L1549" s="3" t="s">
        <v>130</v>
      </c>
      <c r="M1549" s="21" t="s">
        <v>131</v>
      </c>
      <c r="N1549" s="21"/>
    </row>
    <row r="1550" spans="1:14" ht="15" customHeight="1" x14ac:dyDescent="0.25">
      <c r="A1550" s="1" t="s">
        <v>1587</v>
      </c>
      <c r="B1550" s="6">
        <v>1457</v>
      </c>
      <c r="C1550" s="1" t="s">
        <v>6</v>
      </c>
      <c r="D1550" s="1" t="s">
        <v>128</v>
      </c>
      <c r="E1550" s="14" t="s">
        <v>129</v>
      </c>
      <c r="F1550" s="14"/>
      <c r="G1550" s="7">
        <v>1.1408499999999999</v>
      </c>
      <c r="H1550" s="1"/>
      <c r="I1550" s="1"/>
      <c r="J1550" s="14" t="s">
        <v>1587</v>
      </c>
      <c r="K1550" s="14"/>
      <c r="L1550" s="1" t="s">
        <v>130</v>
      </c>
      <c r="M1550" s="14"/>
      <c r="N1550" s="14"/>
    </row>
    <row r="1551" spans="1:14" ht="15" customHeight="1" x14ac:dyDescent="0.25">
      <c r="A1551" s="3" t="s">
        <v>1588</v>
      </c>
      <c r="B1551" s="4">
        <v>1458</v>
      </c>
      <c r="C1551" s="3" t="s">
        <v>6</v>
      </c>
      <c r="D1551" s="3" t="s">
        <v>133</v>
      </c>
      <c r="E1551" s="21" t="s">
        <v>129</v>
      </c>
      <c r="F1551" s="21"/>
      <c r="G1551" s="5">
        <v>1.13785</v>
      </c>
      <c r="H1551" s="3"/>
      <c r="I1551" s="3"/>
      <c r="J1551" s="21" t="s">
        <v>1588</v>
      </c>
      <c r="K1551" s="21"/>
      <c r="L1551" s="3" t="s">
        <v>130</v>
      </c>
      <c r="M1551" s="21" t="s">
        <v>131</v>
      </c>
      <c r="N1551" s="21"/>
    </row>
    <row r="1552" spans="1:14" ht="15" customHeight="1" x14ac:dyDescent="0.25">
      <c r="A1552" s="1" t="s">
        <v>1589</v>
      </c>
      <c r="B1552" s="6">
        <v>1459</v>
      </c>
      <c r="C1552" s="1" t="s">
        <v>6</v>
      </c>
      <c r="D1552" s="1" t="s">
        <v>128</v>
      </c>
      <c r="E1552" s="14" t="s">
        <v>129</v>
      </c>
      <c r="F1552" s="14"/>
      <c r="G1552" s="7">
        <v>1.1442300000000001</v>
      </c>
      <c r="H1552" s="1"/>
      <c r="I1552" s="1"/>
      <c r="J1552" s="14" t="s">
        <v>1589</v>
      </c>
      <c r="K1552" s="14"/>
      <c r="L1552" s="1" t="s">
        <v>130</v>
      </c>
      <c r="M1552" s="14"/>
      <c r="N1552" s="14"/>
    </row>
    <row r="1553" spans="1:14" ht="15" customHeight="1" x14ac:dyDescent="0.25">
      <c r="A1553" s="3" t="s">
        <v>1590</v>
      </c>
      <c r="B1553" s="4">
        <v>1460</v>
      </c>
      <c r="C1553" s="3" t="s">
        <v>6</v>
      </c>
      <c r="D1553" s="3" t="s">
        <v>133</v>
      </c>
      <c r="E1553" s="21" t="s">
        <v>129</v>
      </c>
      <c r="F1553" s="21"/>
      <c r="G1553" s="5">
        <v>1.13445</v>
      </c>
      <c r="H1553" s="3"/>
      <c r="I1553" s="3"/>
      <c r="J1553" s="21" t="s">
        <v>1590</v>
      </c>
      <c r="K1553" s="21"/>
      <c r="L1553" s="3" t="s">
        <v>130</v>
      </c>
      <c r="M1553" s="21" t="s">
        <v>131</v>
      </c>
      <c r="N1553" s="21"/>
    </row>
    <row r="1554" spans="1:14" ht="15" customHeight="1" x14ac:dyDescent="0.25">
      <c r="A1554" s="1" t="s">
        <v>1591</v>
      </c>
      <c r="B1554" s="6">
        <v>1461</v>
      </c>
      <c r="C1554" s="1" t="s">
        <v>6</v>
      </c>
      <c r="D1554" s="1" t="s">
        <v>128</v>
      </c>
      <c r="E1554" s="14" t="s">
        <v>129</v>
      </c>
      <c r="F1554" s="14"/>
      <c r="G1554" s="7">
        <v>1.14066</v>
      </c>
      <c r="H1554" s="1"/>
      <c r="I1554" s="1"/>
      <c r="J1554" s="14" t="s">
        <v>1591</v>
      </c>
      <c r="K1554" s="14"/>
      <c r="L1554" s="1" t="s">
        <v>130</v>
      </c>
      <c r="M1554" s="14"/>
      <c r="N1554" s="14"/>
    </row>
    <row r="1555" spans="1:14" ht="15" customHeight="1" x14ac:dyDescent="0.25">
      <c r="A1555" s="3" t="s">
        <v>1592</v>
      </c>
      <c r="B1555" s="4">
        <v>1462</v>
      </c>
      <c r="C1555" s="3" t="s">
        <v>6</v>
      </c>
      <c r="D1555" s="3" t="s">
        <v>133</v>
      </c>
      <c r="E1555" s="21" t="s">
        <v>129</v>
      </c>
      <c r="F1555" s="21"/>
      <c r="G1555" s="5">
        <v>1.13686</v>
      </c>
      <c r="H1555" s="3"/>
      <c r="I1555" s="3"/>
      <c r="J1555" s="21" t="s">
        <v>1592</v>
      </c>
      <c r="K1555" s="21"/>
      <c r="L1555" s="3" t="s">
        <v>130</v>
      </c>
      <c r="M1555" s="21" t="s">
        <v>131</v>
      </c>
      <c r="N1555" s="21"/>
    </row>
    <row r="1556" spans="1:14" ht="15" customHeight="1" x14ac:dyDescent="0.25">
      <c r="A1556" s="1" t="s">
        <v>1593</v>
      </c>
      <c r="B1556" s="6">
        <v>1463</v>
      </c>
      <c r="C1556" s="1" t="s">
        <v>6</v>
      </c>
      <c r="D1556" s="1" t="s">
        <v>128</v>
      </c>
      <c r="E1556" s="14" t="s">
        <v>129</v>
      </c>
      <c r="F1556" s="14"/>
      <c r="G1556" s="7">
        <v>1.1293</v>
      </c>
      <c r="H1556" s="1"/>
      <c r="I1556" s="1"/>
      <c r="J1556" s="14" t="s">
        <v>1593</v>
      </c>
      <c r="K1556" s="14"/>
      <c r="L1556" s="1" t="s">
        <v>130</v>
      </c>
      <c r="M1556" s="14"/>
      <c r="N1556" s="14"/>
    </row>
    <row r="1557" spans="1:14" ht="15" customHeight="1" x14ac:dyDescent="0.25">
      <c r="A1557" s="3" t="s">
        <v>1594</v>
      </c>
      <c r="B1557" s="4">
        <v>1464</v>
      </c>
      <c r="C1557" s="3" t="s">
        <v>6</v>
      </c>
      <c r="D1557" s="3" t="s">
        <v>133</v>
      </c>
      <c r="E1557" s="21" t="s">
        <v>129</v>
      </c>
      <c r="F1557" s="21"/>
      <c r="G1557" s="5">
        <v>1.1206799999999999</v>
      </c>
      <c r="H1557" s="3"/>
      <c r="I1557" s="3"/>
      <c r="J1557" s="21" t="s">
        <v>1594</v>
      </c>
      <c r="K1557" s="21"/>
      <c r="L1557" s="3" t="s">
        <v>130</v>
      </c>
      <c r="M1557" s="21" t="s">
        <v>131</v>
      </c>
      <c r="N1557" s="21"/>
    </row>
    <row r="1558" spans="1:14" ht="15" customHeight="1" x14ac:dyDescent="0.25">
      <c r="A1558" s="1" t="s">
        <v>1595</v>
      </c>
      <c r="B1558" s="6">
        <v>1465</v>
      </c>
      <c r="C1558" s="1" t="s">
        <v>6</v>
      </c>
      <c r="D1558" s="1" t="s">
        <v>128</v>
      </c>
      <c r="E1558" s="14" t="s">
        <v>129</v>
      </c>
      <c r="F1558" s="14"/>
      <c r="G1558" s="7">
        <v>1.11303</v>
      </c>
      <c r="H1558" s="1"/>
      <c r="I1558" s="1"/>
      <c r="J1558" s="14" t="s">
        <v>1595</v>
      </c>
      <c r="K1558" s="14"/>
      <c r="L1558" s="1" t="s">
        <v>130</v>
      </c>
      <c r="M1558" s="14"/>
      <c r="N1558" s="14"/>
    </row>
    <row r="1559" spans="1:14" ht="15" customHeight="1" x14ac:dyDescent="0.25">
      <c r="A1559" s="3" t="s">
        <v>1596</v>
      </c>
      <c r="B1559" s="4">
        <v>1466</v>
      </c>
      <c r="C1559" s="3" t="s">
        <v>6</v>
      </c>
      <c r="D1559" s="3" t="s">
        <v>133</v>
      </c>
      <c r="E1559" s="21" t="s">
        <v>129</v>
      </c>
      <c r="F1559" s="21"/>
      <c r="G1559" s="5">
        <v>1.0995999999999999</v>
      </c>
      <c r="H1559" s="3"/>
      <c r="I1559" s="3"/>
      <c r="J1559" s="21" t="s">
        <v>1596</v>
      </c>
      <c r="K1559" s="21"/>
      <c r="L1559" s="3" t="s">
        <v>130</v>
      </c>
      <c r="M1559" s="21" t="s">
        <v>131</v>
      </c>
      <c r="N1559" s="21"/>
    </row>
    <row r="1560" spans="1:14" ht="15" customHeight="1" x14ac:dyDescent="0.25">
      <c r="A1560" s="1" t="s">
        <v>1597</v>
      </c>
      <c r="B1560" s="6">
        <v>1467</v>
      </c>
      <c r="C1560" s="1" t="s">
        <v>6</v>
      </c>
      <c r="D1560" s="1" t="s">
        <v>128</v>
      </c>
      <c r="E1560" s="14" t="s">
        <v>129</v>
      </c>
      <c r="F1560" s="14"/>
      <c r="G1560" s="7">
        <v>1.08863</v>
      </c>
      <c r="H1560" s="1"/>
      <c r="I1560" s="1"/>
      <c r="J1560" s="14" t="s">
        <v>1597</v>
      </c>
      <c r="K1560" s="14"/>
      <c r="L1560" s="1" t="s">
        <v>130</v>
      </c>
      <c r="M1560" s="14"/>
      <c r="N1560" s="14"/>
    </row>
    <row r="1561" spans="1:14" ht="15" customHeight="1" x14ac:dyDescent="0.25">
      <c r="A1561" s="3" t="s">
        <v>1598</v>
      </c>
      <c r="B1561" s="4">
        <v>1468</v>
      </c>
      <c r="C1561" s="3" t="s">
        <v>6</v>
      </c>
      <c r="D1561" s="3" t="s">
        <v>128</v>
      </c>
      <c r="E1561" s="21" t="s">
        <v>129</v>
      </c>
      <c r="F1561" s="21"/>
      <c r="G1561" s="5">
        <v>1.0873299999999999</v>
      </c>
      <c r="H1561" s="3"/>
      <c r="I1561" s="3"/>
      <c r="J1561" s="21" t="s">
        <v>1598</v>
      </c>
      <c r="K1561" s="21"/>
      <c r="L1561" s="3" t="s">
        <v>130</v>
      </c>
      <c r="M1561" s="21" t="s">
        <v>131</v>
      </c>
      <c r="N1561" s="21"/>
    </row>
    <row r="1562" spans="1:14" ht="15" customHeight="1" x14ac:dyDescent="0.25">
      <c r="A1562" s="1" t="s">
        <v>1599</v>
      </c>
      <c r="B1562" s="6">
        <v>1469</v>
      </c>
      <c r="C1562" s="1" t="s">
        <v>6</v>
      </c>
      <c r="D1562" s="1" t="s">
        <v>133</v>
      </c>
      <c r="E1562" s="14" t="s">
        <v>129</v>
      </c>
      <c r="F1562" s="14"/>
      <c r="G1562" s="7">
        <v>1.0810599999999999</v>
      </c>
      <c r="H1562" s="1"/>
      <c r="I1562" s="1"/>
      <c r="J1562" s="14" t="s">
        <v>1599</v>
      </c>
      <c r="K1562" s="14"/>
      <c r="L1562" s="1" t="s">
        <v>130</v>
      </c>
      <c r="M1562" s="14"/>
      <c r="N1562" s="14"/>
    </row>
    <row r="1563" spans="1:14" ht="15" customHeight="1" x14ac:dyDescent="0.25">
      <c r="A1563" s="3" t="s">
        <v>1600</v>
      </c>
      <c r="B1563" s="4">
        <v>1470</v>
      </c>
      <c r="C1563" s="3" t="s">
        <v>6</v>
      </c>
      <c r="D1563" s="3" t="s">
        <v>133</v>
      </c>
      <c r="E1563" s="21" t="s">
        <v>129</v>
      </c>
      <c r="F1563" s="21"/>
      <c r="G1563" s="5">
        <v>1.06776</v>
      </c>
      <c r="H1563" s="3"/>
      <c r="I1563" s="3"/>
      <c r="J1563" s="21" t="s">
        <v>1600</v>
      </c>
      <c r="K1563" s="21"/>
      <c r="L1563" s="3" t="s">
        <v>130</v>
      </c>
      <c r="M1563" s="21" t="s">
        <v>131</v>
      </c>
      <c r="N1563" s="21"/>
    </row>
    <row r="1564" spans="1:14" ht="15" customHeight="1" x14ac:dyDescent="0.25">
      <c r="A1564" s="1" t="s">
        <v>1601</v>
      </c>
      <c r="B1564" s="6">
        <v>1471</v>
      </c>
      <c r="C1564" s="1" t="s">
        <v>6</v>
      </c>
      <c r="D1564" s="1" t="s">
        <v>128</v>
      </c>
      <c r="E1564" s="14" t="s">
        <v>129</v>
      </c>
      <c r="F1564" s="14"/>
      <c r="G1564" s="7">
        <v>1.05965</v>
      </c>
      <c r="H1564" s="1"/>
      <c r="I1564" s="1"/>
      <c r="J1564" s="14" t="s">
        <v>1601</v>
      </c>
      <c r="K1564" s="14"/>
      <c r="L1564" s="1" t="s">
        <v>130</v>
      </c>
      <c r="M1564" s="14"/>
      <c r="N1564" s="14"/>
    </row>
    <row r="1565" spans="1:14" ht="15" customHeight="1" x14ac:dyDescent="0.25">
      <c r="A1565" s="3" t="s">
        <v>1602</v>
      </c>
      <c r="B1565" s="4">
        <v>1472</v>
      </c>
      <c r="C1565" s="3" t="s">
        <v>6</v>
      </c>
      <c r="D1565" s="3" t="s">
        <v>133</v>
      </c>
      <c r="E1565" s="21" t="s">
        <v>129</v>
      </c>
      <c r="F1565" s="21"/>
      <c r="G1565" s="5">
        <v>1.0505</v>
      </c>
      <c r="H1565" s="3"/>
      <c r="I1565" s="3"/>
      <c r="J1565" s="21" t="s">
        <v>1602</v>
      </c>
      <c r="K1565" s="21"/>
      <c r="L1565" s="3" t="s">
        <v>130</v>
      </c>
      <c r="M1565" s="21" t="s">
        <v>131</v>
      </c>
      <c r="N1565" s="21"/>
    </row>
    <row r="1566" spans="1:14" ht="15" customHeight="1" x14ac:dyDescent="0.25">
      <c r="A1566" s="1" t="s">
        <v>1603</v>
      </c>
      <c r="B1566" s="6">
        <v>1473</v>
      </c>
      <c r="C1566" s="1" t="s">
        <v>6</v>
      </c>
      <c r="D1566" s="1" t="s">
        <v>128</v>
      </c>
      <c r="E1566" s="14" t="s">
        <v>129</v>
      </c>
      <c r="F1566" s="14"/>
      <c r="G1566" s="7">
        <v>1.05718</v>
      </c>
      <c r="H1566" s="1"/>
      <c r="I1566" s="1"/>
      <c r="J1566" s="14" t="s">
        <v>1603</v>
      </c>
      <c r="K1566" s="14"/>
      <c r="L1566" s="1" t="s">
        <v>130</v>
      </c>
      <c r="M1566" s="14"/>
      <c r="N1566" s="14"/>
    </row>
    <row r="1567" spans="1:14" ht="15" customHeight="1" x14ac:dyDescent="0.25">
      <c r="A1567" s="3" t="s">
        <v>1604</v>
      </c>
      <c r="B1567" s="4">
        <v>1474</v>
      </c>
      <c r="C1567" s="3" t="s">
        <v>6</v>
      </c>
      <c r="D1567" s="3" t="s">
        <v>128</v>
      </c>
      <c r="E1567" s="21" t="s">
        <v>129</v>
      </c>
      <c r="F1567" s="21"/>
      <c r="G1567" s="5">
        <v>1.0604499999999999</v>
      </c>
      <c r="H1567" s="3"/>
      <c r="I1567" s="3"/>
      <c r="J1567" s="21" t="s">
        <v>1604</v>
      </c>
      <c r="K1567" s="21"/>
      <c r="L1567" s="3" t="s">
        <v>130</v>
      </c>
      <c r="M1567" s="21" t="s">
        <v>131</v>
      </c>
      <c r="N1567" s="21"/>
    </row>
    <row r="1568" spans="1:14" ht="15" customHeight="1" x14ac:dyDescent="0.25">
      <c r="A1568" s="1" t="s">
        <v>1605</v>
      </c>
      <c r="B1568" s="6">
        <v>1475</v>
      </c>
      <c r="C1568" s="1" t="s">
        <v>6</v>
      </c>
      <c r="D1568" s="1" t="s">
        <v>133</v>
      </c>
      <c r="E1568" s="14" t="s">
        <v>129</v>
      </c>
      <c r="F1568" s="14"/>
      <c r="G1568" s="7">
        <v>1.0695699999999999</v>
      </c>
      <c r="H1568" s="1"/>
      <c r="I1568" s="1"/>
      <c r="J1568" s="14" t="s">
        <v>1605</v>
      </c>
      <c r="K1568" s="14"/>
      <c r="L1568" s="1" t="s">
        <v>130</v>
      </c>
      <c r="M1568" s="14"/>
      <c r="N1568" s="14"/>
    </row>
    <row r="1569" spans="1:14" ht="15" customHeight="1" x14ac:dyDescent="0.25">
      <c r="A1569" s="3" t="s">
        <v>1606</v>
      </c>
      <c r="B1569" s="4">
        <v>1476</v>
      </c>
      <c r="C1569" s="3" t="s">
        <v>6</v>
      </c>
      <c r="D1569" s="3" t="s">
        <v>128</v>
      </c>
      <c r="E1569" s="21" t="s">
        <v>129</v>
      </c>
      <c r="F1569" s="21"/>
      <c r="G1569" s="5">
        <v>1.07945</v>
      </c>
      <c r="H1569" s="3"/>
      <c r="I1569" s="3"/>
      <c r="J1569" s="21" t="s">
        <v>1606</v>
      </c>
      <c r="K1569" s="21"/>
      <c r="L1569" s="3" t="s">
        <v>130</v>
      </c>
      <c r="M1569" s="21" t="s">
        <v>131</v>
      </c>
      <c r="N1569" s="21"/>
    </row>
    <row r="1570" spans="1:14" ht="15" customHeight="1" x14ac:dyDescent="0.25">
      <c r="A1570" s="1" t="s">
        <v>1607</v>
      </c>
      <c r="B1570" s="6">
        <v>1477</v>
      </c>
      <c r="C1570" s="1" t="s">
        <v>6</v>
      </c>
      <c r="D1570" s="1" t="s">
        <v>133</v>
      </c>
      <c r="E1570" s="14" t="s">
        <v>129</v>
      </c>
      <c r="F1570" s="14"/>
      <c r="G1570" s="7">
        <v>1.07063</v>
      </c>
      <c r="H1570" s="1"/>
      <c r="I1570" s="1"/>
      <c r="J1570" s="14" t="s">
        <v>1607</v>
      </c>
      <c r="K1570" s="14"/>
      <c r="L1570" s="1" t="s">
        <v>130</v>
      </c>
      <c r="M1570" s="14"/>
      <c r="N1570" s="14"/>
    </row>
    <row r="1571" spans="1:14" ht="15" customHeight="1" x14ac:dyDescent="0.25">
      <c r="A1571" s="3" t="s">
        <v>1608</v>
      </c>
      <c r="B1571" s="4">
        <v>1478</v>
      </c>
      <c r="C1571" s="3" t="s">
        <v>6</v>
      </c>
      <c r="D1571" s="3" t="s">
        <v>133</v>
      </c>
      <c r="E1571" s="21" t="s">
        <v>129</v>
      </c>
      <c r="F1571" s="21"/>
      <c r="G1571" s="5">
        <v>1.06698</v>
      </c>
      <c r="H1571" s="3"/>
      <c r="I1571" s="3"/>
      <c r="J1571" s="21" t="s">
        <v>1608</v>
      </c>
      <c r="K1571" s="21"/>
      <c r="L1571" s="3" t="s">
        <v>130</v>
      </c>
      <c r="M1571" s="21" t="s">
        <v>131</v>
      </c>
      <c r="N1571" s="21"/>
    </row>
    <row r="1572" spans="1:14" ht="15" customHeight="1" x14ac:dyDescent="0.25">
      <c r="A1572" s="1" t="s">
        <v>1609</v>
      </c>
      <c r="B1572" s="6">
        <v>1479</v>
      </c>
      <c r="C1572" s="1" t="s">
        <v>6</v>
      </c>
      <c r="D1572" s="1" t="s">
        <v>128</v>
      </c>
      <c r="E1572" s="14" t="s">
        <v>129</v>
      </c>
      <c r="F1572" s="14"/>
      <c r="G1572" s="7">
        <v>1.073</v>
      </c>
      <c r="H1572" s="1"/>
      <c r="I1572" s="1"/>
      <c r="J1572" s="14" t="s">
        <v>1609</v>
      </c>
      <c r="K1572" s="14"/>
      <c r="L1572" s="1" t="s">
        <v>130</v>
      </c>
      <c r="M1572" s="14"/>
      <c r="N1572" s="14"/>
    </row>
    <row r="1573" spans="1:14" ht="15" customHeight="1" x14ac:dyDescent="0.25">
      <c r="A1573" s="3" t="s">
        <v>1610</v>
      </c>
      <c r="B1573" s="4">
        <v>1480</v>
      </c>
      <c r="C1573" s="3" t="s">
        <v>6</v>
      </c>
      <c r="D1573" s="3" t="s">
        <v>133</v>
      </c>
      <c r="E1573" s="21" t="s">
        <v>129</v>
      </c>
      <c r="F1573" s="21"/>
      <c r="G1573" s="5">
        <v>1.07969</v>
      </c>
      <c r="H1573" s="3"/>
      <c r="I1573" s="3"/>
      <c r="J1573" s="21" t="s">
        <v>1610</v>
      </c>
      <c r="K1573" s="21"/>
      <c r="L1573" s="3" t="s">
        <v>130</v>
      </c>
      <c r="M1573" s="21" t="s">
        <v>131</v>
      </c>
      <c r="N1573" s="21"/>
    </row>
    <row r="1574" spans="1:14" ht="15" customHeight="1" x14ac:dyDescent="0.25">
      <c r="A1574" s="1" t="s">
        <v>1611</v>
      </c>
      <c r="B1574" s="6">
        <v>1481</v>
      </c>
      <c r="C1574" s="1" t="s">
        <v>6</v>
      </c>
      <c r="D1574" s="1" t="s">
        <v>128</v>
      </c>
      <c r="E1574" s="14" t="s">
        <v>129</v>
      </c>
      <c r="F1574" s="14"/>
      <c r="G1574" s="7">
        <v>1.0868100000000001</v>
      </c>
      <c r="H1574" s="1"/>
      <c r="I1574" s="1"/>
      <c r="J1574" s="14" t="s">
        <v>1611</v>
      </c>
      <c r="K1574" s="14"/>
      <c r="L1574" s="1" t="s">
        <v>130</v>
      </c>
      <c r="M1574" s="14"/>
      <c r="N1574" s="14"/>
    </row>
    <row r="1575" spans="1:14" ht="15" customHeight="1" x14ac:dyDescent="0.25">
      <c r="A1575" s="3" t="s">
        <v>1612</v>
      </c>
      <c r="B1575" s="4">
        <v>1482</v>
      </c>
      <c r="C1575" s="3" t="s">
        <v>6</v>
      </c>
      <c r="D1575" s="3" t="s">
        <v>133</v>
      </c>
      <c r="E1575" s="21" t="s">
        <v>129</v>
      </c>
      <c r="F1575" s="21"/>
      <c r="G1575" s="5">
        <v>1.0907899999999999</v>
      </c>
      <c r="H1575" s="3"/>
      <c r="I1575" s="3"/>
      <c r="J1575" s="21" t="s">
        <v>1612</v>
      </c>
      <c r="K1575" s="21"/>
      <c r="L1575" s="3" t="s">
        <v>130</v>
      </c>
      <c r="M1575" s="21" t="s">
        <v>131</v>
      </c>
      <c r="N1575" s="21"/>
    </row>
    <row r="1576" spans="1:14" ht="15" customHeight="1" x14ac:dyDescent="0.25">
      <c r="A1576" s="1" t="s">
        <v>1613</v>
      </c>
      <c r="B1576" s="6">
        <v>1483</v>
      </c>
      <c r="C1576" s="1" t="s">
        <v>6</v>
      </c>
      <c r="D1576" s="1" t="s">
        <v>128</v>
      </c>
      <c r="E1576" s="14" t="s">
        <v>129</v>
      </c>
      <c r="F1576" s="14"/>
      <c r="G1576" s="7">
        <v>1.0969</v>
      </c>
      <c r="H1576" s="1"/>
      <c r="I1576" s="1"/>
      <c r="J1576" s="14" t="s">
        <v>1613</v>
      </c>
      <c r="K1576" s="14"/>
      <c r="L1576" s="1" t="s">
        <v>130</v>
      </c>
      <c r="M1576" s="14"/>
      <c r="N1576" s="14"/>
    </row>
    <row r="1577" spans="1:14" ht="15" customHeight="1" x14ac:dyDescent="0.25">
      <c r="A1577" s="3" t="s">
        <v>1614</v>
      </c>
      <c r="B1577" s="4">
        <v>1484</v>
      </c>
      <c r="C1577" s="3" t="s">
        <v>6</v>
      </c>
      <c r="D1577" s="3" t="s">
        <v>133</v>
      </c>
      <c r="E1577" s="21" t="s">
        <v>129</v>
      </c>
      <c r="F1577" s="21"/>
      <c r="G1577" s="5">
        <v>1.10172</v>
      </c>
      <c r="H1577" s="3"/>
      <c r="I1577" s="3"/>
      <c r="J1577" s="21" t="s">
        <v>1614</v>
      </c>
      <c r="K1577" s="21"/>
      <c r="L1577" s="3" t="s">
        <v>130</v>
      </c>
      <c r="M1577" s="21" t="s">
        <v>131</v>
      </c>
      <c r="N1577" s="21"/>
    </row>
    <row r="1578" spans="1:14" ht="15" customHeight="1" x14ac:dyDescent="0.25">
      <c r="A1578" s="1" t="s">
        <v>1615</v>
      </c>
      <c r="B1578" s="6">
        <v>1485</v>
      </c>
      <c r="C1578" s="1" t="s">
        <v>6</v>
      </c>
      <c r="D1578" s="1" t="s">
        <v>128</v>
      </c>
      <c r="E1578" s="14" t="s">
        <v>129</v>
      </c>
      <c r="F1578" s="14"/>
      <c r="G1578" s="7">
        <v>1.09328</v>
      </c>
      <c r="H1578" s="1"/>
      <c r="I1578" s="1"/>
      <c r="J1578" s="14" t="s">
        <v>1615</v>
      </c>
      <c r="K1578" s="14"/>
      <c r="L1578" s="1" t="s">
        <v>130</v>
      </c>
      <c r="M1578" s="14"/>
      <c r="N1578" s="14"/>
    </row>
    <row r="1579" spans="1:14" ht="15" customHeight="1" x14ac:dyDescent="0.25">
      <c r="A1579" s="3" t="s">
        <v>1616</v>
      </c>
      <c r="B1579" s="4">
        <v>1486</v>
      </c>
      <c r="C1579" s="3" t="s">
        <v>6</v>
      </c>
      <c r="D1579" s="3" t="s">
        <v>133</v>
      </c>
      <c r="E1579" s="21" t="s">
        <v>129</v>
      </c>
      <c r="F1579" s="21"/>
      <c r="G1579" s="5">
        <v>1.0843400000000001</v>
      </c>
      <c r="H1579" s="3"/>
      <c r="I1579" s="3"/>
      <c r="J1579" s="21" t="s">
        <v>1616</v>
      </c>
      <c r="K1579" s="21"/>
      <c r="L1579" s="3" t="s">
        <v>130</v>
      </c>
      <c r="M1579" s="21" t="s">
        <v>131</v>
      </c>
      <c r="N1579" s="21"/>
    </row>
    <row r="1580" spans="1:14" ht="15" customHeight="1" x14ac:dyDescent="0.25">
      <c r="A1580" s="1" t="s">
        <v>1617</v>
      </c>
      <c r="B1580" s="6">
        <v>1487</v>
      </c>
      <c r="C1580" s="1" t="s">
        <v>6</v>
      </c>
      <c r="D1580" s="1" t="s">
        <v>128</v>
      </c>
      <c r="E1580" s="14" t="s">
        <v>129</v>
      </c>
      <c r="F1580" s="14"/>
      <c r="G1580" s="7">
        <v>1.09216</v>
      </c>
      <c r="H1580" s="1"/>
      <c r="I1580" s="1"/>
      <c r="J1580" s="14" t="s">
        <v>1617</v>
      </c>
      <c r="K1580" s="14"/>
      <c r="L1580" s="1" t="s">
        <v>130</v>
      </c>
      <c r="M1580" s="14"/>
      <c r="N1580" s="14"/>
    </row>
    <row r="1581" spans="1:14" ht="15" customHeight="1" x14ac:dyDescent="0.25">
      <c r="A1581" s="3" t="s">
        <v>1618</v>
      </c>
      <c r="B1581" s="4">
        <v>1488</v>
      </c>
      <c r="C1581" s="3" t="s">
        <v>6</v>
      </c>
      <c r="D1581" s="3" t="s">
        <v>128</v>
      </c>
      <c r="E1581" s="21" t="s">
        <v>129</v>
      </c>
      <c r="F1581" s="21"/>
      <c r="G1581" s="5">
        <v>1.08721</v>
      </c>
      <c r="H1581" s="3"/>
      <c r="I1581" s="3"/>
      <c r="J1581" s="21" t="s">
        <v>1618</v>
      </c>
      <c r="K1581" s="21"/>
      <c r="L1581" s="3" t="s">
        <v>130</v>
      </c>
      <c r="M1581" s="21" t="s">
        <v>131</v>
      </c>
      <c r="N1581" s="21"/>
    </row>
    <row r="1582" spans="1:14" ht="15" customHeight="1" x14ac:dyDescent="0.25">
      <c r="A1582" s="1" t="s">
        <v>1619</v>
      </c>
      <c r="B1582" s="6">
        <v>1489</v>
      </c>
      <c r="C1582" s="1" t="s">
        <v>6</v>
      </c>
      <c r="D1582" s="1" t="s">
        <v>133</v>
      </c>
      <c r="E1582" s="14" t="s">
        <v>129</v>
      </c>
      <c r="F1582" s="14"/>
      <c r="G1582" s="7">
        <v>1.08118</v>
      </c>
      <c r="H1582" s="1"/>
      <c r="I1582" s="1"/>
      <c r="J1582" s="14" t="s">
        <v>1619</v>
      </c>
      <c r="K1582" s="14"/>
      <c r="L1582" s="1" t="s">
        <v>130</v>
      </c>
      <c r="M1582" s="14"/>
      <c r="N1582" s="14"/>
    </row>
    <row r="1583" spans="1:14" ht="15" customHeight="1" x14ac:dyDescent="0.25">
      <c r="A1583" s="3" t="s">
        <v>1620</v>
      </c>
      <c r="B1583" s="4">
        <v>1490</v>
      </c>
      <c r="C1583" s="3" t="s">
        <v>6</v>
      </c>
      <c r="D1583" s="3" t="s">
        <v>133</v>
      </c>
      <c r="E1583" s="21" t="s">
        <v>129</v>
      </c>
      <c r="F1583" s="21"/>
      <c r="G1583" s="5">
        <v>1.0771599999999999</v>
      </c>
      <c r="H1583" s="3"/>
      <c r="I1583" s="3"/>
      <c r="J1583" s="21" t="s">
        <v>1620</v>
      </c>
      <c r="K1583" s="21"/>
      <c r="L1583" s="3" t="s">
        <v>130</v>
      </c>
      <c r="M1583" s="21" t="s">
        <v>131</v>
      </c>
      <c r="N1583" s="21"/>
    </row>
    <row r="1584" spans="1:14" ht="15" customHeight="1" x14ac:dyDescent="0.25">
      <c r="A1584" s="1" t="s">
        <v>1621</v>
      </c>
      <c r="B1584" s="6">
        <v>1491</v>
      </c>
      <c r="C1584" s="1" t="s">
        <v>6</v>
      </c>
      <c r="D1584" s="1" t="s">
        <v>128</v>
      </c>
      <c r="E1584" s="14" t="s">
        <v>129</v>
      </c>
      <c r="F1584" s="14"/>
      <c r="G1584" s="7">
        <v>1.08588</v>
      </c>
      <c r="H1584" s="1"/>
      <c r="I1584" s="1"/>
      <c r="J1584" s="14" t="s">
        <v>1621</v>
      </c>
      <c r="K1584" s="14"/>
      <c r="L1584" s="1" t="s">
        <v>130</v>
      </c>
      <c r="M1584" s="14"/>
      <c r="N1584" s="14"/>
    </row>
    <row r="1585" spans="1:14" ht="15" customHeight="1" x14ac:dyDescent="0.25">
      <c r="A1585" s="3" t="s">
        <v>1622</v>
      </c>
      <c r="B1585" s="4">
        <v>1492</v>
      </c>
      <c r="C1585" s="3" t="s">
        <v>6</v>
      </c>
      <c r="D1585" s="3" t="s">
        <v>128</v>
      </c>
      <c r="E1585" s="21" t="s">
        <v>129</v>
      </c>
      <c r="F1585" s="21"/>
      <c r="G1585" s="5">
        <v>1.0888199999999999</v>
      </c>
      <c r="H1585" s="3"/>
      <c r="I1585" s="3"/>
      <c r="J1585" s="21" t="s">
        <v>1622</v>
      </c>
      <c r="K1585" s="21"/>
      <c r="L1585" s="3" t="s">
        <v>130</v>
      </c>
      <c r="M1585" s="21" t="s">
        <v>131</v>
      </c>
      <c r="N1585" s="21"/>
    </row>
    <row r="1586" spans="1:14" ht="15" customHeight="1" x14ac:dyDescent="0.25">
      <c r="A1586" s="1" t="s">
        <v>1623</v>
      </c>
      <c r="B1586" s="6">
        <v>1493</v>
      </c>
      <c r="C1586" s="1" t="s">
        <v>6</v>
      </c>
      <c r="D1586" s="1" t="s">
        <v>133</v>
      </c>
      <c r="E1586" s="14" t="s">
        <v>129</v>
      </c>
      <c r="F1586" s="14"/>
      <c r="G1586" s="7">
        <v>1.0991299999999999</v>
      </c>
      <c r="H1586" s="1"/>
      <c r="I1586" s="1"/>
      <c r="J1586" s="14" t="s">
        <v>1623</v>
      </c>
      <c r="K1586" s="14"/>
      <c r="L1586" s="1" t="s">
        <v>130</v>
      </c>
      <c r="M1586" s="14"/>
      <c r="N1586" s="14"/>
    </row>
    <row r="1587" spans="1:14" ht="15" customHeight="1" x14ac:dyDescent="0.25">
      <c r="A1587" s="3" t="s">
        <v>1624</v>
      </c>
      <c r="B1587" s="4">
        <v>1494</v>
      </c>
      <c r="C1587" s="3" t="s">
        <v>6</v>
      </c>
      <c r="D1587" s="3" t="s">
        <v>128</v>
      </c>
      <c r="E1587" s="21" t="s">
        <v>129</v>
      </c>
      <c r="F1587" s="21"/>
      <c r="G1587" s="5">
        <v>1.0981099999999999</v>
      </c>
      <c r="H1587" s="3"/>
      <c r="I1587" s="3"/>
      <c r="J1587" s="21" t="s">
        <v>1624</v>
      </c>
      <c r="K1587" s="21"/>
      <c r="L1587" s="3" t="s">
        <v>130</v>
      </c>
      <c r="M1587" s="21" t="s">
        <v>131</v>
      </c>
      <c r="N1587" s="21"/>
    </row>
    <row r="1588" spans="1:14" ht="15" customHeight="1" x14ac:dyDescent="0.25">
      <c r="A1588" s="1" t="s">
        <v>1625</v>
      </c>
      <c r="B1588" s="6">
        <v>1495</v>
      </c>
      <c r="C1588" s="1" t="s">
        <v>6</v>
      </c>
      <c r="D1588" s="1" t="s">
        <v>133</v>
      </c>
      <c r="E1588" s="14" t="s">
        <v>129</v>
      </c>
      <c r="F1588" s="14"/>
      <c r="G1588" s="7">
        <v>1.09145</v>
      </c>
      <c r="H1588" s="1"/>
      <c r="I1588" s="1"/>
      <c r="J1588" s="14" t="s">
        <v>1625</v>
      </c>
      <c r="K1588" s="14"/>
      <c r="L1588" s="1" t="s">
        <v>130</v>
      </c>
      <c r="M1588" s="14"/>
      <c r="N1588" s="14"/>
    </row>
    <row r="1589" spans="1:14" ht="15" customHeight="1" x14ac:dyDescent="0.25">
      <c r="A1589" s="3" t="s">
        <v>1626</v>
      </c>
      <c r="B1589" s="4">
        <v>1496</v>
      </c>
      <c r="C1589" s="3" t="s">
        <v>6</v>
      </c>
      <c r="D1589" s="3" t="s">
        <v>133</v>
      </c>
      <c r="E1589" s="21" t="s">
        <v>129</v>
      </c>
      <c r="F1589" s="21"/>
      <c r="G1589" s="5">
        <v>1.09019</v>
      </c>
      <c r="H1589" s="3"/>
      <c r="I1589" s="3"/>
      <c r="J1589" s="21" t="s">
        <v>1626</v>
      </c>
      <c r="K1589" s="21"/>
      <c r="L1589" s="3" t="s">
        <v>130</v>
      </c>
      <c r="M1589" s="21" t="s">
        <v>131</v>
      </c>
      <c r="N1589" s="21"/>
    </row>
    <row r="1590" spans="1:14" ht="15" customHeight="1" x14ac:dyDescent="0.25">
      <c r="A1590" s="1" t="s">
        <v>1627</v>
      </c>
      <c r="B1590" s="6">
        <v>1497</v>
      </c>
      <c r="C1590" s="1" t="s">
        <v>6</v>
      </c>
      <c r="D1590" s="1" t="s">
        <v>128</v>
      </c>
      <c r="E1590" s="14" t="s">
        <v>129</v>
      </c>
      <c r="F1590" s="14"/>
      <c r="G1590" s="7">
        <v>1.0818300000000001</v>
      </c>
      <c r="H1590" s="1"/>
      <c r="I1590" s="1"/>
      <c r="J1590" s="14" t="s">
        <v>1627</v>
      </c>
      <c r="K1590" s="14"/>
      <c r="L1590" s="1" t="s">
        <v>130</v>
      </c>
      <c r="M1590" s="14"/>
      <c r="N1590" s="14"/>
    </row>
    <row r="1591" spans="1:14" ht="15" customHeight="1" x14ac:dyDescent="0.25">
      <c r="A1591" s="3" t="s">
        <v>1628</v>
      </c>
      <c r="B1591" s="4">
        <v>1498</v>
      </c>
      <c r="C1591" s="3" t="s">
        <v>6</v>
      </c>
      <c r="D1591" s="3" t="s">
        <v>133</v>
      </c>
      <c r="E1591" s="21" t="s">
        <v>129</v>
      </c>
      <c r="F1591" s="21"/>
      <c r="G1591" s="5">
        <v>1.08362</v>
      </c>
      <c r="H1591" s="3"/>
      <c r="I1591" s="3"/>
      <c r="J1591" s="21" t="s">
        <v>1628</v>
      </c>
      <c r="K1591" s="21"/>
      <c r="L1591" s="3" t="s">
        <v>130</v>
      </c>
      <c r="M1591" s="21" t="s">
        <v>131</v>
      </c>
      <c r="N1591" s="21"/>
    </row>
    <row r="1592" spans="1:14" ht="15" customHeight="1" x14ac:dyDescent="0.25">
      <c r="A1592" s="1" t="s">
        <v>1629</v>
      </c>
      <c r="B1592" s="6">
        <v>1499</v>
      </c>
      <c r="C1592" s="1" t="s">
        <v>6</v>
      </c>
      <c r="D1592" s="1" t="s">
        <v>128</v>
      </c>
      <c r="E1592" s="14" t="s">
        <v>129</v>
      </c>
      <c r="F1592" s="14"/>
      <c r="G1592" s="7">
        <v>1.0754699999999999</v>
      </c>
      <c r="H1592" s="1"/>
      <c r="I1592" s="1"/>
      <c r="J1592" s="14" t="s">
        <v>1629</v>
      </c>
      <c r="K1592" s="14"/>
      <c r="L1592" s="1" t="s">
        <v>130</v>
      </c>
      <c r="M1592" s="14"/>
      <c r="N1592" s="14"/>
    </row>
    <row r="1593" spans="1:14" ht="15" customHeight="1" x14ac:dyDescent="0.25">
      <c r="A1593" s="3" t="s">
        <v>1630</v>
      </c>
      <c r="B1593" s="4">
        <v>1500</v>
      </c>
      <c r="C1593" s="3" t="s">
        <v>6</v>
      </c>
      <c r="D1593" s="3" t="s">
        <v>133</v>
      </c>
      <c r="E1593" s="21" t="s">
        <v>129</v>
      </c>
      <c r="F1593" s="21"/>
      <c r="G1593" s="5">
        <v>1.06697</v>
      </c>
      <c r="H1593" s="3"/>
      <c r="I1593" s="3"/>
      <c r="J1593" s="21" t="s">
        <v>1630</v>
      </c>
      <c r="K1593" s="21"/>
      <c r="L1593" s="3" t="s">
        <v>130</v>
      </c>
      <c r="M1593" s="21" t="s">
        <v>131</v>
      </c>
      <c r="N1593" s="21"/>
    </row>
    <row r="1594" spans="1:14" ht="15" customHeight="1" x14ac:dyDescent="0.25">
      <c r="A1594" s="1" t="s">
        <v>1631</v>
      </c>
      <c r="B1594" s="6">
        <v>1501</v>
      </c>
      <c r="C1594" s="1" t="s">
        <v>6</v>
      </c>
      <c r="D1594" s="1" t="s">
        <v>128</v>
      </c>
      <c r="E1594" s="14" t="s">
        <v>129</v>
      </c>
      <c r="F1594" s="14"/>
      <c r="G1594" s="7">
        <v>1.05802</v>
      </c>
      <c r="H1594" s="1"/>
      <c r="I1594" s="1"/>
      <c r="J1594" s="14" t="s">
        <v>1631</v>
      </c>
      <c r="K1594" s="14"/>
      <c r="L1594" s="1" t="s">
        <v>130</v>
      </c>
      <c r="M1594" s="14"/>
      <c r="N1594" s="14"/>
    </row>
    <row r="1595" spans="1:14" ht="15" customHeight="1" x14ac:dyDescent="0.25">
      <c r="A1595" s="3" t="s">
        <v>1632</v>
      </c>
      <c r="B1595" s="4">
        <v>1502</v>
      </c>
      <c r="C1595" s="3" t="s">
        <v>6</v>
      </c>
      <c r="D1595" s="3" t="s">
        <v>133</v>
      </c>
      <c r="E1595" s="21" t="s">
        <v>129</v>
      </c>
      <c r="F1595" s="21"/>
      <c r="G1595" s="5">
        <v>1.05775</v>
      </c>
      <c r="H1595" s="3"/>
      <c r="I1595" s="3"/>
      <c r="J1595" s="21" t="s">
        <v>1632</v>
      </c>
      <c r="K1595" s="21"/>
      <c r="L1595" s="3" t="s">
        <v>130</v>
      </c>
      <c r="M1595" s="21" t="s">
        <v>131</v>
      </c>
      <c r="N1595" s="21"/>
    </row>
    <row r="1596" spans="1:14" ht="15" customHeight="1" x14ac:dyDescent="0.25">
      <c r="A1596" s="1" t="s">
        <v>1633</v>
      </c>
      <c r="B1596" s="6">
        <v>1503</v>
      </c>
      <c r="C1596" s="1" t="s">
        <v>6</v>
      </c>
      <c r="D1596" s="1" t="s">
        <v>128</v>
      </c>
      <c r="E1596" s="14" t="s">
        <v>129</v>
      </c>
      <c r="F1596" s="14"/>
      <c r="G1596" s="7">
        <v>1.06609</v>
      </c>
      <c r="H1596" s="1"/>
      <c r="I1596" s="1"/>
      <c r="J1596" s="14" t="s">
        <v>1633</v>
      </c>
      <c r="K1596" s="14"/>
      <c r="L1596" s="1" t="s">
        <v>130</v>
      </c>
      <c r="M1596" s="14"/>
      <c r="N1596" s="14"/>
    </row>
    <row r="1597" spans="1:14" ht="15" customHeight="1" x14ac:dyDescent="0.25">
      <c r="A1597" s="3" t="s">
        <v>1634</v>
      </c>
      <c r="B1597" s="4">
        <v>1504</v>
      </c>
      <c r="C1597" s="3" t="s">
        <v>6</v>
      </c>
      <c r="D1597" s="3" t="s">
        <v>128</v>
      </c>
      <c r="E1597" s="21" t="s">
        <v>129</v>
      </c>
      <c r="F1597" s="21"/>
      <c r="G1597" s="5">
        <v>1.0646100000000001</v>
      </c>
      <c r="H1597" s="3"/>
      <c r="I1597" s="3"/>
      <c r="J1597" s="21" t="s">
        <v>1634</v>
      </c>
      <c r="K1597" s="21"/>
      <c r="L1597" s="3" t="s">
        <v>130</v>
      </c>
      <c r="M1597" s="21" t="s">
        <v>131</v>
      </c>
      <c r="N1597" s="21"/>
    </row>
    <row r="1598" spans="1:14" ht="15" customHeight="1" x14ac:dyDescent="0.25">
      <c r="A1598" s="1" t="s">
        <v>1635</v>
      </c>
      <c r="B1598" s="6">
        <v>1505</v>
      </c>
      <c r="C1598" s="1" t="s">
        <v>6</v>
      </c>
      <c r="D1598" s="1" t="s">
        <v>133</v>
      </c>
      <c r="E1598" s="14" t="s">
        <v>129</v>
      </c>
      <c r="F1598" s="14"/>
      <c r="G1598" s="7">
        <v>1.0580499999999999</v>
      </c>
      <c r="H1598" s="1"/>
      <c r="I1598" s="1"/>
      <c r="J1598" s="14" t="s">
        <v>1635</v>
      </c>
      <c r="K1598" s="14"/>
      <c r="L1598" s="1" t="s">
        <v>130</v>
      </c>
      <c r="M1598" s="14"/>
      <c r="N1598" s="14"/>
    </row>
    <row r="1599" spans="1:14" ht="15" customHeight="1" x14ac:dyDescent="0.25">
      <c r="A1599" s="3" t="s">
        <v>1636</v>
      </c>
      <c r="B1599" s="4">
        <v>1506</v>
      </c>
      <c r="C1599" s="3" t="s">
        <v>6</v>
      </c>
      <c r="D1599" s="3" t="s">
        <v>133</v>
      </c>
      <c r="E1599" s="21" t="s">
        <v>129</v>
      </c>
      <c r="F1599" s="21"/>
      <c r="G1599" s="5">
        <v>1.0661499999999999</v>
      </c>
      <c r="H1599" s="3"/>
      <c r="I1599" s="3"/>
      <c r="J1599" s="21" t="s">
        <v>1636</v>
      </c>
      <c r="K1599" s="21"/>
      <c r="L1599" s="3" t="s">
        <v>130</v>
      </c>
      <c r="M1599" s="21" t="s">
        <v>131</v>
      </c>
      <c r="N1599" s="21"/>
    </row>
    <row r="1600" spans="1:14" ht="15" customHeight="1" x14ac:dyDescent="0.25">
      <c r="A1600" s="1" t="s">
        <v>1637</v>
      </c>
      <c r="B1600" s="6">
        <v>1507</v>
      </c>
      <c r="C1600" s="1" t="s">
        <v>6</v>
      </c>
      <c r="D1600" s="1" t="s">
        <v>128</v>
      </c>
      <c r="E1600" s="14" t="s">
        <v>129</v>
      </c>
      <c r="F1600" s="14"/>
      <c r="G1600" s="7">
        <v>1.07254</v>
      </c>
      <c r="H1600" s="1"/>
      <c r="I1600" s="1"/>
      <c r="J1600" s="14" t="s">
        <v>1637</v>
      </c>
      <c r="K1600" s="14"/>
      <c r="L1600" s="1" t="s">
        <v>130</v>
      </c>
      <c r="M1600" s="14"/>
      <c r="N1600" s="14"/>
    </row>
    <row r="1601" spans="1:14" ht="15" customHeight="1" x14ac:dyDescent="0.25">
      <c r="A1601" s="3" t="s">
        <v>1638</v>
      </c>
      <c r="B1601" s="4">
        <v>1508</v>
      </c>
      <c r="C1601" s="3" t="s">
        <v>6</v>
      </c>
      <c r="D1601" s="3" t="s">
        <v>133</v>
      </c>
      <c r="E1601" s="21" t="s">
        <v>129</v>
      </c>
      <c r="F1601" s="21"/>
      <c r="G1601" s="5">
        <v>1.0762499999999999</v>
      </c>
      <c r="H1601" s="3"/>
      <c r="I1601" s="3"/>
      <c r="J1601" s="21" t="s">
        <v>1638</v>
      </c>
      <c r="K1601" s="21"/>
      <c r="L1601" s="3" t="s">
        <v>130</v>
      </c>
      <c r="M1601" s="21" t="s">
        <v>131</v>
      </c>
      <c r="N1601" s="21"/>
    </row>
    <row r="1602" spans="1:14" ht="15" customHeight="1" x14ac:dyDescent="0.25">
      <c r="A1602" s="1" t="s">
        <v>1639</v>
      </c>
      <c r="B1602" s="6">
        <v>1509</v>
      </c>
      <c r="C1602" s="1" t="s">
        <v>6</v>
      </c>
      <c r="D1602" s="1" t="s">
        <v>128</v>
      </c>
      <c r="E1602" s="14" t="s">
        <v>129</v>
      </c>
      <c r="F1602" s="14"/>
      <c r="G1602" s="7">
        <v>1.0830500000000001</v>
      </c>
      <c r="H1602" s="1"/>
      <c r="I1602" s="1"/>
      <c r="J1602" s="14" t="s">
        <v>1639</v>
      </c>
      <c r="K1602" s="14"/>
      <c r="L1602" s="1" t="s">
        <v>130</v>
      </c>
      <c r="M1602" s="14"/>
      <c r="N1602" s="14"/>
    </row>
    <row r="1603" spans="1:14" ht="15" customHeight="1" x14ac:dyDescent="0.25">
      <c r="A1603" s="3" t="s">
        <v>1640</v>
      </c>
      <c r="B1603" s="4">
        <v>1510</v>
      </c>
      <c r="C1603" s="3" t="s">
        <v>6</v>
      </c>
      <c r="D1603" s="3" t="s">
        <v>128</v>
      </c>
      <c r="E1603" s="21" t="s">
        <v>129</v>
      </c>
      <c r="F1603" s="21"/>
      <c r="G1603" s="5">
        <v>1.0789</v>
      </c>
      <c r="H1603" s="3"/>
      <c r="I1603" s="3"/>
      <c r="J1603" s="21" t="s">
        <v>1640</v>
      </c>
      <c r="K1603" s="21"/>
      <c r="L1603" s="3" t="s">
        <v>130</v>
      </c>
      <c r="M1603" s="21" t="s">
        <v>131</v>
      </c>
      <c r="N1603" s="21"/>
    </row>
    <row r="1604" spans="1:14" ht="15" customHeight="1" x14ac:dyDescent="0.25">
      <c r="A1604" s="1" t="s">
        <v>1641</v>
      </c>
      <c r="B1604" s="6">
        <v>1511</v>
      </c>
      <c r="C1604" s="1" t="s">
        <v>6</v>
      </c>
      <c r="D1604" s="1" t="s">
        <v>133</v>
      </c>
      <c r="E1604" s="14" t="s">
        <v>129</v>
      </c>
      <c r="F1604" s="14"/>
      <c r="G1604" s="7">
        <v>1.0726599999999999</v>
      </c>
      <c r="H1604" s="1"/>
      <c r="I1604" s="1"/>
      <c r="J1604" s="14" t="s">
        <v>1641</v>
      </c>
      <c r="K1604" s="14"/>
      <c r="L1604" s="1" t="s">
        <v>130</v>
      </c>
      <c r="M1604" s="14"/>
      <c r="N1604" s="14"/>
    </row>
    <row r="1605" spans="1:14" ht="15" customHeight="1" x14ac:dyDescent="0.25">
      <c r="A1605" s="3" t="s">
        <v>1642</v>
      </c>
      <c r="B1605" s="4">
        <v>1512</v>
      </c>
      <c r="C1605" s="3" t="s">
        <v>6</v>
      </c>
      <c r="D1605" s="3" t="s">
        <v>133</v>
      </c>
      <c r="E1605" s="21" t="s">
        <v>129</v>
      </c>
      <c r="F1605" s="21"/>
      <c r="G1605" s="5">
        <v>1.0682199999999999</v>
      </c>
      <c r="H1605" s="3"/>
      <c r="I1605" s="3"/>
      <c r="J1605" s="21" t="s">
        <v>1642</v>
      </c>
      <c r="K1605" s="21"/>
      <c r="L1605" s="3" t="s">
        <v>130</v>
      </c>
      <c r="M1605" s="21" t="s">
        <v>131</v>
      </c>
      <c r="N1605" s="21"/>
    </row>
    <row r="1606" spans="1:14" ht="15" customHeight="1" x14ac:dyDescent="0.25">
      <c r="A1606" s="1" t="s">
        <v>1643</v>
      </c>
      <c r="B1606" s="6">
        <v>1513</v>
      </c>
      <c r="C1606" s="1" t="s">
        <v>6</v>
      </c>
      <c r="D1606" s="1" t="s">
        <v>128</v>
      </c>
      <c r="E1606" s="14" t="s">
        <v>129</v>
      </c>
      <c r="F1606" s="14"/>
      <c r="G1606" s="7">
        <v>1.0759000000000001</v>
      </c>
      <c r="H1606" s="1"/>
      <c r="I1606" s="1"/>
      <c r="J1606" s="14" t="s">
        <v>1643</v>
      </c>
      <c r="K1606" s="14"/>
      <c r="L1606" s="1" t="s">
        <v>130</v>
      </c>
      <c r="M1606" s="14"/>
      <c r="N1606" s="14"/>
    </row>
    <row r="1607" spans="1:14" ht="15" customHeight="1" x14ac:dyDescent="0.25">
      <c r="A1607" s="3" t="s">
        <v>1644</v>
      </c>
      <c r="B1607" s="4">
        <v>1514</v>
      </c>
      <c r="C1607" s="3" t="s">
        <v>6</v>
      </c>
      <c r="D1607" s="3" t="s">
        <v>128</v>
      </c>
      <c r="E1607" s="21" t="s">
        <v>129</v>
      </c>
      <c r="F1607" s="21"/>
      <c r="G1607" s="5">
        <v>1.07605</v>
      </c>
      <c r="H1607" s="3"/>
      <c r="I1607" s="3"/>
      <c r="J1607" s="21" t="s">
        <v>1644</v>
      </c>
      <c r="K1607" s="21"/>
      <c r="L1607" s="3" t="s">
        <v>130</v>
      </c>
      <c r="M1607" s="21" t="s">
        <v>131</v>
      </c>
      <c r="N1607" s="21"/>
    </row>
    <row r="1608" spans="1:14" ht="15" customHeight="1" x14ac:dyDescent="0.25">
      <c r="A1608" s="1" t="s">
        <v>1645</v>
      </c>
      <c r="B1608" s="6">
        <v>1515</v>
      </c>
      <c r="C1608" s="1" t="s">
        <v>6</v>
      </c>
      <c r="D1608" s="1" t="s">
        <v>133</v>
      </c>
      <c r="E1608" s="14" t="s">
        <v>129</v>
      </c>
      <c r="F1608" s="14"/>
      <c r="G1608" s="7">
        <v>1.0696699999999999</v>
      </c>
      <c r="H1608" s="1"/>
      <c r="I1608" s="1"/>
      <c r="J1608" s="14" t="s">
        <v>1645</v>
      </c>
      <c r="K1608" s="14"/>
      <c r="L1608" s="1" t="s">
        <v>130</v>
      </c>
      <c r="M1608" s="14"/>
      <c r="N1608" s="14"/>
    </row>
    <row r="1609" spans="1:14" ht="15" customHeight="1" x14ac:dyDescent="0.25">
      <c r="A1609" s="3" t="s">
        <v>1646</v>
      </c>
      <c r="B1609" s="4">
        <v>1516</v>
      </c>
      <c r="C1609" s="3" t="s">
        <v>6</v>
      </c>
      <c r="D1609" s="3" t="s">
        <v>128</v>
      </c>
      <c r="E1609" s="21" t="s">
        <v>129</v>
      </c>
      <c r="F1609" s="21"/>
      <c r="G1609" s="5">
        <v>1.0834699999999999</v>
      </c>
      <c r="H1609" s="3"/>
      <c r="I1609" s="3"/>
      <c r="J1609" s="21" t="s">
        <v>1646</v>
      </c>
      <c r="K1609" s="21"/>
      <c r="L1609" s="3" t="s">
        <v>130</v>
      </c>
      <c r="M1609" s="21" t="s">
        <v>131</v>
      </c>
      <c r="N1609" s="21"/>
    </row>
    <row r="1610" spans="1:14" ht="15" customHeight="1" x14ac:dyDescent="0.25">
      <c r="A1610" s="1" t="s">
        <v>1647</v>
      </c>
      <c r="B1610" s="6">
        <v>1517</v>
      </c>
      <c r="C1610" s="1" t="s">
        <v>6</v>
      </c>
      <c r="D1610" s="1" t="s">
        <v>133</v>
      </c>
      <c r="E1610" s="14" t="s">
        <v>129</v>
      </c>
      <c r="F1610" s="14"/>
      <c r="G1610" s="7">
        <v>1.09232</v>
      </c>
      <c r="H1610" s="1"/>
      <c r="I1610" s="1"/>
      <c r="J1610" s="14" t="s">
        <v>1647</v>
      </c>
      <c r="K1610" s="14"/>
      <c r="L1610" s="1" t="s">
        <v>130</v>
      </c>
      <c r="M1610" s="14"/>
      <c r="N1610" s="14"/>
    </row>
    <row r="1611" spans="1:14" ht="15" customHeight="1" x14ac:dyDescent="0.25">
      <c r="A1611" s="3" t="s">
        <v>1648</v>
      </c>
      <c r="B1611" s="4">
        <v>1518</v>
      </c>
      <c r="C1611" s="3" t="s">
        <v>6</v>
      </c>
      <c r="D1611" s="3" t="s">
        <v>128</v>
      </c>
      <c r="E1611" s="21" t="s">
        <v>129</v>
      </c>
      <c r="F1611" s="21"/>
      <c r="G1611" s="5">
        <v>1.09036</v>
      </c>
      <c r="H1611" s="3"/>
      <c r="I1611" s="3"/>
      <c r="J1611" s="21" t="s">
        <v>1648</v>
      </c>
      <c r="K1611" s="21"/>
      <c r="L1611" s="3" t="s">
        <v>130</v>
      </c>
      <c r="M1611" s="21" t="s">
        <v>131</v>
      </c>
      <c r="N1611" s="21"/>
    </row>
    <row r="1612" spans="1:14" ht="15" customHeight="1" x14ac:dyDescent="0.25">
      <c r="A1612" s="1" t="s">
        <v>1649</v>
      </c>
      <c r="B1612" s="6">
        <v>1519</v>
      </c>
      <c r="C1612" s="1" t="s">
        <v>6</v>
      </c>
      <c r="D1612" s="1" t="s">
        <v>133</v>
      </c>
      <c r="E1612" s="14" t="s">
        <v>129</v>
      </c>
      <c r="F1612" s="14"/>
      <c r="G1612" s="7">
        <v>1.0984100000000001</v>
      </c>
      <c r="H1612" s="1"/>
      <c r="I1612" s="1"/>
      <c r="J1612" s="14" t="s">
        <v>1649</v>
      </c>
      <c r="K1612" s="14"/>
      <c r="L1612" s="1" t="s">
        <v>130</v>
      </c>
      <c r="M1612" s="14"/>
      <c r="N1612" s="14"/>
    </row>
    <row r="1613" spans="1:14" ht="15" customHeight="1" x14ac:dyDescent="0.25">
      <c r="A1613" s="3" t="s">
        <v>1650</v>
      </c>
      <c r="B1613" s="4">
        <v>1520</v>
      </c>
      <c r="C1613" s="3" t="s">
        <v>6</v>
      </c>
      <c r="D1613" s="3" t="s">
        <v>128</v>
      </c>
      <c r="E1613" s="21" t="s">
        <v>129</v>
      </c>
      <c r="F1613" s="21"/>
      <c r="G1613" s="5">
        <v>1.0976600000000001</v>
      </c>
      <c r="H1613" s="3"/>
      <c r="I1613" s="3"/>
      <c r="J1613" s="21" t="s">
        <v>1650</v>
      </c>
      <c r="K1613" s="21"/>
      <c r="L1613" s="3" t="s">
        <v>130</v>
      </c>
      <c r="M1613" s="21" t="s">
        <v>131</v>
      </c>
      <c r="N1613" s="21"/>
    </row>
    <row r="1614" spans="1:14" ht="15" customHeight="1" x14ac:dyDescent="0.25">
      <c r="A1614" s="1" t="s">
        <v>1651</v>
      </c>
      <c r="B1614" s="6">
        <v>1521</v>
      </c>
      <c r="C1614" s="1" t="s">
        <v>6</v>
      </c>
      <c r="D1614" s="1" t="s">
        <v>133</v>
      </c>
      <c r="E1614" s="14" t="s">
        <v>129</v>
      </c>
      <c r="F1614" s="14"/>
      <c r="G1614" s="7">
        <v>1.10625</v>
      </c>
      <c r="H1614" s="1"/>
      <c r="I1614" s="1"/>
      <c r="J1614" s="14" t="s">
        <v>1651</v>
      </c>
      <c r="K1614" s="14"/>
      <c r="L1614" s="1" t="s">
        <v>130</v>
      </c>
      <c r="M1614" s="14"/>
      <c r="N1614" s="14"/>
    </row>
    <row r="1615" spans="1:14" ht="15" customHeight="1" x14ac:dyDescent="0.25">
      <c r="A1615" s="3" t="s">
        <v>1652</v>
      </c>
      <c r="B1615" s="4">
        <v>1522</v>
      </c>
      <c r="C1615" s="3" t="s">
        <v>6</v>
      </c>
      <c r="D1615" s="3" t="s">
        <v>133</v>
      </c>
      <c r="E1615" s="21" t="s">
        <v>129</v>
      </c>
      <c r="F1615" s="21"/>
      <c r="G1615" s="5">
        <v>1.1081300000000001</v>
      </c>
      <c r="H1615" s="3"/>
      <c r="I1615" s="3"/>
      <c r="J1615" s="21" t="s">
        <v>1652</v>
      </c>
      <c r="K1615" s="21"/>
      <c r="L1615" s="3" t="s">
        <v>130</v>
      </c>
      <c r="M1615" s="21" t="s">
        <v>131</v>
      </c>
      <c r="N1615" s="21"/>
    </row>
    <row r="1616" spans="1:14" ht="15" customHeight="1" x14ac:dyDescent="0.25">
      <c r="A1616" s="1" t="s">
        <v>1653</v>
      </c>
      <c r="B1616" s="6">
        <v>1523</v>
      </c>
      <c r="C1616" s="1" t="s">
        <v>6</v>
      </c>
      <c r="D1616" s="1" t="s">
        <v>128</v>
      </c>
      <c r="E1616" s="14" t="s">
        <v>129</v>
      </c>
      <c r="F1616" s="14"/>
      <c r="G1616" s="7">
        <v>1.1149</v>
      </c>
      <c r="H1616" s="1"/>
      <c r="I1616" s="1"/>
      <c r="J1616" s="14" t="s">
        <v>1653</v>
      </c>
      <c r="K1616" s="14"/>
      <c r="L1616" s="1" t="s">
        <v>130</v>
      </c>
      <c r="M1616" s="14"/>
      <c r="N1616" s="14"/>
    </row>
    <row r="1617" spans="1:14" ht="15" customHeight="1" x14ac:dyDescent="0.25">
      <c r="A1617" s="3" t="s">
        <v>1654</v>
      </c>
      <c r="B1617" s="4">
        <v>1524</v>
      </c>
      <c r="C1617" s="3" t="s">
        <v>6</v>
      </c>
      <c r="D1617" s="3" t="s">
        <v>128</v>
      </c>
      <c r="E1617" s="21" t="s">
        <v>129</v>
      </c>
      <c r="F1617" s="21"/>
      <c r="G1617" s="5">
        <v>1.12182</v>
      </c>
      <c r="H1617" s="3"/>
      <c r="I1617" s="3"/>
      <c r="J1617" s="21" t="s">
        <v>1654</v>
      </c>
      <c r="K1617" s="21"/>
      <c r="L1617" s="3" t="s">
        <v>130</v>
      </c>
      <c r="M1617" s="21" t="s">
        <v>131</v>
      </c>
      <c r="N1617" s="21"/>
    </row>
    <row r="1618" spans="1:14" ht="15" customHeight="1" x14ac:dyDescent="0.25">
      <c r="A1618" s="1" t="s">
        <v>1655</v>
      </c>
      <c r="B1618" s="6">
        <v>1525</v>
      </c>
      <c r="C1618" s="1" t="s">
        <v>6</v>
      </c>
      <c r="D1618" s="1" t="s">
        <v>133</v>
      </c>
      <c r="E1618" s="14" t="s">
        <v>129</v>
      </c>
      <c r="F1618" s="14"/>
      <c r="G1618" s="7">
        <v>1.1155600000000001</v>
      </c>
      <c r="H1618" s="1"/>
      <c r="I1618" s="1"/>
      <c r="J1618" s="14" t="s">
        <v>1655</v>
      </c>
      <c r="K1618" s="14"/>
      <c r="L1618" s="1" t="s">
        <v>130</v>
      </c>
      <c r="M1618" s="14"/>
      <c r="N1618" s="14"/>
    </row>
    <row r="1619" spans="1:14" ht="15" customHeight="1" x14ac:dyDescent="0.25">
      <c r="A1619" s="3" t="s">
        <v>1656</v>
      </c>
      <c r="B1619" s="4">
        <v>1526</v>
      </c>
      <c r="C1619" s="3" t="s">
        <v>6</v>
      </c>
      <c r="D1619" s="3" t="s">
        <v>128</v>
      </c>
      <c r="E1619" s="21" t="s">
        <v>129</v>
      </c>
      <c r="F1619" s="21"/>
      <c r="G1619" s="5">
        <v>1.11442</v>
      </c>
      <c r="H1619" s="3"/>
      <c r="I1619" s="3"/>
      <c r="J1619" s="21" t="s">
        <v>1656</v>
      </c>
      <c r="K1619" s="21"/>
      <c r="L1619" s="3" t="s">
        <v>130</v>
      </c>
      <c r="M1619" s="21" t="s">
        <v>131</v>
      </c>
      <c r="N1619" s="21"/>
    </row>
    <row r="1620" spans="1:14" ht="15" customHeight="1" x14ac:dyDescent="0.25">
      <c r="A1620" s="1" t="s">
        <v>1657</v>
      </c>
      <c r="B1620" s="6">
        <v>1527</v>
      </c>
      <c r="C1620" s="1" t="s">
        <v>6</v>
      </c>
      <c r="D1620" s="1" t="s">
        <v>133</v>
      </c>
      <c r="E1620" s="14" t="s">
        <v>129</v>
      </c>
      <c r="F1620" s="14"/>
      <c r="G1620" s="7">
        <v>1.1079300000000001</v>
      </c>
      <c r="H1620" s="1"/>
      <c r="I1620" s="1"/>
      <c r="J1620" s="14" t="s">
        <v>1657</v>
      </c>
      <c r="K1620" s="14"/>
      <c r="L1620" s="1" t="s">
        <v>130</v>
      </c>
      <c r="M1620" s="14"/>
      <c r="N1620" s="14"/>
    </row>
    <row r="1621" spans="1:14" ht="15" customHeight="1" x14ac:dyDescent="0.25">
      <c r="A1621" s="3" t="s">
        <v>1658</v>
      </c>
      <c r="B1621" s="4">
        <v>1528</v>
      </c>
      <c r="C1621" s="3" t="s">
        <v>6</v>
      </c>
      <c r="D1621" s="3" t="s">
        <v>128</v>
      </c>
      <c r="E1621" s="21" t="s">
        <v>129</v>
      </c>
      <c r="F1621" s="21"/>
      <c r="G1621" s="5">
        <v>1.1244700000000001</v>
      </c>
      <c r="H1621" s="3"/>
      <c r="I1621" s="3"/>
      <c r="J1621" s="21" t="s">
        <v>1658</v>
      </c>
      <c r="K1621" s="21"/>
      <c r="L1621" s="3" t="s">
        <v>130</v>
      </c>
      <c r="M1621" s="21" t="s">
        <v>131</v>
      </c>
      <c r="N1621" s="21"/>
    </row>
    <row r="1622" spans="1:14" ht="15" customHeight="1" x14ac:dyDescent="0.25">
      <c r="A1622" s="1" t="s">
        <v>1659</v>
      </c>
      <c r="B1622" s="6">
        <v>1529</v>
      </c>
      <c r="C1622" s="1" t="s">
        <v>6</v>
      </c>
      <c r="D1622" s="1" t="s">
        <v>133</v>
      </c>
      <c r="E1622" s="14" t="s">
        <v>129</v>
      </c>
      <c r="F1622" s="14"/>
      <c r="G1622" s="7">
        <v>1.13317</v>
      </c>
      <c r="H1622" s="1"/>
      <c r="I1622" s="1"/>
      <c r="J1622" s="14" t="s">
        <v>1659</v>
      </c>
      <c r="K1622" s="14"/>
      <c r="L1622" s="1" t="s">
        <v>130</v>
      </c>
      <c r="M1622" s="14"/>
      <c r="N1622" s="14"/>
    </row>
    <row r="1623" spans="1:14" ht="15" customHeight="1" x14ac:dyDescent="0.25">
      <c r="A1623" s="3" t="s">
        <v>1660</v>
      </c>
      <c r="B1623" s="4">
        <v>1530</v>
      </c>
      <c r="C1623" s="3" t="s">
        <v>6</v>
      </c>
      <c r="D1623" s="3" t="s">
        <v>133</v>
      </c>
      <c r="E1623" s="21" t="s">
        <v>129</v>
      </c>
      <c r="F1623" s="21"/>
      <c r="G1623" s="5">
        <v>1.1342099999999999</v>
      </c>
      <c r="H1623" s="3"/>
      <c r="I1623" s="3"/>
      <c r="J1623" s="21" t="s">
        <v>1660</v>
      </c>
      <c r="K1623" s="21"/>
      <c r="L1623" s="3" t="s">
        <v>130</v>
      </c>
      <c r="M1623" s="21" t="s">
        <v>131</v>
      </c>
      <c r="N1623" s="21"/>
    </row>
    <row r="1624" spans="1:14" ht="15" customHeight="1" x14ac:dyDescent="0.25">
      <c r="A1624" s="1" t="s">
        <v>1661</v>
      </c>
      <c r="B1624" s="6">
        <v>1531</v>
      </c>
      <c r="C1624" s="1" t="s">
        <v>6</v>
      </c>
      <c r="D1624" s="1" t="s">
        <v>128</v>
      </c>
      <c r="E1624" s="14" t="s">
        <v>129</v>
      </c>
      <c r="F1624" s="14"/>
      <c r="G1624" s="7">
        <v>1.1255500000000001</v>
      </c>
      <c r="H1624" s="1"/>
      <c r="I1624" s="1"/>
      <c r="J1624" s="14" t="s">
        <v>1661</v>
      </c>
      <c r="K1624" s="14"/>
      <c r="L1624" s="1" t="s">
        <v>130</v>
      </c>
      <c r="M1624" s="14"/>
      <c r="N1624" s="14"/>
    </row>
    <row r="1625" spans="1:14" ht="15" customHeight="1" x14ac:dyDescent="0.25">
      <c r="A1625" s="3" t="s">
        <v>1662</v>
      </c>
      <c r="B1625" s="4">
        <v>1532</v>
      </c>
      <c r="C1625" s="3" t="s">
        <v>6</v>
      </c>
      <c r="D1625" s="3" t="s">
        <v>133</v>
      </c>
      <c r="E1625" s="21" t="s">
        <v>129</v>
      </c>
      <c r="F1625" s="21"/>
      <c r="G1625" s="5">
        <v>1.11931</v>
      </c>
      <c r="H1625" s="3"/>
      <c r="I1625" s="3"/>
      <c r="J1625" s="21" t="s">
        <v>1662</v>
      </c>
      <c r="K1625" s="21"/>
      <c r="L1625" s="3" t="s">
        <v>130</v>
      </c>
      <c r="M1625" s="21" t="s">
        <v>131</v>
      </c>
      <c r="N1625" s="21"/>
    </row>
    <row r="1626" spans="1:14" ht="15" customHeight="1" x14ac:dyDescent="0.25">
      <c r="A1626" s="1" t="s">
        <v>1663</v>
      </c>
      <c r="B1626" s="6">
        <v>1533</v>
      </c>
      <c r="C1626" s="1" t="s">
        <v>6</v>
      </c>
      <c r="D1626" s="1" t="s">
        <v>128</v>
      </c>
      <c r="E1626" s="14" t="s">
        <v>129</v>
      </c>
      <c r="F1626" s="14"/>
      <c r="G1626" s="7">
        <v>1.1260300000000001</v>
      </c>
      <c r="H1626" s="1"/>
      <c r="I1626" s="1"/>
      <c r="J1626" s="14" t="s">
        <v>1663</v>
      </c>
      <c r="K1626" s="14"/>
      <c r="L1626" s="1" t="s">
        <v>130</v>
      </c>
      <c r="M1626" s="14"/>
      <c r="N1626" s="14"/>
    </row>
    <row r="1627" spans="1:14" ht="15" customHeight="1" x14ac:dyDescent="0.25">
      <c r="A1627" s="3" t="s">
        <v>1664</v>
      </c>
      <c r="B1627" s="4">
        <v>1534</v>
      </c>
      <c r="C1627" s="3" t="s">
        <v>6</v>
      </c>
      <c r="D1627" s="3" t="s">
        <v>128</v>
      </c>
      <c r="E1627" s="21" t="s">
        <v>129</v>
      </c>
      <c r="F1627" s="21"/>
      <c r="G1627" s="5">
        <v>1.1155200000000001</v>
      </c>
      <c r="H1627" s="3"/>
      <c r="I1627" s="3"/>
      <c r="J1627" s="21" t="s">
        <v>1664</v>
      </c>
      <c r="K1627" s="21"/>
      <c r="L1627" s="3" t="s">
        <v>130</v>
      </c>
      <c r="M1627" s="21" t="s">
        <v>131</v>
      </c>
      <c r="N1627" s="21"/>
    </row>
    <row r="1628" spans="1:14" ht="15" customHeight="1" x14ac:dyDescent="0.25">
      <c r="A1628" s="1" t="s">
        <v>1665</v>
      </c>
      <c r="B1628" s="6">
        <v>1535</v>
      </c>
      <c r="C1628" s="1" t="s">
        <v>6</v>
      </c>
      <c r="D1628" s="1" t="s">
        <v>133</v>
      </c>
      <c r="E1628" s="14" t="s">
        <v>129</v>
      </c>
      <c r="F1628" s="14"/>
      <c r="G1628" s="7">
        <v>1.1238600000000001</v>
      </c>
      <c r="H1628" s="1"/>
      <c r="I1628" s="1"/>
      <c r="J1628" s="14" t="s">
        <v>1665</v>
      </c>
      <c r="K1628" s="14"/>
      <c r="L1628" s="1" t="s">
        <v>130</v>
      </c>
      <c r="M1628" s="14"/>
      <c r="N1628" s="14"/>
    </row>
    <row r="1629" spans="1:14" ht="15" customHeight="1" x14ac:dyDescent="0.25">
      <c r="A1629" s="3" t="s">
        <v>1666</v>
      </c>
      <c r="B1629" s="4">
        <v>1536</v>
      </c>
      <c r="C1629" s="3" t="s">
        <v>6</v>
      </c>
      <c r="D1629" s="3" t="s">
        <v>133</v>
      </c>
      <c r="E1629" s="21" t="s">
        <v>129</v>
      </c>
      <c r="F1629" s="21"/>
      <c r="G1629" s="5">
        <v>1.1235599999999999</v>
      </c>
      <c r="H1629" s="3"/>
      <c r="I1629" s="3"/>
      <c r="J1629" s="21" t="s">
        <v>1666</v>
      </c>
      <c r="K1629" s="21"/>
      <c r="L1629" s="3" t="s">
        <v>130</v>
      </c>
      <c r="M1629" s="21" t="s">
        <v>131</v>
      </c>
      <c r="N1629" s="21"/>
    </row>
    <row r="1630" spans="1:14" ht="15" customHeight="1" x14ac:dyDescent="0.25">
      <c r="A1630" s="1" t="s">
        <v>1667</v>
      </c>
      <c r="B1630" s="6">
        <v>1537</v>
      </c>
      <c r="C1630" s="1" t="s">
        <v>6</v>
      </c>
      <c r="D1630" s="1" t="s">
        <v>128</v>
      </c>
      <c r="E1630" s="14" t="s">
        <v>129</v>
      </c>
      <c r="F1630" s="14"/>
      <c r="G1630" s="7">
        <v>1.13026</v>
      </c>
      <c r="H1630" s="1"/>
      <c r="I1630" s="1"/>
      <c r="J1630" s="14" t="s">
        <v>1667</v>
      </c>
      <c r="K1630" s="14"/>
      <c r="L1630" s="1" t="s">
        <v>130</v>
      </c>
      <c r="M1630" s="14"/>
      <c r="N1630" s="14"/>
    </row>
    <row r="1631" spans="1:14" ht="15" customHeight="1" x14ac:dyDescent="0.25">
      <c r="A1631" s="3" t="s">
        <v>1668</v>
      </c>
      <c r="B1631" s="4">
        <v>1538</v>
      </c>
      <c r="C1631" s="3" t="s">
        <v>6</v>
      </c>
      <c r="D1631" s="3" t="s">
        <v>128</v>
      </c>
      <c r="E1631" s="21" t="s">
        <v>129</v>
      </c>
      <c r="F1631" s="21"/>
      <c r="G1631" s="5">
        <v>1.13774</v>
      </c>
      <c r="H1631" s="3"/>
      <c r="I1631" s="3"/>
      <c r="J1631" s="21" t="s">
        <v>1668</v>
      </c>
      <c r="K1631" s="21"/>
      <c r="L1631" s="3" t="s">
        <v>130</v>
      </c>
      <c r="M1631" s="21" t="s">
        <v>131</v>
      </c>
      <c r="N1631" s="21"/>
    </row>
    <row r="1632" spans="1:14" ht="15" customHeight="1" x14ac:dyDescent="0.25">
      <c r="A1632" s="1" t="s">
        <v>1669</v>
      </c>
      <c r="B1632" s="6">
        <v>1539</v>
      </c>
      <c r="C1632" s="1" t="s">
        <v>6</v>
      </c>
      <c r="D1632" s="1" t="s">
        <v>133</v>
      </c>
      <c r="E1632" s="14" t="s">
        <v>129</v>
      </c>
      <c r="F1632" s="14"/>
      <c r="G1632" s="7">
        <v>1.1464300000000001</v>
      </c>
      <c r="H1632" s="1"/>
      <c r="I1632" s="1"/>
      <c r="J1632" s="14" t="s">
        <v>1669</v>
      </c>
      <c r="K1632" s="14"/>
      <c r="L1632" s="1" t="s">
        <v>130</v>
      </c>
      <c r="M1632" s="14"/>
      <c r="N1632" s="14"/>
    </row>
    <row r="1633" spans="1:14" ht="15" customHeight="1" x14ac:dyDescent="0.25">
      <c r="A1633" s="3" t="s">
        <v>1670</v>
      </c>
      <c r="B1633" s="4">
        <v>1540</v>
      </c>
      <c r="C1633" s="3" t="s">
        <v>6</v>
      </c>
      <c r="D1633" s="3" t="s">
        <v>128</v>
      </c>
      <c r="E1633" s="21" t="s">
        <v>129</v>
      </c>
      <c r="F1633" s="21"/>
      <c r="G1633" s="5">
        <v>1.14449</v>
      </c>
      <c r="H1633" s="3"/>
      <c r="I1633" s="3"/>
      <c r="J1633" s="21" t="s">
        <v>1670</v>
      </c>
      <c r="K1633" s="21"/>
      <c r="L1633" s="3" t="s">
        <v>130</v>
      </c>
      <c r="M1633" s="21" t="s">
        <v>131</v>
      </c>
      <c r="N1633" s="21"/>
    </row>
    <row r="1634" spans="1:14" ht="15" customHeight="1" x14ac:dyDescent="0.25">
      <c r="A1634" s="1" t="s">
        <v>1671</v>
      </c>
      <c r="B1634" s="6">
        <v>1541</v>
      </c>
      <c r="C1634" s="1" t="s">
        <v>6</v>
      </c>
      <c r="D1634" s="1" t="s">
        <v>133</v>
      </c>
      <c r="E1634" s="14" t="s">
        <v>129</v>
      </c>
      <c r="F1634" s="14"/>
      <c r="G1634" s="7">
        <v>1.1384799999999999</v>
      </c>
      <c r="H1634" s="1"/>
      <c r="I1634" s="1"/>
      <c r="J1634" s="14" t="s">
        <v>1671</v>
      </c>
      <c r="K1634" s="14"/>
      <c r="L1634" s="1" t="s">
        <v>130</v>
      </c>
      <c r="M1634" s="14"/>
      <c r="N1634" s="14"/>
    </row>
    <row r="1635" spans="1:14" ht="15" customHeight="1" x14ac:dyDescent="0.25">
      <c r="A1635" s="3" t="s">
        <v>1672</v>
      </c>
      <c r="B1635" s="4">
        <v>1542</v>
      </c>
      <c r="C1635" s="3" t="s">
        <v>6</v>
      </c>
      <c r="D1635" s="3" t="s">
        <v>133</v>
      </c>
      <c r="E1635" s="21" t="s">
        <v>129</v>
      </c>
      <c r="F1635" s="21"/>
      <c r="G1635" s="5">
        <v>1.1291500000000001</v>
      </c>
      <c r="H1635" s="3"/>
      <c r="I1635" s="3"/>
      <c r="J1635" s="21" t="s">
        <v>1672</v>
      </c>
      <c r="K1635" s="21"/>
      <c r="L1635" s="3" t="s">
        <v>130</v>
      </c>
      <c r="M1635" s="21" t="s">
        <v>131</v>
      </c>
      <c r="N1635" s="21"/>
    </row>
    <row r="1636" spans="1:14" ht="15" customHeight="1" x14ac:dyDescent="0.25">
      <c r="A1636" s="1" t="s">
        <v>1673</v>
      </c>
      <c r="B1636" s="6">
        <v>1543</v>
      </c>
      <c r="C1636" s="1" t="s">
        <v>6</v>
      </c>
      <c r="D1636" s="1" t="s">
        <v>128</v>
      </c>
      <c r="E1636" s="14" t="s">
        <v>129</v>
      </c>
      <c r="F1636" s="14"/>
      <c r="G1636" s="7">
        <v>1.12022</v>
      </c>
      <c r="H1636" s="1"/>
      <c r="I1636" s="1"/>
      <c r="J1636" s="14" t="s">
        <v>1673</v>
      </c>
      <c r="K1636" s="14"/>
      <c r="L1636" s="1" t="s">
        <v>130</v>
      </c>
      <c r="M1636" s="14"/>
      <c r="N1636" s="14"/>
    </row>
    <row r="1637" spans="1:14" ht="15" customHeight="1" x14ac:dyDescent="0.25">
      <c r="A1637" s="3" t="s">
        <v>1674</v>
      </c>
      <c r="B1637" s="4">
        <v>1544</v>
      </c>
      <c r="C1637" s="3" t="s">
        <v>6</v>
      </c>
      <c r="D1637" s="3" t="s">
        <v>133</v>
      </c>
      <c r="E1637" s="21" t="s">
        <v>129</v>
      </c>
      <c r="F1637" s="21"/>
      <c r="G1637" s="5">
        <v>1.1099699999999999</v>
      </c>
      <c r="H1637" s="3"/>
      <c r="I1637" s="3"/>
      <c r="J1637" s="21" t="s">
        <v>1674</v>
      </c>
      <c r="K1637" s="21"/>
      <c r="L1637" s="3" t="s">
        <v>130</v>
      </c>
      <c r="M1637" s="21" t="s">
        <v>131</v>
      </c>
      <c r="N1637" s="21"/>
    </row>
    <row r="1638" spans="1:14" ht="15" customHeight="1" x14ac:dyDescent="0.25">
      <c r="A1638" s="1" t="s">
        <v>1675</v>
      </c>
      <c r="B1638" s="6">
        <v>1545</v>
      </c>
      <c r="C1638" s="1" t="s">
        <v>6</v>
      </c>
      <c r="D1638" s="1" t="s">
        <v>128</v>
      </c>
      <c r="E1638" s="14" t="s">
        <v>129</v>
      </c>
      <c r="F1638" s="14"/>
      <c r="G1638" s="7">
        <v>1.11683</v>
      </c>
      <c r="H1638" s="1"/>
      <c r="I1638" s="1"/>
      <c r="J1638" s="14" t="s">
        <v>1675</v>
      </c>
      <c r="K1638" s="14"/>
      <c r="L1638" s="1" t="s">
        <v>130</v>
      </c>
      <c r="M1638" s="14"/>
      <c r="N1638" s="14"/>
    </row>
    <row r="1639" spans="1:14" ht="15" customHeight="1" x14ac:dyDescent="0.25">
      <c r="A1639" s="3" t="s">
        <v>1676</v>
      </c>
      <c r="B1639" s="4">
        <v>1546</v>
      </c>
      <c r="C1639" s="3" t="s">
        <v>6</v>
      </c>
      <c r="D1639" s="3" t="s">
        <v>128</v>
      </c>
      <c r="E1639" s="21" t="s">
        <v>129</v>
      </c>
      <c r="F1639" s="21"/>
      <c r="G1639" s="5">
        <v>1.1158699999999999</v>
      </c>
      <c r="H1639" s="3"/>
      <c r="I1639" s="3"/>
      <c r="J1639" s="21" t="s">
        <v>1676</v>
      </c>
      <c r="K1639" s="21"/>
      <c r="L1639" s="3" t="s">
        <v>130</v>
      </c>
      <c r="M1639" s="21" t="s">
        <v>131</v>
      </c>
      <c r="N1639" s="21"/>
    </row>
    <row r="1640" spans="1:14" ht="15" customHeight="1" x14ac:dyDescent="0.25">
      <c r="A1640" s="1" t="s">
        <v>1677</v>
      </c>
      <c r="B1640" s="6">
        <v>1547</v>
      </c>
      <c r="C1640" s="1" t="s">
        <v>6</v>
      </c>
      <c r="D1640" s="1" t="s">
        <v>133</v>
      </c>
      <c r="E1640" s="14" t="s">
        <v>129</v>
      </c>
      <c r="F1640" s="14"/>
      <c r="G1640" s="7">
        <v>1.1086400000000001</v>
      </c>
      <c r="H1640" s="1"/>
      <c r="I1640" s="1"/>
      <c r="J1640" s="14" t="s">
        <v>1677</v>
      </c>
      <c r="K1640" s="14"/>
      <c r="L1640" s="1" t="s">
        <v>130</v>
      </c>
      <c r="M1640" s="14"/>
      <c r="N1640" s="14"/>
    </row>
    <row r="1641" spans="1:14" ht="15" customHeight="1" x14ac:dyDescent="0.25">
      <c r="A1641" s="3" t="s">
        <v>1678</v>
      </c>
      <c r="B1641" s="4">
        <v>1548</v>
      </c>
      <c r="C1641" s="3" t="s">
        <v>6</v>
      </c>
      <c r="D1641" s="3" t="s">
        <v>128</v>
      </c>
      <c r="E1641" s="21" t="s">
        <v>129</v>
      </c>
      <c r="F1641" s="21"/>
      <c r="G1641" s="5">
        <v>1.0992299999999999</v>
      </c>
      <c r="H1641" s="3"/>
      <c r="I1641" s="3"/>
      <c r="J1641" s="21" t="s">
        <v>1678</v>
      </c>
      <c r="K1641" s="21"/>
      <c r="L1641" s="3" t="s">
        <v>130</v>
      </c>
      <c r="M1641" s="21" t="s">
        <v>131</v>
      </c>
      <c r="N1641" s="21"/>
    </row>
    <row r="1642" spans="1:14" ht="15" customHeight="1" x14ac:dyDescent="0.25">
      <c r="A1642" s="1" t="s">
        <v>1679</v>
      </c>
      <c r="B1642" s="6">
        <v>1549</v>
      </c>
      <c r="C1642" s="1" t="s">
        <v>6</v>
      </c>
      <c r="D1642" s="1" t="s">
        <v>133</v>
      </c>
      <c r="E1642" s="14" t="s">
        <v>129</v>
      </c>
      <c r="F1642" s="14"/>
      <c r="G1642" s="7">
        <v>1.0931599999999999</v>
      </c>
      <c r="H1642" s="1"/>
      <c r="I1642" s="1"/>
      <c r="J1642" s="14" t="s">
        <v>1679</v>
      </c>
      <c r="K1642" s="14"/>
      <c r="L1642" s="1" t="s">
        <v>130</v>
      </c>
      <c r="M1642" s="14"/>
      <c r="N1642" s="14"/>
    </row>
    <row r="1643" spans="1:14" ht="15" customHeight="1" x14ac:dyDescent="0.25">
      <c r="A1643" s="3" t="s">
        <v>1680</v>
      </c>
      <c r="B1643" s="4">
        <v>1550</v>
      </c>
      <c r="C1643" s="3" t="s">
        <v>6</v>
      </c>
      <c r="D1643" s="3" t="s">
        <v>133</v>
      </c>
      <c r="E1643" s="21" t="s">
        <v>129</v>
      </c>
      <c r="F1643" s="21"/>
      <c r="G1643" s="5">
        <v>1.08965</v>
      </c>
      <c r="H1643" s="3"/>
      <c r="I1643" s="3"/>
      <c r="J1643" s="21" t="s">
        <v>1680</v>
      </c>
      <c r="K1643" s="21"/>
      <c r="L1643" s="3" t="s">
        <v>130</v>
      </c>
      <c r="M1643" s="21" t="s">
        <v>131</v>
      </c>
      <c r="N1643" s="21"/>
    </row>
    <row r="1644" spans="1:14" ht="15" customHeight="1" x14ac:dyDescent="0.25">
      <c r="A1644" s="1" t="s">
        <v>1681</v>
      </c>
      <c r="B1644" s="6">
        <v>1551</v>
      </c>
      <c r="C1644" s="1" t="s">
        <v>6</v>
      </c>
      <c r="D1644" s="1" t="s">
        <v>128</v>
      </c>
      <c r="E1644" s="14" t="s">
        <v>129</v>
      </c>
      <c r="F1644" s="14"/>
      <c r="G1644" s="7">
        <v>1.0963700000000001</v>
      </c>
      <c r="H1644" s="1"/>
      <c r="I1644" s="1"/>
      <c r="J1644" s="14" t="s">
        <v>1681</v>
      </c>
      <c r="K1644" s="14"/>
      <c r="L1644" s="1" t="s">
        <v>130</v>
      </c>
      <c r="M1644" s="14"/>
      <c r="N1644" s="14"/>
    </row>
    <row r="1645" spans="1:14" ht="15" customHeight="1" x14ac:dyDescent="0.25">
      <c r="A1645" s="3" t="s">
        <v>1682</v>
      </c>
      <c r="B1645" s="4">
        <v>1552</v>
      </c>
      <c r="C1645" s="3" t="s">
        <v>6</v>
      </c>
      <c r="D1645" s="3" t="s">
        <v>133</v>
      </c>
      <c r="E1645" s="21" t="s">
        <v>129</v>
      </c>
      <c r="F1645" s="21"/>
      <c r="G1645" s="5">
        <v>1.09473</v>
      </c>
      <c r="H1645" s="3"/>
      <c r="I1645" s="3"/>
      <c r="J1645" s="21" t="s">
        <v>1682</v>
      </c>
      <c r="K1645" s="21"/>
      <c r="L1645" s="3" t="s">
        <v>130</v>
      </c>
      <c r="M1645" s="21" t="s">
        <v>131</v>
      </c>
      <c r="N1645" s="21"/>
    </row>
    <row r="1646" spans="1:14" ht="15" customHeight="1" x14ac:dyDescent="0.25">
      <c r="A1646" s="1" t="s">
        <v>1683</v>
      </c>
      <c r="B1646" s="6">
        <v>1553</v>
      </c>
      <c r="C1646" s="1" t="s">
        <v>6</v>
      </c>
      <c r="D1646" s="1" t="s">
        <v>128</v>
      </c>
      <c r="E1646" s="14" t="s">
        <v>129</v>
      </c>
      <c r="F1646" s="14"/>
      <c r="G1646" s="7">
        <v>1.1023799999999999</v>
      </c>
      <c r="H1646" s="1"/>
      <c r="I1646" s="1"/>
      <c r="J1646" s="14" t="s">
        <v>1683</v>
      </c>
      <c r="K1646" s="14"/>
      <c r="L1646" s="1" t="s">
        <v>130</v>
      </c>
      <c r="M1646" s="14"/>
      <c r="N1646" s="14"/>
    </row>
    <row r="1647" spans="1:14" ht="15" customHeight="1" x14ac:dyDescent="0.25">
      <c r="A1647" s="3" t="s">
        <v>1684</v>
      </c>
      <c r="B1647" s="4">
        <v>1554</v>
      </c>
      <c r="C1647" s="3" t="s">
        <v>6</v>
      </c>
      <c r="D1647" s="3" t="s">
        <v>133</v>
      </c>
      <c r="E1647" s="21" t="s">
        <v>129</v>
      </c>
      <c r="F1647" s="21"/>
      <c r="G1647" s="5">
        <v>1.1140099999999999</v>
      </c>
      <c r="H1647" s="3"/>
      <c r="I1647" s="3"/>
      <c r="J1647" s="21" t="s">
        <v>1684</v>
      </c>
      <c r="K1647" s="21"/>
      <c r="L1647" s="3" t="s">
        <v>130</v>
      </c>
      <c r="M1647" s="21" t="s">
        <v>131</v>
      </c>
      <c r="N1647" s="21"/>
    </row>
    <row r="1648" spans="1:14" ht="15" customHeight="1" x14ac:dyDescent="0.25">
      <c r="A1648" s="1" t="s">
        <v>1685</v>
      </c>
      <c r="B1648" s="6">
        <v>1555</v>
      </c>
      <c r="C1648" s="1" t="s">
        <v>6</v>
      </c>
      <c r="D1648" s="1" t="s">
        <v>128</v>
      </c>
      <c r="E1648" s="14" t="s">
        <v>129</v>
      </c>
      <c r="F1648" s="14"/>
      <c r="G1648" s="7">
        <v>1.1230100000000001</v>
      </c>
      <c r="H1648" s="1"/>
      <c r="I1648" s="1"/>
      <c r="J1648" s="14" t="s">
        <v>1685</v>
      </c>
      <c r="K1648" s="14"/>
      <c r="L1648" s="1" t="s">
        <v>130</v>
      </c>
      <c r="M1648" s="14"/>
      <c r="N1648" s="14"/>
    </row>
    <row r="1649" spans="1:14" ht="15" customHeight="1" x14ac:dyDescent="0.25">
      <c r="A1649" s="3" t="s">
        <v>1686</v>
      </c>
      <c r="B1649" s="4">
        <v>1556</v>
      </c>
      <c r="C1649" s="3" t="s">
        <v>6</v>
      </c>
      <c r="D1649" s="3" t="s">
        <v>133</v>
      </c>
      <c r="E1649" s="21" t="s">
        <v>129</v>
      </c>
      <c r="F1649" s="21"/>
      <c r="G1649" s="5">
        <v>1.1255599999999999</v>
      </c>
      <c r="H1649" s="3"/>
      <c r="I1649" s="3"/>
      <c r="J1649" s="21" t="s">
        <v>1686</v>
      </c>
      <c r="K1649" s="21"/>
      <c r="L1649" s="3" t="s">
        <v>130</v>
      </c>
      <c r="M1649" s="21" t="s">
        <v>131</v>
      </c>
      <c r="N1649" s="21"/>
    </row>
    <row r="1650" spans="1:14" ht="15" customHeight="1" x14ac:dyDescent="0.25">
      <c r="A1650" s="1" t="s">
        <v>1687</v>
      </c>
      <c r="B1650" s="6">
        <v>1557</v>
      </c>
      <c r="C1650" s="1" t="s">
        <v>6</v>
      </c>
      <c r="D1650" s="1" t="s">
        <v>128</v>
      </c>
      <c r="E1650" s="14" t="s">
        <v>129</v>
      </c>
      <c r="F1650" s="14"/>
      <c r="G1650" s="7">
        <v>1.13185</v>
      </c>
      <c r="H1650" s="1"/>
      <c r="I1650" s="1"/>
      <c r="J1650" s="14" t="s">
        <v>1687</v>
      </c>
      <c r="K1650" s="14"/>
      <c r="L1650" s="1" t="s">
        <v>130</v>
      </c>
      <c r="M1650" s="14"/>
      <c r="N1650" s="14"/>
    </row>
    <row r="1651" spans="1:14" ht="15" customHeight="1" x14ac:dyDescent="0.25">
      <c r="A1651" s="3" t="s">
        <v>1688</v>
      </c>
      <c r="B1651" s="4">
        <v>1558</v>
      </c>
      <c r="C1651" s="3" t="s">
        <v>6</v>
      </c>
      <c r="D1651" s="3" t="s">
        <v>128</v>
      </c>
      <c r="E1651" s="21" t="s">
        <v>129</v>
      </c>
      <c r="F1651" s="21"/>
      <c r="G1651" s="5">
        <v>1.1241399999999999</v>
      </c>
      <c r="H1651" s="3"/>
      <c r="I1651" s="3"/>
      <c r="J1651" s="21" t="s">
        <v>1688</v>
      </c>
      <c r="K1651" s="21"/>
      <c r="L1651" s="3" t="s">
        <v>130</v>
      </c>
      <c r="M1651" s="21" t="s">
        <v>131</v>
      </c>
      <c r="N1651" s="21"/>
    </row>
    <row r="1652" spans="1:14" ht="15" customHeight="1" x14ac:dyDescent="0.25">
      <c r="A1652" s="1" t="s">
        <v>1689</v>
      </c>
      <c r="B1652" s="6">
        <v>1559</v>
      </c>
      <c r="C1652" s="1" t="s">
        <v>6</v>
      </c>
      <c r="D1652" s="1" t="s">
        <v>133</v>
      </c>
      <c r="E1652" s="14" t="s">
        <v>129</v>
      </c>
      <c r="F1652" s="14"/>
      <c r="G1652" s="7">
        <v>1.1129500000000001</v>
      </c>
      <c r="H1652" s="1"/>
      <c r="I1652" s="1"/>
      <c r="J1652" s="14" t="s">
        <v>1689</v>
      </c>
      <c r="K1652" s="14"/>
      <c r="L1652" s="1" t="s">
        <v>130</v>
      </c>
      <c r="M1652" s="14"/>
      <c r="N1652" s="14"/>
    </row>
    <row r="1653" spans="1:14" ht="15" customHeight="1" x14ac:dyDescent="0.25">
      <c r="A1653" s="3" t="s">
        <v>1690</v>
      </c>
      <c r="B1653" s="4">
        <v>1560</v>
      </c>
      <c r="C1653" s="3" t="s">
        <v>6</v>
      </c>
      <c r="D1653" s="3" t="s">
        <v>128</v>
      </c>
      <c r="E1653" s="21" t="s">
        <v>129</v>
      </c>
      <c r="F1653" s="21"/>
      <c r="G1653" s="5">
        <v>1.1137600000000001</v>
      </c>
      <c r="H1653" s="3"/>
      <c r="I1653" s="3"/>
      <c r="J1653" s="21" t="s">
        <v>1690</v>
      </c>
      <c r="K1653" s="21"/>
      <c r="L1653" s="3" t="s">
        <v>130</v>
      </c>
      <c r="M1653" s="21" t="s">
        <v>131</v>
      </c>
      <c r="N1653" s="21"/>
    </row>
    <row r="1654" spans="1:14" ht="15" customHeight="1" x14ac:dyDescent="0.25">
      <c r="A1654" s="1" t="s">
        <v>1691</v>
      </c>
      <c r="B1654" s="6">
        <v>1561</v>
      </c>
      <c r="C1654" s="1" t="s">
        <v>6</v>
      </c>
      <c r="D1654" s="1" t="s">
        <v>133</v>
      </c>
      <c r="E1654" s="14" t="s">
        <v>129</v>
      </c>
      <c r="F1654" s="14"/>
      <c r="G1654" s="7">
        <v>1.12185</v>
      </c>
      <c r="H1654" s="1"/>
      <c r="I1654" s="1"/>
      <c r="J1654" s="14" t="s">
        <v>1691</v>
      </c>
      <c r="K1654" s="14"/>
      <c r="L1654" s="1" t="s">
        <v>130</v>
      </c>
      <c r="M1654" s="14"/>
      <c r="N1654" s="14"/>
    </row>
    <row r="1655" spans="1:14" ht="15" customHeight="1" x14ac:dyDescent="0.25">
      <c r="A1655" s="3" t="s">
        <v>1692</v>
      </c>
      <c r="B1655" s="4">
        <v>1562</v>
      </c>
      <c r="C1655" s="3" t="s">
        <v>6</v>
      </c>
      <c r="D1655" s="3" t="s">
        <v>128</v>
      </c>
      <c r="E1655" s="21" t="s">
        <v>129</v>
      </c>
      <c r="F1655" s="21"/>
      <c r="G1655" s="5">
        <v>1.1338900000000001</v>
      </c>
      <c r="H1655" s="3"/>
      <c r="I1655" s="3"/>
      <c r="J1655" s="21" t="s">
        <v>1692</v>
      </c>
      <c r="K1655" s="21"/>
      <c r="L1655" s="3" t="s">
        <v>130</v>
      </c>
      <c r="M1655" s="21" t="s">
        <v>131</v>
      </c>
      <c r="N1655" s="21"/>
    </row>
    <row r="1656" spans="1:14" ht="15" customHeight="1" x14ac:dyDescent="0.25">
      <c r="A1656" s="1" t="s">
        <v>1693</v>
      </c>
      <c r="B1656" s="6">
        <v>1563</v>
      </c>
      <c r="C1656" s="1" t="s">
        <v>6</v>
      </c>
      <c r="D1656" s="1" t="s">
        <v>133</v>
      </c>
      <c r="E1656" s="14" t="s">
        <v>129</v>
      </c>
      <c r="F1656" s="14"/>
      <c r="G1656" s="7">
        <v>1.12744</v>
      </c>
      <c r="H1656" s="1"/>
      <c r="I1656" s="1"/>
      <c r="J1656" s="14" t="s">
        <v>1693</v>
      </c>
      <c r="K1656" s="14"/>
      <c r="L1656" s="1" t="s">
        <v>130</v>
      </c>
      <c r="M1656" s="14"/>
      <c r="N1656" s="14"/>
    </row>
    <row r="1657" spans="1:14" ht="15" customHeight="1" x14ac:dyDescent="0.25">
      <c r="A1657" s="3" t="s">
        <v>1694</v>
      </c>
      <c r="B1657" s="4">
        <v>1564</v>
      </c>
      <c r="C1657" s="3" t="s">
        <v>6</v>
      </c>
      <c r="D1657" s="3" t="s">
        <v>128</v>
      </c>
      <c r="E1657" s="21" t="s">
        <v>129</v>
      </c>
      <c r="F1657" s="21"/>
      <c r="G1657" s="5">
        <v>1.13344</v>
      </c>
      <c r="H1657" s="3"/>
      <c r="I1657" s="3"/>
      <c r="J1657" s="21" t="s">
        <v>1694</v>
      </c>
      <c r="K1657" s="21"/>
      <c r="L1657" s="3" t="s">
        <v>130</v>
      </c>
      <c r="M1657" s="21" t="s">
        <v>131</v>
      </c>
      <c r="N1657" s="21"/>
    </row>
    <row r="1658" spans="1:14" ht="15" customHeight="1" x14ac:dyDescent="0.25">
      <c r="A1658" s="1" t="s">
        <v>1695</v>
      </c>
      <c r="B1658" s="6">
        <v>1565</v>
      </c>
      <c r="C1658" s="1" t="s">
        <v>6</v>
      </c>
      <c r="D1658" s="1" t="s">
        <v>133</v>
      </c>
      <c r="E1658" s="14" t="s">
        <v>129</v>
      </c>
      <c r="F1658" s="14"/>
      <c r="G1658" s="7">
        <v>1.12727</v>
      </c>
      <c r="H1658" s="1"/>
      <c r="I1658" s="1"/>
      <c r="J1658" s="14" t="s">
        <v>1695</v>
      </c>
      <c r="K1658" s="14"/>
      <c r="L1658" s="1" t="s">
        <v>130</v>
      </c>
      <c r="M1658" s="14"/>
      <c r="N1658" s="14"/>
    </row>
    <row r="1659" spans="1:14" ht="15" customHeight="1" x14ac:dyDescent="0.25">
      <c r="A1659" s="3" t="s">
        <v>1696</v>
      </c>
      <c r="B1659" s="4">
        <v>1566</v>
      </c>
      <c r="C1659" s="3" t="s">
        <v>6</v>
      </c>
      <c r="D1659" s="3" t="s">
        <v>128</v>
      </c>
      <c r="E1659" s="21" t="s">
        <v>129</v>
      </c>
      <c r="F1659" s="21"/>
      <c r="G1659" s="5">
        <v>1.13164</v>
      </c>
      <c r="H1659" s="3"/>
      <c r="I1659" s="3"/>
      <c r="J1659" s="21" t="s">
        <v>1696</v>
      </c>
      <c r="K1659" s="21"/>
      <c r="L1659" s="3" t="s">
        <v>130</v>
      </c>
      <c r="M1659" s="21" t="s">
        <v>131</v>
      </c>
      <c r="N1659" s="21"/>
    </row>
    <row r="1660" spans="1:14" ht="15" customHeight="1" x14ac:dyDescent="0.25">
      <c r="A1660" s="1" t="s">
        <v>1697</v>
      </c>
      <c r="B1660" s="6">
        <v>1567</v>
      </c>
      <c r="C1660" s="1" t="s">
        <v>6</v>
      </c>
      <c r="D1660" s="1" t="s">
        <v>133</v>
      </c>
      <c r="E1660" s="14" t="s">
        <v>129</v>
      </c>
      <c r="F1660" s="14"/>
      <c r="G1660" s="7">
        <v>1.1246400000000001</v>
      </c>
      <c r="H1660" s="1"/>
      <c r="I1660" s="1"/>
      <c r="J1660" s="14" t="s">
        <v>1697</v>
      </c>
      <c r="K1660" s="14"/>
      <c r="L1660" s="1" t="s">
        <v>130</v>
      </c>
      <c r="M1660" s="14"/>
      <c r="N1660" s="14"/>
    </row>
    <row r="1661" spans="1:14" ht="15" customHeight="1" x14ac:dyDescent="0.25">
      <c r="A1661" s="3" t="s">
        <v>1698</v>
      </c>
      <c r="B1661" s="4">
        <v>1568</v>
      </c>
      <c r="C1661" s="3" t="s">
        <v>6</v>
      </c>
      <c r="D1661" s="3" t="s">
        <v>133</v>
      </c>
      <c r="E1661" s="21" t="s">
        <v>129</v>
      </c>
      <c r="F1661" s="21"/>
      <c r="G1661" s="5">
        <v>1.1220300000000001</v>
      </c>
      <c r="H1661" s="3"/>
      <c r="I1661" s="3"/>
      <c r="J1661" s="21" t="s">
        <v>1698</v>
      </c>
      <c r="K1661" s="21"/>
      <c r="L1661" s="3" t="s">
        <v>130</v>
      </c>
      <c r="M1661" s="21" t="s">
        <v>131</v>
      </c>
      <c r="N1661" s="21"/>
    </row>
    <row r="1662" spans="1:14" ht="15" customHeight="1" x14ac:dyDescent="0.25">
      <c r="A1662" s="1" t="s">
        <v>1699</v>
      </c>
      <c r="B1662" s="6">
        <v>1569</v>
      </c>
      <c r="C1662" s="1" t="s">
        <v>6</v>
      </c>
      <c r="D1662" s="1" t="s">
        <v>128</v>
      </c>
      <c r="E1662" s="14" t="s">
        <v>129</v>
      </c>
      <c r="F1662" s="14"/>
      <c r="G1662" s="7">
        <v>1.1284099999999999</v>
      </c>
      <c r="H1662" s="1"/>
      <c r="I1662" s="1"/>
      <c r="J1662" s="14" t="s">
        <v>1699</v>
      </c>
      <c r="K1662" s="14"/>
      <c r="L1662" s="1" t="s">
        <v>130</v>
      </c>
      <c r="M1662" s="14"/>
      <c r="N1662" s="14"/>
    </row>
    <row r="1663" spans="1:14" ht="15" customHeight="1" x14ac:dyDescent="0.25">
      <c r="A1663" s="3" t="s">
        <v>1700</v>
      </c>
      <c r="B1663" s="4">
        <v>1570</v>
      </c>
      <c r="C1663" s="3" t="s">
        <v>6</v>
      </c>
      <c r="D1663" s="3" t="s">
        <v>128</v>
      </c>
      <c r="E1663" s="21" t="s">
        <v>129</v>
      </c>
      <c r="F1663" s="21"/>
      <c r="G1663" s="5">
        <v>1.1217699999999999</v>
      </c>
      <c r="H1663" s="3"/>
      <c r="I1663" s="3"/>
      <c r="J1663" s="21" t="s">
        <v>1700</v>
      </c>
      <c r="K1663" s="21"/>
      <c r="L1663" s="3" t="s">
        <v>130</v>
      </c>
      <c r="M1663" s="21" t="s">
        <v>131</v>
      </c>
      <c r="N1663" s="21"/>
    </row>
    <row r="1664" spans="1:14" ht="15" customHeight="1" x14ac:dyDescent="0.25">
      <c r="A1664" s="1" t="s">
        <v>1701</v>
      </c>
      <c r="B1664" s="6">
        <v>1571</v>
      </c>
      <c r="C1664" s="1" t="s">
        <v>6</v>
      </c>
      <c r="D1664" s="1" t="s">
        <v>133</v>
      </c>
      <c r="E1664" s="14" t="s">
        <v>129</v>
      </c>
      <c r="F1664" s="14"/>
      <c r="G1664" s="7">
        <v>1.13043</v>
      </c>
      <c r="H1664" s="1"/>
      <c r="I1664" s="1"/>
      <c r="J1664" s="14" t="s">
        <v>1701</v>
      </c>
      <c r="K1664" s="14"/>
      <c r="L1664" s="1" t="s">
        <v>130</v>
      </c>
      <c r="M1664" s="14"/>
      <c r="N1664" s="14"/>
    </row>
    <row r="1665" spans="1:14" ht="15" customHeight="1" x14ac:dyDescent="0.25">
      <c r="A1665" s="3" t="s">
        <v>1702</v>
      </c>
      <c r="B1665" s="4">
        <v>1572</v>
      </c>
      <c r="C1665" s="3" t="s">
        <v>6</v>
      </c>
      <c r="D1665" s="3" t="s">
        <v>133</v>
      </c>
      <c r="E1665" s="21" t="s">
        <v>129</v>
      </c>
      <c r="F1665" s="21"/>
      <c r="G1665" s="5">
        <v>1.1248</v>
      </c>
      <c r="H1665" s="3"/>
      <c r="I1665" s="3"/>
      <c r="J1665" s="21" t="s">
        <v>1702</v>
      </c>
      <c r="K1665" s="21"/>
      <c r="L1665" s="3" t="s">
        <v>130</v>
      </c>
      <c r="M1665" s="21" t="s">
        <v>131</v>
      </c>
      <c r="N1665" s="21"/>
    </row>
    <row r="1666" spans="1:14" ht="15" customHeight="1" x14ac:dyDescent="0.25">
      <c r="A1666" s="1" t="s">
        <v>1703</v>
      </c>
      <c r="B1666" s="6">
        <v>1573</v>
      </c>
      <c r="C1666" s="1" t="s">
        <v>6</v>
      </c>
      <c r="D1666" s="1" t="s">
        <v>128</v>
      </c>
      <c r="E1666" s="14" t="s">
        <v>129</v>
      </c>
      <c r="F1666" s="14"/>
      <c r="G1666" s="7">
        <v>1.1319699999999999</v>
      </c>
      <c r="H1666" s="1"/>
      <c r="I1666" s="1"/>
      <c r="J1666" s="14" t="s">
        <v>1703</v>
      </c>
      <c r="K1666" s="14"/>
      <c r="L1666" s="1" t="s">
        <v>130</v>
      </c>
      <c r="M1666" s="14"/>
      <c r="N1666" s="14"/>
    </row>
    <row r="1667" spans="1:14" ht="15" customHeight="1" x14ac:dyDescent="0.25">
      <c r="A1667" s="3" t="s">
        <v>1704</v>
      </c>
      <c r="B1667" s="4">
        <v>1574</v>
      </c>
      <c r="C1667" s="3" t="s">
        <v>6</v>
      </c>
      <c r="D1667" s="3" t="s">
        <v>128</v>
      </c>
      <c r="E1667" s="21" t="s">
        <v>129</v>
      </c>
      <c r="F1667" s="21"/>
      <c r="G1667" s="5">
        <v>1.1369800000000001</v>
      </c>
      <c r="H1667" s="3"/>
      <c r="I1667" s="3"/>
      <c r="J1667" s="21" t="s">
        <v>1704</v>
      </c>
      <c r="K1667" s="21"/>
      <c r="L1667" s="3" t="s">
        <v>130</v>
      </c>
      <c r="M1667" s="21" t="s">
        <v>131</v>
      </c>
      <c r="N1667" s="21"/>
    </row>
    <row r="1668" spans="1:14" ht="15" customHeight="1" x14ac:dyDescent="0.25">
      <c r="A1668" s="1" t="s">
        <v>1705</v>
      </c>
      <c r="B1668" s="6">
        <v>1575</v>
      </c>
      <c r="C1668" s="1" t="s">
        <v>6</v>
      </c>
      <c r="D1668" s="1" t="s">
        <v>133</v>
      </c>
      <c r="E1668" s="14" t="s">
        <v>129</v>
      </c>
      <c r="F1668" s="14"/>
      <c r="G1668" s="7">
        <v>1.13086</v>
      </c>
      <c r="H1668" s="1"/>
      <c r="I1668" s="1"/>
      <c r="J1668" s="14" t="s">
        <v>1705</v>
      </c>
      <c r="K1668" s="14"/>
      <c r="L1668" s="1" t="s">
        <v>130</v>
      </c>
      <c r="M1668" s="14"/>
      <c r="N1668" s="14"/>
    </row>
    <row r="1669" spans="1:14" ht="15" customHeight="1" x14ac:dyDescent="0.25">
      <c r="A1669" s="3" t="s">
        <v>1706</v>
      </c>
      <c r="B1669" s="4">
        <v>1576</v>
      </c>
      <c r="C1669" s="3" t="s">
        <v>6</v>
      </c>
      <c r="D1669" s="3" t="s">
        <v>133</v>
      </c>
      <c r="E1669" s="21" t="s">
        <v>129</v>
      </c>
      <c r="F1669" s="21"/>
      <c r="G1669" s="5">
        <v>1.1385099999999999</v>
      </c>
      <c r="H1669" s="3"/>
      <c r="I1669" s="3"/>
      <c r="J1669" s="21" t="s">
        <v>1706</v>
      </c>
      <c r="K1669" s="21"/>
      <c r="L1669" s="3" t="s">
        <v>130</v>
      </c>
      <c r="M1669" s="21" t="s">
        <v>131</v>
      </c>
      <c r="N1669" s="21"/>
    </row>
    <row r="1670" spans="1:14" ht="15" customHeight="1" x14ac:dyDescent="0.25">
      <c r="A1670" s="1" t="s">
        <v>1707</v>
      </c>
      <c r="B1670" s="6">
        <v>1577</v>
      </c>
      <c r="C1670" s="1" t="s">
        <v>6</v>
      </c>
      <c r="D1670" s="1" t="s">
        <v>128</v>
      </c>
      <c r="E1670" s="14" t="s">
        <v>129</v>
      </c>
      <c r="F1670" s="14"/>
      <c r="G1670" s="7">
        <v>1.1305499999999999</v>
      </c>
      <c r="H1670" s="1"/>
      <c r="I1670" s="1"/>
      <c r="J1670" s="14" t="s">
        <v>1707</v>
      </c>
      <c r="K1670" s="14"/>
      <c r="L1670" s="1" t="s">
        <v>130</v>
      </c>
      <c r="M1670" s="14"/>
      <c r="N1670" s="14"/>
    </row>
    <row r="1671" spans="1:14" ht="15" customHeight="1" x14ac:dyDescent="0.25">
      <c r="A1671" s="3" t="s">
        <v>1708</v>
      </c>
      <c r="B1671" s="4">
        <v>1578</v>
      </c>
      <c r="C1671" s="3" t="s">
        <v>6</v>
      </c>
      <c r="D1671" s="3" t="s">
        <v>128</v>
      </c>
      <c r="E1671" s="21" t="s">
        <v>129</v>
      </c>
      <c r="F1671" s="21"/>
      <c r="G1671" s="5">
        <v>1.1218600000000001</v>
      </c>
      <c r="H1671" s="3"/>
      <c r="I1671" s="3"/>
      <c r="J1671" s="21" t="s">
        <v>1708</v>
      </c>
      <c r="K1671" s="21"/>
      <c r="L1671" s="3" t="s">
        <v>130</v>
      </c>
      <c r="M1671" s="21" t="s">
        <v>131</v>
      </c>
      <c r="N1671" s="21"/>
    </row>
    <row r="1672" spans="1:14" ht="15" customHeight="1" x14ac:dyDescent="0.25">
      <c r="A1672" s="1" t="s">
        <v>1709</v>
      </c>
      <c r="B1672" s="6">
        <v>1579</v>
      </c>
      <c r="C1672" s="1" t="s">
        <v>6</v>
      </c>
      <c r="D1672" s="1" t="s">
        <v>133</v>
      </c>
      <c r="E1672" s="14" t="s">
        <v>129</v>
      </c>
      <c r="F1672" s="14"/>
      <c r="G1672" s="7">
        <v>1.11582</v>
      </c>
      <c r="H1672" s="1"/>
      <c r="I1672" s="1"/>
      <c r="J1672" s="14" t="s">
        <v>1709</v>
      </c>
      <c r="K1672" s="14"/>
      <c r="L1672" s="1" t="s">
        <v>130</v>
      </c>
      <c r="M1672" s="14"/>
      <c r="N1672" s="14"/>
    </row>
    <row r="1673" spans="1:14" ht="15" customHeight="1" x14ac:dyDescent="0.25">
      <c r="A1673" s="3" t="s">
        <v>1710</v>
      </c>
      <c r="B1673" s="4">
        <v>1580</v>
      </c>
      <c r="C1673" s="3" t="s">
        <v>6</v>
      </c>
      <c r="D1673" s="3" t="s">
        <v>128</v>
      </c>
      <c r="E1673" s="21" t="s">
        <v>129</v>
      </c>
      <c r="F1673" s="21"/>
      <c r="G1673" s="5">
        <v>1.12042</v>
      </c>
      <c r="H1673" s="3"/>
      <c r="I1673" s="3"/>
      <c r="J1673" s="21" t="s">
        <v>1710</v>
      </c>
      <c r="K1673" s="21"/>
      <c r="L1673" s="3" t="s">
        <v>130</v>
      </c>
      <c r="M1673" s="21" t="s">
        <v>131</v>
      </c>
      <c r="N1673" s="21"/>
    </row>
    <row r="1674" spans="1:14" ht="15" customHeight="1" x14ac:dyDescent="0.25">
      <c r="A1674" s="1" t="s">
        <v>1711</v>
      </c>
      <c r="B1674" s="6">
        <v>1581</v>
      </c>
      <c r="C1674" s="1" t="s">
        <v>6</v>
      </c>
      <c r="D1674" s="1" t="s">
        <v>133</v>
      </c>
      <c r="E1674" s="14" t="s">
        <v>129</v>
      </c>
      <c r="F1674" s="14"/>
      <c r="G1674" s="7">
        <v>1.11385</v>
      </c>
      <c r="H1674" s="1"/>
      <c r="I1674" s="1"/>
      <c r="J1674" s="14" t="s">
        <v>1711</v>
      </c>
      <c r="K1674" s="14"/>
      <c r="L1674" s="1" t="s">
        <v>130</v>
      </c>
      <c r="M1674" s="14"/>
      <c r="N1674" s="14"/>
    </row>
    <row r="1675" spans="1:14" ht="15" customHeight="1" x14ac:dyDescent="0.25">
      <c r="A1675" s="3" t="s">
        <v>1712</v>
      </c>
      <c r="B1675" s="4">
        <v>1582</v>
      </c>
      <c r="C1675" s="3" t="s">
        <v>6</v>
      </c>
      <c r="D1675" s="3" t="s">
        <v>128</v>
      </c>
      <c r="E1675" s="21" t="s">
        <v>129</v>
      </c>
      <c r="F1675" s="21"/>
      <c r="G1675" s="5">
        <v>1.1038699999999999</v>
      </c>
      <c r="H1675" s="3"/>
      <c r="I1675" s="3"/>
      <c r="J1675" s="21" t="s">
        <v>1712</v>
      </c>
      <c r="K1675" s="21"/>
      <c r="L1675" s="3" t="s">
        <v>130</v>
      </c>
      <c r="M1675" s="21" t="s">
        <v>131</v>
      </c>
      <c r="N1675" s="21"/>
    </row>
    <row r="1676" spans="1:14" ht="15" customHeight="1" x14ac:dyDescent="0.25">
      <c r="A1676" s="1" t="s">
        <v>1713</v>
      </c>
      <c r="B1676" s="6">
        <v>1583</v>
      </c>
      <c r="C1676" s="1" t="s">
        <v>6</v>
      </c>
      <c r="D1676" s="1" t="s">
        <v>133</v>
      </c>
      <c r="E1676" s="14" t="s">
        <v>129</v>
      </c>
      <c r="F1676" s="14"/>
      <c r="G1676" s="7">
        <v>1.11202</v>
      </c>
      <c r="H1676" s="1"/>
      <c r="I1676" s="1"/>
      <c r="J1676" s="14" t="s">
        <v>1713</v>
      </c>
      <c r="K1676" s="14"/>
      <c r="L1676" s="1" t="s">
        <v>130</v>
      </c>
      <c r="M1676" s="14"/>
      <c r="N1676" s="14"/>
    </row>
    <row r="1677" spans="1:14" ht="15" customHeight="1" x14ac:dyDescent="0.25">
      <c r="A1677" s="3" t="s">
        <v>1714</v>
      </c>
      <c r="B1677" s="4">
        <v>1584</v>
      </c>
      <c r="C1677" s="3" t="s">
        <v>6</v>
      </c>
      <c r="D1677" s="3" t="s">
        <v>133</v>
      </c>
      <c r="E1677" s="21" t="s">
        <v>129</v>
      </c>
      <c r="F1677" s="21"/>
      <c r="G1677" s="5">
        <v>1.1163700000000001</v>
      </c>
      <c r="H1677" s="3"/>
      <c r="I1677" s="3"/>
      <c r="J1677" s="21" t="s">
        <v>1714</v>
      </c>
      <c r="K1677" s="21"/>
      <c r="L1677" s="3" t="s">
        <v>130</v>
      </c>
      <c r="M1677" s="21" t="s">
        <v>131</v>
      </c>
      <c r="N1677" s="21"/>
    </row>
    <row r="1678" spans="1:14" ht="15" customHeight="1" x14ac:dyDescent="0.25">
      <c r="A1678" s="1" t="s">
        <v>1715</v>
      </c>
      <c r="B1678" s="6">
        <v>1585</v>
      </c>
      <c r="C1678" s="1" t="s">
        <v>6</v>
      </c>
      <c r="D1678" s="1" t="s">
        <v>128</v>
      </c>
      <c r="E1678" s="14" t="s">
        <v>129</v>
      </c>
      <c r="F1678" s="14"/>
      <c r="G1678" s="7">
        <v>1.12347</v>
      </c>
      <c r="H1678" s="1"/>
      <c r="I1678" s="1"/>
      <c r="J1678" s="14" t="s">
        <v>1715</v>
      </c>
      <c r="K1678" s="14"/>
      <c r="L1678" s="1" t="s">
        <v>130</v>
      </c>
      <c r="M1678" s="14"/>
      <c r="N1678" s="14"/>
    </row>
    <row r="1679" spans="1:14" ht="15" customHeight="1" x14ac:dyDescent="0.25">
      <c r="A1679" s="3" t="s">
        <v>1716</v>
      </c>
      <c r="B1679" s="4">
        <v>1586</v>
      </c>
      <c r="C1679" s="3" t="s">
        <v>6</v>
      </c>
      <c r="D1679" s="3" t="s">
        <v>133</v>
      </c>
      <c r="E1679" s="21" t="s">
        <v>129</v>
      </c>
      <c r="F1679" s="21"/>
      <c r="G1679" s="5">
        <v>1.1129199999999999</v>
      </c>
      <c r="H1679" s="3"/>
      <c r="I1679" s="3"/>
      <c r="J1679" s="21" t="s">
        <v>1716</v>
      </c>
      <c r="K1679" s="21"/>
      <c r="L1679" s="3" t="s">
        <v>130</v>
      </c>
      <c r="M1679" s="21" t="s">
        <v>131</v>
      </c>
      <c r="N1679" s="21"/>
    </row>
    <row r="1680" spans="1:14" ht="15" customHeight="1" x14ac:dyDescent="0.25">
      <c r="A1680" s="1" t="s">
        <v>1717</v>
      </c>
      <c r="B1680" s="6">
        <v>1587</v>
      </c>
      <c r="C1680" s="1" t="s">
        <v>6</v>
      </c>
      <c r="D1680" s="1" t="s">
        <v>128</v>
      </c>
      <c r="E1680" s="14" t="s">
        <v>129</v>
      </c>
      <c r="F1680" s="14"/>
      <c r="G1680" s="7">
        <v>1.1044099999999999</v>
      </c>
      <c r="H1680" s="1"/>
      <c r="I1680" s="1"/>
      <c r="J1680" s="14" t="s">
        <v>1717</v>
      </c>
      <c r="K1680" s="14"/>
      <c r="L1680" s="1" t="s">
        <v>130</v>
      </c>
      <c r="M1680" s="14"/>
      <c r="N1680" s="14"/>
    </row>
    <row r="1681" spans="1:14" ht="15" customHeight="1" x14ac:dyDescent="0.25">
      <c r="A1681" s="3" t="s">
        <v>1718</v>
      </c>
      <c r="B1681" s="4">
        <v>1588</v>
      </c>
      <c r="C1681" s="3" t="s">
        <v>6</v>
      </c>
      <c r="D1681" s="3" t="s">
        <v>133</v>
      </c>
      <c r="E1681" s="21" t="s">
        <v>129</v>
      </c>
      <c r="F1681" s="21"/>
      <c r="G1681" s="5">
        <v>1.1060000000000001</v>
      </c>
      <c r="H1681" s="3"/>
      <c r="I1681" s="3"/>
      <c r="J1681" s="21" t="s">
        <v>1718</v>
      </c>
      <c r="K1681" s="21"/>
      <c r="L1681" s="3" t="s">
        <v>130</v>
      </c>
      <c r="M1681" s="21" t="s">
        <v>131</v>
      </c>
      <c r="N1681" s="21"/>
    </row>
    <row r="1682" spans="1:14" ht="15" customHeight="1" x14ac:dyDescent="0.25">
      <c r="A1682" s="1" t="s">
        <v>1719</v>
      </c>
      <c r="B1682" s="6">
        <v>1589</v>
      </c>
      <c r="C1682" s="1" t="s">
        <v>6</v>
      </c>
      <c r="D1682" s="1" t="s">
        <v>128</v>
      </c>
      <c r="E1682" s="14" t="s">
        <v>129</v>
      </c>
      <c r="F1682" s="14"/>
      <c r="G1682" s="7">
        <v>1.09812</v>
      </c>
      <c r="H1682" s="1"/>
      <c r="I1682" s="1"/>
      <c r="J1682" s="14" t="s">
        <v>1719</v>
      </c>
      <c r="K1682" s="14"/>
      <c r="L1682" s="1" t="s">
        <v>130</v>
      </c>
      <c r="M1682" s="14"/>
      <c r="N1682" s="14"/>
    </row>
    <row r="1683" spans="1:14" ht="15" customHeight="1" x14ac:dyDescent="0.25">
      <c r="A1683" s="3" t="s">
        <v>1720</v>
      </c>
      <c r="B1683" s="4">
        <v>1590</v>
      </c>
      <c r="C1683" s="3" t="s">
        <v>6</v>
      </c>
      <c r="D1683" s="3" t="s">
        <v>128</v>
      </c>
      <c r="E1683" s="21" t="s">
        <v>129</v>
      </c>
      <c r="F1683" s="21"/>
      <c r="G1683" s="5">
        <v>1.10406</v>
      </c>
      <c r="H1683" s="3"/>
      <c r="I1683" s="3"/>
      <c r="J1683" s="21" t="s">
        <v>1720</v>
      </c>
      <c r="K1683" s="21"/>
      <c r="L1683" s="3" t="s">
        <v>130</v>
      </c>
      <c r="M1683" s="21" t="s">
        <v>131</v>
      </c>
      <c r="N1683" s="21"/>
    </row>
    <row r="1684" spans="1:14" ht="15" customHeight="1" x14ac:dyDescent="0.25">
      <c r="A1684" s="1" t="s">
        <v>1721</v>
      </c>
      <c r="B1684" s="6">
        <v>1591</v>
      </c>
      <c r="C1684" s="1" t="s">
        <v>6</v>
      </c>
      <c r="D1684" s="1" t="s">
        <v>133</v>
      </c>
      <c r="E1684" s="14" t="s">
        <v>129</v>
      </c>
      <c r="F1684" s="14"/>
      <c r="G1684" s="7">
        <v>1.0973599999999999</v>
      </c>
      <c r="H1684" s="1"/>
      <c r="I1684" s="1"/>
      <c r="J1684" s="14" t="s">
        <v>1721</v>
      </c>
      <c r="K1684" s="14"/>
      <c r="L1684" s="1" t="s">
        <v>130</v>
      </c>
      <c r="M1684" s="14"/>
      <c r="N1684" s="14"/>
    </row>
    <row r="1685" spans="1:14" ht="15" customHeight="1" x14ac:dyDescent="0.25">
      <c r="A1685" s="3" t="s">
        <v>1722</v>
      </c>
      <c r="B1685" s="4">
        <v>1592</v>
      </c>
      <c r="C1685" s="3" t="s">
        <v>6</v>
      </c>
      <c r="D1685" s="3" t="s">
        <v>128</v>
      </c>
      <c r="E1685" s="21" t="s">
        <v>129</v>
      </c>
      <c r="F1685" s="21"/>
      <c r="G1685" s="5">
        <v>1.1019000000000001</v>
      </c>
      <c r="H1685" s="3"/>
      <c r="I1685" s="3"/>
      <c r="J1685" s="21" t="s">
        <v>1722</v>
      </c>
      <c r="K1685" s="21"/>
      <c r="L1685" s="3" t="s">
        <v>130</v>
      </c>
      <c r="M1685" s="21" t="s">
        <v>131</v>
      </c>
      <c r="N1685" s="21"/>
    </row>
    <row r="1686" spans="1:14" ht="15" customHeight="1" x14ac:dyDescent="0.25">
      <c r="A1686" s="1" t="s">
        <v>1723</v>
      </c>
      <c r="B1686" s="6">
        <v>1593</v>
      </c>
      <c r="C1686" s="1" t="s">
        <v>6</v>
      </c>
      <c r="D1686" s="1" t="s">
        <v>133</v>
      </c>
      <c r="E1686" s="14" t="s">
        <v>129</v>
      </c>
      <c r="F1686" s="14"/>
      <c r="G1686" s="7">
        <v>1.11005</v>
      </c>
      <c r="H1686" s="1"/>
      <c r="I1686" s="1"/>
      <c r="J1686" s="14" t="s">
        <v>1723</v>
      </c>
      <c r="K1686" s="14"/>
      <c r="L1686" s="1" t="s">
        <v>130</v>
      </c>
      <c r="M1686" s="14"/>
      <c r="N1686" s="14"/>
    </row>
    <row r="1687" spans="1:14" ht="15" customHeight="1" x14ac:dyDescent="0.25">
      <c r="A1687" s="3" t="s">
        <v>1724</v>
      </c>
      <c r="B1687" s="4">
        <v>1594</v>
      </c>
      <c r="C1687" s="3" t="s">
        <v>6</v>
      </c>
      <c r="D1687" s="3" t="s">
        <v>128</v>
      </c>
      <c r="E1687" s="21" t="s">
        <v>129</v>
      </c>
      <c r="F1687" s="21"/>
      <c r="G1687" s="5">
        <v>1.1115999999999999</v>
      </c>
      <c r="H1687" s="3"/>
      <c r="I1687" s="3"/>
      <c r="J1687" s="21" t="s">
        <v>1724</v>
      </c>
      <c r="K1687" s="21"/>
      <c r="L1687" s="3" t="s">
        <v>130</v>
      </c>
      <c r="M1687" s="21" t="s">
        <v>131</v>
      </c>
      <c r="N1687" s="21"/>
    </row>
    <row r="1688" spans="1:14" ht="15" customHeight="1" x14ac:dyDescent="0.25">
      <c r="A1688" s="1" t="s">
        <v>1725</v>
      </c>
      <c r="B1688" s="6">
        <v>1595</v>
      </c>
      <c r="C1688" s="1" t="s">
        <v>6</v>
      </c>
      <c r="D1688" s="1" t="s">
        <v>133</v>
      </c>
      <c r="E1688" s="14" t="s">
        <v>129</v>
      </c>
      <c r="F1688" s="14"/>
      <c r="G1688" s="7">
        <v>1.1198600000000001</v>
      </c>
      <c r="H1688" s="1"/>
      <c r="I1688" s="1"/>
      <c r="J1688" s="14" t="s">
        <v>1725</v>
      </c>
      <c r="K1688" s="14"/>
      <c r="L1688" s="1" t="s">
        <v>130</v>
      </c>
      <c r="M1688" s="14"/>
      <c r="N1688" s="14"/>
    </row>
    <row r="1689" spans="1:14" ht="15" customHeight="1" x14ac:dyDescent="0.25">
      <c r="A1689" s="3" t="s">
        <v>1726</v>
      </c>
      <c r="B1689" s="4">
        <v>1596</v>
      </c>
      <c r="C1689" s="3" t="s">
        <v>6</v>
      </c>
      <c r="D1689" s="3" t="s">
        <v>133</v>
      </c>
      <c r="E1689" s="21" t="s">
        <v>129</v>
      </c>
      <c r="F1689" s="21"/>
      <c r="G1689" s="5">
        <v>1.1124400000000001</v>
      </c>
      <c r="H1689" s="3"/>
      <c r="I1689" s="3"/>
      <c r="J1689" s="21" t="s">
        <v>1726</v>
      </c>
      <c r="K1689" s="21"/>
      <c r="L1689" s="3" t="s">
        <v>130</v>
      </c>
      <c r="M1689" s="21" t="s">
        <v>131</v>
      </c>
      <c r="N1689" s="21"/>
    </row>
    <row r="1690" spans="1:14" ht="15" customHeight="1" x14ac:dyDescent="0.25">
      <c r="A1690" s="1" t="s">
        <v>1727</v>
      </c>
      <c r="B1690" s="6">
        <v>1597</v>
      </c>
      <c r="C1690" s="1" t="s">
        <v>6</v>
      </c>
      <c r="D1690" s="1" t="s">
        <v>128</v>
      </c>
      <c r="E1690" s="14" t="s">
        <v>129</v>
      </c>
      <c r="F1690" s="14"/>
      <c r="G1690" s="7">
        <v>1.11863</v>
      </c>
      <c r="H1690" s="1"/>
      <c r="I1690" s="1"/>
      <c r="J1690" s="14" t="s">
        <v>1727</v>
      </c>
      <c r="K1690" s="14"/>
      <c r="L1690" s="1" t="s">
        <v>130</v>
      </c>
      <c r="M1690" s="14"/>
      <c r="N1690" s="14"/>
    </row>
    <row r="1691" spans="1:14" ht="15" customHeight="1" x14ac:dyDescent="0.25">
      <c r="A1691" s="3" t="s">
        <v>1728</v>
      </c>
      <c r="B1691" s="4">
        <v>1598</v>
      </c>
      <c r="C1691" s="3" t="s">
        <v>6</v>
      </c>
      <c r="D1691" s="3" t="s">
        <v>133</v>
      </c>
      <c r="E1691" s="21" t="s">
        <v>129</v>
      </c>
      <c r="F1691" s="21"/>
      <c r="G1691" s="5">
        <v>1.09856</v>
      </c>
      <c r="H1691" s="3"/>
      <c r="I1691" s="3"/>
      <c r="J1691" s="21" t="s">
        <v>1728</v>
      </c>
      <c r="K1691" s="21"/>
      <c r="L1691" s="3" t="s">
        <v>130</v>
      </c>
      <c r="M1691" s="21" t="s">
        <v>131</v>
      </c>
      <c r="N1691" s="21"/>
    </row>
    <row r="1692" spans="1:14" ht="15" customHeight="1" x14ac:dyDescent="0.25">
      <c r="A1692" s="1" t="s">
        <v>1729</v>
      </c>
      <c r="B1692" s="6">
        <v>1599</v>
      </c>
      <c r="C1692" s="1" t="s">
        <v>6</v>
      </c>
      <c r="D1692" s="1" t="s">
        <v>128</v>
      </c>
      <c r="E1692" s="14" t="s">
        <v>129</v>
      </c>
      <c r="F1692" s="14"/>
      <c r="G1692" s="7">
        <v>1.10545</v>
      </c>
      <c r="H1692" s="1"/>
      <c r="I1692" s="1"/>
      <c r="J1692" s="14" t="s">
        <v>1729</v>
      </c>
      <c r="K1692" s="14"/>
      <c r="L1692" s="1" t="s">
        <v>130</v>
      </c>
      <c r="M1692" s="14"/>
      <c r="N1692" s="14"/>
    </row>
    <row r="1693" spans="1:14" ht="15" customHeight="1" x14ac:dyDescent="0.25">
      <c r="A1693" s="3" t="s">
        <v>1730</v>
      </c>
      <c r="B1693" s="4">
        <v>1600</v>
      </c>
      <c r="C1693" s="3" t="s">
        <v>6</v>
      </c>
      <c r="D1693" s="3" t="s">
        <v>128</v>
      </c>
      <c r="E1693" s="21" t="s">
        <v>129</v>
      </c>
      <c r="F1693" s="21"/>
      <c r="G1693" s="5">
        <v>1.1017300000000001</v>
      </c>
      <c r="H1693" s="3"/>
      <c r="I1693" s="3"/>
      <c r="J1693" s="21" t="s">
        <v>1730</v>
      </c>
      <c r="K1693" s="21"/>
      <c r="L1693" s="3" t="s">
        <v>130</v>
      </c>
      <c r="M1693" s="21" t="s">
        <v>131</v>
      </c>
      <c r="N1693" s="21"/>
    </row>
    <row r="1694" spans="1:14" ht="15" customHeight="1" x14ac:dyDescent="0.25">
      <c r="A1694" s="1" t="s">
        <v>1731</v>
      </c>
      <c r="B1694" s="6">
        <v>1601</v>
      </c>
      <c r="C1694" s="1" t="s">
        <v>6</v>
      </c>
      <c r="D1694" s="1" t="s">
        <v>133</v>
      </c>
      <c r="E1694" s="14" t="s">
        <v>129</v>
      </c>
      <c r="F1694" s="14"/>
      <c r="G1694" s="7">
        <v>1.0955600000000001</v>
      </c>
      <c r="H1694" s="1"/>
      <c r="I1694" s="1"/>
      <c r="J1694" s="14" t="s">
        <v>1731</v>
      </c>
      <c r="K1694" s="14"/>
      <c r="L1694" s="1" t="s">
        <v>130</v>
      </c>
      <c r="M1694" s="14"/>
      <c r="N1694" s="14"/>
    </row>
    <row r="1695" spans="1:14" ht="15" customHeight="1" x14ac:dyDescent="0.25">
      <c r="A1695" s="3" t="s">
        <v>1732</v>
      </c>
      <c r="B1695" s="4">
        <v>1602</v>
      </c>
      <c r="C1695" s="3" t="s">
        <v>6</v>
      </c>
      <c r="D1695" s="3" t="s">
        <v>128</v>
      </c>
      <c r="E1695" s="21" t="s">
        <v>129</v>
      </c>
      <c r="F1695" s="21"/>
      <c r="G1695" s="5">
        <v>1.0941700000000001</v>
      </c>
      <c r="H1695" s="3"/>
      <c r="I1695" s="3"/>
      <c r="J1695" s="21" t="s">
        <v>1732</v>
      </c>
      <c r="K1695" s="21"/>
      <c r="L1695" s="3" t="s">
        <v>130</v>
      </c>
      <c r="M1695" s="21" t="s">
        <v>131</v>
      </c>
      <c r="N1695" s="21"/>
    </row>
    <row r="1696" spans="1:14" ht="15" customHeight="1" x14ac:dyDescent="0.25">
      <c r="A1696" s="1" t="s">
        <v>1733</v>
      </c>
      <c r="B1696" s="6">
        <v>1603</v>
      </c>
      <c r="C1696" s="1" t="s">
        <v>6</v>
      </c>
      <c r="D1696" s="1" t="s">
        <v>133</v>
      </c>
      <c r="E1696" s="14" t="s">
        <v>129</v>
      </c>
      <c r="F1696" s="14"/>
      <c r="G1696" s="7">
        <v>1.0877399999999999</v>
      </c>
      <c r="H1696" s="1"/>
      <c r="I1696" s="1"/>
      <c r="J1696" s="14" t="s">
        <v>1733</v>
      </c>
      <c r="K1696" s="14"/>
      <c r="L1696" s="1" t="s">
        <v>130</v>
      </c>
      <c r="M1696" s="14"/>
      <c r="N1696" s="14"/>
    </row>
    <row r="1697" spans="1:14" ht="15" customHeight="1" x14ac:dyDescent="0.25">
      <c r="A1697" s="3" t="s">
        <v>1734</v>
      </c>
      <c r="B1697" s="4">
        <v>1604</v>
      </c>
      <c r="C1697" s="3" t="s">
        <v>6</v>
      </c>
      <c r="D1697" s="3" t="s">
        <v>128</v>
      </c>
      <c r="E1697" s="21" t="s">
        <v>129</v>
      </c>
      <c r="F1697" s="21"/>
      <c r="G1697" s="5">
        <v>1.08955</v>
      </c>
      <c r="H1697" s="3"/>
      <c r="I1697" s="3"/>
      <c r="J1697" s="21" t="s">
        <v>1734</v>
      </c>
      <c r="K1697" s="21"/>
      <c r="L1697" s="3" t="s">
        <v>130</v>
      </c>
      <c r="M1697" s="21" t="s">
        <v>131</v>
      </c>
      <c r="N1697" s="21"/>
    </row>
    <row r="1698" spans="1:14" ht="15" customHeight="1" x14ac:dyDescent="0.25">
      <c r="A1698" s="1" t="s">
        <v>1735</v>
      </c>
      <c r="B1698" s="6">
        <v>1605</v>
      </c>
      <c r="C1698" s="1" t="s">
        <v>6</v>
      </c>
      <c r="D1698" s="1" t="s">
        <v>133</v>
      </c>
      <c r="E1698" s="14" t="s">
        <v>129</v>
      </c>
      <c r="F1698" s="14"/>
      <c r="G1698" s="7">
        <v>1.0834900000000001</v>
      </c>
      <c r="H1698" s="1"/>
      <c r="I1698" s="1"/>
      <c r="J1698" s="14" t="s">
        <v>1735</v>
      </c>
      <c r="K1698" s="14"/>
      <c r="L1698" s="1" t="s">
        <v>130</v>
      </c>
      <c r="M1698" s="14"/>
      <c r="N1698" s="14"/>
    </row>
    <row r="1699" spans="1:14" ht="15" customHeight="1" x14ac:dyDescent="0.25">
      <c r="A1699" s="3" t="s">
        <v>1736</v>
      </c>
      <c r="B1699" s="4">
        <v>1606</v>
      </c>
      <c r="C1699" s="3" t="s">
        <v>6</v>
      </c>
      <c r="D1699" s="3" t="s">
        <v>128</v>
      </c>
      <c r="E1699" s="21" t="s">
        <v>129</v>
      </c>
      <c r="F1699" s="21"/>
      <c r="G1699" s="5">
        <v>1.0832299999999999</v>
      </c>
      <c r="H1699" s="3"/>
      <c r="I1699" s="3"/>
      <c r="J1699" s="21" t="s">
        <v>1736</v>
      </c>
      <c r="K1699" s="21"/>
      <c r="L1699" s="3" t="s">
        <v>130</v>
      </c>
      <c r="M1699" s="21" t="s">
        <v>131</v>
      </c>
      <c r="N1699" s="21"/>
    </row>
    <row r="1700" spans="1:14" ht="15" customHeight="1" x14ac:dyDescent="0.25">
      <c r="A1700" s="1" t="s">
        <v>1737</v>
      </c>
      <c r="B1700" s="6">
        <v>1607</v>
      </c>
      <c r="C1700" s="1" t="s">
        <v>6</v>
      </c>
      <c r="D1700" s="1" t="s">
        <v>133</v>
      </c>
      <c r="E1700" s="14" t="s">
        <v>129</v>
      </c>
      <c r="F1700" s="14"/>
      <c r="G1700" s="7">
        <v>1.0913299999999999</v>
      </c>
      <c r="H1700" s="1"/>
      <c r="I1700" s="1"/>
      <c r="J1700" s="14" t="s">
        <v>1737</v>
      </c>
      <c r="K1700" s="14"/>
      <c r="L1700" s="1" t="s">
        <v>130</v>
      </c>
      <c r="M1700" s="14"/>
      <c r="N1700" s="14"/>
    </row>
    <row r="1701" spans="1:14" ht="15" customHeight="1" x14ac:dyDescent="0.25">
      <c r="A1701" s="3" t="s">
        <v>1738</v>
      </c>
      <c r="B1701" s="4">
        <v>1608</v>
      </c>
      <c r="C1701" s="3" t="s">
        <v>6</v>
      </c>
      <c r="D1701" s="3" t="s">
        <v>128</v>
      </c>
      <c r="E1701" s="21" t="s">
        <v>129</v>
      </c>
      <c r="F1701" s="21"/>
      <c r="G1701" s="5">
        <v>1.09588</v>
      </c>
      <c r="H1701" s="3"/>
      <c r="I1701" s="3"/>
      <c r="J1701" s="21" t="s">
        <v>1738</v>
      </c>
      <c r="K1701" s="21"/>
      <c r="L1701" s="3" t="s">
        <v>130</v>
      </c>
      <c r="M1701" s="21" t="s">
        <v>131</v>
      </c>
      <c r="N1701" s="21"/>
    </row>
    <row r="1702" spans="1:14" ht="15" customHeight="1" x14ac:dyDescent="0.25">
      <c r="A1702" s="1" t="s">
        <v>1739</v>
      </c>
      <c r="B1702" s="6">
        <v>1609</v>
      </c>
      <c r="C1702" s="1" t="s">
        <v>6</v>
      </c>
      <c r="D1702" s="1" t="s">
        <v>133</v>
      </c>
      <c r="E1702" s="14" t="s">
        <v>129</v>
      </c>
      <c r="F1702" s="14"/>
      <c r="G1702" s="7">
        <v>1.08969</v>
      </c>
      <c r="H1702" s="1"/>
      <c r="I1702" s="1"/>
      <c r="J1702" s="14" t="s">
        <v>1739</v>
      </c>
      <c r="K1702" s="14"/>
      <c r="L1702" s="1" t="s">
        <v>130</v>
      </c>
      <c r="M1702" s="14"/>
      <c r="N1702" s="14"/>
    </row>
    <row r="1703" spans="1:14" ht="15" customHeight="1" x14ac:dyDescent="0.25">
      <c r="A1703" s="3" t="s">
        <v>1740</v>
      </c>
      <c r="B1703" s="4">
        <v>1610</v>
      </c>
      <c r="C1703" s="3" t="s">
        <v>6</v>
      </c>
      <c r="D1703" s="3" t="s">
        <v>133</v>
      </c>
      <c r="E1703" s="21" t="s">
        <v>129</v>
      </c>
      <c r="F1703" s="21"/>
      <c r="G1703" s="5">
        <v>1.0926400000000001</v>
      </c>
      <c r="H1703" s="3"/>
      <c r="I1703" s="3"/>
      <c r="J1703" s="21" t="s">
        <v>1740</v>
      </c>
      <c r="K1703" s="21"/>
      <c r="L1703" s="3" t="s">
        <v>130</v>
      </c>
      <c r="M1703" s="21" t="s">
        <v>131</v>
      </c>
      <c r="N1703" s="21"/>
    </row>
    <row r="1704" spans="1:14" ht="15" customHeight="1" x14ac:dyDescent="0.25">
      <c r="A1704" s="1" t="s">
        <v>1741</v>
      </c>
      <c r="B1704" s="6">
        <v>1611</v>
      </c>
      <c r="C1704" s="1" t="s">
        <v>6</v>
      </c>
      <c r="D1704" s="1" t="s">
        <v>128</v>
      </c>
      <c r="E1704" s="14" t="s">
        <v>129</v>
      </c>
      <c r="F1704" s="14"/>
      <c r="G1704" s="7">
        <v>1.0988899999999999</v>
      </c>
      <c r="H1704" s="1"/>
      <c r="I1704" s="1"/>
      <c r="J1704" s="14" t="s">
        <v>1741</v>
      </c>
      <c r="K1704" s="14"/>
      <c r="L1704" s="1" t="s">
        <v>130</v>
      </c>
      <c r="M1704" s="14"/>
      <c r="N1704" s="14"/>
    </row>
    <row r="1705" spans="1:14" ht="15" customHeight="1" x14ac:dyDescent="0.25">
      <c r="A1705" s="3" t="s">
        <v>1742</v>
      </c>
      <c r="B1705" s="4">
        <v>1612</v>
      </c>
      <c r="C1705" s="3" t="s">
        <v>6</v>
      </c>
      <c r="D1705" s="3" t="s">
        <v>128</v>
      </c>
      <c r="E1705" s="21" t="s">
        <v>129</v>
      </c>
      <c r="F1705" s="21"/>
      <c r="G1705" s="5">
        <v>1.0986100000000001</v>
      </c>
      <c r="H1705" s="3"/>
      <c r="I1705" s="3"/>
      <c r="J1705" s="21" t="s">
        <v>1742</v>
      </c>
      <c r="K1705" s="21"/>
      <c r="L1705" s="3" t="s">
        <v>130</v>
      </c>
      <c r="M1705" s="21" t="s">
        <v>131</v>
      </c>
      <c r="N1705" s="21"/>
    </row>
    <row r="1706" spans="1:14" ht="15" customHeight="1" x14ac:dyDescent="0.25">
      <c r="A1706" s="1" t="s">
        <v>1743</v>
      </c>
      <c r="B1706" s="6">
        <v>1613</v>
      </c>
      <c r="C1706" s="1" t="s">
        <v>6</v>
      </c>
      <c r="D1706" s="1" t="s">
        <v>133</v>
      </c>
      <c r="E1706" s="14" t="s">
        <v>129</v>
      </c>
      <c r="F1706" s="14"/>
      <c r="G1706" s="7">
        <v>1.1066800000000001</v>
      </c>
      <c r="H1706" s="1"/>
      <c r="I1706" s="1"/>
      <c r="J1706" s="14" t="s">
        <v>1743</v>
      </c>
      <c r="K1706" s="14"/>
      <c r="L1706" s="1" t="s">
        <v>130</v>
      </c>
      <c r="M1706" s="14"/>
      <c r="N1706" s="14"/>
    </row>
    <row r="1707" spans="1:14" ht="15" customHeight="1" x14ac:dyDescent="0.25">
      <c r="A1707" s="3" t="s">
        <v>1744</v>
      </c>
      <c r="B1707" s="4">
        <v>1614</v>
      </c>
      <c r="C1707" s="3" t="s">
        <v>6</v>
      </c>
      <c r="D1707" s="3" t="s">
        <v>133</v>
      </c>
      <c r="E1707" s="21" t="s">
        <v>129</v>
      </c>
      <c r="F1707" s="21"/>
      <c r="G1707" s="5">
        <v>1.10677</v>
      </c>
      <c r="H1707" s="3"/>
      <c r="I1707" s="3"/>
      <c r="J1707" s="21" t="s">
        <v>1744</v>
      </c>
      <c r="K1707" s="21"/>
      <c r="L1707" s="3" t="s">
        <v>130</v>
      </c>
      <c r="M1707" s="21" t="s">
        <v>131</v>
      </c>
      <c r="N1707" s="21"/>
    </row>
    <row r="1708" spans="1:14" ht="15" customHeight="1" x14ac:dyDescent="0.25">
      <c r="A1708" s="1" t="s">
        <v>1745</v>
      </c>
      <c r="B1708" s="6">
        <v>1615</v>
      </c>
      <c r="C1708" s="1" t="s">
        <v>6</v>
      </c>
      <c r="D1708" s="1" t="s">
        <v>128</v>
      </c>
      <c r="E1708" s="14" t="s">
        <v>129</v>
      </c>
      <c r="F1708" s="14"/>
      <c r="G1708" s="7">
        <v>1.0983099999999999</v>
      </c>
      <c r="H1708" s="1"/>
      <c r="I1708" s="1"/>
      <c r="J1708" s="14" t="s">
        <v>1745</v>
      </c>
      <c r="K1708" s="14"/>
      <c r="L1708" s="1" t="s">
        <v>130</v>
      </c>
      <c r="M1708" s="14"/>
      <c r="N1708" s="14"/>
    </row>
    <row r="1709" spans="1:14" ht="15" customHeight="1" x14ac:dyDescent="0.25">
      <c r="A1709" s="3" t="s">
        <v>1746</v>
      </c>
      <c r="B1709" s="4">
        <v>1616</v>
      </c>
      <c r="C1709" s="3" t="s">
        <v>6</v>
      </c>
      <c r="D1709" s="3" t="s">
        <v>133</v>
      </c>
      <c r="E1709" s="21" t="s">
        <v>129</v>
      </c>
      <c r="F1709" s="21"/>
      <c r="G1709" s="5">
        <v>1.09642</v>
      </c>
      <c r="H1709" s="3"/>
      <c r="I1709" s="3"/>
      <c r="J1709" s="21" t="s">
        <v>1746</v>
      </c>
      <c r="K1709" s="21"/>
      <c r="L1709" s="3" t="s">
        <v>130</v>
      </c>
      <c r="M1709" s="21" t="s">
        <v>131</v>
      </c>
      <c r="N1709" s="21"/>
    </row>
    <row r="1710" spans="1:14" ht="15" customHeight="1" x14ac:dyDescent="0.25">
      <c r="A1710" s="1" t="s">
        <v>1747</v>
      </c>
      <c r="B1710" s="6">
        <v>1617</v>
      </c>
      <c r="C1710" s="1" t="s">
        <v>6</v>
      </c>
      <c r="D1710" s="1" t="s">
        <v>128</v>
      </c>
      <c r="E1710" s="14" t="s">
        <v>129</v>
      </c>
      <c r="F1710" s="14"/>
      <c r="G1710" s="7">
        <v>1.10399</v>
      </c>
      <c r="H1710" s="1"/>
      <c r="I1710" s="1"/>
      <c r="J1710" s="14" t="s">
        <v>1747</v>
      </c>
      <c r="K1710" s="14"/>
      <c r="L1710" s="1" t="s">
        <v>130</v>
      </c>
      <c r="M1710" s="14"/>
      <c r="N1710" s="14"/>
    </row>
    <row r="1711" spans="1:14" ht="15" customHeight="1" x14ac:dyDescent="0.25">
      <c r="A1711" s="3" t="s">
        <v>1748</v>
      </c>
      <c r="B1711" s="4">
        <v>1618</v>
      </c>
      <c r="C1711" s="3" t="s">
        <v>6</v>
      </c>
      <c r="D1711" s="3" t="s">
        <v>128</v>
      </c>
      <c r="E1711" s="21" t="s">
        <v>129</v>
      </c>
      <c r="F1711" s="21"/>
      <c r="G1711" s="5">
        <v>1.0993599999999999</v>
      </c>
      <c r="H1711" s="3"/>
      <c r="I1711" s="3"/>
      <c r="J1711" s="21" t="s">
        <v>1748</v>
      </c>
      <c r="K1711" s="21"/>
      <c r="L1711" s="3" t="s">
        <v>130</v>
      </c>
      <c r="M1711" s="21" t="s">
        <v>131</v>
      </c>
      <c r="N1711" s="21"/>
    </row>
    <row r="1712" spans="1:14" ht="15" customHeight="1" x14ac:dyDescent="0.25">
      <c r="A1712" s="1" t="s">
        <v>1749</v>
      </c>
      <c r="B1712" s="6">
        <v>1619</v>
      </c>
      <c r="C1712" s="1" t="s">
        <v>6</v>
      </c>
      <c r="D1712" s="1" t="s">
        <v>133</v>
      </c>
      <c r="E1712" s="14" t="s">
        <v>129</v>
      </c>
      <c r="F1712" s="14"/>
      <c r="G1712" s="7">
        <v>1.0933200000000001</v>
      </c>
      <c r="H1712" s="1"/>
      <c r="I1712" s="1"/>
      <c r="J1712" s="14" t="s">
        <v>1749</v>
      </c>
      <c r="K1712" s="14"/>
      <c r="L1712" s="1" t="s">
        <v>130</v>
      </c>
      <c r="M1712" s="14"/>
      <c r="N1712" s="14"/>
    </row>
    <row r="1713" spans="1:14" ht="15" customHeight="1" x14ac:dyDescent="0.25">
      <c r="A1713" s="3" t="s">
        <v>1750</v>
      </c>
      <c r="B1713" s="4">
        <v>1620</v>
      </c>
      <c r="C1713" s="3" t="s">
        <v>6</v>
      </c>
      <c r="D1713" s="3" t="s">
        <v>133</v>
      </c>
      <c r="E1713" s="21" t="s">
        <v>129</v>
      </c>
      <c r="F1713" s="21"/>
      <c r="G1713" s="5">
        <v>1.0855999999999999</v>
      </c>
      <c r="H1713" s="3"/>
      <c r="I1713" s="3"/>
      <c r="J1713" s="21" t="s">
        <v>1750</v>
      </c>
      <c r="K1713" s="21"/>
      <c r="L1713" s="3" t="s">
        <v>130</v>
      </c>
      <c r="M1713" s="21" t="s">
        <v>131</v>
      </c>
      <c r="N1713" s="21"/>
    </row>
    <row r="1714" spans="1:14" ht="15" customHeight="1" x14ac:dyDescent="0.25">
      <c r="A1714" s="1" t="s">
        <v>1751</v>
      </c>
      <c r="B1714" s="6">
        <v>1621</v>
      </c>
      <c r="C1714" s="1" t="s">
        <v>6</v>
      </c>
      <c r="D1714" s="1" t="s">
        <v>128</v>
      </c>
      <c r="E1714" s="14" t="s">
        <v>129</v>
      </c>
      <c r="F1714" s="14"/>
      <c r="G1714" s="7">
        <v>1.09219</v>
      </c>
      <c r="H1714" s="1"/>
      <c r="I1714" s="1"/>
      <c r="J1714" s="14" t="s">
        <v>1751</v>
      </c>
      <c r="K1714" s="14"/>
      <c r="L1714" s="1" t="s">
        <v>130</v>
      </c>
      <c r="M1714" s="14"/>
      <c r="N1714" s="14"/>
    </row>
    <row r="1715" spans="1:14" ht="15" customHeight="1" x14ac:dyDescent="0.25">
      <c r="A1715" s="3" t="s">
        <v>1752</v>
      </c>
      <c r="B1715" s="4">
        <v>1622</v>
      </c>
      <c r="C1715" s="3" t="s">
        <v>6</v>
      </c>
      <c r="D1715" s="3" t="s">
        <v>128</v>
      </c>
      <c r="E1715" s="21" t="s">
        <v>129</v>
      </c>
      <c r="F1715" s="21"/>
      <c r="G1715" s="5">
        <v>1.0924100000000001</v>
      </c>
      <c r="H1715" s="3"/>
      <c r="I1715" s="3"/>
      <c r="J1715" s="21" t="s">
        <v>1752</v>
      </c>
      <c r="K1715" s="21"/>
      <c r="L1715" s="3" t="s">
        <v>130</v>
      </c>
      <c r="M1715" s="21" t="s">
        <v>131</v>
      </c>
      <c r="N1715" s="21"/>
    </row>
    <row r="1716" spans="1:14" ht="15" customHeight="1" x14ac:dyDescent="0.25">
      <c r="A1716" s="1" t="s">
        <v>1753</v>
      </c>
      <c r="B1716" s="6">
        <v>1623</v>
      </c>
      <c r="C1716" s="1" t="s">
        <v>6</v>
      </c>
      <c r="D1716" s="1" t="s">
        <v>133</v>
      </c>
      <c r="E1716" s="14" t="s">
        <v>129</v>
      </c>
      <c r="F1716" s="14"/>
      <c r="G1716" s="7">
        <v>1.0859300000000001</v>
      </c>
      <c r="H1716" s="1"/>
      <c r="I1716" s="1"/>
      <c r="J1716" s="14" t="s">
        <v>1753</v>
      </c>
      <c r="K1716" s="14"/>
      <c r="L1716" s="1" t="s">
        <v>130</v>
      </c>
      <c r="M1716" s="14"/>
      <c r="N1716" s="14"/>
    </row>
    <row r="1717" spans="1:14" ht="15" customHeight="1" x14ac:dyDescent="0.25">
      <c r="A1717" s="3" t="s">
        <v>1754</v>
      </c>
      <c r="B1717" s="4">
        <v>1624</v>
      </c>
      <c r="C1717" s="3" t="s">
        <v>6</v>
      </c>
      <c r="D1717" s="3" t="s">
        <v>133</v>
      </c>
      <c r="E1717" s="21" t="s">
        <v>129</v>
      </c>
      <c r="F1717" s="21"/>
      <c r="G1717" s="5">
        <v>1.0959300000000001</v>
      </c>
      <c r="H1717" s="3"/>
      <c r="I1717" s="3"/>
      <c r="J1717" s="21" t="s">
        <v>1754</v>
      </c>
      <c r="K1717" s="21"/>
      <c r="L1717" s="3" t="s">
        <v>130</v>
      </c>
      <c r="M1717" s="21" t="s">
        <v>131</v>
      </c>
      <c r="N1717" s="21"/>
    </row>
    <row r="1718" spans="1:14" ht="15" customHeight="1" x14ac:dyDescent="0.25">
      <c r="A1718" s="1" t="s">
        <v>1755</v>
      </c>
      <c r="B1718" s="6">
        <v>1625</v>
      </c>
      <c r="C1718" s="1" t="s">
        <v>6</v>
      </c>
      <c r="D1718" s="1" t="s">
        <v>128</v>
      </c>
      <c r="E1718" s="14" t="s">
        <v>129</v>
      </c>
      <c r="F1718" s="14"/>
      <c r="G1718" s="7">
        <v>1.10246</v>
      </c>
      <c r="H1718" s="1"/>
      <c r="I1718" s="1"/>
      <c r="J1718" s="14" t="s">
        <v>1755</v>
      </c>
      <c r="K1718" s="14"/>
      <c r="L1718" s="1" t="s">
        <v>130</v>
      </c>
      <c r="M1718" s="14"/>
      <c r="N1718" s="14"/>
    </row>
    <row r="1719" spans="1:14" ht="15" customHeight="1" x14ac:dyDescent="0.25">
      <c r="A1719" s="3" t="s">
        <v>1756</v>
      </c>
      <c r="B1719" s="4">
        <v>1626</v>
      </c>
      <c r="C1719" s="3" t="s">
        <v>6</v>
      </c>
      <c r="D1719" s="3" t="s">
        <v>128</v>
      </c>
      <c r="E1719" s="21" t="s">
        <v>129</v>
      </c>
      <c r="F1719" s="21"/>
      <c r="G1719" s="5">
        <v>1.09931</v>
      </c>
      <c r="H1719" s="3"/>
      <c r="I1719" s="3"/>
      <c r="J1719" s="21" t="s">
        <v>1756</v>
      </c>
      <c r="K1719" s="21"/>
      <c r="L1719" s="3" t="s">
        <v>130</v>
      </c>
      <c r="M1719" s="21" t="s">
        <v>131</v>
      </c>
      <c r="N1719" s="21"/>
    </row>
    <row r="1720" spans="1:14" ht="15" customHeight="1" x14ac:dyDescent="0.25">
      <c r="A1720" s="1" t="s">
        <v>1757</v>
      </c>
      <c r="B1720" s="6">
        <v>1627</v>
      </c>
      <c r="C1720" s="1" t="s">
        <v>6</v>
      </c>
      <c r="D1720" s="1" t="s">
        <v>133</v>
      </c>
      <c r="E1720" s="14" t="s">
        <v>129</v>
      </c>
      <c r="F1720" s="14"/>
      <c r="G1720" s="7">
        <v>1.1077399999999999</v>
      </c>
      <c r="H1720" s="1"/>
      <c r="I1720" s="1"/>
      <c r="J1720" s="14" t="s">
        <v>1757</v>
      </c>
      <c r="K1720" s="14"/>
      <c r="L1720" s="1" t="s">
        <v>130</v>
      </c>
      <c r="M1720" s="14"/>
      <c r="N1720" s="14"/>
    </row>
    <row r="1721" spans="1:14" ht="15" customHeight="1" x14ac:dyDescent="0.25">
      <c r="A1721" s="3" t="s">
        <v>1758</v>
      </c>
      <c r="B1721" s="4">
        <v>1628</v>
      </c>
      <c r="C1721" s="3" t="s">
        <v>6</v>
      </c>
      <c r="D1721" s="3" t="s">
        <v>128</v>
      </c>
      <c r="E1721" s="21" t="s">
        <v>129</v>
      </c>
      <c r="F1721" s="21"/>
      <c r="G1721" s="5">
        <v>1.1088499999999999</v>
      </c>
      <c r="H1721" s="3"/>
      <c r="I1721" s="3"/>
      <c r="J1721" s="21" t="s">
        <v>1758</v>
      </c>
      <c r="K1721" s="21"/>
      <c r="L1721" s="3" t="s">
        <v>130</v>
      </c>
      <c r="M1721" s="21" t="s">
        <v>131</v>
      </c>
      <c r="N1721" s="21"/>
    </row>
    <row r="1722" spans="1:14" ht="15" customHeight="1" x14ac:dyDescent="0.25">
      <c r="A1722" s="1" t="s">
        <v>1759</v>
      </c>
      <c r="B1722" s="6">
        <v>1629</v>
      </c>
      <c r="C1722" s="1" t="s">
        <v>6</v>
      </c>
      <c r="D1722" s="1" t="s">
        <v>133</v>
      </c>
      <c r="E1722" s="14" t="s">
        <v>129</v>
      </c>
      <c r="F1722" s="14"/>
      <c r="G1722" s="7">
        <v>1.1172</v>
      </c>
      <c r="H1722" s="1"/>
      <c r="I1722" s="1"/>
      <c r="J1722" s="14" t="s">
        <v>1759</v>
      </c>
      <c r="K1722" s="14"/>
      <c r="L1722" s="1" t="s">
        <v>130</v>
      </c>
      <c r="M1722" s="14"/>
      <c r="N1722" s="14"/>
    </row>
    <row r="1723" spans="1:14" ht="15" customHeight="1" x14ac:dyDescent="0.25">
      <c r="A1723" s="3" t="s">
        <v>1760</v>
      </c>
      <c r="B1723" s="4">
        <v>1630</v>
      </c>
      <c r="C1723" s="3" t="s">
        <v>6</v>
      </c>
      <c r="D1723" s="3" t="s">
        <v>128</v>
      </c>
      <c r="E1723" s="21" t="s">
        <v>129</v>
      </c>
      <c r="F1723" s="21"/>
      <c r="G1723" s="5">
        <v>1.1142799999999999</v>
      </c>
      <c r="H1723" s="3"/>
      <c r="I1723" s="3"/>
      <c r="J1723" s="21" t="s">
        <v>1760</v>
      </c>
      <c r="K1723" s="21"/>
      <c r="L1723" s="3" t="s">
        <v>130</v>
      </c>
      <c r="M1723" s="21" t="s">
        <v>131</v>
      </c>
      <c r="N1723" s="21"/>
    </row>
    <row r="1724" spans="1:14" ht="15" customHeight="1" x14ac:dyDescent="0.25">
      <c r="A1724" s="1" t="s">
        <v>1761</v>
      </c>
      <c r="B1724" s="6">
        <v>1631</v>
      </c>
      <c r="C1724" s="1" t="s">
        <v>6</v>
      </c>
      <c r="D1724" s="1" t="s">
        <v>133</v>
      </c>
      <c r="E1724" s="14" t="s">
        <v>129</v>
      </c>
      <c r="F1724" s="14"/>
      <c r="G1724" s="7">
        <v>1.1072599999999999</v>
      </c>
      <c r="H1724" s="1"/>
      <c r="I1724" s="1"/>
      <c r="J1724" s="14" t="s">
        <v>1761</v>
      </c>
      <c r="K1724" s="14"/>
      <c r="L1724" s="1" t="s">
        <v>130</v>
      </c>
      <c r="M1724" s="14"/>
      <c r="N1724" s="14"/>
    </row>
    <row r="1725" spans="1:14" ht="15" customHeight="1" x14ac:dyDescent="0.25">
      <c r="A1725" s="3" t="s">
        <v>1762</v>
      </c>
      <c r="B1725" s="4">
        <v>1632</v>
      </c>
      <c r="C1725" s="3" t="s">
        <v>6</v>
      </c>
      <c r="D1725" s="3" t="s">
        <v>128</v>
      </c>
      <c r="E1725" s="21" t="s">
        <v>129</v>
      </c>
      <c r="F1725" s="21"/>
      <c r="G1725" s="5">
        <v>1.1063099999999999</v>
      </c>
      <c r="H1725" s="3"/>
      <c r="I1725" s="3"/>
      <c r="J1725" s="21" t="s">
        <v>1762</v>
      </c>
      <c r="K1725" s="21"/>
      <c r="L1725" s="3" t="s">
        <v>130</v>
      </c>
      <c r="M1725" s="21" t="s">
        <v>131</v>
      </c>
      <c r="N1725" s="21"/>
    </row>
    <row r="1726" spans="1:14" ht="15" customHeight="1" x14ac:dyDescent="0.25">
      <c r="A1726" s="1" t="s">
        <v>1763</v>
      </c>
      <c r="B1726" s="6">
        <v>1633</v>
      </c>
      <c r="C1726" s="1" t="s">
        <v>6</v>
      </c>
      <c r="D1726" s="1" t="s">
        <v>133</v>
      </c>
      <c r="E1726" s="14" t="s">
        <v>129</v>
      </c>
      <c r="F1726" s="14"/>
      <c r="G1726" s="7">
        <v>1.1147800000000001</v>
      </c>
      <c r="H1726" s="1"/>
      <c r="I1726" s="1"/>
      <c r="J1726" s="14" t="s">
        <v>1763</v>
      </c>
      <c r="K1726" s="14"/>
      <c r="L1726" s="1" t="s">
        <v>130</v>
      </c>
      <c r="M1726" s="14"/>
      <c r="N1726" s="14"/>
    </row>
    <row r="1727" spans="1:14" ht="15" customHeight="1" x14ac:dyDescent="0.25">
      <c r="A1727" s="3" t="s">
        <v>1764</v>
      </c>
      <c r="B1727" s="4">
        <v>1634</v>
      </c>
      <c r="C1727" s="3" t="s">
        <v>6</v>
      </c>
      <c r="D1727" s="3" t="s">
        <v>133</v>
      </c>
      <c r="E1727" s="21" t="s">
        <v>129</v>
      </c>
      <c r="F1727" s="21"/>
      <c r="G1727" s="5">
        <v>1.1267400000000001</v>
      </c>
      <c r="H1727" s="3"/>
      <c r="I1727" s="3"/>
      <c r="J1727" s="21" t="s">
        <v>1764</v>
      </c>
      <c r="K1727" s="21"/>
      <c r="L1727" s="3" t="s">
        <v>130</v>
      </c>
      <c r="M1727" s="21" t="s">
        <v>131</v>
      </c>
      <c r="N1727" s="21"/>
    </row>
    <row r="1728" spans="1:14" ht="15" customHeight="1" x14ac:dyDescent="0.25">
      <c r="A1728" s="1" t="s">
        <v>1765</v>
      </c>
      <c r="B1728" s="6">
        <v>1635</v>
      </c>
      <c r="C1728" s="1" t="s">
        <v>6</v>
      </c>
      <c r="D1728" s="1" t="s">
        <v>128</v>
      </c>
      <c r="E1728" s="14" t="s">
        <v>129</v>
      </c>
      <c r="F1728" s="14"/>
      <c r="G1728" s="7">
        <v>1.1331500000000001</v>
      </c>
      <c r="H1728" s="1"/>
      <c r="I1728" s="1"/>
      <c r="J1728" s="14" t="s">
        <v>1765</v>
      </c>
      <c r="K1728" s="14"/>
      <c r="L1728" s="1" t="s">
        <v>130</v>
      </c>
      <c r="M1728" s="14"/>
      <c r="N1728" s="14"/>
    </row>
    <row r="1729" spans="1:14" ht="15" customHeight="1" x14ac:dyDescent="0.25">
      <c r="A1729" s="3" t="s">
        <v>1766</v>
      </c>
      <c r="B1729" s="4">
        <v>1636</v>
      </c>
      <c r="C1729" s="3" t="s">
        <v>6</v>
      </c>
      <c r="D1729" s="3" t="s">
        <v>133</v>
      </c>
      <c r="E1729" s="21" t="s">
        <v>129</v>
      </c>
      <c r="F1729" s="21"/>
      <c r="G1729" s="5">
        <v>1.1421399999999999</v>
      </c>
      <c r="H1729" s="3"/>
      <c r="I1729" s="3"/>
      <c r="J1729" s="21" t="s">
        <v>1766</v>
      </c>
      <c r="K1729" s="21"/>
      <c r="L1729" s="3" t="s">
        <v>130</v>
      </c>
      <c r="M1729" s="21" t="s">
        <v>131</v>
      </c>
      <c r="N1729" s="21"/>
    </row>
    <row r="1730" spans="1:14" ht="15" customHeight="1" x14ac:dyDescent="0.25">
      <c r="A1730" s="1" t="s">
        <v>1767</v>
      </c>
      <c r="B1730" s="6">
        <v>1637</v>
      </c>
      <c r="C1730" s="1" t="s">
        <v>6</v>
      </c>
      <c r="D1730" s="1" t="s">
        <v>128</v>
      </c>
      <c r="E1730" s="14" t="s">
        <v>129</v>
      </c>
      <c r="F1730" s="14"/>
      <c r="G1730" s="7">
        <v>1.14821</v>
      </c>
      <c r="H1730" s="1"/>
      <c r="I1730" s="1"/>
      <c r="J1730" s="14" t="s">
        <v>1767</v>
      </c>
      <c r="K1730" s="14"/>
      <c r="L1730" s="1" t="s">
        <v>130</v>
      </c>
      <c r="M1730" s="14"/>
      <c r="N1730" s="14"/>
    </row>
    <row r="1731" spans="1:14" ht="15" customHeight="1" x14ac:dyDescent="0.25">
      <c r="A1731" s="3" t="s">
        <v>1768</v>
      </c>
      <c r="B1731" s="4">
        <v>1638</v>
      </c>
      <c r="C1731" s="3" t="s">
        <v>6</v>
      </c>
      <c r="D1731" s="3" t="s">
        <v>128</v>
      </c>
      <c r="E1731" s="21" t="s">
        <v>129</v>
      </c>
      <c r="F1731" s="21"/>
      <c r="G1731" s="5">
        <v>1.1500300000000001</v>
      </c>
      <c r="H1731" s="3"/>
      <c r="I1731" s="3"/>
      <c r="J1731" s="21" t="s">
        <v>1768</v>
      </c>
      <c r="K1731" s="21"/>
      <c r="L1731" s="3" t="s">
        <v>130</v>
      </c>
      <c r="M1731" s="21" t="s">
        <v>131</v>
      </c>
      <c r="N1731" s="21"/>
    </row>
    <row r="1732" spans="1:14" ht="15" customHeight="1" x14ac:dyDescent="0.25">
      <c r="A1732" s="1" t="s">
        <v>1769</v>
      </c>
      <c r="B1732" s="6">
        <v>1639</v>
      </c>
      <c r="C1732" s="1" t="s">
        <v>6</v>
      </c>
      <c r="D1732" s="1" t="s">
        <v>133</v>
      </c>
      <c r="E1732" s="14" t="s">
        <v>129</v>
      </c>
      <c r="F1732" s="14"/>
      <c r="G1732" s="7">
        <v>1.1429400000000001</v>
      </c>
      <c r="H1732" s="1"/>
      <c r="I1732" s="1"/>
      <c r="J1732" s="14" t="s">
        <v>1769</v>
      </c>
      <c r="K1732" s="14"/>
      <c r="L1732" s="1" t="s">
        <v>130</v>
      </c>
      <c r="M1732" s="14"/>
      <c r="N1732" s="14"/>
    </row>
    <row r="1733" spans="1:14" ht="15" customHeight="1" x14ac:dyDescent="0.25">
      <c r="A1733" s="3" t="s">
        <v>1770</v>
      </c>
      <c r="B1733" s="4">
        <v>1640</v>
      </c>
      <c r="C1733" s="3" t="s">
        <v>6</v>
      </c>
      <c r="D1733" s="3" t="s">
        <v>128</v>
      </c>
      <c r="E1733" s="21" t="s">
        <v>129</v>
      </c>
      <c r="F1733" s="21"/>
      <c r="G1733" s="5">
        <v>1.1264799999999999</v>
      </c>
      <c r="H1733" s="3"/>
      <c r="I1733" s="3"/>
      <c r="J1733" s="21" t="s">
        <v>1770</v>
      </c>
      <c r="K1733" s="21"/>
      <c r="L1733" s="3" t="s">
        <v>130</v>
      </c>
      <c r="M1733" s="21" t="s">
        <v>131</v>
      </c>
      <c r="N1733" s="21"/>
    </row>
    <row r="1734" spans="1:14" ht="15" customHeight="1" x14ac:dyDescent="0.25">
      <c r="A1734" s="1" t="s">
        <v>1771</v>
      </c>
      <c r="B1734" s="6">
        <v>1641</v>
      </c>
      <c r="C1734" s="1" t="s">
        <v>6</v>
      </c>
      <c r="D1734" s="1" t="s">
        <v>133</v>
      </c>
      <c r="E1734" s="14" t="s">
        <v>129</v>
      </c>
      <c r="F1734" s="14"/>
      <c r="G1734" s="7">
        <v>1.11938</v>
      </c>
      <c r="H1734" s="1"/>
      <c r="I1734" s="1"/>
      <c r="J1734" s="14" t="s">
        <v>1771</v>
      </c>
      <c r="K1734" s="14"/>
      <c r="L1734" s="1" t="s">
        <v>130</v>
      </c>
      <c r="M1734" s="14"/>
      <c r="N1734" s="14"/>
    </row>
    <row r="1735" spans="1:14" ht="15" customHeight="1" x14ac:dyDescent="0.25">
      <c r="A1735" s="3" t="s">
        <v>1772</v>
      </c>
      <c r="B1735" s="4">
        <v>1642</v>
      </c>
      <c r="C1735" s="3" t="s">
        <v>6</v>
      </c>
      <c r="D1735" s="3" t="s">
        <v>133</v>
      </c>
      <c r="E1735" s="21" t="s">
        <v>129</v>
      </c>
      <c r="F1735" s="21"/>
      <c r="G1735" s="5">
        <v>1.1224400000000001</v>
      </c>
      <c r="H1735" s="3"/>
      <c r="I1735" s="3"/>
      <c r="J1735" s="21" t="s">
        <v>1772</v>
      </c>
      <c r="K1735" s="21"/>
      <c r="L1735" s="3" t="s">
        <v>130</v>
      </c>
      <c r="M1735" s="21" t="s">
        <v>131</v>
      </c>
      <c r="N1735" s="21"/>
    </row>
    <row r="1736" spans="1:14" ht="15" customHeight="1" x14ac:dyDescent="0.25">
      <c r="A1736" s="1" t="s">
        <v>1773</v>
      </c>
      <c r="B1736" s="6">
        <v>1643</v>
      </c>
      <c r="C1736" s="1" t="s">
        <v>6</v>
      </c>
      <c r="D1736" s="1" t="s">
        <v>128</v>
      </c>
      <c r="E1736" s="14" t="s">
        <v>129</v>
      </c>
      <c r="F1736" s="14"/>
      <c r="G1736" s="7">
        <v>1.12883</v>
      </c>
      <c r="H1736" s="1"/>
      <c r="I1736" s="1"/>
      <c r="J1736" s="14" t="s">
        <v>1773</v>
      </c>
      <c r="K1736" s="14"/>
      <c r="L1736" s="1" t="s">
        <v>130</v>
      </c>
      <c r="M1736" s="14"/>
      <c r="N1736" s="14"/>
    </row>
    <row r="1737" spans="1:14" ht="15" customHeight="1" x14ac:dyDescent="0.25">
      <c r="A1737" s="3" t="s">
        <v>1774</v>
      </c>
      <c r="B1737" s="4">
        <v>1644</v>
      </c>
      <c r="C1737" s="3" t="s">
        <v>6</v>
      </c>
      <c r="D1737" s="3" t="s">
        <v>133</v>
      </c>
      <c r="E1737" s="21" t="s">
        <v>129</v>
      </c>
      <c r="F1737" s="21"/>
      <c r="G1737" s="5">
        <v>1.12619</v>
      </c>
      <c r="H1737" s="3"/>
      <c r="I1737" s="3"/>
      <c r="J1737" s="21" t="s">
        <v>1774</v>
      </c>
      <c r="K1737" s="21"/>
      <c r="L1737" s="3" t="s">
        <v>130</v>
      </c>
      <c r="M1737" s="21" t="s">
        <v>131</v>
      </c>
      <c r="N1737" s="21"/>
    </row>
    <row r="1738" spans="1:14" ht="15" customHeight="1" x14ac:dyDescent="0.25">
      <c r="A1738" s="1" t="s">
        <v>1775</v>
      </c>
      <c r="B1738" s="6">
        <v>1645</v>
      </c>
      <c r="C1738" s="1" t="s">
        <v>6</v>
      </c>
      <c r="D1738" s="1" t="s">
        <v>128</v>
      </c>
      <c r="E1738" s="14" t="s">
        <v>129</v>
      </c>
      <c r="F1738" s="14"/>
      <c r="G1738" s="7">
        <v>1.1180600000000001</v>
      </c>
      <c r="H1738" s="1"/>
      <c r="I1738" s="1"/>
      <c r="J1738" s="14" t="s">
        <v>1775</v>
      </c>
      <c r="K1738" s="14"/>
      <c r="L1738" s="1" t="s">
        <v>130</v>
      </c>
      <c r="M1738" s="14"/>
      <c r="N1738" s="14"/>
    </row>
    <row r="1739" spans="1:14" ht="15" customHeight="1" x14ac:dyDescent="0.25">
      <c r="A1739" s="3" t="s">
        <v>1776</v>
      </c>
      <c r="B1739" s="4">
        <v>1646</v>
      </c>
      <c r="C1739" s="3" t="s">
        <v>6</v>
      </c>
      <c r="D1739" s="3" t="s">
        <v>128</v>
      </c>
      <c r="E1739" s="21" t="s">
        <v>129</v>
      </c>
      <c r="F1739" s="21"/>
      <c r="G1739" s="5">
        <v>1.1140300000000001</v>
      </c>
      <c r="H1739" s="3"/>
      <c r="I1739" s="3"/>
      <c r="J1739" s="21" t="s">
        <v>1776</v>
      </c>
      <c r="K1739" s="21"/>
      <c r="L1739" s="3" t="s">
        <v>130</v>
      </c>
      <c r="M1739" s="21" t="s">
        <v>131</v>
      </c>
      <c r="N1739" s="21"/>
    </row>
    <row r="1740" spans="1:14" ht="15" customHeight="1" x14ac:dyDescent="0.25">
      <c r="A1740" s="1" t="s">
        <v>1777</v>
      </c>
      <c r="B1740" s="6">
        <v>1647</v>
      </c>
      <c r="C1740" s="1" t="s">
        <v>6</v>
      </c>
      <c r="D1740" s="1" t="s">
        <v>133</v>
      </c>
      <c r="E1740" s="14" t="s">
        <v>129</v>
      </c>
      <c r="F1740" s="14"/>
      <c r="G1740" s="7">
        <v>1.1225499999999999</v>
      </c>
      <c r="H1740" s="1"/>
      <c r="I1740" s="1"/>
      <c r="J1740" s="14" t="s">
        <v>1777</v>
      </c>
      <c r="K1740" s="14"/>
      <c r="L1740" s="1" t="s">
        <v>130</v>
      </c>
      <c r="M1740" s="14"/>
      <c r="N1740" s="14"/>
    </row>
    <row r="1741" spans="1:14" ht="15" customHeight="1" x14ac:dyDescent="0.25">
      <c r="A1741" s="3" t="s">
        <v>1778</v>
      </c>
      <c r="B1741" s="4">
        <v>1648</v>
      </c>
      <c r="C1741" s="3" t="s">
        <v>6</v>
      </c>
      <c r="D1741" s="3" t="s">
        <v>128</v>
      </c>
      <c r="E1741" s="21" t="s">
        <v>129</v>
      </c>
      <c r="F1741" s="21"/>
      <c r="G1741" s="5">
        <v>1.1171500000000001</v>
      </c>
      <c r="H1741" s="3"/>
      <c r="I1741" s="3"/>
      <c r="J1741" s="21" t="s">
        <v>1778</v>
      </c>
      <c r="K1741" s="21"/>
      <c r="L1741" s="3" t="s">
        <v>130</v>
      </c>
      <c r="M1741" s="21" t="s">
        <v>131</v>
      </c>
      <c r="N1741" s="21"/>
    </row>
    <row r="1742" spans="1:14" ht="15" customHeight="1" x14ac:dyDescent="0.25">
      <c r="A1742" s="1" t="s">
        <v>1779</v>
      </c>
      <c r="B1742" s="6">
        <v>1649</v>
      </c>
      <c r="C1742" s="1" t="s">
        <v>6</v>
      </c>
      <c r="D1742" s="1" t="s">
        <v>133</v>
      </c>
      <c r="E1742" s="14" t="s">
        <v>129</v>
      </c>
      <c r="F1742" s="14"/>
      <c r="G1742" s="7">
        <v>1.1269499999999999</v>
      </c>
      <c r="H1742" s="1"/>
      <c r="I1742" s="1"/>
      <c r="J1742" s="14" t="s">
        <v>1779</v>
      </c>
      <c r="K1742" s="14"/>
      <c r="L1742" s="1" t="s">
        <v>130</v>
      </c>
      <c r="M1742" s="14"/>
      <c r="N1742" s="14"/>
    </row>
    <row r="1743" spans="1:14" ht="15" customHeight="1" x14ac:dyDescent="0.25">
      <c r="A1743" s="3" t="s">
        <v>1780</v>
      </c>
      <c r="B1743" s="4">
        <v>1650</v>
      </c>
      <c r="C1743" s="3" t="s">
        <v>6</v>
      </c>
      <c r="D1743" s="3" t="s">
        <v>133</v>
      </c>
      <c r="E1743" s="21" t="s">
        <v>129</v>
      </c>
      <c r="F1743" s="21"/>
      <c r="G1743" s="5">
        <v>1.1282799999999999</v>
      </c>
      <c r="H1743" s="3"/>
      <c r="I1743" s="3"/>
      <c r="J1743" s="21" t="s">
        <v>1780</v>
      </c>
      <c r="K1743" s="21"/>
      <c r="L1743" s="3" t="s">
        <v>130</v>
      </c>
      <c r="M1743" s="21" t="s">
        <v>131</v>
      </c>
      <c r="N1743" s="21"/>
    </row>
    <row r="1744" spans="1:14" ht="15" customHeight="1" x14ac:dyDescent="0.25">
      <c r="A1744" s="1" t="s">
        <v>1781</v>
      </c>
      <c r="B1744" s="6">
        <v>1651</v>
      </c>
      <c r="C1744" s="1" t="s">
        <v>6</v>
      </c>
      <c r="D1744" s="1" t="s">
        <v>128</v>
      </c>
      <c r="E1744" s="14" t="s">
        <v>129</v>
      </c>
      <c r="F1744" s="14"/>
      <c r="G1744" s="7">
        <v>1.13442</v>
      </c>
      <c r="H1744" s="1"/>
      <c r="I1744" s="1"/>
      <c r="J1744" s="14" t="s">
        <v>1781</v>
      </c>
      <c r="K1744" s="14"/>
      <c r="L1744" s="1" t="s">
        <v>130</v>
      </c>
      <c r="M1744" s="14"/>
      <c r="N1744" s="14"/>
    </row>
    <row r="1745" spans="1:14" ht="15" customHeight="1" x14ac:dyDescent="0.25">
      <c r="A1745" s="3" t="s">
        <v>1782</v>
      </c>
      <c r="B1745" s="4">
        <v>1652</v>
      </c>
      <c r="C1745" s="3" t="s">
        <v>6</v>
      </c>
      <c r="D1745" s="3" t="s">
        <v>128</v>
      </c>
      <c r="E1745" s="21" t="s">
        <v>129</v>
      </c>
      <c r="F1745" s="21"/>
      <c r="G1745" s="5">
        <v>1.1349199999999999</v>
      </c>
      <c r="H1745" s="3"/>
      <c r="I1745" s="3"/>
      <c r="J1745" s="21" t="s">
        <v>1782</v>
      </c>
      <c r="K1745" s="21"/>
      <c r="L1745" s="3" t="s">
        <v>130</v>
      </c>
      <c r="M1745" s="21" t="s">
        <v>131</v>
      </c>
      <c r="N1745" s="21"/>
    </row>
    <row r="1746" spans="1:14" ht="15" customHeight="1" x14ac:dyDescent="0.25">
      <c r="A1746" s="1" t="s">
        <v>1783</v>
      </c>
      <c r="B1746" s="6">
        <v>1653</v>
      </c>
      <c r="C1746" s="1" t="s">
        <v>6</v>
      </c>
      <c r="D1746" s="1" t="s">
        <v>133</v>
      </c>
      <c r="E1746" s="14" t="s">
        <v>129</v>
      </c>
      <c r="F1746" s="14"/>
      <c r="G1746" s="7">
        <v>1.12843</v>
      </c>
      <c r="H1746" s="1"/>
      <c r="I1746" s="1"/>
      <c r="J1746" s="14" t="s">
        <v>1783</v>
      </c>
      <c r="K1746" s="14"/>
      <c r="L1746" s="1" t="s">
        <v>130</v>
      </c>
      <c r="M1746" s="14"/>
      <c r="N1746" s="14"/>
    </row>
    <row r="1747" spans="1:14" ht="15" customHeight="1" x14ac:dyDescent="0.25">
      <c r="A1747" s="3" t="s">
        <v>1784</v>
      </c>
      <c r="B1747" s="4">
        <v>1654</v>
      </c>
      <c r="C1747" s="3" t="s">
        <v>6</v>
      </c>
      <c r="D1747" s="3" t="s">
        <v>128</v>
      </c>
      <c r="E1747" s="21" t="s">
        <v>129</v>
      </c>
      <c r="F1747" s="21"/>
      <c r="G1747" s="5">
        <v>1.13212</v>
      </c>
      <c r="H1747" s="3"/>
      <c r="I1747" s="3"/>
      <c r="J1747" s="21" t="s">
        <v>1784</v>
      </c>
      <c r="K1747" s="21"/>
      <c r="L1747" s="3" t="s">
        <v>130</v>
      </c>
      <c r="M1747" s="21" t="s">
        <v>131</v>
      </c>
      <c r="N1747" s="21"/>
    </row>
    <row r="1748" spans="1:14" ht="15" customHeight="1" x14ac:dyDescent="0.25">
      <c r="A1748" s="1" t="s">
        <v>1785</v>
      </c>
      <c r="B1748" s="6">
        <v>1655</v>
      </c>
      <c r="C1748" s="1" t="s">
        <v>6</v>
      </c>
      <c r="D1748" s="1" t="s">
        <v>133</v>
      </c>
      <c r="E1748" s="14" t="s">
        <v>129</v>
      </c>
      <c r="F1748" s="14"/>
      <c r="G1748" s="7">
        <v>1.12599</v>
      </c>
      <c r="H1748" s="1"/>
      <c r="I1748" s="1"/>
      <c r="J1748" s="14" t="s">
        <v>1785</v>
      </c>
      <c r="K1748" s="14"/>
      <c r="L1748" s="1" t="s">
        <v>130</v>
      </c>
      <c r="M1748" s="14"/>
      <c r="N1748" s="14"/>
    </row>
    <row r="1749" spans="1:14" ht="15" customHeight="1" x14ac:dyDescent="0.25">
      <c r="A1749" s="3" t="s">
        <v>1786</v>
      </c>
      <c r="B1749" s="4">
        <v>1656</v>
      </c>
      <c r="C1749" s="3" t="s">
        <v>6</v>
      </c>
      <c r="D1749" s="3" t="s">
        <v>133</v>
      </c>
      <c r="E1749" s="21" t="s">
        <v>129</v>
      </c>
      <c r="F1749" s="21"/>
      <c r="G1749" s="5">
        <v>1.12673</v>
      </c>
      <c r="H1749" s="3"/>
      <c r="I1749" s="3"/>
      <c r="J1749" s="21" t="s">
        <v>1786</v>
      </c>
      <c r="K1749" s="21"/>
      <c r="L1749" s="3" t="s">
        <v>130</v>
      </c>
      <c r="M1749" s="21" t="s">
        <v>131</v>
      </c>
      <c r="N1749" s="21"/>
    </row>
    <row r="1750" spans="1:14" ht="15" customHeight="1" x14ac:dyDescent="0.25">
      <c r="A1750" s="1" t="s">
        <v>1787</v>
      </c>
      <c r="B1750" s="6">
        <v>1657</v>
      </c>
      <c r="C1750" s="1" t="s">
        <v>6</v>
      </c>
      <c r="D1750" s="1" t="s">
        <v>128</v>
      </c>
      <c r="E1750" s="14" t="s">
        <v>129</v>
      </c>
      <c r="F1750" s="14"/>
      <c r="G1750" s="7">
        <v>1.1331100000000001</v>
      </c>
      <c r="H1750" s="1"/>
      <c r="I1750" s="1"/>
      <c r="J1750" s="14" t="s">
        <v>1787</v>
      </c>
      <c r="K1750" s="14"/>
      <c r="L1750" s="1" t="s">
        <v>130</v>
      </c>
      <c r="M1750" s="14"/>
      <c r="N1750" s="14"/>
    </row>
    <row r="1751" spans="1:14" ht="15" customHeight="1" x14ac:dyDescent="0.25">
      <c r="A1751" s="3" t="s">
        <v>1788</v>
      </c>
      <c r="B1751" s="4">
        <v>1658</v>
      </c>
      <c r="C1751" s="3" t="s">
        <v>6</v>
      </c>
      <c r="D1751" s="3" t="s">
        <v>133</v>
      </c>
      <c r="E1751" s="21" t="s">
        <v>129</v>
      </c>
      <c r="F1751" s="21"/>
      <c r="G1751" s="5">
        <v>1.12957</v>
      </c>
      <c r="H1751" s="3"/>
      <c r="I1751" s="3"/>
      <c r="J1751" s="21" t="s">
        <v>1788</v>
      </c>
      <c r="K1751" s="21"/>
      <c r="L1751" s="3" t="s">
        <v>130</v>
      </c>
      <c r="M1751" s="21" t="s">
        <v>131</v>
      </c>
      <c r="N1751" s="21"/>
    </row>
    <row r="1752" spans="1:14" ht="15" customHeight="1" x14ac:dyDescent="0.25">
      <c r="A1752" s="1" t="s">
        <v>1789</v>
      </c>
      <c r="B1752" s="6">
        <v>1659</v>
      </c>
      <c r="C1752" s="1" t="s">
        <v>6</v>
      </c>
      <c r="D1752" s="1" t="s">
        <v>128</v>
      </c>
      <c r="E1752" s="14" t="s">
        <v>129</v>
      </c>
      <c r="F1752" s="14"/>
      <c r="G1752" s="7">
        <v>1.12141</v>
      </c>
      <c r="H1752" s="1"/>
      <c r="I1752" s="1"/>
      <c r="J1752" s="14" t="s">
        <v>1789</v>
      </c>
      <c r="K1752" s="14"/>
      <c r="L1752" s="1" t="s">
        <v>130</v>
      </c>
      <c r="M1752" s="14"/>
      <c r="N1752" s="14"/>
    </row>
    <row r="1753" spans="1:14" ht="15" customHeight="1" x14ac:dyDescent="0.25">
      <c r="A1753" s="3" t="s">
        <v>1790</v>
      </c>
      <c r="B1753" s="4">
        <v>1660</v>
      </c>
      <c r="C1753" s="3" t="s">
        <v>6</v>
      </c>
      <c r="D1753" s="3" t="s">
        <v>133</v>
      </c>
      <c r="E1753" s="21" t="s">
        <v>129</v>
      </c>
      <c r="F1753" s="21"/>
      <c r="G1753" s="5">
        <v>1.11754</v>
      </c>
      <c r="H1753" s="3"/>
      <c r="I1753" s="3"/>
      <c r="J1753" s="21" t="s">
        <v>1790</v>
      </c>
      <c r="K1753" s="21"/>
      <c r="L1753" s="3" t="s">
        <v>130</v>
      </c>
      <c r="M1753" s="21" t="s">
        <v>131</v>
      </c>
      <c r="N1753" s="21"/>
    </row>
    <row r="1754" spans="1:14" ht="15" customHeight="1" x14ac:dyDescent="0.25">
      <c r="A1754" s="1" t="s">
        <v>1791</v>
      </c>
      <c r="B1754" s="6">
        <v>1661</v>
      </c>
      <c r="C1754" s="1" t="s">
        <v>6</v>
      </c>
      <c r="D1754" s="1" t="s">
        <v>128</v>
      </c>
      <c r="E1754" s="14" t="s">
        <v>129</v>
      </c>
      <c r="F1754" s="14"/>
      <c r="G1754" s="7">
        <v>1.1243300000000001</v>
      </c>
      <c r="H1754" s="1"/>
      <c r="I1754" s="1"/>
      <c r="J1754" s="14" t="s">
        <v>1791</v>
      </c>
      <c r="K1754" s="14"/>
      <c r="L1754" s="1" t="s">
        <v>130</v>
      </c>
      <c r="M1754" s="14"/>
      <c r="N1754" s="14"/>
    </row>
    <row r="1755" spans="1:14" ht="15" customHeight="1" x14ac:dyDescent="0.25">
      <c r="A1755" s="3" t="s">
        <v>1792</v>
      </c>
      <c r="B1755" s="4">
        <v>1662</v>
      </c>
      <c r="C1755" s="3" t="s">
        <v>6</v>
      </c>
      <c r="D1755" s="3" t="s">
        <v>133</v>
      </c>
      <c r="E1755" s="21" t="s">
        <v>129</v>
      </c>
      <c r="F1755" s="21"/>
      <c r="G1755" s="5">
        <v>1.11544</v>
      </c>
      <c r="H1755" s="3"/>
      <c r="I1755" s="3"/>
      <c r="J1755" s="21" t="s">
        <v>1792</v>
      </c>
      <c r="K1755" s="21"/>
      <c r="L1755" s="3" t="s">
        <v>130</v>
      </c>
      <c r="M1755" s="21" t="s">
        <v>131</v>
      </c>
      <c r="N1755" s="21"/>
    </row>
    <row r="1756" spans="1:14" ht="15" customHeight="1" x14ac:dyDescent="0.25">
      <c r="A1756" s="1" t="s">
        <v>1793</v>
      </c>
      <c r="B1756" s="6">
        <v>1663</v>
      </c>
      <c r="C1756" s="1" t="s">
        <v>6</v>
      </c>
      <c r="D1756" s="1" t="s">
        <v>128</v>
      </c>
      <c r="E1756" s="14" t="s">
        <v>129</v>
      </c>
      <c r="F1756" s="14"/>
      <c r="G1756" s="7">
        <v>1.1225400000000001</v>
      </c>
      <c r="H1756" s="1"/>
      <c r="I1756" s="1"/>
      <c r="J1756" s="14" t="s">
        <v>1793</v>
      </c>
      <c r="K1756" s="14"/>
      <c r="L1756" s="1" t="s">
        <v>130</v>
      </c>
      <c r="M1756" s="14"/>
      <c r="N1756" s="14"/>
    </row>
    <row r="1757" spans="1:14" ht="15" customHeight="1" x14ac:dyDescent="0.25">
      <c r="A1757" s="3" t="s">
        <v>1794</v>
      </c>
      <c r="B1757" s="4">
        <v>1664</v>
      </c>
      <c r="C1757" s="3" t="s">
        <v>6</v>
      </c>
      <c r="D1757" s="3" t="s">
        <v>128</v>
      </c>
      <c r="E1757" s="21" t="s">
        <v>129</v>
      </c>
      <c r="F1757" s="21"/>
      <c r="G1757" s="5">
        <v>1.1270800000000001</v>
      </c>
      <c r="H1757" s="3"/>
      <c r="I1757" s="3"/>
      <c r="J1757" s="21" t="s">
        <v>1794</v>
      </c>
      <c r="K1757" s="21"/>
      <c r="L1757" s="3" t="s">
        <v>130</v>
      </c>
      <c r="M1757" s="21" t="s">
        <v>131</v>
      </c>
      <c r="N1757" s="21"/>
    </row>
    <row r="1758" spans="1:14" ht="15" customHeight="1" x14ac:dyDescent="0.25">
      <c r="A1758" s="1" t="s">
        <v>1795</v>
      </c>
      <c r="B1758" s="6">
        <v>1665</v>
      </c>
      <c r="C1758" s="1" t="s">
        <v>6</v>
      </c>
      <c r="D1758" s="1" t="s">
        <v>133</v>
      </c>
      <c r="E1758" s="14" t="s">
        <v>129</v>
      </c>
      <c r="F1758" s="14"/>
      <c r="G1758" s="7">
        <v>1.12104</v>
      </c>
      <c r="H1758" s="1"/>
      <c r="I1758" s="1"/>
      <c r="J1758" s="14" t="s">
        <v>1795</v>
      </c>
      <c r="K1758" s="14"/>
      <c r="L1758" s="1" t="s">
        <v>130</v>
      </c>
      <c r="M1758" s="14"/>
      <c r="N1758" s="14"/>
    </row>
    <row r="1759" spans="1:14" ht="15" customHeight="1" x14ac:dyDescent="0.25">
      <c r="A1759" s="3" t="s">
        <v>1796</v>
      </c>
      <c r="B1759" s="4">
        <v>1666</v>
      </c>
      <c r="C1759" s="3" t="s">
        <v>6</v>
      </c>
      <c r="D1759" s="3" t="s">
        <v>128</v>
      </c>
      <c r="E1759" s="21" t="s">
        <v>129</v>
      </c>
      <c r="F1759" s="21"/>
      <c r="G1759" s="5">
        <v>1.1157900000000001</v>
      </c>
      <c r="H1759" s="3"/>
      <c r="I1759" s="3"/>
      <c r="J1759" s="21" t="s">
        <v>1796</v>
      </c>
      <c r="K1759" s="21"/>
      <c r="L1759" s="3" t="s">
        <v>130</v>
      </c>
      <c r="M1759" s="21" t="s">
        <v>131</v>
      </c>
      <c r="N1759" s="21"/>
    </row>
    <row r="1760" spans="1:14" ht="15" customHeight="1" x14ac:dyDescent="0.25">
      <c r="A1760" s="1" t="s">
        <v>1797</v>
      </c>
      <c r="B1760" s="6">
        <v>1667</v>
      </c>
      <c r="C1760" s="1" t="s">
        <v>6</v>
      </c>
      <c r="D1760" s="1" t="s">
        <v>133</v>
      </c>
      <c r="E1760" s="14" t="s">
        <v>129</v>
      </c>
      <c r="F1760" s="14"/>
      <c r="G1760" s="7">
        <v>1.12677</v>
      </c>
      <c r="H1760" s="1"/>
      <c r="I1760" s="1"/>
      <c r="J1760" s="14" t="s">
        <v>1797</v>
      </c>
      <c r="K1760" s="14"/>
      <c r="L1760" s="1" t="s">
        <v>130</v>
      </c>
      <c r="M1760" s="14"/>
      <c r="N1760" s="14"/>
    </row>
    <row r="1761" spans="1:14" ht="15" customHeight="1" x14ac:dyDescent="0.25">
      <c r="A1761" s="3" t="s">
        <v>1798</v>
      </c>
      <c r="B1761" s="4">
        <v>1668</v>
      </c>
      <c r="C1761" s="3" t="s">
        <v>6</v>
      </c>
      <c r="D1761" s="3" t="s">
        <v>128</v>
      </c>
      <c r="E1761" s="21" t="s">
        <v>129</v>
      </c>
      <c r="F1761" s="21"/>
      <c r="G1761" s="5">
        <v>1.1241300000000001</v>
      </c>
      <c r="H1761" s="3"/>
      <c r="I1761" s="3"/>
      <c r="J1761" s="21" t="s">
        <v>1798</v>
      </c>
      <c r="K1761" s="21"/>
      <c r="L1761" s="3" t="s">
        <v>130</v>
      </c>
      <c r="M1761" s="21" t="s">
        <v>131</v>
      </c>
      <c r="N1761" s="21"/>
    </row>
    <row r="1762" spans="1:14" ht="15" customHeight="1" x14ac:dyDescent="0.25">
      <c r="A1762" s="1" t="s">
        <v>1799</v>
      </c>
      <c r="B1762" s="6">
        <v>1669</v>
      </c>
      <c r="C1762" s="1" t="s">
        <v>6</v>
      </c>
      <c r="D1762" s="1" t="s">
        <v>133</v>
      </c>
      <c r="E1762" s="14" t="s">
        <v>129</v>
      </c>
      <c r="F1762" s="14"/>
      <c r="G1762" s="7">
        <v>1.1180399999999999</v>
      </c>
      <c r="H1762" s="1"/>
      <c r="I1762" s="1"/>
      <c r="J1762" s="14" t="s">
        <v>1799</v>
      </c>
      <c r="K1762" s="14"/>
      <c r="L1762" s="1" t="s">
        <v>130</v>
      </c>
      <c r="M1762" s="14"/>
      <c r="N1762" s="14"/>
    </row>
    <row r="1763" spans="1:14" ht="15" customHeight="1" x14ac:dyDescent="0.25">
      <c r="A1763" s="3" t="s">
        <v>1800</v>
      </c>
      <c r="B1763" s="4">
        <v>1670</v>
      </c>
      <c r="C1763" s="3" t="s">
        <v>6</v>
      </c>
      <c r="D1763" s="3" t="s">
        <v>128</v>
      </c>
      <c r="E1763" s="21" t="s">
        <v>129</v>
      </c>
      <c r="F1763" s="21"/>
      <c r="G1763" s="5">
        <v>1.12002</v>
      </c>
      <c r="H1763" s="3"/>
      <c r="I1763" s="3"/>
      <c r="J1763" s="21" t="s">
        <v>1800</v>
      </c>
      <c r="K1763" s="21"/>
      <c r="L1763" s="3" t="s">
        <v>130</v>
      </c>
      <c r="M1763" s="21" t="s">
        <v>131</v>
      </c>
      <c r="N1763" s="21"/>
    </row>
    <row r="1764" spans="1:14" ht="15" customHeight="1" x14ac:dyDescent="0.25">
      <c r="A1764" s="1" t="s">
        <v>1801</v>
      </c>
      <c r="B1764" s="6">
        <v>1671</v>
      </c>
      <c r="C1764" s="1" t="s">
        <v>6</v>
      </c>
      <c r="D1764" s="1" t="s">
        <v>133</v>
      </c>
      <c r="E1764" s="14" t="s">
        <v>129</v>
      </c>
      <c r="F1764" s="14"/>
      <c r="G1764" s="7">
        <v>1.12812</v>
      </c>
      <c r="H1764" s="1"/>
      <c r="I1764" s="1"/>
      <c r="J1764" s="14" t="s">
        <v>1801</v>
      </c>
      <c r="K1764" s="14"/>
      <c r="L1764" s="1" t="s">
        <v>130</v>
      </c>
      <c r="M1764" s="14"/>
      <c r="N1764" s="14"/>
    </row>
    <row r="1765" spans="1:14" ht="15" customHeight="1" x14ac:dyDescent="0.25">
      <c r="A1765" s="3" t="s">
        <v>1802</v>
      </c>
      <c r="B1765" s="4">
        <v>1672</v>
      </c>
      <c r="C1765" s="3" t="s">
        <v>6</v>
      </c>
      <c r="D1765" s="3" t="s">
        <v>133</v>
      </c>
      <c r="E1765" s="21" t="s">
        <v>129</v>
      </c>
      <c r="F1765" s="21"/>
      <c r="G1765" s="5">
        <v>1.125</v>
      </c>
      <c r="H1765" s="3"/>
      <c r="I1765" s="3"/>
      <c r="J1765" s="21" t="s">
        <v>1802</v>
      </c>
      <c r="K1765" s="21"/>
      <c r="L1765" s="3" t="s">
        <v>130</v>
      </c>
      <c r="M1765" s="21" t="s">
        <v>131</v>
      </c>
      <c r="N1765" s="21"/>
    </row>
    <row r="1766" spans="1:14" ht="15" customHeight="1" x14ac:dyDescent="0.25">
      <c r="A1766" s="1" t="s">
        <v>1803</v>
      </c>
      <c r="B1766" s="6">
        <v>1673</v>
      </c>
      <c r="C1766" s="1" t="s">
        <v>6</v>
      </c>
      <c r="D1766" s="1" t="s">
        <v>128</v>
      </c>
      <c r="E1766" s="14" t="s">
        <v>129</v>
      </c>
      <c r="F1766" s="14"/>
      <c r="G1766" s="7">
        <v>1.1314299999999999</v>
      </c>
      <c r="H1766" s="1"/>
      <c r="I1766" s="1"/>
      <c r="J1766" s="14" t="s">
        <v>1803</v>
      </c>
      <c r="K1766" s="14"/>
      <c r="L1766" s="1" t="s">
        <v>130</v>
      </c>
      <c r="M1766" s="14"/>
      <c r="N1766" s="14"/>
    </row>
    <row r="1767" spans="1:14" ht="15" customHeight="1" x14ac:dyDescent="0.25">
      <c r="A1767" s="3" t="s">
        <v>1804</v>
      </c>
      <c r="B1767" s="4">
        <v>1674</v>
      </c>
      <c r="C1767" s="3" t="s">
        <v>6</v>
      </c>
      <c r="D1767" s="3" t="s">
        <v>133</v>
      </c>
      <c r="E1767" s="21" t="s">
        <v>129</v>
      </c>
      <c r="F1767" s="21"/>
      <c r="G1767" s="5">
        <v>1.12751</v>
      </c>
      <c r="H1767" s="3"/>
      <c r="I1767" s="3"/>
      <c r="J1767" s="21" t="s">
        <v>1804</v>
      </c>
      <c r="K1767" s="21"/>
      <c r="L1767" s="3" t="s">
        <v>130</v>
      </c>
      <c r="M1767" s="21" t="s">
        <v>131</v>
      </c>
      <c r="N1767" s="21"/>
    </row>
    <row r="1768" spans="1:14" ht="15" customHeight="1" x14ac:dyDescent="0.25">
      <c r="A1768" s="1" t="s">
        <v>1805</v>
      </c>
      <c r="B1768" s="6">
        <v>1675</v>
      </c>
      <c r="C1768" s="1" t="s">
        <v>6</v>
      </c>
      <c r="D1768" s="1" t="s">
        <v>128</v>
      </c>
      <c r="E1768" s="14" t="s">
        <v>129</v>
      </c>
      <c r="F1768" s="14"/>
      <c r="G1768" s="7">
        <v>1.13439</v>
      </c>
      <c r="H1768" s="1"/>
      <c r="I1768" s="1"/>
      <c r="J1768" s="14" t="s">
        <v>1805</v>
      </c>
      <c r="K1768" s="14"/>
      <c r="L1768" s="1" t="s">
        <v>130</v>
      </c>
      <c r="M1768" s="14"/>
      <c r="N1768" s="14"/>
    </row>
    <row r="1769" spans="1:14" ht="15" customHeight="1" x14ac:dyDescent="0.25">
      <c r="A1769" s="3" t="s">
        <v>1806</v>
      </c>
      <c r="B1769" s="4">
        <v>1676</v>
      </c>
      <c r="C1769" s="3" t="s">
        <v>6</v>
      </c>
      <c r="D1769" s="3" t="s">
        <v>128</v>
      </c>
      <c r="E1769" s="21" t="s">
        <v>129</v>
      </c>
      <c r="F1769" s="21"/>
      <c r="G1769" s="5">
        <v>1.13791</v>
      </c>
      <c r="H1769" s="3"/>
      <c r="I1769" s="3"/>
      <c r="J1769" s="21" t="s">
        <v>1806</v>
      </c>
      <c r="K1769" s="21"/>
      <c r="L1769" s="3" t="s">
        <v>130</v>
      </c>
      <c r="M1769" s="21" t="s">
        <v>131</v>
      </c>
      <c r="N1769" s="21"/>
    </row>
    <row r="1770" spans="1:14" ht="15" customHeight="1" x14ac:dyDescent="0.25">
      <c r="A1770" s="1" t="s">
        <v>1807</v>
      </c>
      <c r="B1770" s="6">
        <v>1677</v>
      </c>
      <c r="C1770" s="1" t="s">
        <v>6</v>
      </c>
      <c r="D1770" s="1" t="s">
        <v>133</v>
      </c>
      <c r="E1770" s="14" t="s">
        <v>129</v>
      </c>
      <c r="F1770" s="14"/>
      <c r="G1770" s="7">
        <v>1.14635</v>
      </c>
      <c r="H1770" s="1"/>
      <c r="I1770" s="1"/>
      <c r="J1770" s="14" t="s">
        <v>1807</v>
      </c>
      <c r="K1770" s="14"/>
      <c r="L1770" s="1" t="s">
        <v>130</v>
      </c>
      <c r="M1770" s="14"/>
      <c r="N1770" s="14"/>
    </row>
    <row r="1771" spans="1:14" ht="15" customHeight="1" x14ac:dyDescent="0.25">
      <c r="A1771" s="3" t="s">
        <v>1808</v>
      </c>
      <c r="B1771" s="4">
        <v>1678</v>
      </c>
      <c r="C1771" s="3" t="s">
        <v>6</v>
      </c>
      <c r="D1771" s="3" t="s">
        <v>128</v>
      </c>
      <c r="E1771" s="21" t="s">
        <v>129</v>
      </c>
      <c r="F1771" s="21"/>
      <c r="G1771" s="5">
        <v>1.1490199999999999</v>
      </c>
      <c r="H1771" s="3"/>
      <c r="I1771" s="3"/>
      <c r="J1771" s="21" t="s">
        <v>1808</v>
      </c>
      <c r="K1771" s="21"/>
      <c r="L1771" s="3" t="s">
        <v>130</v>
      </c>
      <c r="M1771" s="21" t="s">
        <v>131</v>
      </c>
      <c r="N1771" s="21"/>
    </row>
    <row r="1772" spans="1:14" ht="15" customHeight="1" x14ac:dyDescent="0.25">
      <c r="A1772" s="1" t="s">
        <v>1809</v>
      </c>
      <c r="B1772" s="6">
        <v>1679</v>
      </c>
      <c r="C1772" s="1" t="s">
        <v>6</v>
      </c>
      <c r="D1772" s="1" t="s">
        <v>133</v>
      </c>
      <c r="E1772" s="14" t="s">
        <v>129</v>
      </c>
      <c r="F1772" s="14"/>
      <c r="G1772" s="7">
        <v>1.1428700000000001</v>
      </c>
      <c r="H1772" s="1"/>
      <c r="I1772" s="1"/>
      <c r="J1772" s="14" t="s">
        <v>1809</v>
      </c>
      <c r="K1772" s="14"/>
      <c r="L1772" s="1" t="s">
        <v>130</v>
      </c>
      <c r="M1772" s="14"/>
      <c r="N1772" s="14"/>
    </row>
    <row r="1773" spans="1:14" ht="15" customHeight="1" x14ac:dyDescent="0.25">
      <c r="A1773" s="3" t="s">
        <v>1810</v>
      </c>
      <c r="B1773" s="4">
        <v>1680</v>
      </c>
      <c r="C1773" s="3" t="s">
        <v>6</v>
      </c>
      <c r="D1773" s="3" t="s">
        <v>128</v>
      </c>
      <c r="E1773" s="21" t="s">
        <v>129</v>
      </c>
      <c r="F1773" s="21"/>
      <c r="G1773" s="5">
        <v>1.1392</v>
      </c>
      <c r="H1773" s="3"/>
      <c r="I1773" s="3"/>
      <c r="J1773" s="21" t="s">
        <v>1810</v>
      </c>
      <c r="K1773" s="21"/>
      <c r="L1773" s="3" t="s">
        <v>130</v>
      </c>
      <c r="M1773" s="21" t="s">
        <v>131</v>
      </c>
      <c r="N1773" s="21"/>
    </row>
    <row r="1774" spans="1:14" ht="15" customHeight="1" x14ac:dyDescent="0.25">
      <c r="A1774" s="1" t="s">
        <v>1811</v>
      </c>
      <c r="B1774" s="6">
        <v>1681</v>
      </c>
      <c r="C1774" s="1" t="s">
        <v>6</v>
      </c>
      <c r="D1774" s="1" t="s">
        <v>133</v>
      </c>
      <c r="E1774" s="14" t="s">
        <v>129</v>
      </c>
      <c r="F1774" s="14"/>
      <c r="G1774" s="7">
        <v>1.1330100000000001</v>
      </c>
      <c r="H1774" s="1"/>
      <c r="I1774" s="1"/>
      <c r="J1774" s="14" t="s">
        <v>1811</v>
      </c>
      <c r="K1774" s="14"/>
      <c r="L1774" s="1" t="s">
        <v>130</v>
      </c>
      <c r="M1774" s="14"/>
      <c r="N1774" s="14"/>
    </row>
    <row r="1775" spans="1:14" ht="15" customHeight="1" x14ac:dyDescent="0.25">
      <c r="A1775" s="3" t="s">
        <v>1812</v>
      </c>
      <c r="B1775" s="4">
        <v>1682</v>
      </c>
      <c r="C1775" s="3" t="s">
        <v>6</v>
      </c>
      <c r="D1775" s="3" t="s">
        <v>128</v>
      </c>
      <c r="E1775" s="21" t="s">
        <v>129</v>
      </c>
      <c r="F1775" s="21"/>
      <c r="G1775" s="5">
        <v>1.1348400000000001</v>
      </c>
      <c r="H1775" s="3"/>
      <c r="I1775" s="3"/>
      <c r="J1775" s="21" t="s">
        <v>1812</v>
      </c>
      <c r="K1775" s="21"/>
      <c r="L1775" s="3" t="s">
        <v>130</v>
      </c>
      <c r="M1775" s="21" t="s">
        <v>131</v>
      </c>
      <c r="N1775" s="21"/>
    </row>
    <row r="1776" spans="1:14" ht="15" customHeight="1" x14ac:dyDescent="0.25">
      <c r="A1776" s="1" t="s">
        <v>1813</v>
      </c>
      <c r="B1776" s="6">
        <v>1683</v>
      </c>
      <c r="C1776" s="1" t="s">
        <v>6</v>
      </c>
      <c r="D1776" s="1" t="s">
        <v>133</v>
      </c>
      <c r="E1776" s="14" t="s">
        <v>129</v>
      </c>
      <c r="F1776" s="14"/>
      <c r="G1776" s="7">
        <v>1.12401</v>
      </c>
      <c r="H1776" s="1"/>
      <c r="I1776" s="1"/>
      <c r="J1776" s="14" t="s">
        <v>1813</v>
      </c>
      <c r="K1776" s="14"/>
      <c r="L1776" s="1" t="s">
        <v>130</v>
      </c>
      <c r="M1776" s="14"/>
      <c r="N1776" s="14"/>
    </row>
    <row r="1777" spans="1:14" ht="15" customHeight="1" x14ac:dyDescent="0.25">
      <c r="A1777" s="3" t="s">
        <v>1814</v>
      </c>
      <c r="B1777" s="4">
        <v>1684</v>
      </c>
      <c r="C1777" s="3" t="s">
        <v>6</v>
      </c>
      <c r="D1777" s="3" t="s">
        <v>128</v>
      </c>
      <c r="E1777" s="21" t="s">
        <v>129</v>
      </c>
      <c r="F1777" s="21"/>
      <c r="G1777" s="5">
        <v>1.1122099999999999</v>
      </c>
      <c r="H1777" s="3"/>
      <c r="I1777" s="3"/>
      <c r="J1777" s="21" t="s">
        <v>1814</v>
      </c>
      <c r="K1777" s="21"/>
      <c r="L1777" s="3" t="s">
        <v>130</v>
      </c>
      <c r="M1777" s="21" t="s">
        <v>131</v>
      </c>
      <c r="N1777" s="21"/>
    </row>
    <row r="1778" spans="1:14" ht="15" customHeight="1" x14ac:dyDescent="0.25">
      <c r="A1778" s="1" t="s">
        <v>1815</v>
      </c>
      <c r="B1778" s="6">
        <v>1685</v>
      </c>
      <c r="C1778" s="1" t="s">
        <v>6</v>
      </c>
      <c r="D1778" s="1" t="s">
        <v>133</v>
      </c>
      <c r="E1778" s="14" t="s">
        <v>129</v>
      </c>
      <c r="F1778" s="14"/>
      <c r="G1778" s="7">
        <v>1.10615</v>
      </c>
      <c r="H1778" s="1"/>
      <c r="I1778" s="1"/>
      <c r="J1778" s="14" t="s">
        <v>1815</v>
      </c>
      <c r="K1778" s="14"/>
      <c r="L1778" s="1" t="s">
        <v>130</v>
      </c>
      <c r="M1778" s="14"/>
      <c r="N1778" s="14"/>
    </row>
    <row r="1779" spans="1:14" ht="15" customHeight="1" x14ac:dyDescent="0.25">
      <c r="A1779" s="3" t="s">
        <v>1816</v>
      </c>
      <c r="B1779" s="4">
        <v>1686</v>
      </c>
      <c r="C1779" s="3" t="s">
        <v>6</v>
      </c>
      <c r="D1779" s="3" t="s">
        <v>128</v>
      </c>
      <c r="E1779" s="21" t="s">
        <v>129</v>
      </c>
      <c r="F1779" s="21"/>
      <c r="G1779" s="5">
        <v>1.10466</v>
      </c>
      <c r="H1779" s="3"/>
      <c r="I1779" s="3"/>
      <c r="J1779" s="21" t="s">
        <v>1816</v>
      </c>
      <c r="K1779" s="21"/>
      <c r="L1779" s="3" t="s">
        <v>130</v>
      </c>
      <c r="M1779" s="21" t="s">
        <v>131</v>
      </c>
      <c r="N1779" s="21"/>
    </row>
    <row r="1780" spans="1:14" ht="15" customHeight="1" x14ac:dyDescent="0.25">
      <c r="A1780" s="1" t="s">
        <v>1817</v>
      </c>
      <c r="B1780" s="6">
        <v>1687</v>
      </c>
      <c r="C1780" s="1" t="s">
        <v>6</v>
      </c>
      <c r="D1780" s="1" t="s">
        <v>133</v>
      </c>
      <c r="E1780" s="14" t="s">
        <v>129</v>
      </c>
      <c r="F1780" s="14"/>
      <c r="G1780" s="7">
        <v>1.0940099999999999</v>
      </c>
      <c r="H1780" s="1"/>
      <c r="I1780" s="1"/>
      <c r="J1780" s="14" t="s">
        <v>1817</v>
      </c>
      <c r="K1780" s="14"/>
      <c r="L1780" s="1" t="s">
        <v>130</v>
      </c>
      <c r="M1780" s="14"/>
      <c r="N1780" s="14"/>
    </row>
    <row r="1781" spans="1:14" ht="15" customHeight="1" x14ac:dyDescent="0.25">
      <c r="A1781" s="3" t="s">
        <v>1818</v>
      </c>
      <c r="B1781" s="4">
        <v>1688</v>
      </c>
      <c r="C1781" s="3" t="s">
        <v>6</v>
      </c>
      <c r="D1781" s="3" t="s">
        <v>128</v>
      </c>
      <c r="E1781" s="21" t="s">
        <v>129</v>
      </c>
      <c r="F1781" s="21"/>
      <c r="G1781" s="5">
        <v>1.10161</v>
      </c>
      <c r="H1781" s="3"/>
      <c r="I1781" s="3"/>
      <c r="J1781" s="21" t="s">
        <v>1818</v>
      </c>
      <c r="K1781" s="21"/>
      <c r="L1781" s="3" t="s">
        <v>130</v>
      </c>
      <c r="M1781" s="21" t="s">
        <v>131</v>
      </c>
      <c r="N1781" s="21"/>
    </row>
    <row r="1782" spans="1:14" ht="15" customHeight="1" x14ac:dyDescent="0.25">
      <c r="A1782" s="1" t="s">
        <v>1819</v>
      </c>
      <c r="B1782" s="6">
        <v>1689</v>
      </c>
      <c r="C1782" s="1" t="s">
        <v>6</v>
      </c>
      <c r="D1782" s="1" t="s">
        <v>133</v>
      </c>
      <c r="E1782" s="14" t="s">
        <v>129</v>
      </c>
      <c r="F1782" s="14"/>
      <c r="G1782" s="7">
        <v>1.09554</v>
      </c>
      <c r="H1782" s="1"/>
      <c r="I1782" s="1"/>
      <c r="J1782" s="14" t="s">
        <v>1819</v>
      </c>
      <c r="K1782" s="14"/>
      <c r="L1782" s="1" t="s">
        <v>130</v>
      </c>
      <c r="M1782" s="14"/>
      <c r="N1782" s="14"/>
    </row>
    <row r="1783" spans="1:14" ht="15" customHeight="1" x14ac:dyDescent="0.25">
      <c r="A1783" s="3" t="s">
        <v>1820</v>
      </c>
      <c r="B1783" s="4">
        <v>1690</v>
      </c>
      <c r="C1783" s="3" t="s">
        <v>6</v>
      </c>
      <c r="D1783" s="3" t="s">
        <v>133</v>
      </c>
      <c r="E1783" s="21" t="s">
        <v>129</v>
      </c>
      <c r="F1783" s="21"/>
      <c r="G1783" s="5">
        <v>1.09426</v>
      </c>
      <c r="H1783" s="3"/>
      <c r="I1783" s="3"/>
      <c r="J1783" s="21" t="s">
        <v>1820</v>
      </c>
      <c r="K1783" s="21"/>
      <c r="L1783" s="3" t="s">
        <v>130</v>
      </c>
      <c r="M1783" s="21" t="s">
        <v>131</v>
      </c>
      <c r="N1783" s="21"/>
    </row>
    <row r="1784" spans="1:14" ht="15" customHeight="1" x14ac:dyDescent="0.25">
      <c r="A1784" s="1" t="s">
        <v>1821</v>
      </c>
      <c r="B1784" s="6">
        <v>1691</v>
      </c>
      <c r="C1784" s="1" t="s">
        <v>6</v>
      </c>
      <c r="D1784" s="1" t="s">
        <v>128</v>
      </c>
      <c r="E1784" s="14" t="s">
        <v>129</v>
      </c>
      <c r="F1784" s="14"/>
      <c r="G1784" s="7">
        <v>1.08605</v>
      </c>
      <c r="H1784" s="1"/>
      <c r="I1784" s="1"/>
      <c r="J1784" s="14" t="s">
        <v>1821</v>
      </c>
      <c r="K1784" s="14"/>
      <c r="L1784" s="1" t="s">
        <v>130</v>
      </c>
      <c r="M1784" s="14"/>
      <c r="N1784" s="14"/>
    </row>
    <row r="1785" spans="1:14" ht="15" customHeight="1" x14ac:dyDescent="0.25">
      <c r="A1785" s="3" t="s">
        <v>1822</v>
      </c>
      <c r="B1785" s="4">
        <v>1692</v>
      </c>
      <c r="C1785" s="3" t="s">
        <v>6</v>
      </c>
      <c r="D1785" s="3" t="s">
        <v>128</v>
      </c>
      <c r="E1785" s="21" t="s">
        <v>129</v>
      </c>
      <c r="F1785" s="21"/>
      <c r="G1785" s="5">
        <v>1.08771</v>
      </c>
      <c r="H1785" s="3"/>
      <c r="I1785" s="3"/>
      <c r="J1785" s="21" t="s">
        <v>1822</v>
      </c>
      <c r="K1785" s="21"/>
      <c r="L1785" s="3" t="s">
        <v>130</v>
      </c>
      <c r="M1785" s="21" t="s">
        <v>131</v>
      </c>
      <c r="N1785" s="21"/>
    </row>
    <row r="1786" spans="1:14" ht="15" customHeight="1" x14ac:dyDescent="0.25">
      <c r="A1786" s="1" t="s">
        <v>1823</v>
      </c>
      <c r="B1786" s="6">
        <v>1693</v>
      </c>
      <c r="C1786" s="1" t="s">
        <v>6</v>
      </c>
      <c r="D1786" s="1" t="s">
        <v>133</v>
      </c>
      <c r="E1786" s="14" t="s">
        <v>129</v>
      </c>
      <c r="F1786" s="14"/>
      <c r="G1786" s="7">
        <v>1.0732900000000001</v>
      </c>
      <c r="H1786" s="1"/>
      <c r="I1786" s="1"/>
      <c r="J1786" s="14" t="s">
        <v>1823</v>
      </c>
      <c r="K1786" s="14"/>
      <c r="L1786" s="1" t="s">
        <v>130</v>
      </c>
      <c r="M1786" s="14"/>
      <c r="N1786" s="14"/>
    </row>
    <row r="1787" spans="1:14" ht="15" customHeight="1" x14ac:dyDescent="0.25">
      <c r="A1787" s="3" t="s">
        <v>1824</v>
      </c>
      <c r="B1787" s="4">
        <v>1694</v>
      </c>
      <c r="C1787" s="3" t="s">
        <v>6</v>
      </c>
      <c r="D1787" s="3" t="s">
        <v>133</v>
      </c>
      <c r="E1787" s="21" t="s">
        <v>129</v>
      </c>
      <c r="F1787" s="21"/>
      <c r="G1787" s="5">
        <v>1.07568</v>
      </c>
      <c r="H1787" s="3"/>
      <c r="I1787" s="3"/>
      <c r="J1787" s="21" t="s">
        <v>1824</v>
      </c>
      <c r="K1787" s="21"/>
      <c r="L1787" s="3" t="s">
        <v>130</v>
      </c>
      <c r="M1787" s="21" t="s">
        <v>131</v>
      </c>
      <c r="N1787" s="21"/>
    </row>
    <row r="1788" spans="1:14" ht="15" customHeight="1" x14ac:dyDescent="0.25">
      <c r="A1788" s="1" t="s">
        <v>1825</v>
      </c>
      <c r="B1788" s="6">
        <v>1695</v>
      </c>
      <c r="C1788" s="1" t="s">
        <v>6</v>
      </c>
      <c r="D1788" s="1" t="s">
        <v>128</v>
      </c>
      <c r="E1788" s="14" t="s">
        <v>129</v>
      </c>
      <c r="F1788" s="14"/>
      <c r="G1788" s="7">
        <v>1.06749</v>
      </c>
      <c r="H1788" s="1"/>
      <c r="I1788" s="1"/>
      <c r="J1788" s="14" t="s">
        <v>1825</v>
      </c>
      <c r="K1788" s="14"/>
      <c r="L1788" s="1" t="s">
        <v>130</v>
      </c>
      <c r="M1788" s="14"/>
      <c r="N1788" s="14"/>
    </row>
    <row r="1789" spans="1:14" ht="15" customHeight="1" x14ac:dyDescent="0.25">
      <c r="A1789" s="3" t="s">
        <v>1826</v>
      </c>
      <c r="B1789" s="4">
        <v>1696</v>
      </c>
      <c r="C1789" s="3" t="s">
        <v>6</v>
      </c>
      <c r="D1789" s="3" t="s">
        <v>133</v>
      </c>
      <c r="E1789" s="21" t="s">
        <v>129</v>
      </c>
      <c r="F1789" s="21"/>
      <c r="G1789" s="5">
        <v>1.07498</v>
      </c>
      <c r="H1789" s="3"/>
      <c r="I1789" s="3"/>
      <c r="J1789" s="21" t="s">
        <v>1826</v>
      </c>
      <c r="K1789" s="21"/>
      <c r="L1789" s="3" t="s">
        <v>130</v>
      </c>
      <c r="M1789" s="21" t="s">
        <v>131</v>
      </c>
      <c r="N1789" s="21"/>
    </row>
    <row r="1790" spans="1:14" ht="15" customHeight="1" x14ac:dyDescent="0.25">
      <c r="A1790" s="1" t="s">
        <v>1827</v>
      </c>
      <c r="B1790" s="6">
        <v>1697</v>
      </c>
      <c r="C1790" s="1" t="s">
        <v>6</v>
      </c>
      <c r="D1790" s="1" t="s">
        <v>128</v>
      </c>
      <c r="E1790" s="14" t="s">
        <v>129</v>
      </c>
      <c r="F1790" s="14"/>
      <c r="G1790" s="7">
        <v>1.0823499999999999</v>
      </c>
      <c r="H1790" s="1"/>
      <c r="I1790" s="1"/>
      <c r="J1790" s="14" t="s">
        <v>1827</v>
      </c>
      <c r="K1790" s="14"/>
      <c r="L1790" s="1" t="s">
        <v>130</v>
      </c>
      <c r="M1790" s="14"/>
      <c r="N1790" s="14"/>
    </row>
    <row r="1791" spans="1:14" ht="15" customHeight="1" x14ac:dyDescent="0.25">
      <c r="A1791" s="3" t="s">
        <v>1828</v>
      </c>
      <c r="B1791" s="4">
        <v>1698</v>
      </c>
      <c r="C1791" s="3" t="s">
        <v>6</v>
      </c>
      <c r="D1791" s="3" t="s">
        <v>133</v>
      </c>
      <c r="E1791" s="21" t="s">
        <v>129</v>
      </c>
      <c r="F1791" s="21"/>
      <c r="G1791" s="5">
        <v>1.07697</v>
      </c>
      <c r="H1791" s="3"/>
      <c r="I1791" s="3"/>
      <c r="J1791" s="21" t="s">
        <v>1828</v>
      </c>
      <c r="K1791" s="21"/>
      <c r="L1791" s="3" t="s">
        <v>130</v>
      </c>
      <c r="M1791" s="21" t="s">
        <v>131</v>
      </c>
      <c r="N1791" s="21"/>
    </row>
    <row r="1792" spans="1:14" ht="15" customHeight="1" x14ac:dyDescent="0.25">
      <c r="A1792" s="1" t="s">
        <v>1829</v>
      </c>
      <c r="B1792" s="6">
        <v>1699</v>
      </c>
      <c r="C1792" s="1" t="s">
        <v>6</v>
      </c>
      <c r="D1792" s="1" t="s">
        <v>128</v>
      </c>
      <c r="E1792" s="14" t="s">
        <v>129</v>
      </c>
      <c r="F1792" s="14"/>
      <c r="G1792" s="7">
        <v>1.0688500000000001</v>
      </c>
      <c r="H1792" s="1"/>
      <c r="I1792" s="1"/>
      <c r="J1792" s="14" t="s">
        <v>1829</v>
      </c>
      <c r="K1792" s="14"/>
      <c r="L1792" s="1" t="s">
        <v>130</v>
      </c>
      <c r="M1792" s="14"/>
      <c r="N1792" s="14"/>
    </row>
    <row r="1793" spans="1:14" ht="15" customHeight="1" x14ac:dyDescent="0.25">
      <c r="A1793" s="3" t="s">
        <v>1830</v>
      </c>
      <c r="B1793" s="4">
        <v>1700</v>
      </c>
      <c r="C1793" s="3" t="s">
        <v>6</v>
      </c>
      <c r="D1793" s="3" t="s">
        <v>133</v>
      </c>
      <c r="E1793" s="21" t="s">
        <v>129</v>
      </c>
      <c r="F1793" s="21"/>
      <c r="G1793" s="5">
        <v>1.06514</v>
      </c>
      <c r="H1793" s="3"/>
      <c r="I1793" s="3"/>
      <c r="J1793" s="21" t="s">
        <v>1830</v>
      </c>
      <c r="K1793" s="21"/>
      <c r="L1793" s="3" t="s">
        <v>130</v>
      </c>
      <c r="M1793" s="21" t="s">
        <v>131</v>
      </c>
      <c r="N1793" s="21"/>
    </row>
    <row r="1794" spans="1:14" ht="15" customHeight="1" x14ac:dyDescent="0.25">
      <c r="A1794" s="1" t="s">
        <v>1831</v>
      </c>
      <c r="B1794" s="6">
        <v>1701</v>
      </c>
      <c r="C1794" s="1" t="s">
        <v>6</v>
      </c>
      <c r="D1794" s="1" t="s">
        <v>128</v>
      </c>
      <c r="E1794" s="14" t="s">
        <v>129</v>
      </c>
      <c r="F1794" s="14"/>
      <c r="G1794" s="7">
        <v>1.07253</v>
      </c>
      <c r="H1794" s="1"/>
      <c r="I1794" s="1"/>
      <c r="J1794" s="14" t="s">
        <v>1831</v>
      </c>
      <c r="K1794" s="14"/>
      <c r="L1794" s="1" t="s">
        <v>130</v>
      </c>
      <c r="M1794" s="14"/>
      <c r="N1794" s="14"/>
    </row>
    <row r="1795" spans="1:14" ht="15" customHeight="1" x14ac:dyDescent="0.25">
      <c r="A1795" s="3" t="s">
        <v>1832</v>
      </c>
      <c r="B1795" s="4">
        <v>1702</v>
      </c>
      <c r="C1795" s="3" t="s">
        <v>6</v>
      </c>
      <c r="D1795" s="3" t="s">
        <v>133</v>
      </c>
      <c r="E1795" s="21" t="s">
        <v>129</v>
      </c>
      <c r="F1795" s="21"/>
      <c r="G1795" s="5">
        <v>1.0707</v>
      </c>
      <c r="H1795" s="3"/>
      <c r="I1795" s="3"/>
      <c r="J1795" s="21" t="s">
        <v>1832</v>
      </c>
      <c r="K1795" s="21"/>
      <c r="L1795" s="3" t="s">
        <v>130</v>
      </c>
      <c r="M1795" s="21" t="s">
        <v>131</v>
      </c>
      <c r="N1795" s="21"/>
    </row>
    <row r="1796" spans="1:14" ht="15" customHeight="1" x14ac:dyDescent="0.25">
      <c r="A1796" s="1" t="s">
        <v>1833</v>
      </c>
      <c r="B1796" s="6">
        <v>1703</v>
      </c>
      <c r="C1796" s="1" t="s">
        <v>6</v>
      </c>
      <c r="D1796" s="1" t="s">
        <v>128</v>
      </c>
      <c r="E1796" s="14" t="s">
        <v>129</v>
      </c>
      <c r="F1796" s="14"/>
      <c r="G1796" s="7">
        <v>1.06254</v>
      </c>
      <c r="H1796" s="1"/>
      <c r="I1796" s="1"/>
      <c r="J1796" s="14" t="s">
        <v>1833</v>
      </c>
      <c r="K1796" s="14"/>
      <c r="L1796" s="1" t="s">
        <v>130</v>
      </c>
      <c r="M1796" s="14"/>
      <c r="N1796" s="14"/>
    </row>
    <row r="1797" spans="1:14" ht="15" customHeight="1" x14ac:dyDescent="0.25">
      <c r="A1797" s="3" t="s">
        <v>1834</v>
      </c>
      <c r="B1797" s="4">
        <v>1704</v>
      </c>
      <c r="C1797" s="3" t="s">
        <v>6</v>
      </c>
      <c r="D1797" s="3" t="s">
        <v>128</v>
      </c>
      <c r="E1797" s="21" t="s">
        <v>129</v>
      </c>
      <c r="F1797" s="21"/>
      <c r="G1797" s="5">
        <v>1.06351</v>
      </c>
      <c r="H1797" s="3"/>
      <c r="I1797" s="3"/>
      <c r="J1797" s="21" t="s">
        <v>1834</v>
      </c>
      <c r="K1797" s="21"/>
      <c r="L1797" s="3" t="s">
        <v>130</v>
      </c>
      <c r="M1797" s="21" t="s">
        <v>131</v>
      </c>
      <c r="N1797" s="21"/>
    </row>
    <row r="1798" spans="1:14" ht="15" customHeight="1" x14ac:dyDescent="0.25">
      <c r="A1798" s="1" t="s">
        <v>1835</v>
      </c>
      <c r="B1798" s="6">
        <v>1705</v>
      </c>
      <c r="C1798" s="1" t="s">
        <v>6</v>
      </c>
      <c r="D1798" s="1" t="s">
        <v>133</v>
      </c>
      <c r="E1798" s="14" t="s">
        <v>129</v>
      </c>
      <c r="F1798" s="14"/>
      <c r="G1798" s="7">
        <v>1.05742</v>
      </c>
      <c r="H1798" s="1"/>
      <c r="I1798" s="1"/>
      <c r="J1798" s="14" t="s">
        <v>1835</v>
      </c>
      <c r="K1798" s="14"/>
      <c r="L1798" s="1" t="s">
        <v>130</v>
      </c>
      <c r="M1798" s="14"/>
      <c r="N1798" s="14"/>
    </row>
    <row r="1799" spans="1:14" ht="15" customHeight="1" x14ac:dyDescent="0.25">
      <c r="A1799" s="3" t="s">
        <v>1836</v>
      </c>
      <c r="B1799" s="4">
        <v>1706</v>
      </c>
      <c r="C1799" s="3" t="s">
        <v>6</v>
      </c>
      <c r="D1799" s="3" t="s">
        <v>133</v>
      </c>
      <c r="E1799" s="21" t="s">
        <v>129</v>
      </c>
      <c r="F1799" s="21"/>
      <c r="G1799" s="5">
        <v>1.06121</v>
      </c>
      <c r="H1799" s="3"/>
      <c r="I1799" s="3"/>
      <c r="J1799" s="21" t="s">
        <v>1836</v>
      </c>
      <c r="K1799" s="21"/>
      <c r="L1799" s="3" t="s">
        <v>130</v>
      </c>
      <c r="M1799" s="21" t="s">
        <v>131</v>
      </c>
      <c r="N1799" s="21"/>
    </row>
    <row r="1800" spans="1:14" ht="15" customHeight="1" x14ac:dyDescent="0.25">
      <c r="A1800" s="1" t="s">
        <v>1837</v>
      </c>
      <c r="B1800" s="6">
        <v>1707</v>
      </c>
      <c r="C1800" s="1" t="s">
        <v>6</v>
      </c>
      <c r="D1800" s="1" t="s">
        <v>128</v>
      </c>
      <c r="E1800" s="14" t="s">
        <v>129</v>
      </c>
      <c r="F1800" s="14"/>
      <c r="G1800" s="7">
        <v>1.06925</v>
      </c>
      <c r="H1800" s="1"/>
      <c r="I1800" s="1"/>
      <c r="J1800" s="14" t="s">
        <v>1837</v>
      </c>
      <c r="K1800" s="14"/>
      <c r="L1800" s="1" t="s">
        <v>130</v>
      </c>
      <c r="M1800" s="14"/>
      <c r="N1800" s="14"/>
    </row>
    <row r="1801" spans="1:14" ht="15" customHeight="1" x14ac:dyDescent="0.25">
      <c r="A1801" s="3" t="s">
        <v>1838</v>
      </c>
      <c r="B1801" s="4">
        <v>1708</v>
      </c>
      <c r="C1801" s="3" t="s">
        <v>6</v>
      </c>
      <c r="D1801" s="3" t="s">
        <v>133</v>
      </c>
      <c r="E1801" s="21" t="s">
        <v>129</v>
      </c>
      <c r="F1801" s="21"/>
      <c r="G1801" s="5">
        <v>1.08918</v>
      </c>
      <c r="H1801" s="3"/>
      <c r="I1801" s="3"/>
      <c r="J1801" s="21" t="s">
        <v>1838</v>
      </c>
      <c r="K1801" s="21"/>
      <c r="L1801" s="3" t="s">
        <v>130</v>
      </c>
      <c r="M1801" s="21" t="s">
        <v>131</v>
      </c>
      <c r="N1801" s="21"/>
    </row>
    <row r="1802" spans="1:14" ht="15" customHeight="1" x14ac:dyDescent="0.25">
      <c r="A1802" s="1" t="s">
        <v>1839</v>
      </c>
      <c r="B1802" s="6">
        <v>1709</v>
      </c>
      <c r="C1802" s="1" t="s">
        <v>6</v>
      </c>
      <c r="D1802" s="1" t="s">
        <v>128</v>
      </c>
      <c r="E1802" s="14" t="s">
        <v>129</v>
      </c>
      <c r="F1802" s="14"/>
      <c r="G1802" s="7">
        <v>1.08127</v>
      </c>
      <c r="H1802" s="1"/>
      <c r="I1802" s="1"/>
      <c r="J1802" s="14" t="s">
        <v>1839</v>
      </c>
      <c r="K1802" s="14"/>
      <c r="L1802" s="1" t="s">
        <v>130</v>
      </c>
      <c r="M1802" s="14"/>
      <c r="N1802" s="14"/>
    </row>
    <row r="1803" spans="1:14" ht="15" customHeight="1" x14ac:dyDescent="0.25">
      <c r="A1803" s="3" t="s">
        <v>1840</v>
      </c>
      <c r="B1803" s="4">
        <v>1710</v>
      </c>
      <c r="C1803" s="3" t="s">
        <v>6</v>
      </c>
      <c r="D1803" s="3" t="s">
        <v>128</v>
      </c>
      <c r="E1803" s="21" t="s">
        <v>129</v>
      </c>
      <c r="F1803" s="21"/>
      <c r="G1803" s="5">
        <v>1.08684</v>
      </c>
      <c r="H1803" s="3"/>
      <c r="I1803" s="3"/>
      <c r="J1803" s="21" t="s">
        <v>1840</v>
      </c>
      <c r="K1803" s="21"/>
      <c r="L1803" s="3" t="s">
        <v>130</v>
      </c>
      <c r="M1803" s="21" t="s">
        <v>131</v>
      </c>
      <c r="N1803" s="21"/>
    </row>
    <row r="1804" spans="1:14" ht="15" customHeight="1" x14ac:dyDescent="0.25">
      <c r="A1804" s="1" t="s">
        <v>1841</v>
      </c>
      <c r="B1804" s="6">
        <v>1711</v>
      </c>
      <c r="C1804" s="1" t="s">
        <v>6</v>
      </c>
      <c r="D1804" s="1" t="s">
        <v>133</v>
      </c>
      <c r="E1804" s="14" t="s">
        <v>129</v>
      </c>
      <c r="F1804" s="14"/>
      <c r="G1804" s="7">
        <v>1.0950200000000001</v>
      </c>
      <c r="H1804" s="1"/>
      <c r="I1804" s="1"/>
      <c r="J1804" s="14" t="s">
        <v>1841</v>
      </c>
      <c r="K1804" s="14"/>
      <c r="L1804" s="1" t="s">
        <v>130</v>
      </c>
      <c r="M1804" s="14"/>
      <c r="N1804" s="14"/>
    </row>
    <row r="1805" spans="1:14" ht="15" customHeight="1" x14ac:dyDescent="0.25">
      <c r="A1805" s="3" t="s">
        <v>1842</v>
      </c>
      <c r="B1805" s="4">
        <v>1712</v>
      </c>
      <c r="C1805" s="3" t="s">
        <v>6</v>
      </c>
      <c r="D1805" s="3" t="s">
        <v>133</v>
      </c>
      <c r="E1805" s="21" t="s">
        <v>129</v>
      </c>
      <c r="F1805" s="21"/>
      <c r="G1805" s="5">
        <v>1.0982000000000001</v>
      </c>
      <c r="H1805" s="3"/>
      <c r="I1805" s="3"/>
      <c r="J1805" s="21" t="s">
        <v>1842</v>
      </c>
      <c r="K1805" s="21"/>
      <c r="L1805" s="3" t="s">
        <v>130</v>
      </c>
      <c r="M1805" s="21" t="s">
        <v>131</v>
      </c>
      <c r="N1805" s="21"/>
    </row>
    <row r="1806" spans="1:14" ht="15" customHeight="1" x14ac:dyDescent="0.25">
      <c r="A1806" s="1" t="s">
        <v>1843</v>
      </c>
      <c r="B1806" s="6">
        <v>1713</v>
      </c>
      <c r="C1806" s="1" t="s">
        <v>6</v>
      </c>
      <c r="D1806" s="1" t="s">
        <v>128</v>
      </c>
      <c r="E1806" s="14" t="s">
        <v>129</v>
      </c>
      <c r="F1806" s="14"/>
      <c r="G1806" s="7">
        <v>1.10459</v>
      </c>
      <c r="H1806" s="1"/>
      <c r="I1806" s="1"/>
      <c r="J1806" s="14" t="s">
        <v>1843</v>
      </c>
      <c r="K1806" s="14"/>
      <c r="L1806" s="1" t="s">
        <v>130</v>
      </c>
      <c r="M1806" s="14"/>
      <c r="N1806" s="14"/>
    </row>
    <row r="1807" spans="1:14" ht="15" customHeight="1" x14ac:dyDescent="0.25">
      <c r="A1807" s="3" t="s">
        <v>1844</v>
      </c>
      <c r="B1807" s="4">
        <v>1714</v>
      </c>
      <c r="C1807" s="3" t="s">
        <v>6</v>
      </c>
      <c r="D1807" s="3" t="s">
        <v>128</v>
      </c>
      <c r="E1807" s="21" t="s">
        <v>129</v>
      </c>
      <c r="F1807" s="21"/>
      <c r="G1807" s="5">
        <v>1.1036300000000001</v>
      </c>
      <c r="H1807" s="3"/>
      <c r="I1807" s="3"/>
      <c r="J1807" s="21" t="s">
        <v>1844</v>
      </c>
      <c r="K1807" s="21"/>
      <c r="L1807" s="3" t="s">
        <v>130</v>
      </c>
      <c r="M1807" s="21" t="s">
        <v>131</v>
      </c>
      <c r="N1807" s="21"/>
    </row>
    <row r="1808" spans="1:14" ht="15" customHeight="1" x14ac:dyDescent="0.25">
      <c r="A1808" s="1" t="s">
        <v>1845</v>
      </c>
      <c r="B1808" s="6">
        <v>1715</v>
      </c>
      <c r="C1808" s="1" t="s">
        <v>6</v>
      </c>
      <c r="D1808" s="1" t="s">
        <v>133</v>
      </c>
      <c r="E1808" s="14" t="s">
        <v>129</v>
      </c>
      <c r="F1808" s="14"/>
      <c r="G1808" s="7">
        <v>1.09762</v>
      </c>
      <c r="H1808" s="1"/>
      <c r="I1808" s="1"/>
      <c r="J1808" s="14" t="s">
        <v>1845</v>
      </c>
      <c r="K1808" s="14"/>
      <c r="L1808" s="1" t="s">
        <v>130</v>
      </c>
      <c r="M1808" s="14"/>
      <c r="N1808" s="14"/>
    </row>
    <row r="1809" spans="1:14" ht="15" customHeight="1" x14ac:dyDescent="0.25">
      <c r="A1809" s="3" t="s">
        <v>1846</v>
      </c>
      <c r="B1809" s="4">
        <v>1716</v>
      </c>
      <c r="C1809" s="3" t="s">
        <v>6</v>
      </c>
      <c r="D1809" s="3" t="s">
        <v>128</v>
      </c>
      <c r="E1809" s="21" t="s">
        <v>129</v>
      </c>
      <c r="F1809" s="21"/>
      <c r="G1809" s="5">
        <v>1.0950800000000001</v>
      </c>
      <c r="H1809" s="3"/>
      <c r="I1809" s="3"/>
      <c r="J1809" s="21" t="s">
        <v>1846</v>
      </c>
      <c r="K1809" s="21"/>
      <c r="L1809" s="3" t="s">
        <v>130</v>
      </c>
      <c r="M1809" s="21" t="s">
        <v>131</v>
      </c>
      <c r="N1809" s="21"/>
    </row>
    <row r="1810" spans="1:14" ht="15" customHeight="1" x14ac:dyDescent="0.25">
      <c r="A1810" s="1" t="s">
        <v>1847</v>
      </c>
      <c r="B1810" s="6">
        <v>1717</v>
      </c>
      <c r="C1810" s="1" t="s">
        <v>6</v>
      </c>
      <c r="D1810" s="1" t="s">
        <v>133</v>
      </c>
      <c r="E1810" s="14" t="s">
        <v>129</v>
      </c>
      <c r="F1810" s="14"/>
      <c r="G1810" s="7">
        <v>1.0891500000000001</v>
      </c>
      <c r="H1810" s="1"/>
      <c r="I1810" s="1"/>
      <c r="J1810" s="14" t="s">
        <v>1847</v>
      </c>
      <c r="K1810" s="14"/>
      <c r="L1810" s="1" t="s">
        <v>130</v>
      </c>
      <c r="M1810" s="14"/>
      <c r="N1810" s="14"/>
    </row>
    <row r="1811" spans="1:14" ht="15" customHeight="1" x14ac:dyDescent="0.25">
      <c r="A1811" s="3" t="s">
        <v>1848</v>
      </c>
      <c r="B1811" s="4">
        <v>1718</v>
      </c>
      <c r="C1811" s="3" t="s">
        <v>6</v>
      </c>
      <c r="D1811" s="3" t="s">
        <v>128</v>
      </c>
      <c r="E1811" s="21" t="s">
        <v>129</v>
      </c>
      <c r="F1811" s="21"/>
      <c r="G1811" s="5">
        <v>1.0865899999999999</v>
      </c>
      <c r="H1811" s="3"/>
      <c r="I1811" s="3"/>
      <c r="J1811" s="21" t="s">
        <v>1848</v>
      </c>
      <c r="K1811" s="21"/>
      <c r="L1811" s="3" t="s">
        <v>130</v>
      </c>
      <c r="M1811" s="21" t="s">
        <v>131</v>
      </c>
      <c r="N1811" s="21"/>
    </row>
    <row r="1812" spans="1:14" ht="15" customHeight="1" x14ac:dyDescent="0.25">
      <c r="A1812" s="1" t="s">
        <v>1849</v>
      </c>
      <c r="B1812" s="6">
        <v>1719</v>
      </c>
      <c r="C1812" s="1" t="s">
        <v>6</v>
      </c>
      <c r="D1812" s="1" t="s">
        <v>133</v>
      </c>
      <c r="E1812" s="14" t="s">
        <v>129</v>
      </c>
      <c r="F1812" s="14"/>
      <c r="G1812" s="7">
        <v>1.0952200000000001</v>
      </c>
      <c r="H1812" s="1"/>
      <c r="I1812" s="1"/>
      <c r="J1812" s="14" t="s">
        <v>1849</v>
      </c>
      <c r="K1812" s="14"/>
      <c r="L1812" s="1" t="s">
        <v>130</v>
      </c>
      <c r="M1812" s="14"/>
      <c r="N1812" s="14"/>
    </row>
    <row r="1813" spans="1:14" ht="15" customHeight="1" x14ac:dyDescent="0.25">
      <c r="A1813" s="3" t="s">
        <v>1850</v>
      </c>
      <c r="B1813" s="4">
        <v>1720</v>
      </c>
      <c r="C1813" s="3" t="s">
        <v>6</v>
      </c>
      <c r="D1813" s="3" t="s">
        <v>133</v>
      </c>
      <c r="E1813" s="21" t="s">
        <v>129</v>
      </c>
      <c r="F1813" s="21"/>
      <c r="G1813" s="5">
        <v>1.09243</v>
      </c>
      <c r="H1813" s="3"/>
      <c r="I1813" s="3"/>
      <c r="J1813" s="21" t="s">
        <v>1850</v>
      </c>
      <c r="K1813" s="21"/>
      <c r="L1813" s="3" t="s">
        <v>130</v>
      </c>
      <c r="M1813" s="21" t="s">
        <v>131</v>
      </c>
      <c r="N1813" s="21"/>
    </row>
    <row r="1814" spans="1:14" ht="15" customHeight="1" x14ac:dyDescent="0.25">
      <c r="A1814" s="1" t="s">
        <v>1851</v>
      </c>
      <c r="B1814" s="6">
        <v>1721</v>
      </c>
      <c r="C1814" s="1" t="s">
        <v>6</v>
      </c>
      <c r="D1814" s="1" t="s">
        <v>128</v>
      </c>
      <c r="E1814" s="14" t="s">
        <v>129</v>
      </c>
      <c r="F1814" s="14"/>
      <c r="G1814" s="7">
        <v>1.09893</v>
      </c>
      <c r="H1814" s="1"/>
      <c r="I1814" s="1"/>
      <c r="J1814" s="14" t="s">
        <v>1851</v>
      </c>
      <c r="K1814" s="14"/>
      <c r="L1814" s="1" t="s">
        <v>130</v>
      </c>
      <c r="M1814" s="14"/>
      <c r="N1814" s="14"/>
    </row>
    <row r="1815" spans="1:14" ht="15" customHeight="1" x14ac:dyDescent="0.25">
      <c r="A1815" s="3" t="s">
        <v>1852</v>
      </c>
      <c r="B1815" s="4">
        <v>1722</v>
      </c>
      <c r="C1815" s="3" t="s">
        <v>6</v>
      </c>
      <c r="D1815" s="3" t="s">
        <v>133</v>
      </c>
      <c r="E1815" s="21" t="s">
        <v>129</v>
      </c>
      <c r="F1815" s="21"/>
      <c r="G1815" s="5">
        <v>1.0965499999999999</v>
      </c>
      <c r="H1815" s="3"/>
      <c r="I1815" s="3"/>
      <c r="J1815" s="21" t="s">
        <v>1852</v>
      </c>
      <c r="K1815" s="21"/>
      <c r="L1815" s="3" t="s">
        <v>130</v>
      </c>
      <c r="M1815" s="21" t="s">
        <v>131</v>
      </c>
      <c r="N1815" s="21"/>
    </row>
    <row r="1816" spans="1:14" ht="15" customHeight="1" x14ac:dyDescent="0.25">
      <c r="A1816" s="1" t="s">
        <v>1853</v>
      </c>
      <c r="B1816" s="6">
        <v>1723</v>
      </c>
      <c r="C1816" s="1" t="s">
        <v>6</v>
      </c>
      <c r="D1816" s="1" t="s">
        <v>128</v>
      </c>
      <c r="E1816" s="14" t="s">
        <v>129</v>
      </c>
      <c r="F1816" s="14"/>
      <c r="G1816" s="7">
        <v>1.0888599999999999</v>
      </c>
      <c r="H1816" s="1"/>
      <c r="I1816" s="1"/>
      <c r="J1816" s="14" t="s">
        <v>1853</v>
      </c>
      <c r="K1816" s="14"/>
      <c r="L1816" s="1" t="s">
        <v>130</v>
      </c>
      <c r="M1816" s="14"/>
      <c r="N1816" s="14"/>
    </row>
    <row r="1817" spans="1:14" ht="15" customHeight="1" x14ac:dyDescent="0.25">
      <c r="A1817" s="3" t="s">
        <v>1854</v>
      </c>
      <c r="B1817" s="4">
        <v>1724</v>
      </c>
      <c r="C1817" s="3" t="s">
        <v>6</v>
      </c>
      <c r="D1817" s="3" t="s">
        <v>128</v>
      </c>
      <c r="E1817" s="21" t="s">
        <v>129</v>
      </c>
      <c r="F1817" s="21"/>
      <c r="G1817" s="5">
        <v>1.09175</v>
      </c>
      <c r="H1817" s="3"/>
      <c r="I1817" s="3"/>
      <c r="J1817" s="21" t="s">
        <v>1854</v>
      </c>
      <c r="K1817" s="21"/>
      <c r="L1817" s="3" t="s">
        <v>130</v>
      </c>
      <c r="M1817" s="21" t="s">
        <v>131</v>
      </c>
      <c r="N1817" s="21"/>
    </row>
    <row r="1818" spans="1:14" ht="15" customHeight="1" x14ac:dyDescent="0.25">
      <c r="A1818" s="1" t="s">
        <v>1855</v>
      </c>
      <c r="B1818" s="6">
        <v>1725</v>
      </c>
      <c r="C1818" s="1" t="s">
        <v>6</v>
      </c>
      <c r="D1818" s="1" t="s">
        <v>133</v>
      </c>
      <c r="E1818" s="14" t="s">
        <v>129</v>
      </c>
      <c r="F1818" s="14"/>
      <c r="G1818" s="7">
        <v>1.08569</v>
      </c>
      <c r="H1818" s="1"/>
      <c r="I1818" s="1"/>
      <c r="J1818" s="14" t="s">
        <v>1855</v>
      </c>
      <c r="K1818" s="14"/>
      <c r="L1818" s="1" t="s">
        <v>130</v>
      </c>
      <c r="M1818" s="14"/>
      <c r="N1818" s="14"/>
    </row>
    <row r="1819" spans="1:14" ht="15" customHeight="1" x14ac:dyDescent="0.25">
      <c r="A1819" s="3" t="s">
        <v>1856</v>
      </c>
      <c r="B1819" s="4">
        <v>1726</v>
      </c>
      <c r="C1819" s="3" t="s">
        <v>6</v>
      </c>
      <c r="D1819" s="3" t="s">
        <v>133</v>
      </c>
      <c r="E1819" s="21" t="s">
        <v>129</v>
      </c>
      <c r="F1819" s="21"/>
      <c r="G1819" s="5">
        <v>1.0812999999999999</v>
      </c>
      <c r="H1819" s="3"/>
      <c r="I1819" s="3"/>
      <c r="J1819" s="21" t="s">
        <v>1856</v>
      </c>
      <c r="K1819" s="21"/>
      <c r="L1819" s="3" t="s">
        <v>130</v>
      </c>
      <c r="M1819" s="21" t="s">
        <v>131</v>
      </c>
      <c r="N1819" s="21"/>
    </row>
    <row r="1820" spans="1:14" ht="15" customHeight="1" x14ac:dyDescent="0.25">
      <c r="A1820" s="1" t="s">
        <v>1857</v>
      </c>
      <c r="B1820" s="6">
        <v>1727</v>
      </c>
      <c r="C1820" s="1" t="s">
        <v>6</v>
      </c>
      <c r="D1820" s="1" t="s">
        <v>128</v>
      </c>
      <c r="E1820" s="14" t="s">
        <v>129</v>
      </c>
      <c r="F1820" s="14"/>
      <c r="G1820" s="7">
        <v>1.0731200000000001</v>
      </c>
      <c r="H1820" s="1"/>
      <c r="I1820" s="1"/>
      <c r="J1820" s="14" t="s">
        <v>1857</v>
      </c>
      <c r="K1820" s="14"/>
      <c r="L1820" s="1" t="s">
        <v>130</v>
      </c>
      <c r="M1820" s="14"/>
      <c r="N1820" s="14"/>
    </row>
    <row r="1821" spans="1:14" ht="15" customHeight="1" x14ac:dyDescent="0.25">
      <c r="A1821" s="3" t="s">
        <v>1858</v>
      </c>
      <c r="B1821" s="4">
        <v>1728</v>
      </c>
      <c r="C1821" s="3" t="s">
        <v>6</v>
      </c>
      <c r="D1821" s="3" t="s">
        <v>133</v>
      </c>
      <c r="E1821" s="21" t="s">
        <v>129</v>
      </c>
      <c r="F1821" s="21"/>
      <c r="G1821" s="5">
        <v>1.0735300000000001</v>
      </c>
      <c r="H1821" s="3"/>
      <c r="I1821" s="3"/>
      <c r="J1821" s="21" t="s">
        <v>1858</v>
      </c>
      <c r="K1821" s="21"/>
      <c r="L1821" s="3" t="s">
        <v>130</v>
      </c>
      <c r="M1821" s="21" t="s">
        <v>131</v>
      </c>
      <c r="N1821" s="21"/>
    </row>
    <row r="1822" spans="1:14" ht="15" customHeight="1" x14ac:dyDescent="0.25">
      <c r="A1822" s="1" t="s">
        <v>1859</v>
      </c>
      <c r="B1822" s="6">
        <v>1729</v>
      </c>
      <c r="C1822" s="1" t="s">
        <v>6</v>
      </c>
      <c r="D1822" s="1" t="s">
        <v>128</v>
      </c>
      <c r="E1822" s="14" t="s">
        <v>129</v>
      </c>
      <c r="F1822" s="14"/>
      <c r="G1822" s="7">
        <v>1.0802499999999999</v>
      </c>
      <c r="H1822" s="1"/>
      <c r="I1822" s="1"/>
      <c r="J1822" s="14" t="s">
        <v>1859</v>
      </c>
      <c r="K1822" s="14"/>
      <c r="L1822" s="1" t="s">
        <v>130</v>
      </c>
      <c r="M1822" s="14"/>
      <c r="N1822" s="14"/>
    </row>
    <row r="1823" spans="1:14" ht="15" customHeight="1" x14ac:dyDescent="0.25">
      <c r="A1823" s="3" t="s">
        <v>1860</v>
      </c>
      <c r="B1823" s="4">
        <v>1730</v>
      </c>
      <c r="C1823" s="3" t="s">
        <v>6</v>
      </c>
      <c r="D1823" s="3" t="s">
        <v>128</v>
      </c>
      <c r="E1823" s="21" t="s">
        <v>129</v>
      </c>
      <c r="F1823" s="21"/>
      <c r="G1823" s="5">
        <v>1.0886199999999999</v>
      </c>
      <c r="H1823" s="3"/>
      <c r="I1823" s="3"/>
      <c r="J1823" s="21" t="s">
        <v>1860</v>
      </c>
      <c r="K1823" s="21"/>
      <c r="L1823" s="3" t="s">
        <v>130</v>
      </c>
      <c r="M1823" s="21" t="s">
        <v>131</v>
      </c>
      <c r="N1823" s="21"/>
    </row>
    <row r="1824" spans="1:14" ht="15" customHeight="1" x14ac:dyDescent="0.25">
      <c r="A1824" s="1" t="s">
        <v>1861</v>
      </c>
      <c r="B1824" s="6">
        <v>1731</v>
      </c>
      <c r="C1824" s="1" t="s">
        <v>6</v>
      </c>
      <c r="D1824" s="1" t="s">
        <v>133</v>
      </c>
      <c r="E1824" s="14" t="s">
        <v>129</v>
      </c>
      <c r="F1824" s="14"/>
      <c r="G1824" s="7">
        <v>1.08158</v>
      </c>
      <c r="H1824" s="1"/>
      <c r="I1824" s="1"/>
      <c r="J1824" s="14" t="s">
        <v>1861</v>
      </c>
      <c r="K1824" s="14"/>
      <c r="L1824" s="1" t="s">
        <v>130</v>
      </c>
      <c r="M1824" s="14"/>
      <c r="N1824" s="14"/>
    </row>
    <row r="1825" spans="1:14" ht="15" customHeight="1" x14ac:dyDescent="0.25">
      <c r="A1825" s="3" t="s">
        <v>1862</v>
      </c>
      <c r="B1825" s="4">
        <v>1732</v>
      </c>
      <c r="C1825" s="3" t="s">
        <v>6</v>
      </c>
      <c r="D1825" s="3" t="s">
        <v>128</v>
      </c>
      <c r="E1825" s="21" t="s">
        <v>129</v>
      </c>
      <c r="F1825" s="21"/>
      <c r="G1825" s="5">
        <v>1.09314</v>
      </c>
      <c r="H1825" s="3"/>
      <c r="I1825" s="3"/>
      <c r="J1825" s="21" t="s">
        <v>1862</v>
      </c>
      <c r="K1825" s="21"/>
      <c r="L1825" s="3" t="s">
        <v>130</v>
      </c>
      <c r="M1825" s="21" t="s">
        <v>131</v>
      </c>
      <c r="N1825" s="21"/>
    </row>
    <row r="1826" spans="1:14" ht="15" customHeight="1" x14ac:dyDescent="0.25">
      <c r="A1826" s="1" t="s">
        <v>1863</v>
      </c>
      <c r="B1826" s="6">
        <v>1733</v>
      </c>
      <c r="C1826" s="1" t="s">
        <v>6</v>
      </c>
      <c r="D1826" s="1" t="s">
        <v>133</v>
      </c>
      <c r="E1826" s="14" t="s">
        <v>129</v>
      </c>
      <c r="F1826" s="14"/>
      <c r="G1826" s="7">
        <v>1.08674</v>
      </c>
      <c r="H1826" s="1"/>
      <c r="I1826" s="1"/>
      <c r="J1826" s="14" t="s">
        <v>1863</v>
      </c>
      <c r="K1826" s="14"/>
      <c r="L1826" s="1" t="s">
        <v>130</v>
      </c>
      <c r="M1826" s="14"/>
      <c r="N1826" s="14"/>
    </row>
    <row r="1827" spans="1:14" ht="15" customHeight="1" x14ac:dyDescent="0.25">
      <c r="A1827" s="3" t="s">
        <v>1864</v>
      </c>
      <c r="B1827" s="4">
        <v>1734</v>
      </c>
      <c r="C1827" s="3" t="s">
        <v>6</v>
      </c>
      <c r="D1827" s="3" t="s">
        <v>133</v>
      </c>
      <c r="E1827" s="21" t="s">
        <v>129</v>
      </c>
      <c r="F1827" s="21"/>
      <c r="G1827" s="5">
        <v>1.0876699999999999</v>
      </c>
      <c r="H1827" s="3"/>
      <c r="I1827" s="3"/>
      <c r="J1827" s="21" t="s">
        <v>1864</v>
      </c>
      <c r="K1827" s="21"/>
      <c r="L1827" s="3" t="s">
        <v>130</v>
      </c>
      <c r="M1827" s="21" t="s">
        <v>131</v>
      </c>
      <c r="N1827" s="21"/>
    </row>
    <row r="1828" spans="1:14" ht="15" customHeight="1" x14ac:dyDescent="0.25">
      <c r="A1828" s="1" t="s">
        <v>1865</v>
      </c>
      <c r="B1828" s="6">
        <v>1735</v>
      </c>
      <c r="C1828" s="1" t="s">
        <v>6</v>
      </c>
      <c r="D1828" s="1" t="s">
        <v>128</v>
      </c>
      <c r="E1828" s="14" t="s">
        <v>129</v>
      </c>
      <c r="F1828" s="14"/>
      <c r="G1828" s="7">
        <v>1.09527</v>
      </c>
      <c r="H1828" s="1"/>
      <c r="I1828" s="1"/>
      <c r="J1828" s="14" t="s">
        <v>1865</v>
      </c>
      <c r="K1828" s="14"/>
      <c r="L1828" s="1" t="s">
        <v>130</v>
      </c>
      <c r="M1828" s="14"/>
      <c r="N1828" s="14"/>
    </row>
    <row r="1829" spans="1:14" ht="15" customHeight="1" x14ac:dyDescent="0.25">
      <c r="A1829" s="3" t="s">
        <v>1866</v>
      </c>
      <c r="B1829" s="4">
        <v>1736</v>
      </c>
      <c r="C1829" s="3" t="s">
        <v>6</v>
      </c>
      <c r="D1829" s="3" t="s">
        <v>133</v>
      </c>
      <c r="E1829" s="21" t="s">
        <v>129</v>
      </c>
      <c r="F1829" s="21"/>
      <c r="G1829" s="5">
        <v>1.0881700000000001</v>
      </c>
      <c r="H1829" s="3"/>
      <c r="I1829" s="3"/>
      <c r="J1829" s="21" t="s">
        <v>1866</v>
      </c>
      <c r="K1829" s="21"/>
      <c r="L1829" s="3" t="s">
        <v>130</v>
      </c>
      <c r="M1829" s="21" t="s">
        <v>131</v>
      </c>
      <c r="N1829" s="21"/>
    </row>
    <row r="1830" spans="1:14" ht="15" customHeight="1" x14ac:dyDescent="0.25">
      <c r="A1830" s="1" t="s">
        <v>1867</v>
      </c>
      <c r="B1830" s="6">
        <v>1737</v>
      </c>
      <c r="C1830" s="1" t="s">
        <v>6</v>
      </c>
      <c r="D1830" s="1" t="s">
        <v>128</v>
      </c>
      <c r="E1830" s="14" t="s">
        <v>129</v>
      </c>
      <c r="F1830" s="14"/>
      <c r="G1830" s="7">
        <v>1.09459</v>
      </c>
      <c r="H1830" s="1"/>
      <c r="I1830" s="1"/>
      <c r="J1830" s="14" t="s">
        <v>1867</v>
      </c>
      <c r="K1830" s="14"/>
      <c r="L1830" s="1" t="s">
        <v>130</v>
      </c>
      <c r="M1830" s="14"/>
      <c r="N1830" s="14"/>
    </row>
    <row r="1831" spans="1:14" ht="15" customHeight="1" x14ac:dyDescent="0.25">
      <c r="A1831" s="3" t="s">
        <v>1868</v>
      </c>
      <c r="B1831" s="4">
        <v>1738</v>
      </c>
      <c r="C1831" s="3" t="s">
        <v>6</v>
      </c>
      <c r="D1831" s="3" t="s">
        <v>128</v>
      </c>
      <c r="E1831" s="21" t="s">
        <v>129</v>
      </c>
      <c r="F1831" s="21"/>
      <c r="G1831" s="5">
        <v>1.09117</v>
      </c>
      <c r="H1831" s="3"/>
      <c r="I1831" s="3"/>
      <c r="J1831" s="21" t="s">
        <v>1868</v>
      </c>
      <c r="K1831" s="21"/>
      <c r="L1831" s="3" t="s">
        <v>130</v>
      </c>
      <c r="M1831" s="21" t="s">
        <v>131</v>
      </c>
      <c r="N1831" s="21"/>
    </row>
    <row r="1832" spans="1:14" ht="15" customHeight="1" x14ac:dyDescent="0.25">
      <c r="A1832" s="1" t="s">
        <v>1869</v>
      </c>
      <c r="B1832" s="6">
        <v>1739</v>
      </c>
      <c r="C1832" s="1" t="s">
        <v>6</v>
      </c>
      <c r="D1832" s="1" t="s">
        <v>133</v>
      </c>
      <c r="E1832" s="14" t="s">
        <v>129</v>
      </c>
      <c r="F1832" s="14"/>
      <c r="G1832" s="7">
        <v>1.0822099999999999</v>
      </c>
      <c r="H1832" s="1"/>
      <c r="I1832" s="1"/>
      <c r="J1832" s="14" t="s">
        <v>1869</v>
      </c>
      <c r="K1832" s="14"/>
      <c r="L1832" s="1" t="s">
        <v>130</v>
      </c>
      <c r="M1832" s="14"/>
      <c r="N1832" s="14"/>
    </row>
    <row r="1833" spans="1:14" ht="15" customHeight="1" x14ac:dyDescent="0.25">
      <c r="A1833" s="3" t="s">
        <v>1870</v>
      </c>
      <c r="B1833" s="4">
        <v>1740</v>
      </c>
      <c r="C1833" s="3" t="s">
        <v>6</v>
      </c>
      <c r="D1833" s="3" t="s">
        <v>133</v>
      </c>
      <c r="E1833" s="21" t="s">
        <v>129</v>
      </c>
      <c r="F1833" s="21"/>
      <c r="G1833" s="5">
        <v>1.08189</v>
      </c>
      <c r="H1833" s="3"/>
      <c r="I1833" s="3"/>
      <c r="J1833" s="21" t="s">
        <v>1870</v>
      </c>
      <c r="K1833" s="21"/>
      <c r="L1833" s="3" t="s">
        <v>130</v>
      </c>
      <c r="M1833" s="21" t="s">
        <v>131</v>
      </c>
      <c r="N1833" s="21"/>
    </row>
    <row r="1834" spans="1:14" ht="15" customHeight="1" x14ac:dyDescent="0.25">
      <c r="A1834" s="1" t="s">
        <v>1871</v>
      </c>
      <c r="B1834" s="6">
        <v>1741</v>
      </c>
      <c r="C1834" s="1" t="s">
        <v>6</v>
      </c>
      <c r="D1834" s="1" t="s">
        <v>128</v>
      </c>
      <c r="E1834" s="14" t="s">
        <v>129</v>
      </c>
      <c r="F1834" s="14"/>
      <c r="G1834" s="7">
        <v>1.0887800000000001</v>
      </c>
      <c r="H1834" s="1"/>
      <c r="I1834" s="1"/>
      <c r="J1834" s="14" t="s">
        <v>1871</v>
      </c>
      <c r="K1834" s="14"/>
      <c r="L1834" s="1" t="s">
        <v>130</v>
      </c>
      <c r="M1834" s="14"/>
      <c r="N1834" s="14"/>
    </row>
    <row r="1835" spans="1:14" ht="15" customHeight="1" x14ac:dyDescent="0.25">
      <c r="A1835" s="3" t="s">
        <v>1872</v>
      </c>
      <c r="B1835" s="4">
        <v>1742</v>
      </c>
      <c r="C1835" s="3" t="s">
        <v>6</v>
      </c>
      <c r="D1835" s="3" t="s">
        <v>128</v>
      </c>
      <c r="E1835" s="21" t="s">
        <v>129</v>
      </c>
      <c r="F1835" s="21"/>
      <c r="G1835" s="5">
        <v>1.0884799999999999</v>
      </c>
      <c r="H1835" s="3"/>
      <c r="I1835" s="3"/>
      <c r="J1835" s="21" t="s">
        <v>1872</v>
      </c>
      <c r="K1835" s="21"/>
      <c r="L1835" s="3" t="s">
        <v>130</v>
      </c>
      <c r="M1835" s="21" t="s">
        <v>131</v>
      </c>
      <c r="N1835" s="21"/>
    </row>
    <row r="1836" spans="1:14" ht="15" customHeight="1" x14ac:dyDescent="0.25">
      <c r="A1836" s="1" t="s">
        <v>1873</v>
      </c>
      <c r="B1836" s="6">
        <v>1743</v>
      </c>
      <c r="C1836" s="1" t="s">
        <v>6</v>
      </c>
      <c r="D1836" s="1" t="s">
        <v>133</v>
      </c>
      <c r="E1836" s="14" t="s">
        <v>129</v>
      </c>
      <c r="F1836" s="14"/>
      <c r="G1836" s="7">
        <v>1.0824400000000001</v>
      </c>
      <c r="H1836" s="1"/>
      <c r="I1836" s="1"/>
      <c r="J1836" s="14" t="s">
        <v>1873</v>
      </c>
      <c r="K1836" s="14"/>
      <c r="L1836" s="1" t="s">
        <v>130</v>
      </c>
      <c r="M1836" s="14"/>
      <c r="N1836" s="14"/>
    </row>
    <row r="1837" spans="1:14" ht="15" customHeight="1" x14ac:dyDescent="0.25">
      <c r="A1837" s="3" t="s">
        <v>1874</v>
      </c>
      <c r="B1837" s="4">
        <v>1744</v>
      </c>
      <c r="C1837" s="3" t="s">
        <v>6</v>
      </c>
      <c r="D1837" s="3" t="s">
        <v>128</v>
      </c>
      <c r="E1837" s="21" t="s">
        <v>129</v>
      </c>
      <c r="F1837" s="21"/>
      <c r="G1837" s="5">
        <v>1.08548</v>
      </c>
      <c r="H1837" s="3"/>
      <c r="I1837" s="3"/>
      <c r="J1837" s="21" t="s">
        <v>1874</v>
      </c>
      <c r="K1837" s="21"/>
      <c r="L1837" s="3" t="s">
        <v>130</v>
      </c>
      <c r="M1837" s="21" t="s">
        <v>131</v>
      </c>
      <c r="N1837" s="21"/>
    </row>
    <row r="1838" spans="1:14" ht="15" customHeight="1" x14ac:dyDescent="0.25">
      <c r="A1838" s="1" t="s">
        <v>1875</v>
      </c>
      <c r="B1838" s="6">
        <v>1745</v>
      </c>
      <c r="C1838" s="1" t="s">
        <v>6</v>
      </c>
      <c r="D1838" s="1" t="s">
        <v>133</v>
      </c>
      <c r="E1838" s="14" t="s">
        <v>129</v>
      </c>
      <c r="F1838" s="14"/>
      <c r="G1838" s="7">
        <v>1.0936999999999999</v>
      </c>
      <c r="H1838" s="1"/>
      <c r="I1838" s="1"/>
      <c r="J1838" s="14" t="s">
        <v>1875</v>
      </c>
      <c r="K1838" s="14"/>
      <c r="L1838" s="1" t="s">
        <v>130</v>
      </c>
      <c r="M1838" s="14"/>
      <c r="N1838" s="14"/>
    </row>
    <row r="1839" spans="1:14" ht="15" customHeight="1" x14ac:dyDescent="0.25">
      <c r="A1839" s="3" t="s">
        <v>1876</v>
      </c>
      <c r="B1839" s="4">
        <v>1746</v>
      </c>
      <c r="C1839" s="3" t="s">
        <v>6</v>
      </c>
      <c r="D1839" s="3" t="s">
        <v>133</v>
      </c>
      <c r="E1839" s="21" t="s">
        <v>129</v>
      </c>
      <c r="F1839" s="21"/>
      <c r="G1839" s="5">
        <v>1.0907</v>
      </c>
      <c r="H1839" s="3"/>
      <c r="I1839" s="3"/>
      <c r="J1839" s="21" t="s">
        <v>1876</v>
      </c>
      <c r="K1839" s="21"/>
      <c r="L1839" s="3" t="s">
        <v>130</v>
      </c>
      <c r="M1839" s="21" t="s">
        <v>131</v>
      </c>
      <c r="N1839" s="21"/>
    </row>
    <row r="1840" spans="1:14" ht="15" customHeight="1" x14ac:dyDescent="0.25">
      <c r="A1840" s="1" t="s">
        <v>1877</v>
      </c>
      <c r="B1840" s="6">
        <v>1747</v>
      </c>
      <c r="C1840" s="1" t="s">
        <v>6</v>
      </c>
      <c r="D1840" s="1" t="s">
        <v>128</v>
      </c>
      <c r="E1840" s="14" t="s">
        <v>129</v>
      </c>
      <c r="F1840" s="14"/>
      <c r="G1840" s="7">
        <v>1.0968100000000001</v>
      </c>
      <c r="H1840" s="1"/>
      <c r="I1840" s="1"/>
      <c r="J1840" s="14" t="s">
        <v>1877</v>
      </c>
      <c r="K1840" s="14"/>
      <c r="L1840" s="1" t="s">
        <v>130</v>
      </c>
      <c r="M1840" s="14"/>
      <c r="N1840" s="14"/>
    </row>
    <row r="1841" spans="1:14" ht="15" customHeight="1" x14ac:dyDescent="0.25">
      <c r="A1841" s="3" t="s">
        <v>1878</v>
      </c>
      <c r="B1841" s="4">
        <v>1748</v>
      </c>
      <c r="C1841" s="3" t="s">
        <v>6</v>
      </c>
      <c r="D1841" s="3" t="s">
        <v>128</v>
      </c>
      <c r="E1841" s="21" t="s">
        <v>129</v>
      </c>
      <c r="F1841" s="21"/>
      <c r="G1841" s="5">
        <v>1.1108</v>
      </c>
      <c r="H1841" s="3"/>
      <c r="I1841" s="3"/>
      <c r="J1841" s="21" t="s">
        <v>1878</v>
      </c>
      <c r="K1841" s="21"/>
      <c r="L1841" s="3" t="s">
        <v>130</v>
      </c>
      <c r="M1841" s="21" t="s">
        <v>131</v>
      </c>
      <c r="N1841" s="21"/>
    </row>
    <row r="1842" spans="1:14" ht="15" customHeight="1" x14ac:dyDescent="0.25">
      <c r="A1842" s="1" t="s">
        <v>1879</v>
      </c>
      <c r="B1842" s="6">
        <v>1749</v>
      </c>
      <c r="C1842" s="1" t="s">
        <v>6</v>
      </c>
      <c r="D1842" s="1" t="s">
        <v>133</v>
      </c>
      <c r="E1842" s="14" t="s">
        <v>129</v>
      </c>
      <c r="F1842" s="14"/>
      <c r="G1842" s="7">
        <v>1.1188100000000001</v>
      </c>
      <c r="H1842" s="1"/>
      <c r="I1842" s="1"/>
      <c r="J1842" s="14" t="s">
        <v>1879</v>
      </c>
      <c r="K1842" s="14"/>
      <c r="L1842" s="1" t="s">
        <v>130</v>
      </c>
      <c r="M1842" s="14"/>
      <c r="N1842" s="14"/>
    </row>
    <row r="1843" spans="1:14" ht="15" customHeight="1" x14ac:dyDescent="0.25">
      <c r="A1843" s="3" t="s">
        <v>1880</v>
      </c>
      <c r="B1843" s="4">
        <v>1750</v>
      </c>
      <c r="C1843" s="3" t="s">
        <v>6</v>
      </c>
      <c r="D1843" s="3" t="s">
        <v>128</v>
      </c>
      <c r="E1843" s="21" t="s">
        <v>129</v>
      </c>
      <c r="F1843" s="21"/>
      <c r="G1843" s="5">
        <v>1.1206400000000001</v>
      </c>
      <c r="H1843" s="3"/>
      <c r="I1843" s="3"/>
      <c r="J1843" s="21" t="s">
        <v>1880</v>
      </c>
      <c r="K1843" s="21"/>
      <c r="L1843" s="3" t="s">
        <v>130</v>
      </c>
      <c r="M1843" s="21" t="s">
        <v>131</v>
      </c>
      <c r="N1843" s="21"/>
    </row>
    <row r="1844" spans="1:14" ht="15" customHeight="1" x14ac:dyDescent="0.25">
      <c r="A1844" s="1" t="s">
        <v>1881</v>
      </c>
      <c r="B1844" s="6">
        <v>1751</v>
      </c>
      <c r="C1844" s="1" t="s">
        <v>6</v>
      </c>
      <c r="D1844" s="1" t="s">
        <v>133</v>
      </c>
      <c r="E1844" s="14" t="s">
        <v>129</v>
      </c>
      <c r="F1844" s="14"/>
      <c r="G1844" s="7">
        <v>1.11293</v>
      </c>
      <c r="H1844" s="1"/>
      <c r="I1844" s="1"/>
      <c r="J1844" s="14" t="s">
        <v>1881</v>
      </c>
      <c r="K1844" s="14"/>
      <c r="L1844" s="1" t="s">
        <v>130</v>
      </c>
      <c r="M1844" s="14"/>
      <c r="N1844" s="14"/>
    </row>
    <row r="1845" spans="1:14" ht="15" customHeight="1" x14ac:dyDescent="0.25">
      <c r="A1845" s="3" t="s">
        <v>1882</v>
      </c>
      <c r="B1845" s="4">
        <v>1752</v>
      </c>
      <c r="C1845" s="3" t="s">
        <v>6</v>
      </c>
      <c r="D1845" s="3" t="s">
        <v>128</v>
      </c>
      <c r="E1845" s="21" t="s">
        <v>129</v>
      </c>
      <c r="F1845" s="21"/>
      <c r="G1845" s="5">
        <v>1.1143400000000001</v>
      </c>
      <c r="H1845" s="3"/>
      <c r="I1845" s="3"/>
      <c r="J1845" s="21" t="s">
        <v>1882</v>
      </c>
      <c r="K1845" s="21"/>
      <c r="L1845" s="3" t="s">
        <v>130</v>
      </c>
      <c r="M1845" s="21" t="s">
        <v>131</v>
      </c>
      <c r="N1845" s="21"/>
    </row>
    <row r="1846" spans="1:14" ht="15" customHeight="1" x14ac:dyDescent="0.25">
      <c r="A1846" s="1" t="s">
        <v>1883</v>
      </c>
      <c r="B1846" s="6">
        <v>1753</v>
      </c>
      <c r="C1846" s="1" t="s">
        <v>6</v>
      </c>
      <c r="D1846" s="1" t="s">
        <v>133</v>
      </c>
      <c r="E1846" s="14" t="s">
        <v>129</v>
      </c>
      <c r="F1846" s="14"/>
      <c r="G1846" s="7">
        <v>1.12293</v>
      </c>
      <c r="H1846" s="1"/>
      <c r="I1846" s="1"/>
      <c r="J1846" s="14" t="s">
        <v>1883</v>
      </c>
      <c r="K1846" s="14"/>
      <c r="L1846" s="1" t="s">
        <v>130</v>
      </c>
      <c r="M1846" s="14"/>
      <c r="N1846" s="14"/>
    </row>
    <row r="1847" spans="1:14" ht="15" customHeight="1" x14ac:dyDescent="0.25">
      <c r="A1847" s="3" t="s">
        <v>1884</v>
      </c>
      <c r="B1847" s="4">
        <v>1754</v>
      </c>
      <c r="C1847" s="3" t="s">
        <v>6</v>
      </c>
      <c r="D1847" s="3" t="s">
        <v>133</v>
      </c>
      <c r="E1847" s="21" t="s">
        <v>129</v>
      </c>
      <c r="F1847" s="21"/>
      <c r="G1847" s="5">
        <v>1.1286099999999999</v>
      </c>
      <c r="H1847" s="3"/>
      <c r="I1847" s="3"/>
      <c r="J1847" s="21" t="s">
        <v>1884</v>
      </c>
      <c r="K1847" s="21"/>
      <c r="L1847" s="3" t="s">
        <v>130</v>
      </c>
      <c r="M1847" s="21" t="s">
        <v>131</v>
      </c>
      <c r="N1847" s="21"/>
    </row>
    <row r="1848" spans="1:14" ht="15" customHeight="1" x14ac:dyDescent="0.25">
      <c r="A1848" s="1" t="s">
        <v>1885</v>
      </c>
      <c r="B1848" s="6">
        <v>1755</v>
      </c>
      <c r="C1848" s="1" t="s">
        <v>6</v>
      </c>
      <c r="D1848" s="1" t="s">
        <v>128</v>
      </c>
      <c r="E1848" s="14" t="s">
        <v>129</v>
      </c>
      <c r="F1848" s="14"/>
      <c r="G1848" s="7">
        <v>1.11911</v>
      </c>
      <c r="H1848" s="1"/>
      <c r="I1848" s="1"/>
      <c r="J1848" s="14" t="s">
        <v>1885</v>
      </c>
      <c r="K1848" s="14"/>
      <c r="L1848" s="1" t="s">
        <v>130</v>
      </c>
      <c r="M1848" s="14"/>
      <c r="N1848" s="14"/>
    </row>
    <row r="1849" spans="1:14" ht="15" customHeight="1" x14ac:dyDescent="0.25">
      <c r="A1849" s="3" t="s">
        <v>1886</v>
      </c>
      <c r="B1849" s="4">
        <v>1756</v>
      </c>
      <c r="C1849" s="3" t="s">
        <v>6</v>
      </c>
      <c r="D1849" s="3" t="s">
        <v>128</v>
      </c>
      <c r="E1849" s="21" t="s">
        <v>129</v>
      </c>
      <c r="F1849" s="21"/>
      <c r="G1849" s="5">
        <v>1.1317600000000001</v>
      </c>
      <c r="H1849" s="3"/>
      <c r="I1849" s="3"/>
      <c r="J1849" s="21" t="s">
        <v>1886</v>
      </c>
      <c r="K1849" s="21"/>
      <c r="L1849" s="3" t="s">
        <v>130</v>
      </c>
      <c r="M1849" s="21" t="s">
        <v>131</v>
      </c>
      <c r="N1849" s="21"/>
    </row>
    <row r="1850" spans="1:14" ht="15" customHeight="1" x14ac:dyDescent="0.25">
      <c r="A1850" s="1" t="s">
        <v>1887</v>
      </c>
      <c r="B1850" s="6">
        <v>1757</v>
      </c>
      <c r="C1850" s="1" t="s">
        <v>6</v>
      </c>
      <c r="D1850" s="1" t="s">
        <v>133</v>
      </c>
      <c r="E1850" s="14" t="s">
        <v>129</v>
      </c>
      <c r="F1850" s="14"/>
      <c r="G1850" s="7">
        <v>1.1229899999999999</v>
      </c>
      <c r="H1850" s="1"/>
      <c r="I1850" s="1"/>
      <c r="J1850" s="14" t="s">
        <v>1887</v>
      </c>
      <c r="K1850" s="14"/>
      <c r="L1850" s="1" t="s">
        <v>130</v>
      </c>
      <c r="M1850" s="14"/>
      <c r="N1850" s="14"/>
    </row>
    <row r="1851" spans="1:14" ht="15" customHeight="1" x14ac:dyDescent="0.25">
      <c r="A1851" s="3" t="s">
        <v>1888</v>
      </c>
      <c r="B1851" s="4">
        <v>1758</v>
      </c>
      <c r="C1851" s="3" t="s">
        <v>6</v>
      </c>
      <c r="D1851" s="3" t="s">
        <v>133</v>
      </c>
      <c r="E1851" s="21" t="s">
        <v>129</v>
      </c>
      <c r="F1851" s="21"/>
      <c r="G1851" s="5">
        <v>1.1208199999999999</v>
      </c>
      <c r="H1851" s="3"/>
      <c r="I1851" s="3"/>
      <c r="J1851" s="21" t="s">
        <v>1888</v>
      </c>
      <c r="K1851" s="21"/>
      <c r="L1851" s="3" t="s">
        <v>130</v>
      </c>
      <c r="M1851" s="21" t="s">
        <v>131</v>
      </c>
      <c r="N1851" s="21"/>
    </row>
    <row r="1852" spans="1:14" ht="15" customHeight="1" x14ac:dyDescent="0.25">
      <c r="A1852" s="1" t="s">
        <v>1889</v>
      </c>
      <c r="B1852" s="6">
        <v>1759</v>
      </c>
      <c r="C1852" s="1" t="s">
        <v>6</v>
      </c>
      <c r="D1852" s="1" t="s">
        <v>128</v>
      </c>
      <c r="E1852" s="14" t="s">
        <v>129</v>
      </c>
      <c r="F1852" s="14"/>
      <c r="G1852" s="7">
        <v>1.1128100000000001</v>
      </c>
      <c r="H1852" s="1"/>
      <c r="I1852" s="1"/>
      <c r="J1852" s="14" t="s">
        <v>1889</v>
      </c>
      <c r="K1852" s="14"/>
      <c r="L1852" s="1" t="s">
        <v>130</v>
      </c>
      <c r="M1852" s="14"/>
      <c r="N1852" s="14"/>
    </row>
    <row r="1853" spans="1:14" ht="15" customHeight="1" x14ac:dyDescent="0.25">
      <c r="A1853" s="3" t="s">
        <v>1890</v>
      </c>
      <c r="B1853" s="4">
        <v>1760</v>
      </c>
      <c r="C1853" s="3" t="s">
        <v>6</v>
      </c>
      <c r="D1853" s="3" t="s">
        <v>128</v>
      </c>
      <c r="E1853" s="21" t="s">
        <v>129</v>
      </c>
      <c r="F1853" s="21"/>
      <c r="G1853" s="5">
        <v>1.1178900000000001</v>
      </c>
      <c r="H1853" s="3"/>
      <c r="I1853" s="3"/>
      <c r="J1853" s="21" t="s">
        <v>1890</v>
      </c>
      <c r="K1853" s="21"/>
      <c r="L1853" s="3" t="s">
        <v>130</v>
      </c>
      <c r="M1853" s="21" t="s">
        <v>131</v>
      </c>
      <c r="N1853" s="21"/>
    </row>
    <row r="1854" spans="1:14" ht="15" customHeight="1" x14ac:dyDescent="0.25">
      <c r="A1854" s="1" t="s">
        <v>1891</v>
      </c>
      <c r="B1854" s="6">
        <v>1761</v>
      </c>
      <c r="C1854" s="1" t="s">
        <v>6</v>
      </c>
      <c r="D1854" s="1" t="s">
        <v>133</v>
      </c>
      <c r="E1854" s="14" t="s">
        <v>129</v>
      </c>
      <c r="F1854" s="14"/>
      <c r="G1854" s="7">
        <v>1.11151</v>
      </c>
      <c r="H1854" s="1"/>
      <c r="I1854" s="1"/>
      <c r="J1854" s="14" t="s">
        <v>1891</v>
      </c>
      <c r="K1854" s="14"/>
      <c r="L1854" s="1" t="s">
        <v>130</v>
      </c>
      <c r="M1854" s="14"/>
      <c r="N1854" s="14"/>
    </row>
    <row r="1855" spans="1:14" ht="15" customHeight="1" x14ac:dyDescent="0.25">
      <c r="A1855" s="3" t="s">
        <v>1892</v>
      </c>
      <c r="B1855" s="4">
        <v>1762</v>
      </c>
      <c r="C1855" s="3" t="s">
        <v>6</v>
      </c>
      <c r="D1855" s="3" t="s">
        <v>133</v>
      </c>
      <c r="E1855" s="21" t="s">
        <v>129</v>
      </c>
      <c r="F1855" s="21"/>
      <c r="G1855" s="5">
        <v>1.1134200000000001</v>
      </c>
      <c r="H1855" s="3"/>
      <c r="I1855" s="3"/>
      <c r="J1855" s="21" t="s">
        <v>1892</v>
      </c>
      <c r="K1855" s="21"/>
      <c r="L1855" s="3" t="s">
        <v>130</v>
      </c>
      <c r="M1855" s="21" t="s">
        <v>131</v>
      </c>
      <c r="N1855" s="21"/>
    </row>
    <row r="1856" spans="1:14" ht="15" customHeight="1" x14ac:dyDescent="0.25">
      <c r="A1856" s="1" t="s">
        <v>1893</v>
      </c>
      <c r="B1856" s="6">
        <v>1763</v>
      </c>
      <c r="C1856" s="1" t="s">
        <v>6</v>
      </c>
      <c r="D1856" s="1" t="s">
        <v>128</v>
      </c>
      <c r="E1856" s="14" t="s">
        <v>129</v>
      </c>
      <c r="F1856" s="14"/>
      <c r="G1856" s="7">
        <v>1.1055900000000001</v>
      </c>
      <c r="H1856" s="1"/>
      <c r="I1856" s="1"/>
      <c r="J1856" s="14" t="s">
        <v>1893</v>
      </c>
      <c r="K1856" s="14"/>
      <c r="L1856" s="1" t="s">
        <v>130</v>
      </c>
      <c r="M1856" s="14"/>
      <c r="N1856" s="14"/>
    </row>
    <row r="1857" spans="1:14" ht="15" customHeight="1" x14ac:dyDescent="0.25">
      <c r="A1857" s="3" t="s">
        <v>1894</v>
      </c>
      <c r="B1857" s="4">
        <v>1764</v>
      </c>
      <c r="C1857" s="3" t="s">
        <v>6</v>
      </c>
      <c r="D1857" s="3" t="s">
        <v>133</v>
      </c>
      <c r="E1857" s="21" t="s">
        <v>129</v>
      </c>
      <c r="F1857" s="21"/>
      <c r="G1857" s="5">
        <v>1.1027499999999999</v>
      </c>
      <c r="H1857" s="3"/>
      <c r="I1857" s="3"/>
      <c r="J1857" s="21" t="s">
        <v>1894</v>
      </c>
      <c r="K1857" s="21"/>
      <c r="L1857" s="3" t="s">
        <v>130</v>
      </c>
      <c r="M1857" s="21" t="s">
        <v>131</v>
      </c>
      <c r="N1857" s="21"/>
    </row>
    <row r="1858" spans="1:14" ht="15" customHeight="1" x14ac:dyDescent="0.25">
      <c r="A1858" s="1" t="s">
        <v>1895</v>
      </c>
      <c r="B1858" s="6">
        <v>1765</v>
      </c>
      <c r="C1858" s="1" t="s">
        <v>6</v>
      </c>
      <c r="D1858" s="1" t="s">
        <v>128</v>
      </c>
      <c r="E1858" s="14" t="s">
        <v>129</v>
      </c>
      <c r="F1858" s="14"/>
      <c r="G1858" s="7">
        <v>1.09483</v>
      </c>
      <c r="H1858" s="1"/>
      <c r="I1858" s="1"/>
      <c r="J1858" s="14" t="s">
        <v>1895</v>
      </c>
      <c r="K1858" s="14"/>
      <c r="L1858" s="1" t="s">
        <v>130</v>
      </c>
      <c r="M1858" s="14"/>
      <c r="N1858" s="14"/>
    </row>
    <row r="1859" spans="1:14" ht="15" customHeight="1" x14ac:dyDescent="0.25">
      <c r="A1859" s="3" t="s">
        <v>1896</v>
      </c>
      <c r="B1859" s="4">
        <v>1766</v>
      </c>
      <c r="C1859" s="3" t="s">
        <v>6</v>
      </c>
      <c r="D1859" s="3" t="s">
        <v>128</v>
      </c>
      <c r="E1859" s="21" t="s">
        <v>129</v>
      </c>
      <c r="F1859" s="21"/>
      <c r="G1859" s="5">
        <v>1.0951</v>
      </c>
      <c r="H1859" s="3"/>
      <c r="I1859" s="3"/>
      <c r="J1859" s="21" t="s">
        <v>1896</v>
      </c>
      <c r="K1859" s="21"/>
      <c r="L1859" s="3" t="s">
        <v>130</v>
      </c>
      <c r="M1859" s="21" t="s">
        <v>131</v>
      </c>
      <c r="N1859" s="21"/>
    </row>
    <row r="1860" spans="1:14" ht="15" customHeight="1" x14ac:dyDescent="0.25">
      <c r="A1860" s="1" t="s">
        <v>1897</v>
      </c>
      <c r="B1860" s="6">
        <v>1767</v>
      </c>
      <c r="C1860" s="1" t="s">
        <v>6</v>
      </c>
      <c r="D1860" s="1" t="s">
        <v>133</v>
      </c>
      <c r="E1860" s="14" t="s">
        <v>129</v>
      </c>
      <c r="F1860" s="14"/>
      <c r="G1860" s="7">
        <v>1.08908</v>
      </c>
      <c r="H1860" s="1"/>
      <c r="I1860" s="1"/>
      <c r="J1860" s="14" t="s">
        <v>1897</v>
      </c>
      <c r="K1860" s="14"/>
      <c r="L1860" s="1" t="s">
        <v>130</v>
      </c>
      <c r="M1860" s="14"/>
      <c r="N1860" s="14"/>
    </row>
    <row r="1861" spans="1:14" ht="15" customHeight="1" x14ac:dyDescent="0.25">
      <c r="A1861" s="3" t="s">
        <v>1898</v>
      </c>
      <c r="B1861" s="4">
        <v>1768</v>
      </c>
      <c r="C1861" s="3" t="s">
        <v>6</v>
      </c>
      <c r="D1861" s="3" t="s">
        <v>133</v>
      </c>
      <c r="E1861" s="21" t="s">
        <v>129</v>
      </c>
      <c r="F1861" s="21"/>
      <c r="G1861" s="5">
        <v>1.08758</v>
      </c>
      <c r="H1861" s="3"/>
      <c r="I1861" s="3"/>
      <c r="J1861" s="21" t="s">
        <v>1898</v>
      </c>
      <c r="K1861" s="21"/>
      <c r="L1861" s="3" t="s">
        <v>130</v>
      </c>
      <c r="M1861" s="21" t="s">
        <v>131</v>
      </c>
      <c r="N1861" s="21"/>
    </row>
    <row r="1862" spans="1:14" ht="15" customHeight="1" x14ac:dyDescent="0.25">
      <c r="A1862" s="1" t="s">
        <v>1899</v>
      </c>
      <c r="B1862" s="6">
        <v>1769</v>
      </c>
      <c r="C1862" s="1" t="s">
        <v>6</v>
      </c>
      <c r="D1862" s="1" t="s">
        <v>128</v>
      </c>
      <c r="E1862" s="14" t="s">
        <v>129</v>
      </c>
      <c r="F1862" s="14"/>
      <c r="G1862" s="7">
        <v>1.0942700000000001</v>
      </c>
      <c r="H1862" s="1"/>
      <c r="I1862" s="1"/>
      <c r="J1862" s="14" t="s">
        <v>1899</v>
      </c>
      <c r="K1862" s="14"/>
      <c r="L1862" s="1" t="s">
        <v>130</v>
      </c>
      <c r="M1862" s="14"/>
      <c r="N1862" s="14"/>
    </row>
    <row r="1863" spans="1:14" ht="15" customHeight="1" x14ac:dyDescent="0.25">
      <c r="A1863" s="3" t="s">
        <v>1900</v>
      </c>
      <c r="B1863" s="4">
        <v>1770</v>
      </c>
      <c r="C1863" s="3" t="s">
        <v>6</v>
      </c>
      <c r="D1863" s="3" t="s">
        <v>133</v>
      </c>
      <c r="E1863" s="21" t="s">
        <v>129</v>
      </c>
      <c r="F1863" s="21"/>
      <c r="G1863" s="5">
        <v>1.0942700000000001</v>
      </c>
      <c r="H1863" s="3"/>
      <c r="I1863" s="3"/>
      <c r="J1863" s="21" t="s">
        <v>1900</v>
      </c>
      <c r="K1863" s="21"/>
      <c r="L1863" s="3" t="s">
        <v>130</v>
      </c>
      <c r="M1863" s="21" t="s">
        <v>131</v>
      </c>
      <c r="N1863" s="21"/>
    </row>
    <row r="1864" spans="1:14" ht="15" customHeight="1" x14ac:dyDescent="0.25">
      <c r="A1864" s="1" t="s">
        <v>1901</v>
      </c>
      <c r="B1864" s="6">
        <v>1771</v>
      </c>
      <c r="C1864" s="1" t="s">
        <v>6</v>
      </c>
      <c r="D1864" s="1" t="s">
        <v>128</v>
      </c>
      <c r="E1864" s="14" t="s">
        <v>129</v>
      </c>
      <c r="F1864" s="14"/>
      <c r="G1864" s="7">
        <v>1.1003499999999999</v>
      </c>
      <c r="H1864" s="1"/>
      <c r="I1864" s="1"/>
      <c r="J1864" s="14" t="s">
        <v>1901</v>
      </c>
      <c r="K1864" s="14"/>
      <c r="L1864" s="1" t="s">
        <v>130</v>
      </c>
      <c r="M1864" s="14"/>
      <c r="N1864" s="14"/>
    </row>
    <row r="1865" spans="1:14" ht="15" customHeight="1" x14ac:dyDescent="0.25">
      <c r="A1865" s="3" t="s">
        <v>1902</v>
      </c>
      <c r="B1865" s="4">
        <v>1772</v>
      </c>
      <c r="C1865" s="3" t="s">
        <v>6</v>
      </c>
      <c r="D1865" s="3" t="s">
        <v>133</v>
      </c>
      <c r="E1865" s="21" t="s">
        <v>129</v>
      </c>
      <c r="F1865" s="21"/>
      <c r="G1865" s="5">
        <v>1.09842</v>
      </c>
      <c r="H1865" s="3"/>
      <c r="I1865" s="3"/>
      <c r="J1865" s="21" t="s">
        <v>1902</v>
      </c>
      <c r="K1865" s="21"/>
      <c r="L1865" s="3" t="s">
        <v>130</v>
      </c>
      <c r="M1865" s="21" t="s">
        <v>131</v>
      </c>
      <c r="N1865" s="21"/>
    </row>
    <row r="1866" spans="1:14" ht="15" customHeight="1" x14ac:dyDescent="0.25">
      <c r="A1866" s="1" t="s">
        <v>1903</v>
      </c>
      <c r="B1866" s="6">
        <v>1773</v>
      </c>
      <c r="C1866" s="1" t="s">
        <v>6</v>
      </c>
      <c r="D1866" s="1" t="s">
        <v>128</v>
      </c>
      <c r="E1866" s="14" t="s">
        <v>129</v>
      </c>
      <c r="F1866" s="14"/>
      <c r="G1866" s="7">
        <v>1.1048</v>
      </c>
      <c r="H1866" s="1"/>
      <c r="I1866" s="1"/>
      <c r="J1866" s="14" t="s">
        <v>1903</v>
      </c>
      <c r="K1866" s="14"/>
      <c r="L1866" s="1" t="s">
        <v>130</v>
      </c>
      <c r="M1866" s="14"/>
      <c r="N1866" s="14"/>
    </row>
    <row r="1867" spans="1:14" ht="15" customHeight="1" x14ac:dyDescent="0.25">
      <c r="A1867" s="3" t="s">
        <v>1904</v>
      </c>
      <c r="B1867" s="4">
        <v>1774</v>
      </c>
      <c r="C1867" s="3" t="s">
        <v>6</v>
      </c>
      <c r="D1867" s="3" t="s">
        <v>128</v>
      </c>
      <c r="E1867" s="21" t="s">
        <v>129</v>
      </c>
      <c r="F1867" s="21"/>
      <c r="G1867" s="5">
        <v>1.09846</v>
      </c>
      <c r="H1867" s="3"/>
      <c r="I1867" s="3"/>
      <c r="J1867" s="21" t="s">
        <v>1904</v>
      </c>
      <c r="K1867" s="21"/>
      <c r="L1867" s="3" t="s">
        <v>130</v>
      </c>
      <c r="M1867" s="21" t="s">
        <v>131</v>
      </c>
      <c r="N1867" s="21"/>
    </row>
    <row r="1868" spans="1:14" ht="15" customHeight="1" x14ac:dyDescent="0.25">
      <c r="A1868" s="1" t="s">
        <v>1905</v>
      </c>
      <c r="B1868" s="6">
        <v>1775</v>
      </c>
      <c r="C1868" s="1" t="s">
        <v>6</v>
      </c>
      <c r="D1868" s="1" t="s">
        <v>133</v>
      </c>
      <c r="E1868" s="14" t="s">
        <v>129</v>
      </c>
      <c r="F1868" s="14"/>
      <c r="G1868" s="7">
        <v>1.08711</v>
      </c>
      <c r="H1868" s="1"/>
      <c r="I1868" s="1"/>
      <c r="J1868" s="14" t="s">
        <v>1905</v>
      </c>
      <c r="K1868" s="14"/>
      <c r="L1868" s="1" t="s">
        <v>130</v>
      </c>
      <c r="M1868" s="14"/>
      <c r="N1868" s="14"/>
    </row>
    <row r="1869" spans="1:14" ht="15" customHeight="1" x14ac:dyDescent="0.25">
      <c r="A1869" s="3" t="s">
        <v>1906</v>
      </c>
      <c r="B1869" s="4">
        <v>1776</v>
      </c>
      <c r="C1869" s="3" t="s">
        <v>6</v>
      </c>
      <c r="D1869" s="3" t="s">
        <v>133</v>
      </c>
      <c r="E1869" s="21" t="s">
        <v>129</v>
      </c>
      <c r="F1869" s="21"/>
      <c r="G1869" s="5">
        <v>1.11582</v>
      </c>
      <c r="H1869" s="3"/>
      <c r="I1869" s="3"/>
      <c r="J1869" s="21" t="s">
        <v>1906</v>
      </c>
      <c r="K1869" s="21"/>
      <c r="L1869" s="3" t="s">
        <v>130</v>
      </c>
      <c r="M1869" s="21" t="s">
        <v>131</v>
      </c>
      <c r="N1869" s="21"/>
    </row>
    <row r="1870" spans="1:14" ht="15" customHeight="1" x14ac:dyDescent="0.25">
      <c r="A1870" s="1" t="s">
        <v>1907</v>
      </c>
      <c r="B1870" s="6">
        <v>1777</v>
      </c>
      <c r="C1870" s="1" t="s">
        <v>6</v>
      </c>
      <c r="D1870" s="1" t="s">
        <v>128</v>
      </c>
      <c r="E1870" s="14" t="s">
        <v>129</v>
      </c>
      <c r="F1870" s="14"/>
      <c r="G1870" s="7">
        <v>1.10741</v>
      </c>
      <c r="H1870" s="1"/>
      <c r="I1870" s="1"/>
      <c r="J1870" s="14" t="s">
        <v>1907</v>
      </c>
      <c r="K1870" s="14"/>
      <c r="L1870" s="1" t="s">
        <v>130</v>
      </c>
      <c r="M1870" s="14"/>
      <c r="N1870" s="14"/>
    </row>
    <row r="1871" spans="1:14" ht="15" customHeight="1" x14ac:dyDescent="0.25">
      <c r="A1871" s="3" t="s">
        <v>1908</v>
      </c>
      <c r="B1871" s="4">
        <v>1778</v>
      </c>
      <c r="C1871" s="3" t="s">
        <v>6</v>
      </c>
      <c r="D1871" s="3" t="s">
        <v>133</v>
      </c>
      <c r="E1871" s="21" t="s">
        <v>129</v>
      </c>
      <c r="F1871" s="21"/>
      <c r="G1871" s="5">
        <v>1.10809</v>
      </c>
      <c r="H1871" s="3"/>
      <c r="I1871" s="3"/>
      <c r="J1871" s="21" t="s">
        <v>1908</v>
      </c>
      <c r="K1871" s="21"/>
      <c r="L1871" s="3" t="s">
        <v>130</v>
      </c>
      <c r="M1871" s="21" t="s">
        <v>131</v>
      </c>
      <c r="N1871" s="21"/>
    </row>
    <row r="1872" spans="1:14" ht="15" customHeight="1" x14ac:dyDescent="0.25">
      <c r="A1872" s="1" t="s">
        <v>1909</v>
      </c>
      <c r="B1872" s="6">
        <v>1779</v>
      </c>
      <c r="C1872" s="1" t="s">
        <v>6</v>
      </c>
      <c r="D1872" s="1" t="s">
        <v>128</v>
      </c>
      <c r="E1872" s="14" t="s">
        <v>129</v>
      </c>
      <c r="F1872" s="14"/>
      <c r="G1872" s="7">
        <v>1.1143000000000001</v>
      </c>
      <c r="H1872" s="1"/>
      <c r="I1872" s="1"/>
      <c r="J1872" s="14" t="s">
        <v>1909</v>
      </c>
      <c r="K1872" s="14"/>
      <c r="L1872" s="1" t="s">
        <v>130</v>
      </c>
      <c r="M1872" s="14"/>
      <c r="N1872" s="14"/>
    </row>
    <row r="1873" spans="1:14" ht="15" customHeight="1" x14ac:dyDescent="0.25">
      <c r="A1873" s="3" t="s">
        <v>1910</v>
      </c>
      <c r="B1873" s="4">
        <v>1780</v>
      </c>
      <c r="C1873" s="3" t="s">
        <v>6</v>
      </c>
      <c r="D1873" s="3" t="s">
        <v>128</v>
      </c>
      <c r="E1873" s="21" t="s">
        <v>129</v>
      </c>
      <c r="F1873" s="21"/>
      <c r="G1873" s="5">
        <v>1.12378</v>
      </c>
      <c r="H1873" s="3"/>
      <c r="I1873" s="3"/>
      <c r="J1873" s="21" t="s">
        <v>1910</v>
      </c>
      <c r="K1873" s="21"/>
      <c r="L1873" s="3" t="s">
        <v>130</v>
      </c>
      <c r="M1873" s="21" t="s">
        <v>131</v>
      </c>
      <c r="N1873" s="21"/>
    </row>
    <row r="1874" spans="1:14" ht="15" customHeight="1" x14ac:dyDescent="0.25">
      <c r="A1874" s="1" t="s">
        <v>1911</v>
      </c>
      <c r="B1874" s="6">
        <v>1781</v>
      </c>
      <c r="C1874" s="1" t="s">
        <v>6</v>
      </c>
      <c r="D1874" s="1" t="s">
        <v>133</v>
      </c>
      <c r="E1874" s="14" t="s">
        <v>129</v>
      </c>
      <c r="F1874" s="14"/>
      <c r="G1874" s="7">
        <v>1.1324099999999999</v>
      </c>
      <c r="H1874" s="1"/>
      <c r="I1874" s="1"/>
      <c r="J1874" s="14" t="s">
        <v>1911</v>
      </c>
      <c r="K1874" s="14"/>
      <c r="L1874" s="1" t="s">
        <v>130</v>
      </c>
      <c r="M1874" s="14"/>
      <c r="N1874" s="14"/>
    </row>
    <row r="1875" spans="1:14" ht="15" customHeight="1" x14ac:dyDescent="0.25">
      <c r="A1875" s="3" t="s">
        <v>1912</v>
      </c>
      <c r="B1875" s="4">
        <v>1782</v>
      </c>
      <c r="C1875" s="3" t="s">
        <v>6</v>
      </c>
      <c r="D1875" s="3" t="s">
        <v>133</v>
      </c>
      <c r="E1875" s="21" t="s">
        <v>129</v>
      </c>
      <c r="F1875" s="21"/>
      <c r="G1875" s="5">
        <v>1.1286499999999999</v>
      </c>
      <c r="H1875" s="3"/>
      <c r="I1875" s="3"/>
      <c r="J1875" s="21" t="s">
        <v>1912</v>
      </c>
      <c r="K1875" s="21"/>
      <c r="L1875" s="3" t="s">
        <v>130</v>
      </c>
      <c r="M1875" s="21" t="s">
        <v>131</v>
      </c>
      <c r="N1875" s="21"/>
    </row>
    <row r="1876" spans="1:14" ht="15" customHeight="1" x14ac:dyDescent="0.25">
      <c r="A1876" s="1" t="s">
        <v>1913</v>
      </c>
      <c r="B1876" s="6">
        <v>1783</v>
      </c>
      <c r="C1876" s="1" t="s">
        <v>6</v>
      </c>
      <c r="D1876" s="1" t="s">
        <v>128</v>
      </c>
      <c r="E1876" s="14" t="s">
        <v>129</v>
      </c>
      <c r="F1876" s="14"/>
      <c r="G1876" s="7">
        <v>1.11911</v>
      </c>
      <c r="H1876" s="1"/>
      <c r="I1876" s="1"/>
      <c r="J1876" s="14" t="s">
        <v>1913</v>
      </c>
      <c r="K1876" s="14"/>
      <c r="L1876" s="1" t="s">
        <v>130</v>
      </c>
      <c r="M1876" s="14"/>
      <c r="N1876" s="14"/>
    </row>
    <row r="1877" spans="1:14" ht="15" customHeight="1" x14ac:dyDescent="0.25">
      <c r="A1877" s="3" t="s">
        <v>1914</v>
      </c>
      <c r="B1877" s="4">
        <v>1784</v>
      </c>
      <c r="C1877" s="3" t="s">
        <v>6</v>
      </c>
      <c r="D1877" s="3" t="s">
        <v>133</v>
      </c>
      <c r="E1877" s="21" t="s">
        <v>129</v>
      </c>
      <c r="F1877" s="21"/>
      <c r="G1877" s="5">
        <v>1.1193299999999999</v>
      </c>
      <c r="H1877" s="3"/>
      <c r="I1877" s="3"/>
      <c r="J1877" s="21" t="s">
        <v>1914</v>
      </c>
      <c r="K1877" s="21"/>
      <c r="L1877" s="3" t="s">
        <v>130</v>
      </c>
      <c r="M1877" s="21" t="s">
        <v>131</v>
      </c>
      <c r="N1877" s="21"/>
    </row>
    <row r="1878" spans="1:14" ht="15" customHeight="1" x14ac:dyDescent="0.25">
      <c r="A1878" s="1" t="s">
        <v>1915</v>
      </c>
      <c r="B1878" s="6">
        <v>1785</v>
      </c>
      <c r="C1878" s="1" t="s">
        <v>6</v>
      </c>
      <c r="D1878" s="1" t="s">
        <v>128</v>
      </c>
      <c r="E1878" s="14" t="s">
        <v>129</v>
      </c>
      <c r="F1878" s="14"/>
      <c r="G1878" s="7">
        <v>1.1262700000000001</v>
      </c>
      <c r="H1878" s="1"/>
      <c r="I1878" s="1"/>
      <c r="J1878" s="14" t="s">
        <v>1915</v>
      </c>
      <c r="K1878" s="14"/>
      <c r="L1878" s="1" t="s">
        <v>130</v>
      </c>
      <c r="M1878" s="14"/>
      <c r="N1878" s="14"/>
    </row>
    <row r="1879" spans="1:14" ht="15" customHeight="1" x14ac:dyDescent="0.25">
      <c r="A1879" s="3" t="s">
        <v>1916</v>
      </c>
      <c r="B1879" s="4">
        <v>1786</v>
      </c>
      <c r="C1879" s="3" t="s">
        <v>6</v>
      </c>
      <c r="D1879" s="3" t="s">
        <v>128</v>
      </c>
      <c r="E1879" s="21" t="s">
        <v>129</v>
      </c>
      <c r="F1879" s="21"/>
      <c r="G1879" s="5">
        <v>1.1303000000000001</v>
      </c>
      <c r="H1879" s="3"/>
      <c r="I1879" s="3"/>
      <c r="J1879" s="21" t="s">
        <v>1916</v>
      </c>
      <c r="K1879" s="21"/>
      <c r="L1879" s="3" t="s">
        <v>130</v>
      </c>
      <c r="M1879" s="21" t="s">
        <v>131</v>
      </c>
      <c r="N1879" s="21"/>
    </row>
    <row r="1880" spans="1:14" ht="15" customHeight="1" x14ac:dyDescent="0.25">
      <c r="A1880" s="1" t="s">
        <v>1917</v>
      </c>
      <c r="B1880" s="6">
        <v>1787</v>
      </c>
      <c r="C1880" s="1" t="s">
        <v>6</v>
      </c>
      <c r="D1880" s="1" t="s">
        <v>133</v>
      </c>
      <c r="E1880" s="14" t="s">
        <v>129</v>
      </c>
      <c r="F1880" s="14"/>
      <c r="G1880" s="7">
        <v>1.13869</v>
      </c>
      <c r="H1880" s="1"/>
      <c r="I1880" s="1"/>
      <c r="J1880" s="14" t="s">
        <v>1917</v>
      </c>
      <c r="K1880" s="14"/>
      <c r="L1880" s="1" t="s">
        <v>130</v>
      </c>
      <c r="M1880" s="14"/>
      <c r="N1880" s="14"/>
    </row>
    <row r="1881" spans="1:14" ht="15" customHeight="1" x14ac:dyDescent="0.25">
      <c r="A1881" s="3" t="s">
        <v>1918</v>
      </c>
      <c r="B1881" s="4">
        <v>1788</v>
      </c>
      <c r="C1881" s="3" t="s">
        <v>6</v>
      </c>
      <c r="D1881" s="3" t="s">
        <v>128</v>
      </c>
      <c r="E1881" s="21" t="s">
        <v>129</v>
      </c>
      <c r="F1881" s="21"/>
      <c r="G1881" s="5">
        <v>1.1388799999999999</v>
      </c>
      <c r="H1881" s="3"/>
      <c r="I1881" s="3"/>
      <c r="J1881" s="21" t="s">
        <v>1918</v>
      </c>
      <c r="K1881" s="21"/>
      <c r="L1881" s="3" t="s">
        <v>130</v>
      </c>
      <c r="M1881" s="21" t="s">
        <v>131</v>
      </c>
      <c r="N1881" s="21"/>
    </row>
    <row r="1882" spans="1:14" ht="15" customHeight="1" x14ac:dyDescent="0.25">
      <c r="A1882" s="1" t="s">
        <v>1919</v>
      </c>
      <c r="B1882" s="6">
        <v>1789</v>
      </c>
      <c r="C1882" s="1" t="s">
        <v>6</v>
      </c>
      <c r="D1882" s="1" t="s">
        <v>133</v>
      </c>
      <c r="E1882" s="14" t="s">
        <v>129</v>
      </c>
      <c r="F1882" s="14"/>
      <c r="G1882" s="7">
        <v>1.1325099999999999</v>
      </c>
      <c r="H1882" s="1"/>
      <c r="I1882" s="1"/>
      <c r="J1882" s="14" t="s">
        <v>1919</v>
      </c>
      <c r="K1882" s="14"/>
      <c r="L1882" s="1" t="s">
        <v>130</v>
      </c>
      <c r="M1882" s="14"/>
      <c r="N1882" s="14"/>
    </row>
    <row r="1883" spans="1:14" ht="15" customHeight="1" x14ac:dyDescent="0.25">
      <c r="A1883" s="3" t="s">
        <v>1920</v>
      </c>
      <c r="B1883" s="4">
        <v>1790</v>
      </c>
      <c r="C1883" s="3" t="s">
        <v>6</v>
      </c>
      <c r="D1883" s="3" t="s">
        <v>133</v>
      </c>
      <c r="E1883" s="21" t="s">
        <v>129</v>
      </c>
      <c r="F1883" s="21"/>
      <c r="G1883" s="5">
        <v>1.12538</v>
      </c>
      <c r="H1883" s="3"/>
      <c r="I1883" s="3"/>
      <c r="J1883" s="21" t="s">
        <v>1920</v>
      </c>
      <c r="K1883" s="21"/>
      <c r="L1883" s="3" t="s">
        <v>130</v>
      </c>
      <c r="M1883" s="21" t="s">
        <v>131</v>
      </c>
      <c r="N1883" s="21"/>
    </row>
    <row r="1884" spans="1:14" ht="15" customHeight="1" x14ac:dyDescent="0.25">
      <c r="A1884" s="1" t="s">
        <v>1921</v>
      </c>
      <c r="B1884" s="6">
        <v>1791</v>
      </c>
      <c r="C1884" s="1" t="s">
        <v>6</v>
      </c>
      <c r="D1884" s="1" t="s">
        <v>128</v>
      </c>
      <c r="E1884" s="14" t="s">
        <v>129</v>
      </c>
      <c r="F1884" s="14"/>
      <c r="G1884" s="7">
        <v>1.13182</v>
      </c>
      <c r="H1884" s="1"/>
      <c r="I1884" s="1"/>
      <c r="J1884" s="14" t="s">
        <v>1921</v>
      </c>
      <c r="K1884" s="14"/>
      <c r="L1884" s="1" t="s">
        <v>130</v>
      </c>
      <c r="M1884" s="14"/>
      <c r="N1884" s="14"/>
    </row>
    <row r="1885" spans="1:14" ht="15" customHeight="1" x14ac:dyDescent="0.25">
      <c r="A1885" s="3" t="s">
        <v>1922</v>
      </c>
      <c r="B1885" s="4">
        <v>1792</v>
      </c>
      <c r="C1885" s="3" t="s">
        <v>6</v>
      </c>
      <c r="D1885" s="3" t="s">
        <v>128</v>
      </c>
      <c r="E1885" s="21" t="s">
        <v>129</v>
      </c>
      <c r="F1885" s="21"/>
      <c r="G1885" s="5">
        <v>1.1328199999999999</v>
      </c>
      <c r="H1885" s="3"/>
      <c r="I1885" s="3"/>
      <c r="J1885" s="21" t="s">
        <v>1922</v>
      </c>
      <c r="K1885" s="21"/>
      <c r="L1885" s="3" t="s">
        <v>130</v>
      </c>
      <c r="M1885" s="21" t="s">
        <v>131</v>
      </c>
      <c r="N1885" s="21"/>
    </row>
    <row r="1886" spans="1:14" ht="15" customHeight="1" x14ac:dyDescent="0.25">
      <c r="A1886" s="1" t="s">
        <v>1923</v>
      </c>
      <c r="B1886" s="6">
        <v>1793</v>
      </c>
      <c r="C1886" s="1" t="s">
        <v>6</v>
      </c>
      <c r="D1886" s="1" t="s">
        <v>133</v>
      </c>
      <c r="E1886" s="14" t="s">
        <v>129</v>
      </c>
      <c r="F1886" s="14"/>
      <c r="G1886" s="7">
        <v>1.1269100000000001</v>
      </c>
      <c r="H1886" s="1"/>
      <c r="I1886" s="1"/>
      <c r="J1886" s="14" t="s">
        <v>1923</v>
      </c>
      <c r="K1886" s="14"/>
      <c r="L1886" s="1" t="s">
        <v>130</v>
      </c>
      <c r="M1886" s="14"/>
      <c r="N1886" s="14"/>
    </row>
    <row r="1887" spans="1:14" ht="15" customHeight="1" x14ac:dyDescent="0.25">
      <c r="A1887" s="3" t="s">
        <v>1924</v>
      </c>
      <c r="B1887" s="4">
        <v>1794</v>
      </c>
      <c r="C1887" s="3" t="s">
        <v>6</v>
      </c>
      <c r="D1887" s="3" t="s">
        <v>133</v>
      </c>
      <c r="E1887" s="21" t="s">
        <v>129</v>
      </c>
      <c r="F1887" s="21"/>
      <c r="G1887" s="5">
        <v>1.12365</v>
      </c>
      <c r="H1887" s="3"/>
      <c r="I1887" s="3"/>
      <c r="J1887" s="21" t="s">
        <v>1924</v>
      </c>
      <c r="K1887" s="21"/>
      <c r="L1887" s="3" t="s">
        <v>130</v>
      </c>
      <c r="M1887" s="21" t="s">
        <v>131</v>
      </c>
      <c r="N1887" s="21"/>
    </row>
    <row r="1888" spans="1:14" ht="15" customHeight="1" x14ac:dyDescent="0.25">
      <c r="A1888" s="1" t="s">
        <v>1925</v>
      </c>
      <c r="B1888" s="6">
        <v>1795</v>
      </c>
      <c r="C1888" s="1" t="s">
        <v>6</v>
      </c>
      <c r="D1888" s="1" t="s">
        <v>128</v>
      </c>
      <c r="E1888" s="14" t="s">
        <v>129</v>
      </c>
      <c r="F1888" s="14"/>
      <c r="G1888" s="7">
        <v>1.1302700000000001</v>
      </c>
      <c r="H1888" s="1"/>
      <c r="I1888" s="1"/>
      <c r="J1888" s="14" t="s">
        <v>1925</v>
      </c>
      <c r="K1888" s="14"/>
      <c r="L1888" s="1" t="s">
        <v>130</v>
      </c>
      <c r="M1888" s="14"/>
      <c r="N1888" s="14"/>
    </row>
    <row r="1889" spans="1:14" ht="15" customHeight="1" x14ac:dyDescent="0.25">
      <c r="A1889" s="3" t="s">
        <v>1926</v>
      </c>
      <c r="B1889" s="4">
        <v>1796</v>
      </c>
      <c r="C1889" s="3" t="s">
        <v>6</v>
      </c>
      <c r="D1889" s="3" t="s">
        <v>133</v>
      </c>
      <c r="E1889" s="21" t="s">
        <v>129</v>
      </c>
      <c r="F1889" s="21"/>
      <c r="G1889" s="5">
        <v>1.1291500000000001</v>
      </c>
      <c r="H1889" s="3"/>
      <c r="I1889" s="3"/>
      <c r="J1889" s="21" t="s">
        <v>1926</v>
      </c>
      <c r="K1889" s="21"/>
      <c r="L1889" s="3" t="s">
        <v>130</v>
      </c>
      <c r="M1889" s="21" t="s">
        <v>131</v>
      </c>
      <c r="N1889" s="21"/>
    </row>
    <row r="1890" spans="1:14" ht="15" customHeight="1" x14ac:dyDescent="0.25">
      <c r="A1890" s="1" t="s">
        <v>1927</v>
      </c>
      <c r="B1890" s="6">
        <v>1797</v>
      </c>
      <c r="C1890" s="1" t="s">
        <v>6</v>
      </c>
      <c r="D1890" s="1" t="s">
        <v>128</v>
      </c>
      <c r="E1890" s="14" t="s">
        <v>129</v>
      </c>
      <c r="F1890" s="14"/>
      <c r="G1890" s="7">
        <v>1.13564</v>
      </c>
      <c r="H1890" s="1"/>
      <c r="I1890" s="1"/>
      <c r="J1890" s="14" t="s">
        <v>1927</v>
      </c>
      <c r="K1890" s="14"/>
      <c r="L1890" s="1" t="s">
        <v>130</v>
      </c>
      <c r="M1890" s="14"/>
      <c r="N1890" s="14"/>
    </row>
    <row r="1891" spans="1:14" ht="15" customHeight="1" x14ac:dyDescent="0.25">
      <c r="A1891" s="3" t="s">
        <v>1928</v>
      </c>
      <c r="B1891" s="4">
        <v>1798</v>
      </c>
      <c r="C1891" s="3" t="s">
        <v>6</v>
      </c>
      <c r="D1891" s="3" t="s">
        <v>128</v>
      </c>
      <c r="E1891" s="21" t="s">
        <v>129</v>
      </c>
      <c r="F1891" s="21"/>
      <c r="G1891" s="5">
        <v>1.14106</v>
      </c>
      <c r="H1891" s="3"/>
      <c r="I1891" s="3"/>
      <c r="J1891" s="21" t="s">
        <v>1928</v>
      </c>
      <c r="K1891" s="21"/>
      <c r="L1891" s="3" t="s">
        <v>130</v>
      </c>
      <c r="M1891" s="21" t="s">
        <v>131</v>
      </c>
      <c r="N1891" s="21"/>
    </row>
    <row r="1892" spans="1:14" ht="15" customHeight="1" x14ac:dyDescent="0.25">
      <c r="A1892" s="1" t="s">
        <v>1929</v>
      </c>
      <c r="B1892" s="6">
        <v>1799</v>
      </c>
      <c r="C1892" s="1" t="s">
        <v>6</v>
      </c>
      <c r="D1892" s="1" t="s">
        <v>133</v>
      </c>
      <c r="E1892" s="14" t="s">
        <v>129</v>
      </c>
      <c r="F1892" s="14"/>
      <c r="G1892" s="7">
        <v>1.1492899999999999</v>
      </c>
      <c r="H1892" s="1"/>
      <c r="I1892" s="1"/>
      <c r="J1892" s="14" t="s">
        <v>1929</v>
      </c>
      <c r="K1892" s="14"/>
      <c r="L1892" s="1" t="s">
        <v>130</v>
      </c>
      <c r="M1892" s="14"/>
      <c r="N1892" s="14"/>
    </row>
    <row r="1893" spans="1:14" ht="15" customHeight="1" x14ac:dyDescent="0.25">
      <c r="A1893" s="3" t="s">
        <v>1930</v>
      </c>
      <c r="B1893" s="4">
        <v>1800</v>
      </c>
      <c r="C1893" s="3" t="s">
        <v>6</v>
      </c>
      <c r="D1893" s="3" t="s">
        <v>128</v>
      </c>
      <c r="E1893" s="21" t="s">
        <v>129</v>
      </c>
      <c r="F1893" s="21"/>
      <c r="G1893" s="5">
        <v>1.15574</v>
      </c>
      <c r="H1893" s="3"/>
      <c r="I1893" s="3"/>
      <c r="J1893" s="21" t="s">
        <v>1930</v>
      </c>
      <c r="K1893" s="21"/>
      <c r="L1893" s="3" t="s">
        <v>130</v>
      </c>
      <c r="M1893" s="21" t="s">
        <v>131</v>
      </c>
      <c r="N1893" s="21"/>
    </row>
    <row r="1894" spans="1:14" ht="15" customHeight="1" x14ac:dyDescent="0.25">
      <c r="A1894" s="1" t="s">
        <v>1931</v>
      </c>
      <c r="B1894" s="6">
        <v>1801</v>
      </c>
      <c r="C1894" s="1" t="s">
        <v>6</v>
      </c>
      <c r="D1894" s="1" t="s">
        <v>133</v>
      </c>
      <c r="E1894" s="14" t="s">
        <v>129</v>
      </c>
      <c r="F1894" s="14"/>
      <c r="G1894" s="7">
        <v>1.1496599999999999</v>
      </c>
      <c r="H1894" s="1"/>
      <c r="I1894" s="1"/>
      <c r="J1894" s="14" t="s">
        <v>1931</v>
      </c>
      <c r="K1894" s="14"/>
      <c r="L1894" s="1" t="s">
        <v>130</v>
      </c>
      <c r="M1894" s="14"/>
      <c r="N1894" s="14"/>
    </row>
    <row r="1895" spans="1:14" ht="15" customHeight="1" x14ac:dyDescent="0.25">
      <c r="A1895" s="3" t="s">
        <v>1932</v>
      </c>
      <c r="B1895" s="4">
        <v>1802</v>
      </c>
      <c r="C1895" s="3" t="s">
        <v>6</v>
      </c>
      <c r="D1895" s="3" t="s">
        <v>133</v>
      </c>
      <c r="E1895" s="21" t="s">
        <v>129</v>
      </c>
      <c r="F1895" s="21"/>
      <c r="G1895" s="5">
        <v>1.1480300000000001</v>
      </c>
      <c r="H1895" s="3"/>
      <c r="I1895" s="3"/>
      <c r="J1895" s="21" t="s">
        <v>1932</v>
      </c>
      <c r="K1895" s="21"/>
      <c r="L1895" s="3" t="s">
        <v>130</v>
      </c>
      <c r="M1895" s="21" t="s">
        <v>131</v>
      </c>
      <c r="N1895" s="21"/>
    </row>
    <row r="1896" spans="1:14" ht="15" customHeight="1" x14ac:dyDescent="0.25">
      <c r="A1896" s="1" t="s">
        <v>1933</v>
      </c>
      <c r="B1896" s="6">
        <v>1803</v>
      </c>
      <c r="C1896" s="1" t="s">
        <v>6</v>
      </c>
      <c r="D1896" s="1" t="s">
        <v>128</v>
      </c>
      <c r="E1896" s="14" t="s">
        <v>129</v>
      </c>
      <c r="F1896" s="14"/>
      <c r="G1896" s="7">
        <v>1.1390499999999999</v>
      </c>
      <c r="H1896" s="1"/>
      <c r="I1896" s="1"/>
      <c r="J1896" s="14" t="s">
        <v>1933</v>
      </c>
      <c r="K1896" s="14"/>
      <c r="L1896" s="1" t="s">
        <v>130</v>
      </c>
      <c r="M1896" s="14"/>
      <c r="N1896" s="14"/>
    </row>
    <row r="1897" spans="1:14" ht="15" customHeight="1" x14ac:dyDescent="0.25">
      <c r="A1897" s="3" t="s">
        <v>1934</v>
      </c>
      <c r="B1897" s="4">
        <v>1804</v>
      </c>
      <c r="C1897" s="3" t="s">
        <v>6</v>
      </c>
      <c r="D1897" s="3" t="s">
        <v>128</v>
      </c>
      <c r="E1897" s="21" t="s">
        <v>129</v>
      </c>
      <c r="F1897" s="21"/>
      <c r="G1897" s="5">
        <v>1.14083</v>
      </c>
      <c r="H1897" s="3"/>
      <c r="I1897" s="3"/>
      <c r="J1897" s="21" t="s">
        <v>1934</v>
      </c>
      <c r="K1897" s="21"/>
      <c r="L1897" s="3" t="s">
        <v>130</v>
      </c>
      <c r="M1897" s="21" t="s">
        <v>131</v>
      </c>
      <c r="N1897" s="21"/>
    </row>
    <row r="1898" spans="1:14" ht="15" customHeight="1" x14ac:dyDescent="0.25">
      <c r="A1898" s="1" t="s">
        <v>1935</v>
      </c>
      <c r="B1898" s="6">
        <v>1805</v>
      </c>
      <c r="C1898" s="1" t="s">
        <v>6</v>
      </c>
      <c r="D1898" s="1" t="s">
        <v>133</v>
      </c>
      <c r="E1898" s="14" t="s">
        <v>129</v>
      </c>
      <c r="F1898" s="14"/>
      <c r="G1898" s="7">
        <v>1.1348400000000001</v>
      </c>
      <c r="H1898" s="1"/>
      <c r="I1898" s="1"/>
      <c r="J1898" s="14" t="s">
        <v>1935</v>
      </c>
      <c r="K1898" s="14"/>
      <c r="L1898" s="1" t="s">
        <v>130</v>
      </c>
      <c r="M1898" s="14"/>
      <c r="N1898" s="14"/>
    </row>
    <row r="1899" spans="1:14" ht="15" customHeight="1" x14ac:dyDescent="0.25">
      <c r="A1899" s="3" t="s">
        <v>1936</v>
      </c>
      <c r="B1899" s="4">
        <v>1806</v>
      </c>
      <c r="C1899" s="3" t="s">
        <v>6</v>
      </c>
      <c r="D1899" s="3" t="s">
        <v>128</v>
      </c>
      <c r="E1899" s="21" t="s">
        <v>129</v>
      </c>
      <c r="F1899" s="21"/>
      <c r="G1899" s="5">
        <v>1.1314</v>
      </c>
      <c r="H1899" s="3"/>
      <c r="I1899" s="3"/>
      <c r="J1899" s="21" t="s">
        <v>1936</v>
      </c>
      <c r="K1899" s="21"/>
      <c r="L1899" s="3" t="s">
        <v>130</v>
      </c>
      <c r="M1899" s="21" t="s">
        <v>131</v>
      </c>
      <c r="N1899" s="21"/>
    </row>
    <row r="1900" spans="1:14" ht="15" customHeight="1" x14ac:dyDescent="0.25">
      <c r="A1900" s="1" t="s">
        <v>1937</v>
      </c>
      <c r="B1900" s="6">
        <v>1807</v>
      </c>
      <c r="C1900" s="1" t="s">
        <v>6</v>
      </c>
      <c r="D1900" s="1" t="s">
        <v>133</v>
      </c>
      <c r="E1900" s="14" t="s">
        <v>129</v>
      </c>
      <c r="F1900" s="14"/>
      <c r="G1900" s="7">
        <v>1.1248199999999999</v>
      </c>
      <c r="H1900" s="1"/>
      <c r="I1900" s="1"/>
      <c r="J1900" s="14" t="s">
        <v>1937</v>
      </c>
      <c r="K1900" s="14"/>
      <c r="L1900" s="1" t="s">
        <v>130</v>
      </c>
      <c r="M1900" s="14"/>
      <c r="N1900" s="14"/>
    </row>
    <row r="1901" spans="1:14" ht="15" customHeight="1" x14ac:dyDescent="0.25">
      <c r="A1901" s="3" t="s">
        <v>1938</v>
      </c>
      <c r="B1901" s="4">
        <v>1808</v>
      </c>
      <c r="C1901" s="3" t="s">
        <v>6</v>
      </c>
      <c r="D1901" s="3" t="s">
        <v>128</v>
      </c>
      <c r="E1901" s="21" t="s">
        <v>129</v>
      </c>
      <c r="F1901" s="21"/>
      <c r="G1901" s="5">
        <v>1.1223799999999999</v>
      </c>
      <c r="H1901" s="3"/>
      <c r="I1901" s="3"/>
      <c r="J1901" s="21" t="s">
        <v>1938</v>
      </c>
      <c r="K1901" s="21"/>
      <c r="L1901" s="3" t="s">
        <v>130</v>
      </c>
      <c r="M1901" s="21" t="s">
        <v>131</v>
      </c>
      <c r="N1901" s="21"/>
    </row>
    <row r="1902" spans="1:14" ht="15" customHeight="1" x14ac:dyDescent="0.25">
      <c r="A1902" s="1" t="s">
        <v>1939</v>
      </c>
      <c r="B1902" s="6">
        <v>1809</v>
      </c>
      <c r="C1902" s="1" t="s">
        <v>6</v>
      </c>
      <c r="D1902" s="1" t="s">
        <v>133</v>
      </c>
      <c r="E1902" s="14" t="s">
        <v>129</v>
      </c>
      <c r="F1902" s="14"/>
      <c r="G1902" s="7">
        <v>1.1164400000000001</v>
      </c>
      <c r="H1902" s="1"/>
      <c r="I1902" s="1"/>
      <c r="J1902" s="14" t="s">
        <v>1939</v>
      </c>
      <c r="K1902" s="14"/>
      <c r="L1902" s="1" t="s">
        <v>130</v>
      </c>
      <c r="M1902" s="14"/>
      <c r="N1902" s="14"/>
    </row>
    <row r="1903" spans="1:14" ht="15" customHeight="1" x14ac:dyDescent="0.25">
      <c r="A1903" s="3" t="s">
        <v>1940</v>
      </c>
      <c r="B1903" s="4">
        <v>1810</v>
      </c>
      <c r="C1903" s="3" t="s">
        <v>6</v>
      </c>
      <c r="D1903" s="3" t="s">
        <v>128</v>
      </c>
      <c r="E1903" s="21" t="s">
        <v>129</v>
      </c>
      <c r="F1903" s="21"/>
      <c r="G1903" s="5">
        <v>1.11974</v>
      </c>
      <c r="H1903" s="3"/>
      <c r="I1903" s="3"/>
      <c r="J1903" s="21" t="s">
        <v>1940</v>
      </c>
      <c r="K1903" s="21"/>
      <c r="L1903" s="3" t="s">
        <v>130</v>
      </c>
      <c r="M1903" s="21" t="s">
        <v>131</v>
      </c>
      <c r="N1903" s="21"/>
    </row>
    <row r="1904" spans="1:14" ht="15" customHeight="1" x14ac:dyDescent="0.25">
      <c r="A1904" s="1" t="s">
        <v>1941</v>
      </c>
      <c r="B1904" s="6">
        <v>1811</v>
      </c>
      <c r="C1904" s="1" t="s">
        <v>6</v>
      </c>
      <c r="D1904" s="1" t="s">
        <v>133</v>
      </c>
      <c r="E1904" s="14" t="s">
        <v>129</v>
      </c>
      <c r="F1904" s="14"/>
      <c r="G1904" s="7">
        <v>1.1135600000000001</v>
      </c>
      <c r="H1904" s="1"/>
      <c r="I1904" s="1"/>
      <c r="J1904" s="14" t="s">
        <v>1941</v>
      </c>
      <c r="K1904" s="14"/>
      <c r="L1904" s="1" t="s">
        <v>130</v>
      </c>
      <c r="M1904" s="14"/>
      <c r="N1904" s="14"/>
    </row>
    <row r="1905" spans="1:14" ht="15" customHeight="1" x14ac:dyDescent="0.25">
      <c r="A1905" s="3" t="s">
        <v>1942</v>
      </c>
      <c r="B1905" s="4">
        <v>1812</v>
      </c>
      <c r="C1905" s="3" t="s">
        <v>6</v>
      </c>
      <c r="D1905" s="3" t="s">
        <v>128</v>
      </c>
      <c r="E1905" s="21" t="s">
        <v>129</v>
      </c>
      <c r="F1905" s="21"/>
      <c r="G1905" s="5">
        <v>1.11093</v>
      </c>
      <c r="H1905" s="3"/>
      <c r="I1905" s="3"/>
      <c r="J1905" s="21" t="s">
        <v>1942</v>
      </c>
      <c r="K1905" s="21"/>
      <c r="L1905" s="3" t="s">
        <v>130</v>
      </c>
      <c r="M1905" s="21" t="s">
        <v>131</v>
      </c>
      <c r="N1905" s="21"/>
    </row>
    <row r="1906" spans="1:14" ht="15" customHeight="1" x14ac:dyDescent="0.25">
      <c r="A1906" s="1" t="s">
        <v>1943</v>
      </c>
      <c r="B1906" s="6">
        <v>1813</v>
      </c>
      <c r="C1906" s="1" t="s">
        <v>6</v>
      </c>
      <c r="D1906" s="1" t="s">
        <v>133</v>
      </c>
      <c r="E1906" s="14" t="s">
        <v>129</v>
      </c>
      <c r="F1906" s="14"/>
      <c r="G1906" s="7">
        <v>1.1190599999999999</v>
      </c>
      <c r="H1906" s="1"/>
      <c r="I1906" s="1"/>
      <c r="J1906" s="14" t="s">
        <v>1943</v>
      </c>
      <c r="K1906" s="14"/>
      <c r="L1906" s="1" t="s">
        <v>130</v>
      </c>
      <c r="M1906" s="14"/>
      <c r="N1906" s="14"/>
    </row>
    <row r="1907" spans="1:14" ht="15" customHeight="1" x14ac:dyDescent="0.25">
      <c r="A1907" s="3" t="s">
        <v>1944</v>
      </c>
      <c r="B1907" s="4">
        <v>1814</v>
      </c>
      <c r="C1907" s="3" t="s">
        <v>6</v>
      </c>
      <c r="D1907" s="3" t="s">
        <v>128</v>
      </c>
      <c r="E1907" s="21" t="s">
        <v>129</v>
      </c>
      <c r="F1907" s="21"/>
      <c r="G1907" s="5">
        <v>1.1206700000000001</v>
      </c>
      <c r="H1907" s="3"/>
      <c r="I1907" s="3"/>
      <c r="J1907" s="21" t="s">
        <v>1944</v>
      </c>
      <c r="K1907" s="21"/>
      <c r="L1907" s="3" t="s">
        <v>130</v>
      </c>
      <c r="M1907" s="21" t="s">
        <v>131</v>
      </c>
      <c r="N1907" s="21"/>
    </row>
    <row r="1908" spans="1:14" ht="15" customHeight="1" x14ac:dyDescent="0.25">
      <c r="A1908" s="1" t="s">
        <v>1945</v>
      </c>
      <c r="B1908" s="6">
        <v>1815</v>
      </c>
      <c r="C1908" s="1" t="s">
        <v>6</v>
      </c>
      <c r="D1908" s="1" t="s">
        <v>133</v>
      </c>
      <c r="E1908" s="14" t="s">
        <v>129</v>
      </c>
      <c r="F1908" s="14"/>
      <c r="G1908" s="7">
        <v>1.1144099999999999</v>
      </c>
      <c r="H1908" s="1"/>
      <c r="I1908" s="1"/>
      <c r="J1908" s="14" t="s">
        <v>1945</v>
      </c>
      <c r="K1908" s="14"/>
      <c r="L1908" s="1" t="s">
        <v>130</v>
      </c>
      <c r="M1908" s="14"/>
      <c r="N1908" s="14"/>
    </row>
    <row r="1909" spans="1:14" ht="15" customHeight="1" x14ac:dyDescent="0.25">
      <c r="A1909" s="3" t="s">
        <v>1946</v>
      </c>
      <c r="B1909" s="4">
        <v>1816</v>
      </c>
      <c r="C1909" s="3" t="s">
        <v>6</v>
      </c>
      <c r="D1909" s="3" t="s">
        <v>133</v>
      </c>
      <c r="E1909" s="21" t="s">
        <v>129</v>
      </c>
      <c r="F1909" s="21"/>
      <c r="G1909" s="5">
        <v>1.13378</v>
      </c>
      <c r="H1909" s="3"/>
      <c r="I1909" s="3"/>
      <c r="J1909" s="21" t="s">
        <v>1946</v>
      </c>
      <c r="K1909" s="21"/>
      <c r="L1909" s="3" t="s">
        <v>130</v>
      </c>
      <c r="M1909" s="21" t="s">
        <v>131</v>
      </c>
      <c r="N1909" s="21"/>
    </row>
    <row r="1910" spans="1:14" ht="15" customHeight="1" x14ac:dyDescent="0.25">
      <c r="A1910" s="1" t="s">
        <v>1947</v>
      </c>
      <c r="B1910" s="6">
        <v>1817</v>
      </c>
      <c r="C1910" s="1" t="s">
        <v>6</v>
      </c>
      <c r="D1910" s="1" t="s">
        <v>128</v>
      </c>
      <c r="E1910" s="14" t="s">
        <v>129</v>
      </c>
      <c r="F1910" s="14"/>
      <c r="G1910" s="7">
        <v>1.14053</v>
      </c>
      <c r="H1910" s="1"/>
      <c r="I1910" s="1"/>
      <c r="J1910" s="14" t="s">
        <v>1947</v>
      </c>
      <c r="K1910" s="14"/>
      <c r="L1910" s="1" t="s">
        <v>130</v>
      </c>
      <c r="M1910" s="14"/>
      <c r="N1910" s="14"/>
    </row>
    <row r="1911" spans="1:14" ht="15" customHeight="1" x14ac:dyDescent="0.25">
      <c r="A1911" s="3" t="s">
        <v>1948</v>
      </c>
      <c r="B1911" s="4">
        <v>1818</v>
      </c>
      <c r="C1911" s="3" t="s">
        <v>6</v>
      </c>
      <c r="D1911" s="3" t="s">
        <v>133</v>
      </c>
      <c r="E1911" s="21" t="s">
        <v>129</v>
      </c>
      <c r="F1911" s="21"/>
      <c r="G1911" s="5">
        <v>1.139</v>
      </c>
      <c r="H1911" s="3"/>
      <c r="I1911" s="3"/>
      <c r="J1911" s="21" t="s">
        <v>1948</v>
      </c>
      <c r="K1911" s="21"/>
      <c r="L1911" s="3" t="s">
        <v>130</v>
      </c>
      <c r="M1911" s="21" t="s">
        <v>131</v>
      </c>
      <c r="N1911" s="21"/>
    </row>
    <row r="1912" spans="1:14" ht="15" customHeight="1" x14ac:dyDescent="0.25">
      <c r="A1912" s="1" t="s">
        <v>1949</v>
      </c>
      <c r="B1912" s="6">
        <v>1819</v>
      </c>
      <c r="C1912" s="1" t="s">
        <v>6</v>
      </c>
      <c r="D1912" s="1" t="s">
        <v>128</v>
      </c>
      <c r="E1912" s="14" t="s">
        <v>129</v>
      </c>
      <c r="F1912" s="14"/>
      <c r="G1912" s="7">
        <v>1.13086</v>
      </c>
      <c r="H1912" s="1"/>
      <c r="I1912" s="1"/>
      <c r="J1912" s="14" t="s">
        <v>1949</v>
      </c>
      <c r="K1912" s="14"/>
      <c r="L1912" s="1" t="s">
        <v>130</v>
      </c>
      <c r="M1912" s="14"/>
      <c r="N1912" s="14"/>
    </row>
    <row r="1913" spans="1:14" ht="15" customHeight="1" x14ac:dyDescent="0.25">
      <c r="A1913" s="3" t="s">
        <v>1950</v>
      </c>
      <c r="B1913" s="4">
        <v>1820</v>
      </c>
      <c r="C1913" s="3" t="s">
        <v>6</v>
      </c>
      <c r="D1913" s="3" t="s">
        <v>128</v>
      </c>
      <c r="E1913" s="21" t="s">
        <v>129</v>
      </c>
      <c r="F1913" s="21"/>
      <c r="G1913" s="5">
        <v>1.1300699999999999</v>
      </c>
      <c r="H1913" s="3"/>
      <c r="I1913" s="3"/>
      <c r="J1913" s="21" t="s">
        <v>1950</v>
      </c>
      <c r="K1913" s="21"/>
      <c r="L1913" s="3" t="s">
        <v>130</v>
      </c>
      <c r="M1913" s="21" t="s">
        <v>131</v>
      </c>
      <c r="N1913" s="21"/>
    </row>
    <row r="1914" spans="1:14" ht="15" customHeight="1" x14ac:dyDescent="0.25">
      <c r="A1914" s="1" t="s">
        <v>1951</v>
      </c>
      <c r="B1914" s="6">
        <v>1821</v>
      </c>
      <c r="C1914" s="1" t="s">
        <v>6</v>
      </c>
      <c r="D1914" s="1" t="s">
        <v>133</v>
      </c>
      <c r="E1914" s="14" t="s">
        <v>129</v>
      </c>
      <c r="F1914" s="14"/>
      <c r="G1914" s="7">
        <v>1.12365</v>
      </c>
      <c r="H1914" s="1"/>
      <c r="I1914" s="1"/>
      <c r="J1914" s="14" t="s">
        <v>1951</v>
      </c>
      <c r="K1914" s="14"/>
      <c r="L1914" s="1" t="s">
        <v>130</v>
      </c>
      <c r="M1914" s="14"/>
      <c r="N1914" s="14"/>
    </row>
    <row r="1915" spans="1:14" ht="15" customHeight="1" x14ac:dyDescent="0.25">
      <c r="A1915" s="3" t="s">
        <v>1952</v>
      </c>
      <c r="B1915" s="4">
        <v>1822</v>
      </c>
      <c r="C1915" s="3" t="s">
        <v>6</v>
      </c>
      <c r="D1915" s="3" t="s">
        <v>133</v>
      </c>
      <c r="E1915" s="21" t="s">
        <v>129</v>
      </c>
      <c r="F1915" s="21"/>
      <c r="G1915" s="5">
        <v>1.1279699999999999</v>
      </c>
      <c r="H1915" s="3"/>
      <c r="I1915" s="3"/>
      <c r="J1915" s="21" t="s">
        <v>1952</v>
      </c>
      <c r="K1915" s="21"/>
      <c r="L1915" s="3" t="s">
        <v>130</v>
      </c>
      <c r="M1915" s="21" t="s">
        <v>131</v>
      </c>
      <c r="N1915" s="21"/>
    </row>
    <row r="1916" spans="1:14" ht="15" customHeight="1" x14ac:dyDescent="0.25">
      <c r="A1916" s="1" t="s">
        <v>1953</v>
      </c>
      <c r="B1916" s="6">
        <v>1823</v>
      </c>
      <c r="C1916" s="1" t="s">
        <v>6</v>
      </c>
      <c r="D1916" s="1" t="s">
        <v>128</v>
      </c>
      <c r="E1916" s="14" t="s">
        <v>129</v>
      </c>
      <c r="F1916" s="14"/>
      <c r="G1916" s="7">
        <v>1.1197999999999999</v>
      </c>
      <c r="H1916" s="1"/>
      <c r="I1916" s="1"/>
      <c r="J1916" s="14" t="s">
        <v>1953</v>
      </c>
      <c r="K1916" s="14"/>
      <c r="L1916" s="1" t="s">
        <v>130</v>
      </c>
      <c r="M1916" s="14"/>
      <c r="N1916" s="14"/>
    </row>
    <row r="1917" spans="1:14" ht="15" customHeight="1" x14ac:dyDescent="0.25">
      <c r="A1917" s="3" t="s">
        <v>1954</v>
      </c>
      <c r="B1917" s="4">
        <v>1824</v>
      </c>
      <c r="C1917" s="3" t="s">
        <v>6</v>
      </c>
      <c r="D1917" s="3" t="s">
        <v>133</v>
      </c>
      <c r="E1917" s="21" t="s">
        <v>129</v>
      </c>
      <c r="F1917" s="21"/>
      <c r="G1917" s="5">
        <v>1.11992</v>
      </c>
      <c r="H1917" s="3"/>
      <c r="I1917" s="3"/>
      <c r="J1917" s="21" t="s">
        <v>1954</v>
      </c>
      <c r="K1917" s="21"/>
      <c r="L1917" s="3" t="s">
        <v>130</v>
      </c>
      <c r="M1917" s="21" t="s">
        <v>131</v>
      </c>
      <c r="N1917" s="21"/>
    </row>
    <row r="1918" spans="1:14" ht="15" customHeight="1" x14ac:dyDescent="0.25">
      <c r="A1918" s="1" t="s">
        <v>1955</v>
      </c>
      <c r="B1918" s="6">
        <v>1825</v>
      </c>
      <c r="C1918" s="1" t="s">
        <v>6</v>
      </c>
      <c r="D1918" s="1" t="s">
        <v>128</v>
      </c>
      <c r="E1918" s="14" t="s">
        <v>129</v>
      </c>
      <c r="F1918" s="14"/>
      <c r="G1918" s="7">
        <v>1.12653</v>
      </c>
      <c r="H1918" s="1"/>
      <c r="I1918" s="1"/>
      <c r="J1918" s="14" t="s">
        <v>1955</v>
      </c>
      <c r="K1918" s="14"/>
      <c r="L1918" s="1" t="s">
        <v>130</v>
      </c>
      <c r="M1918" s="14"/>
      <c r="N1918" s="14"/>
    </row>
    <row r="1919" spans="1:14" ht="15" customHeight="1" x14ac:dyDescent="0.25">
      <c r="A1919" s="3" t="s">
        <v>1956</v>
      </c>
      <c r="B1919" s="4">
        <v>1826</v>
      </c>
      <c r="C1919" s="3" t="s">
        <v>6</v>
      </c>
      <c r="D1919" s="3" t="s">
        <v>128</v>
      </c>
      <c r="E1919" s="21" t="s">
        <v>129</v>
      </c>
      <c r="F1919" s="21"/>
      <c r="G1919" s="5">
        <v>1.1291500000000001</v>
      </c>
      <c r="H1919" s="3"/>
      <c r="I1919" s="3"/>
      <c r="J1919" s="21" t="s">
        <v>1956</v>
      </c>
      <c r="K1919" s="21"/>
      <c r="L1919" s="3" t="s">
        <v>130</v>
      </c>
      <c r="M1919" s="21" t="s">
        <v>131</v>
      </c>
      <c r="N1919" s="21"/>
    </row>
    <row r="1920" spans="1:14" ht="15" customHeight="1" x14ac:dyDescent="0.25">
      <c r="A1920" s="1" t="s">
        <v>1957</v>
      </c>
      <c r="B1920" s="6">
        <v>1827</v>
      </c>
      <c r="C1920" s="1" t="s">
        <v>6</v>
      </c>
      <c r="D1920" s="1" t="s">
        <v>133</v>
      </c>
      <c r="E1920" s="14" t="s">
        <v>129</v>
      </c>
      <c r="F1920" s="14"/>
      <c r="G1920" s="7">
        <v>1.1225799999999999</v>
      </c>
      <c r="H1920" s="1"/>
      <c r="I1920" s="1"/>
      <c r="J1920" s="14" t="s">
        <v>1957</v>
      </c>
      <c r="K1920" s="14"/>
      <c r="L1920" s="1" t="s">
        <v>130</v>
      </c>
      <c r="M1920" s="14"/>
      <c r="N1920" s="14"/>
    </row>
    <row r="1921" spans="1:14" ht="15" customHeight="1" x14ac:dyDescent="0.25">
      <c r="A1921" s="3" t="s">
        <v>1958</v>
      </c>
      <c r="B1921" s="4">
        <v>1828</v>
      </c>
      <c r="C1921" s="3" t="s">
        <v>6</v>
      </c>
      <c r="D1921" s="3" t="s">
        <v>133</v>
      </c>
      <c r="E1921" s="21" t="s">
        <v>129</v>
      </c>
      <c r="F1921" s="21"/>
      <c r="G1921" s="5">
        <v>1.12399</v>
      </c>
      <c r="H1921" s="3"/>
      <c r="I1921" s="3"/>
      <c r="J1921" s="21" t="s">
        <v>1958</v>
      </c>
      <c r="K1921" s="21"/>
      <c r="L1921" s="3" t="s">
        <v>130</v>
      </c>
      <c r="M1921" s="21" t="s">
        <v>131</v>
      </c>
      <c r="N1921" s="21"/>
    </row>
    <row r="1922" spans="1:14" ht="15" customHeight="1" x14ac:dyDescent="0.25">
      <c r="A1922" s="1" t="s">
        <v>1959</v>
      </c>
      <c r="B1922" s="6">
        <v>1829</v>
      </c>
      <c r="C1922" s="1" t="s">
        <v>6</v>
      </c>
      <c r="D1922" s="1" t="s">
        <v>128</v>
      </c>
      <c r="E1922" s="14" t="s">
        <v>129</v>
      </c>
      <c r="F1922" s="14"/>
      <c r="G1922" s="7">
        <v>1.13279</v>
      </c>
      <c r="H1922" s="1"/>
      <c r="I1922" s="1"/>
      <c r="J1922" s="14" t="s">
        <v>1959</v>
      </c>
      <c r="K1922" s="14"/>
      <c r="L1922" s="1" t="s">
        <v>130</v>
      </c>
      <c r="M1922" s="14"/>
      <c r="N1922" s="14"/>
    </row>
    <row r="1923" spans="1:14" ht="15" customHeight="1" x14ac:dyDescent="0.25">
      <c r="A1923" s="3" t="s">
        <v>1960</v>
      </c>
      <c r="B1923" s="4">
        <v>1830</v>
      </c>
      <c r="C1923" s="3" t="s">
        <v>6</v>
      </c>
      <c r="D1923" s="3" t="s">
        <v>128</v>
      </c>
      <c r="E1923" s="21" t="s">
        <v>129</v>
      </c>
      <c r="F1923" s="21"/>
      <c r="G1923" s="5">
        <v>1.1339300000000001</v>
      </c>
      <c r="H1923" s="3"/>
      <c r="I1923" s="3"/>
      <c r="J1923" s="21" t="s">
        <v>1960</v>
      </c>
      <c r="K1923" s="21"/>
      <c r="L1923" s="3" t="s">
        <v>130</v>
      </c>
      <c r="M1923" s="21" t="s">
        <v>131</v>
      </c>
      <c r="N1923" s="21"/>
    </row>
    <row r="1924" spans="1:14" ht="15" customHeight="1" x14ac:dyDescent="0.25">
      <c r="A1924" s="1" t="s">
        <v>1961</v>
      </c>
      <c r="B1924" s="6">
        <v>1831</v>
      </c>
      <c r="C1924" s="1" t="s">
        <v>6</v>
      </c>
      <c r="D1924" s="1" t="s">
        <v>133</v>
      </c>
      <c r="E1924" s="14" t="s">
        <v>129</v>
      </c>
      <c r="F1924" s="14"/>
      <c r="G1924" s="7">
        <v>1.1277299999999999</v>
      </c>
      <c r="H1924" s="1"/>
      <c r="I1924" s="1"/>
      <c r="J1924" s="14" t="s">
        <v>1961</v>
      </c>
      <c r="K1924" s="14"/>
      <c r="L1924" s="1" t="s">
        <v>130</v>
      </c>
      <c r="M1924" s="14"/>
      <c r="N1924" s="14"/>
    </row>
    <row r="1925" spans="1:14" ht="15" customHeight="1" x14ac:dyDescent="0.25">
      <c r="A1925" s="3" t="s">
        <v>1962</v>
      </c>
      <c r="B1925" s="4">
        <v>1832</v>
      </c>
      <c r="C1925" s="3" t="s">
        <v>6</v>
      </c>
      <c r="D1925" s="3" t="s">
        <v>128</v>
      </c>
      <c r="E1925" s="21" t="s">
        <v>129</v>
      </c>
      <c r="F1925" s="21"/>
      <c r="G1925" s="5">
        <v>1.1271899999999999</v>
      </c>
      <c r="H1925" s="3"/>
      <c r="I1925" s="3"/>
      <c r="J1925" s="21" t="s">
        <v>1962</v>
      </c>
      <c r="K1925" s="21"/>
      <c r="L1925" s="3" t="s">
        <v>130</v>
      </c>
      <c r="M1925" s="21" t="s">
        <v>131</v>
      </c>
      <c r="N1925" s="21"/>
    </row>
    <row r="1926" spans="1:14" ht="15" customHeight="1" x14ac:dyDescent="0.25">
      <c r="A1926" s="1" t="s">
        <v>1963</v>
      </c>
      <c r="B1926" s="6">
        <v>1833</v>
      </c>
      <c r="C1926" s="1" t="s">
        <v>6</v>
      </c>
      <c r="D1926" s="1" t="s">
        <v>133</v>
      </c>
      <c r="E1926" s="14" t="s">
        <v>129</v>
      </c>
      <c r="F1926" s="14"/>
      <c r="G1926" s="7">
        <v>1.13541</v>
      </c>
      <c r="H1926" s="1"/>
      <c r="I1926" s="1"/>
      <c r="J1926" s="14" t="s">
        <v>1963</v>
      </c>
      <c r="K1926" s="14"/>
      <c r="L1926" s="1" t="s">
        <v>130</v>
      </c>
      <c r="M1926" s="14"/>
      <c r="N1926" s="14"/>
    </row>
    <row r="1927" spans="1:14" ht="15" customHeight="1" x14ac:dyDescent="0.25">
      <c r="A1927" s="3" t="s">
        <v>1964</v>
      </c>
      <c r="B1927" s="4">
        <v>1834</v>
      </c>
      <c r="C1927" s="3" t="s">
        <v>6</v>
      </c>
      <c r="D1927" s="3" t="s">
        <v>128</v>
      </c>
      <c r="E1927" s="21" t="s">
        <v>129</v>
      </c>
      <c r="F1927" s="21"/>
      <c r="G1927" s="5">
        <v>1.1076600000000001</v>
      </c>
      <c r="H1927" s="3"/>
      <c r="I1927" s="3"/>
      <c r="J1927" s="21" t="s">
        <v>1964</v>
      </c>
      <c r="K1927" s="21"/>
      <c r="L1927" s="3" t="s">
        <v>130</v>
      </c>
      <c r="M1927" s="21" t="s">
        <v>131</v>
      </c>
      <c r="N1927" s="21"/>
    </row>
    <row r="1928" spans="1:14" ht="15" customHeight="1" x14ac:dyDescent="0.25">
      <c r="A1928" s="1" t="s">
        <v>1965</v>
      </c>
      <c r="B1928" s="6">
        <v>1835</v>
      </c>
      <c r="C1928" s="1" t="s">
        <v>6</v>
      </c>
      <c r="D1928" s="1" t="s">
        <v>133</v>
      </c>
      <c r="E1928" s="14" t="s">
        <v>129</v>
      </c>
      <c r="F1928" s="14"/>
      <c r="G1928" s="7">
        <v>1.10158</v>
      </c>
      <c r="H1928" s="1"/>
      <c r="I1928" s="1"/>
      <c r="J1928" s="14" t="s">
        <v>1965</v>
      </c>
      <c r="K1928" s="14"/>
      <c r="L1928" s="1" t="s">
        <v>130</v>
      </c>
      <c r="M1928" s="14"/>
      <c r="N1928" s="14"/>
    </row>
    <row r="1929" spans="1:14" ht="15" customHeight="1" x14ac:dyDescent="0.25">
      <c r="A1929" s="3" t="s">
        <v>1966</v>
      </c>
      <c r="B1929" s="4">
        <v>1836</v>
      </c>
      <c r="C1929" s="3" t="s">
        <v>6</v>
      </c>
      <c r="D1929" s="3" t="s">
        <v>128</v>
      </c>
      <c r="E1929" s="21" t="s">
        <v>129</v>
      </c>
      <c r="F1929" s="21"/>
      <c r="G1929" s="5">
        <v>1.1065700000000001</v>
      </c>
      <c r="H1929" s="3"/>
      <c r="I1929" s="3"/>
      <c r="J1929" s="21" t="s">
        <v>1966</v>
      </c>
      <c r="K1929" s="21"/>
      <c r="L1929" s="3" t="s">
        <v>130</v>
      </c>
      <c r="M1929" s="21" t="s">
        <v>131</v>
      </c>
      <c r="N1929" s="21"/>
    </row>
    <row r="1930" spans="1:14" ht="15" customHeight="1" x14ac:dyDescent="0.25">
      <c r="A1930" s="1" t="s">
        <v>1967</v>
      </c>
      <c r="B1930" s="6">
        <v>1837</v>
      </c>
      <c r="C1930" s="1" t="s">
        <v>6</v>
      </c>
      <c r="D1930" s="1" t="s">
        <v>133</v>
      </c>
      <c r="E1930" s="14" t="s">
        <v>129</v>
      </c>
      <c r="F1930" s="14"/>
      <c r="G1930" s="7">
        <v>1.1004400000000001</v>
      </c>
      <c r="H1930" s="1"/>
      <c r="I1930" s="1"/>
      <c r="J1930" s="14" t="s">
        <v>1967</v>
      </c>
      <c r="K1930" s="14"/>
      <c r="L1930" s="1" t="s">
        <v>130</v>
      </c>
      <c r="M1930" s="14"/>
      <c r="N1930" s="14"/>
    </row>
    <row r="1931" spans="1:14" ht="15" customHeight="1" x14ac:dyDescent="0.25">
      <c r="A1931" s="3" t="s">
        <v>1968</v>
      </c>
      <c r="B1931" s="4">
        <v>1838</v>
      </c>
      <c r="C1931" s="3" t="s">
        <v>6</v>
      </c>
      <c r="D1931" s="3" t="s">
        <v>133</v>
      </c>
      <c r="E1931" s="21" t="s">
        <v>129</v>
      </c>
      <c r="F1931" s="21"/>
      <c r="G1931" s="5">
        <v>1.1051500000000001</v>
      </c>
      <c r="H1931" s="3"/>
      <c r="I1931" s="3"/>
      <c r="J1931" s="21" t="s">
        <v>1968</v>
      </c>
      <c r="K1931" s="21"/>
      <c r="L1931" s="3" t="s">
        <v>130</v>
      </c>
      <c r="M1931" s="21" t="s">
        <v>131</v>
      </c>
      <c r="N1931" s="21"/>
    </row>
    <row r="1932" spans="1:14" ht="15" customHeight="1" x14ac:dyDescent="0.25">
      <c r="A1932" s="1" t="s">
        <v>1969</v>
      </c>
      <c r="B1932" s="6">
        <v>1839</v>
      </c>
      <c r="C1932" s="1" t="s">
        <v>6</v>
      </c>
      <c r="D1932" s="1" t="s">
        <v>128</v>
      </c>
      <c r="E1932" s="14" t="s">
        <v>129</v>
      </c>
      <c r="F1932" s="14"/>
      <c r="G1932" s="7">
        <v>1.1113</v>
      </c>
      <c r="H1932" s="1"/>
      <c r="I1932" s="1"/>
      <c r="J1932" s="14" t="s">
        <v>1969</v>
      </c>
      <c r="K1932" s="14"/>
      <c r="L1932" s="1" t="s">
        <v>130</v>
      </c>
      <c r="M1932" s="14"/>
      <c r="N1932" s="14"/>
    </row>
    <row r="1933" spans="1:14" ht="15" customHeight="1" x14ac:dyDescent="0.25">
      <c r="A1933" s="3" t="s">
        <v>1970</v>
      </c>
      <c r="B1933" s="4">
        <v>1840</v>
      </c>
      <c r="C1933" s="3" t="s">
        <v>6</v>
      </c>
      <c r="D1933" s="3" t="s">
        <v>128</v>
      </c>
      <c r="E1933" s="21" t="s">
        <v>129</v>
      </c>
      <c r="F1933" s="21"/>
      <c r="G1933" s="5">
        <v>1.1109599999999999</v>
      </c>
      <c r="H1933" s="3"/>
      <c r="I1933" s="3"/>
      <c r="J1933" s="21" t="s">
        <v>1970</v>
      </c>
      <c r="K1933" s="21"/>
      <c r="L1933" s="3" t="s">
        <v>130</v>
      </c>
      <c r="M1933" s="21" t="s">
        <v>131</v>
      </c>
      <c r="N1933" s="21"/>
    </row>
    <row r="1934" spans="1:14" ht="15" customHeight="1" x14ac:dyDescent="0.25">
      <c r="A1934" s="1" t="s">
        <v>1971</v>
      </c>
      <c r="B1934" s="6">
        <v>1841</v>
      </c>
      <c r="C1934" s="1" t="s">
        <v>6</v>
      </c>
      <c r="D1934" s="1" t="s">
        <v>133</v>
      </c>
      <c r="E1934" s="14" t="s">
        <v>129</v>
      </c>
      <c r="F1934" s="14"/>
      <c r="G1934" s="7">
        <v>1.10334</v>
      </c>
      <c r="H1934" s="1"/>
      <c r="I1934" s="1"/>
      <c r="J1934" s="14" t="s">
        <v>1971</v>
      </c>
      <c r="K1934" s="14"/>
      <c r="L1934" s="1" t="s">
        <v>130</v>
      </c>
      <c r="M1934" s="14"/>
      <c r="N1934" s="14"/>
    </row>
    <row r="1935" spans="1:14" ht="15" customHeight="1" x14ac:dyDescent="0.25">
      <c r="A1935" s="3" t="s">
        <v>1972</v>
      </c>
      <c r="B1935" s="4">
        <v>1842</v>
      </c>
      <c r="C1935" s="3" t="s">
        <v>6</v>
      </c>
      <c r="D1935" s="3" t="s">
        <v>133</v>
      </c>
      <c r="E1935" s="21" t="s">
        <v>129</v>
      </c>
      <c r="F1935" s="21"/>
      <c r="G1935" s="5">
        <v>1.1080300000000001</v>
      </c>
      <c r="H1935" s="3"/>
      <c r="I1935" s="3"/>
      <c r="J1935" s="21" t="s">
        <v>1972</v>
      </c>
      <c r="K1935" s="21"/>
      <c r="L1935" s="3" t="s">
        <v>130</v>
      </c>
      <c r="M1935" s="21" t="s">
        <v>131</v>
      </c>
      <c r="N1935" s="21"/>
    </row>
    <row r="1936" spans="1:14" ht="15" customHeight="1" x14ac:dyDescent="0.25">
      <c r="A1936" s="1" t="s">
        <v>1973</v>
      </c>
      <c r="B1936" s="6">
        <v>1843</v>
      </c>
      <c r="C1936" s="1" t="s">
        <v>6</v>
      </c>
      <c r="D1936" s="1" t="s">
        <v>128</v>
      </c>
      <c r="E1936" s="14" t="s">
        <v>129</v>
      </c>
      <c r="F1936" s="14"/>
      <c r="G1936" s="7">
        <v>1.1148100000000001</v>
      </c>
      <c r="H1936" s="1"/>
      <c r="I1936" s="1"/>
      <c r="J1936" s="14" t="s">
        <v>1973</v>
      </c>
      <c r="K1936" s="14"/>
      <c r="L1936" s="1" t="s">
        <v>130</v>
      </c>
      <c r="M1936" s="14"/>
      <c r="N1936" s="14"/>
    </row>
    <row r="1937" spans="1:14" ht="15" customHeight="1" x14ac:dyDescent="0.25">
      <c r="A1937" s="3" t="s">
        <v>1974</v>
      </c>
      <c r="B1937" s="4">
        <v>1844</v>
      </c>
      <c r="C1937" s="3" t="s">
        <v>6</v>
      </c>
      <c r="D1937" s="3" t="s">
        <v>133</v>
      </c>
      <c r="E1937" s="21" t="s">
        <v>129</v>
      </c>
      <c r="F1937" s="21"/>
      <c r="G1937" s="5">
        <v>1.1119699999999999</v>
      </c>
      <c r="H1937" s="3"/>
      <c r="I1937" s="3"/>
      <c r="J1937" s="21" t="s">
        <v>1974</v>
      </c>
      <c r="K1937" s="21"/>
      <c r="L1937" s="3" t="s">
        <v>130</v>
      </c>
      <c r="M1937" s="21" t="s">
        <v>131</v>
      </c>
      <c r="N1937" s="21"/>
    </row>
    <row r="1938" spans="1:14" ht="15" customHeight="1" x14ac:dyDescent="0.25">
      <c r="A1938" s="1" t="s">
        <v>1975</v>
      </c>
      <c r="B1938" s="6">
        <v>1845</v>
      </c>
      <c r="C1938" s="1" t="s">
        <v>6</v>
      </c>
      <c r="D1938" s="1" t="s">
        <v>128</v>
      </c>
      <c r="E1938" s="14" t="s">
        <v>129</v>
      </c>
      <c r="F1938" s="14"/>
      <c r="G1938" s="7">
        <v>1.1038699999999999</v>
      </c>
      <c r="H1938" s="1"/>
      <c r="I1938" s="1"/>
      <c r="J1938" s="14" t="s">
        <v>1975</v>
      </c>
      <c r="K1938" s="14"/>
      <c r="L1938" s="1" t="s">
        <v>130</v>
      </c>
      <c r="M1938" s="14"/>
      <c r="N1938" s="14"/>
    </row>
    <row r="1939" spans="1:14" ht="15" customHeight="1" x14ac:dyDescent="0.25">
      <c r="A1939" s="3" t="s">
        <v>1976</v>
      </c>
      <c r="B1939" s="4">
        <v>1846</v>
      </c>
      <c r="C1939" s="3" t="s">
        <v>6</v>
      </c>
      <c r="D1939" s="3" t="s">
        <v>133</v>
      </c>
      <c r="E1939" s="21" t="s">
        <v>129</v>
      </c>
      <c r="F1939" s="21"/>
      <c r="G1939" s="5">
        <v>1.1067800000000001</v>
      </c>
      <c r="H1939" s="3"/>
      <c r="I1939" s="3"/>
      <c r="J1939" s="21" t="s">
        <v>1976</v>
      </c>
      <c r="K1939" s="21"/>
      <c r="L1939" s="3" t="s">
        <v>130</v>
      </c>
      <c r="M1939" s="21" t="s">
        <v>131</v>
      </c>
      <c r="N1939" s="21"/>
    </row>
    <row r="1940" spans="1:14" ht="15" customHeight="1" x14ac:dyDescent="0.25">
      <c r="A1940" s="1" t="s">
        <v>1977</v>
      </c>
      <c r="B1940" s="6">
        <v>1847</v>
      </c>
      <c r="C1940" s="1" t="s">
        <v>6</v>
      </c>
      <c r="D1940" s="1" t="s">
        <v>128</v>
      </c>
      <c r="E1940" s="14" t="s">
        <v>129</v>
      </c>
      <c r="F1940" s="14"/>
      <c r="G1940" s="7">
        <v>1.11453</v>
      </c>
      <c r="H1940" s="1"/>
      <c r="I1940" s="1"/>
      <c r="J1940" s="14" t="s">
        <v>1977</v>
      </c>
      <c r="K1940" s="14"/>
      <c r="L1940" s="1" t="s">
        <v>130</v>
      </c>
      <c r="M1940" s="14"/>
      <c r="N1940" s="14"/>
    </row>
    <row r="1941" spans="1:14" ht="15" customHeight="1" x14ac:dyDescent="0.25">
      <c r="A1941" s="3" t="s">
        <v>1978</v>
      </c>
      <c r="B1941" s="4">
        <v>1848</v>
      </c>
      <c r="C1941" s="3" t="s">
        <v>6</v>
      </c>
      <c r="D1941" s="3" t="s">
        <v>128</v>
      </c>
      <c r="E1941" s="21" t="s">
        <v>129</v>
      </c>
      <c r="F1941" s="21"/>
      <c r="G1941" s="5">
        <v>1.11338</v>
      </c>
      <c r="H1941" s="3"/>
      <c r="I1941" s="3"/>
      <c r="J1941" s="21" t="s">
        <v>1978</v>
      </c>
      <c r="K1941" s="21"/>
      <c r="L1941" s="3" t="s">
        <v>130</v>
      </c>
      <c r="M1941" s="21" t="s">
        <v>131</v>
      </c>
      <c r="N1941" s="21"/>
    </row>
    <row r="1942" spans="1:14" ht="15" customHeight="1" x14ac:dyDescent="0.25">
      <c r="A1942" s="1" t="s">
        <v>1979</v>
      </c>
      <c r="B1942" s="6">
        <v>1849</v>
      </c>
      <c r="C1942" s="1" t="s">
        <v>6</v>
      </c>
      <c r="D1942" s="1" t="s">
        <v>133</v>
      </c>
      <c r="E1942" s="14" t="s">
        <v>129</v>
      </c>
      <c r="F1942" s="14"/>
      <c r="G1942" s="7">
        <v>1.1073200000000001</v>
      </c>
      <c r="H1942" s="1"/>
      <c r="I1942" s="1"/>
      <c r="J1942" s="14" t="s">
        <v>1979</v>
      </c>
      <c r="K1942" s="14"/>
      <c r="L1942" s="1" t="s">
        <v>130</v>
      </c>
      <c r="M1942" s="14"/>
      <c r="N1942" s="14"/>
    </row>
    <row r="1943" spans="1:14" ht="15" customHeight="1" x14ac:dyDescent="0.25">
      <c r="A1943" s="3" t="s">
        <v>1980</v>
      </c>
      <c r="B1943" s="4">
        <v>1850</v>
      </c>
      <c r="C1943" s="3" t="s">
        <v>6</v>
      </c>
      <c r="D1943" s="3" t="s">
        <v>133</v>
      </c>
      <c r="E1943" s="21" t="s">
        <v>129</v>
      </c>
      <c r="F1943" s="21"/>
      <c r="G1943" s="5">
        <v>1.1059000000000001</v>
      </c>
      <c r="H1943" s="3"/>
      <c r="I1943" s="3"/>
      <c r="J1943" s="21" t="s">
        <v>1980</v>
      </c>
      <c r="K1943" s="21"/>
      <c r="L1943" s="3" t="s">
        <v>130</v>
      </c>
      <c r="M1943" s="21" t="s">
        <v>131</v>
      </c>
      <c r="N1943" s="21"/>
    </row>
    <row r="1944" spans="1:14" ht="15" customHeight="1" x14ac:dyDescent="0.25">
      <c r="A1944" s="1" t="s">
        <v>1981</v>
      </c>
      <c r="B1944" s="6">
        <v>1851</v>
      </c>
      <c r="C1944" s="1" t="s">
        <v>6</v>
      </c>
      <c r="D1944" s="1" t="s">
        <v>128</v>
      </c>
      <c r="E1944" s="14" t="s">
        <v>129</v>
      </c>
      <c r="F1944" s="14"/>
      <c r="G1944" s="7">
        <v>1.09805</v>
      </c>
      <c r="H1944" s="1"/>
      <c r="I1944" s="1"/>
      <c r="J1944" s="14" t="s">
        <v>1981</v>
      </c>
      <c r="K1944" s="14"/>
      <c r="L1944" s="1" t="s">
        <v>130</v>
      </c>
      <c r="M1944" s="14"/>
      <c r="N1944" s="14"/>
    </row>
    <row r="1945" spans="1:14" ht="15" customHeight="1" x14ac:dyDescent="0.25">
      <c r="A1945" s="3" t="s">
        <v>1982</v>
      </c>
      <c r="B1945" s="4">
        <v>1852</v>
      </c>
      <c r="C1945" s="3" t="s">
        <v>6</v>
      </c>
      <c r="D1945" s="3" t="s">
        <v>133</v>
      </c>
      <c r="E1945" s="21" t="s">
        <v>129</v>
      </c>
      <c r="F1945" s="21"/>
      <c r="G1945" s="5">
        <v>1.0971299999999999</v>
      </c>
      <c r="H1945" s="3"/>
      <c r="I1945" s="3"/>
      <c r="J1945" s="21" t="s">
        <v>1982</v>
      </c>
      <c r="K1945" s="21"/>
      <c r="L1945" s="3" t="s">
        <v>130</v>
      </c>
      <c r="M1945" s="21" t="s">
        <v>131</v>
      </c>
      <c r="N1945" s="21"/>
    </row>
    <row r="1946" spans="1:14" ht="15" customHeight="1" x14ac:dyDescent="0.25">
      <c r="A1946" s="1" t="s">
        <v>1983</v>
      </c>
      <c r="B1946" s="6">
        <v>1853</v>
      </c>
      <c r="C1946" s="1" t="s">
        <v>6</v>
      </c>
      <c r="D1946" s="1" t="s">
        <v>128</v>
      </c>
      <c r="E1946" s="14" t="s">
        <v>129</v>
      </c>
      <c r="F1946" s="14"/>
      <c r="G1946" s="7">
        <v>1.1044</v>
      </c>
      <c r="H1946" s="1"/>
      <c r="I1946" s="1"/>
      <c r="J1946" s="14" t="s">
        <v>1983</v>
      </c>
      <c r="K1946" s="14"/>
      <c r="L1946" s="1" t="s">
        <v>130</v>
      </c>
      <c r="M1946" s="14"/>
      <c r="N1946" s="14"/>
    </row>
    <row r="1947" spans="1:14" ht="15" customHeight="1" x14ac:dyDescent="0.25">
      <c r="A1947" s="3" t="s">
        <v>1984</v>
      </c>
      <c r="B1947" s="4">
        <v>1854</v>
      </c>
      <c r="C1947" s="3" t="s">
        <v>6</v>
      </c>
      <c r="D1947" s="3" t="s">
        <v>128</v>
      </c>
      <c r="E1947" s="21" t="s">
        <v>129</v>
      </c>
      <c r="F1947" s="21"/>
      <c r="G1947" s="5">
        <v>1.10731</v>
      </c>
      <c r="H1947" s="3"/>
      <c r="I1947" s="3"/>
      <c r="J1947" s="21" t="s">
        <v>1984</v>
      </c>
      <c r="K1947" s="21"/>
      <c r="L1947" s="3" t="s">
        <v>130</v>
      </c>
      <c r="M1947" s="21" t="s">
        <v>131</v>
      </c>
      <c r="N1947" s="21"/>
    </row>
    <row r="1948" spans="1:14" ht="15" customHeight="1" x14ac:dyDescent="0.25">
      <c r="A1948" s="1" t="s">
        <v>1985</v>
      </c>
      <c r="B1948" s="6">
        <v>1855</v>
      </c>
      <c r="C1948" s="1" t="s">
        <v>6</v>
      </c>
      <c r="D1948" s="1" t="s">
        <v>133</v>
      </c>
      <c r="E1948" s="14" t="s">
        <v>129</v>
      </c>
      <c r="F1948" s="14"/>
      <c r="G1948" s="7">
        <v>1.1154200000000001</v>
      </c>
      <c r="H1948" s="1"/>
      <c r="I1948" s="1"/>
      <c r="J1948" s="14" t="s">
        <v>1985</v>
      </c>
      <c r="K1948" s="14"/>
      <c r="L1948" s="1" t="s">
        <v>130</v>
      </c>
      <c r="M1948" s="14"/>
      <c r="N1948" s="14"/>
    </row>
    <row r="1949" spans="1:14" ht="15" customHeight="1" x14ac:dyDescent="0.25">
      <c r="A1949" s="3" t="s">
        <v>1986</v>
      </c>
      <c r="B1949" s="4">
        <v>1856</v>
      </c>
      <c r="C1949" s="3" t="s">
        <v>6</v>
      </c>
      <c r="D1949" s="3" t="s">
        <v>133</v>
      </c>
      <c r="E1949" s="21" t="s">
        <v>129</v>
      </c>
      <c r="F1949" s="21"/>
      <c r="G1949" s="5">
        <v>1.11663</v>
      </c>
      <c r="H1949" s="3"/>
      <c r="I1949" s="3"/>
      <c r="J1949" s="21" t="s">
        <v>1986</v>
      </c>
      <c r="K1949" s="21"/>
      <c r="L1949" s="3" t="s">
        <v>130</v>
      </c>
      <c r="M1949" s="21" t="s">
        <v>131</v>
      </c>
      <c r="N1949" s="21"/>
    </row>
    <row r="1950" spans="1:14" ht="15" customHeight="1" x14ac:dyDescent="0.25">
      <c r="A1950" s="1" t="s">
        <v>1987</v>
      </c>
      <c r="B1950" s="6">
        <v>1857</v>
      </c>
      <c r="C1950" s="1" t="s">
        <v>6</v>
      </c>
      <c r="D1950" s="1" t="s">
        <v>128</v>
      </c>
      <c r="E1950" s="14" t="s">
        <v>129</v>
      </c>
      <c r="F1950" s="14"/>
      <c r="G1950" s="7">
        <v>1.1229100000000001</v>
      </c>
      <c r="H1950" s="1"/>
      <c r="I1950" s="1"/>
      <c r="J1950" s="14" t="s">
        <v>1987</v>
      </c>
      <c r="K1950" s="14"/>
      <c r="L1950" s="1" t="s">
        <v>130</v>
      </c>
      <c r="M1950" s="14"/>
      <c r="N1950" s="14"/>
    </row>
    <row r="1951" spans="1:14" ht="15" customHeight="1" x14ac:dyDescent="0.25">
      <c r="A1951" s="3" t="s">
        <v>1988</v>
      </c>
      <c r="B1951" s="4">
        <v>1858</v>
      </c>
      <c r="C1951" s="3" t="s">
        <v>6</v>
      </c>
      <c r="D1951" s="3" t="s">
        <v>133</v>
      </c>
      <c r="E1951" s="21" t="s">
        <v>129</v>
      </c>
      <c r="F1951" s="21"/>
      <c r="G1951" s="5">
        <v>1.12046</v>
      </c>
      <c r="H1951" s="3"/>
      <c r="I1951" s="3"/>
      <c r="J1951" s="21" t="s">
        <v>1988</v>
      </c>
      <c r="K1951" s="21"/>
      <c r="L1951" s="3" t="s">
        <v>130</v>
      </c>
      <c r="M1951" s="21" t="s">
        <v>131</v>
      </c>
      <c r="N1951" s="21"/>
    </row>
    <row r="1952" spans="1:14" ht="15" customHeight="1" x14ac:dyDescent="0.25">
      <c r="A1952" s="1" t="s">
        <v>1989</v>
      </c>
      <c r="B1952" s="6">
        <v>1859</v>
      </c>
      <c r="C1952" s="1" t="s">
        <v>6</v>
      </c>
      <c r="D1952" s="1" t="s">
        <v>128</v>
      </c>
      <c r="E1952" s="14" t="s">
        <v>129</v>
      </c>
      <c r="F1952" s="14"/>
      <c r="G1952" s="7">
        <v>1.1127</v>
      </c>
      <c r="H1952" s="1"/>
      <c r="I1952" s="1"/>
      <c r="J1952" s="14" t="s">
        <v>1989</v>
      </c>
      <c r="K1952" s="14"/>
      <c r="L1952" s="1" t="s">
        <v>130</v>
      </c>
      <c r="M1952" s="14"/>
      <c r="N1952" s="14"/>
    </row>
    <row r="1953" spans="1:14" ht="15" customHeight="1" x14ac:dyDescent="0.25">
      <c r="A1953" s="3" t="s">
        <v>1990</v>
      </c>
      <c r="B1953" s="4">
        <v>1860</v>
      </c>
      <c r="C1953" s="3" t="s">
        <v>6</v>
      </c>
      <c r="D1953" s="3" t="s">
        <v>128</v>
      </c>
      <c r="E1953" s="21" t="s">
        <v>129</v>
      </c>
      <c r="F1953" s="21"/>
      <c r="G1953" s="5">
        <v>1.11433</v>
      </c>
      <c r="H1953" s="3"/>
      <c r="I1953" s="3"/>
      <c r="J1953" s="21" t="s">
        <v>1990</v>
      </c>
      <c r="K1953" s="21"/>
      <c r="L1953" s="3" t="s">
        <v>130</v>
      </c>
      <c r="M1953" s="21" t="s">
        <v>131</v>
      </c>
      <c r="N1953" s="21"/>
    </row>
    <row r="1954" spans="1:14" ht="15" customHeight="1" x14ac:dyDescent="0.25">
      <c r="A1954" s="1" t="s">
        <v>1991</v>
      </c>
      <c r="B1954" s="6">
        <v>1861</v>
      </c>
      <c r="C1954" s="1" t="s">
        <v>6</v>
      </c>
      <c r="D1954" s="1" t="s">
        <v>133</v>
      </c>
      <c r="E1954" s="14" t="s">
        <v>129</v>
      </c>
      <c r="F1954" s="14"/>
      <c r="G1954" s="7">
        <v>1.10724</v>
      </c>
      <c r="H1954" s="1"/>
      <c r="I1954" s="1"/>
      <c r="J1954" s="14" t="s">
        <v>1991</v>
      </c>
      <c r="K1954" s="14"/>
      <c r="L1954" s="1" t="s">
        <v>130</v>
      </c>
      <c r="M1954" s="14"/>
      <c r="N1954" s="14"/>
    </row>
    <row r="1955" spans="1:14" ht="15" customHeight="1" x14ac:dyDescent="0.25">
      <c r="A1955" s="3" t="s">
        <v>1992</v>
      </c>
      <c r="B1955" s="4">
        <v>1862</v>
      </c>
      <c r="C1955" s="3" t="s">
        <v>6</v>
      </c>
      <c r="D1955" s="3" t="s">
        <v>128</v>
      </c>
      <c r="E1955" s="21" t="s">
        <v>129</v>
      </c>
      <c r="F1955" s="21"/>
      <c r="G1955" s="5">
        <v>1.1095699999999999</v>
      </c>
      <c r="H1955" s="3"/>
      <c r="I1955" s="3"/>
      <c r="J1955" s="21" t="s">
        <v>1992</v>
      </c>
      <c r="K1955" s="21"/>
      <c r="L1955" s="3" t="s">
        <v>130</v>
      </c>
      <c r="M1955" s="21" t="s">
        <v>131</v>
      </c>
      <c r="N1955" s="21"/>
    </row>
    <row r="1956" spans="1:14" ht="15" customHeight="1" x14ac:dyDescent="0.25">
      <c r="A1956" s="1" t="s">
        <v>1993</v>
      </c>
      <c r="B1956" s="6">
        <v>1863</v>
      </c>
      <c r="C1956" s="1" t="s">
        <v>6</v>
      </c>
      <c r="D1956" s="1" t="s">
        <v>133</v>
      </c>
      <c r="E1956" s="14" t="s">
        <v>129</v>
      </c>
      <c r="F1956" s="14"/>
      <c r="G1956" s="7">
        <v>1.11781</v>
      </c>
      <c r="H1956" s="1"/>
      <c r="I1956" s="1"/>
      <c r="J1956" s="14" t="s">
        <v>1993</v>
      </c>
      <c r="K1956" s="14"/>
      <c r="L1956" s="1" t="s">
        <v>130</v>
      </c>
      <c r="M1956" s="14"/>
      <c r="N1956" s="14"/>
    </row>
    <row r="1957" spans="1:14" ht="15" customHeight="1" x14ac:dyDescent="0.25">
      <c r="A1957" s="3" t="s">
        <v>1994</v>
      </c>
      <c r="B1957" s="4">
        <v>1864</v>
      </c>
      <c r="C1957" s="3" t="s">
        <v>6</v>
      </c>
      <c r="D1957" s="3" t="s">
        <v>133</v>
      </c>
      <c r="E1957" s="21" t="s">
        <v>129</v>
      </c>
      <c r="F1957" s="21"/>
      <c r="G1957" s="5">
        <v>1.1161099999999999</v>
      </c>
      <c r="H1957" s="3"/>
      <c r="I1957" s="3"/>
      <c r="J1957" s="21" t="s">
        <v>1994</v>
      </c>
      <c r="K1957" s="21"/>
      <c r="L1957" s="3" t="s">
        <v>130</v>
      </c>
      <c r="M1957" s="21" t="s">
        <v>131</v>
      </c>
      <c r="N1957" s="21"/>
    </row>
    <row r="1958" spans="1:14" ht="15" customHeight="1" x14ac:dyDescent="0.25">
      <c r="A1958" s="1" t="s">
        <v>1995</v>
      </c>
      <c r="B1958" s="6">
        <v>1865</v>
      </c>
      <c r="C1958" s="1" t="s">
        <v>6</v>
      </c>
      <c r="D1958" s="1" t="s">
        <v>128</v>
      </c>
      <c r="E1958" s="14" t="s">
        <v>129</v>
      </c>
      <c r="F1958" s="14"/>
      <c r="G1958" s="7">
        <v>1.1231800000000001</v>
      </c>
      <c r="H1958" s="1"/>
      <c r="I1958" s="1"/>
      <c r="J1958" s="14" t="s">
        <v>1995</v>
      </c>
      <c r="K1958" s="14"/>
      <c r="L1958" s="1" t="s">
        <v>130</v>
      </c>
      <c r="M1958" s="14"/>
      <c r="N1958" s="14"/>
    </row>
    <row r="1959" spans="1:14" ht="15" customHeight="1" x14ac:dyDescent="0.25">
      <c r="A1959" s="3" t="s">
        <v>1996</v>
      </c>
      <c r="B1959" s="4">
        <v>1866</v>
      </c>
      <c r="C1959" s="3" t="s">
        <v>6</v>
      </c>
      <c r="D1959" s="3" t="s">
        <v>128</v>
      </c>
      <c r="E1959" s="21" t="s">
        <v>129</v>
      </c>
      <c r="F1959" s="21"/>
      <c r="G1959" s="5">
        <v>1.1275599999999999</v>
      </c>
      <c r="H1959" s="3"/>
      <c r="I1959" s="3"/>
      <c r="J1959" s="21" t="s">
        <v>1996</v>
      </c>
      <c r="K1959" s="21"/>
      <c r="L1959" s="3" t="s">
        <v>130</v>
      </c>
      <c r="M1959" s="21" t="s">
        <v>131</v>
      </c>
      <c r="N1959" s="21"/>
    </row>
    <row r="1960" spans="1:14" ht="15" customHeight="1" x14ac:dyDescent="0.25">
      <c r="A1960" s="1" t="s">
        <v>1997</v>
      </c>
      <c r="B1960" s="6">
        <v>1867</v>
      </c>
      <c r="C1960" s="1" t="s">
        <v>6</v>
      </c>
      <c r="D1960" s="1" t="s">
        <v>133</v>
      </c>
      <c r="E1960" s="14" t="s">
        <v>129</v>
      </c>
      <c r="F1960" s="14"/>
      <c r="G1960" s="7">
        <v>1.13601</v>
      </c>
      <c r="H1960" s="1"/>
      <c r="I1960" s="1"/>
      <c r="J1960" s="14" t="s">
        <v>1997</v>
      </c>
      <c r="K1960" s="14"/>
      <c r="L1960" s="1" t="s">
        <v>130</v>
      </c>
      <c r="M1960" s="14"/>
      <c r="N1960" s="14"/>
    </row>
    <row r="1961" spans="1:14" ht="15" customHeight="1" x14ac:dyDescent="0.25">
      <c r="A1961" s="3" t="s">
        <v>1998</v>
      </c>
      <c r="B1961" s="4">
        <v>1868</v>
      </c>
      <c r="C1961" s="3" t="s">
        <v>6</v>
      </c>
      <c r="D1961" s="3" t="s">
        <v>133</v>
      </c>
      <c r="E1961" s="21" t="s">
        <v>129</v>
      </c>
      <c r="F1961" s="21"/>
      <c r="G1961" s="5">
        <v>1.1331500000000001</v>
      </c>
      <c r="H1961" s="3"/>
      <c r="I1961" s="3"/>
      <c r="J1961" s="21" t="s">
        <v>1998</v>
      </c>
      <c r="K1961" s="21"/>
      <c r="L1961" s="3" t="s">
        <v>130</v>
      </c>
      <c r="M1961" s="21" t="s">
        <v>131</v>
      </c>
      <c r="N1961" s="21"/>
    </row>
    <row r="1962" spans="1:14" ht="15" customHeight="1" x14ac:dyDescent="0.25">
      <c r="A1962" s="1" t="s">
        <v>1999</v>
      </c>
      <c r="B1962" s="6">
        <v>1869</v>
      </c>
      <c r="C1962" s="1" t="s">
        <v>6</v>
      </c>
      <c r="D1962" s="1" t="s">
        <v>128</v>
      </c>
      <c r="E1962" s="14" t="s">
        <v>129</v>
      </c>
      <c r="F1962" s="14"/>
      <c r="G1962" s="7">
        <v>1.12548</v>
      </c>
      <c r="H1962" s="1"/>
      <c r="I1962" s="1"/>
      <c r="J1962" s="14" t="s">
        <v>1999</v>
      </c>
      <c r="K1962" s="14"/>
      <c r="L1962" s="1" t="s">
        <v>130</v>
      </c>
      <c r="M1962" s="14"/>
      <c r="N1962" s="14"/>
    </row>
    <row r="1963" spans="1:14" ht="15" customHeight="1" x14ac:dyDescent="0.25">
      <c r="A1963" s="3" t="s">
        <v>2000</v>
      </c>
      <c r="B1963" s="4">
        <v>1870</v>
      </c>
      <c r="C1963" s="3" t="s">
        <v>6</v>
      </c>
      <c r="D1963" s="3" t="s">
        <v>133</v>
      </c>
      <c r="E1963" s="21" t="s">
        <v>129</v>
      </c>
      <c r="F1963" s="21"/>
      <c r="G1963" s="5">
        <v>1.1268400000000001</v>
      </c>
      <c r="H1963" s="3"/>
      <c r="I1963" s="3"/>
      <c r="J1963" s="21" t="s">
        <v>2000</v>
      </c>
      <c r="K1963" s="21"/>
      <c r="L1963" s="3" t="s">
        <v>130</v>
      </c>
      <c r="M1963" s="21" t="s">
        <v>131</v>
      </c>
      <c r="N1963" s="21"/>
    </row>
    <row r="1964" spans="1:14" ht="15" customHeight="1" x14ac:dyDescent="0.25">
      <c r="A1964" s="1" t="s">
        <v>2001</v>
      </c>
      <c r="B1964" s="6">
        <v>1871</v>
      </c>
      <c r="C1964" s="1" t="s">
        <v>6</v>
      </c>
      <c r="D1964" s="1" t="s">
        <v>128</v>
      </c>
      <c r="E1964" s="14" t="s">
        <v>129</v>
      </c>
      <c r="F1964" s="14"/>
      <c r="G1964" s="7">
        <v>1.1185099999999999</v>
      </c>
      <c r="H1964" s="1"/>
      <c r="I1964" s="1"/>
      <c r="J1964" s="14" t="s">
        <v>2001</v>
      </c>
      <c r="K1964" s="14"/>
      <c r="L1964" s="1" t="s">
        <v>130</v>
      </c>
      <c r="M1964" s="14"/>
      <c r="N1964" s="14"/>
    </row>
    <row r="1965" spans="1:14" ht="15" customHeight="1" x14ac:dyDescent="0.25">
      <c r="A1965" s="3" t="s">
        <v>2002</v>
      </c>
      <c r="B1965" s="4">
        <v>1872</v>
      </c>
      <c r="C1965" s="3" t="s">
        <v>6</v>
      </c>
      <c r="D1965" s="3" t="s">
        <v>133</v>
      </c>
      <c r="E1965" s="21" t="s">
        <v>129</v>
      </c>
      <c r="F1965" s="21"/>
      <c r="G1965" s="5">
        <v>1.1199300000000001</v>
      </c>
      <c r="H1965" s="3"/>
      <c r="I1965" s="3"/>
      <c r="J1965" s="21" t="s">
        <v>2002</v>
      </c>
      <c r="K1965" s="21"/>
      <c r="L1965" s="3" t="s">
        <v>130</v>
      </c>
      <c r="M1965" s="21" t="s">
        <v>131</v>
      </c>
      <c r="N1965" s="21"/>
    </row>
    <row r="1966" spans="1:14" ht="15" customHeight="1" x14ac:dyDescent="0.25">
      <c r="A1966" s="1" t="s">
        <v>2003</v>
      </c>
      <c r="B1966" s="6">
        <v>1873</v>
      </c>
      <c r="C1966" s="1" t="s">
        <v>6</v>
      </c>
      <c r="D1966" s="1" t="s">
        <v>128</v>
      </c>
      <c r="E1966" s="14" t="s">
        <v>129</v>
      </c>
      <c r="F1966" s="14"/>
      <c r="G1966" s="7">
        <v>1.12747</v>
      </c>
      <c r="H1966" s="1"/>
      <c r="I1966" s="1"/>
      <c r="J1966" s="14" t="s">
        <v>2003</v>
      </c>
      <c r="K1966" s="14"/>
      <c r="L1966" s="1" t="s">
        <v>130</v>
      </c>
      <c r="M1966" s="14"/>
      <c r="N1966" s="14"/>
    </row>
    <row r="1967" spans="1:14" ht="15" customHeight="1" x14ac:dyDescent="0.25">
      <c r="A1967" s="3" t="s">
        <v>2004</v>
      </c>
      <c r="B1967" s="4">
        <v>1874</v>
      </c>
      <c r="C1967" s="3" t="s">
        <v>6</v>
      </c>
      <c r="D1967" s="3" t="s">
        <v>128</v>
      </c>
      <c r="E1967" s="21" t="s">
        <v>129</v>
      </c>
      <c r="F1967" s="21"/>
      <c r="G1967" s="5">
        <v>1.12829</v>
      </c>
      <c r="H1967" s="3"/>
      <c r="I1967" s="3"/>
      <c r="J1967" s="21" t="s">
        <v>2004</v>
      </c>
      <c r="K1967" s="21"/>
      <c r="L1967" s="3" t="s">
        <v>130</v>
      </c>
      <c r="M1967" s="21" t="s">
        <v>131</v>
      </c>
      <c r="N1967" s="21"/>
    </row>
    <row r="1968" spans="1:14" ht="15" customHeight="1" x14ac:dyDescent="0.25">
      <c r="A1968" s="1" t="s">
        <v>2005</v>
      </c>
      <c r="B1968" s="6">
        <v>1875</v>
      </c>
      <c r="C1968" s="1" t="s">
        <v>6</v>
      </c>
      <c r="D1968" s="1" t="s">
        <v>133</v>
      </c>
      <c r="E1968" s="14" t="s">
        <v>129</v>
      </c>
      <c r="F1968" s="14"/>
      <c r="G1968" s="7">
        <v>1.1221300000000001</v>
      </c>
      <c r="H1968" s="1"/>
      <c r="I1968" s="1"/>
      <c r="J1968" s="14" t="s">
        <v>2005</v>
      </c>
      <c r="K1968" s="14"/>
      <c r="L1968" s="1" t="s">
        <v>130</v>
      </c>
      <c r="M1968" s="14"/>
      <c r="N1968" s="14"/>
    </row>
    <row r="1969" spans="1:14" ht="15" customHeight="1" x14ac:dyDescent="0.25">
      <c r="A1969" s="3" t="s">
        <v>2006</v>
      </c>
      <c r="B1969" s="4">
        <v>1876</v>
      </c>
      <c r="C1969" s="3" t="s">
        <v>6</v>
      </c>
      <c r="D1969" s="3" t="s">
        <v>128</v>
      </c>
      <c r="E1969" s="21" t="s">
        <v>129</v>
      </c>
      <c r="F1969" s="21"/>
      <c r="G1969" s="5">
        <v>1.12496</v>
      </c>
      <c r="H1969" s="3"/>
      <c r="I1969" s="3"/>
      <c r="J1969" s="21" t="s">
        <v>2006</v>
      </c>
      <c r="K1969" s="21"/>
      <c r="L1969" s="3" t="s">
        <v>130</v>
      </c>
      <c r="M1969" s="21" t="s">
        <v>131</v>
      </c>
      <c r="N1969" s="21"/>
    </row>
    <row r="1970" spans="1:14" ht="15" customHeight="1" x14ac:dyDescent="0.25">
      <c r="A1970" s="1" t="s">
        <v>2007</v>
      </c>
      <c r="B1970" s="6">
        <v>1877</v>
      </c>
      <c r="C1970" s="1" t="s">
        <v>6</v>
      </c>
      <c r="D1970" s="1" t="s">
        <v>133</v>
      </c>
      <c r="E1970" s="14" t="s">
        <v>129</v>
      </c>
      <c r="F1970" s="14"/>
      <c r="G1970" s="7">
        <v>1.1191</v>
      </c>
      <c r="H1970" s="1"/>
      <c r="I1970" s="1"/>
      <c r="J1970" s="14" t="s">
        <v>2007</v>
      </c>
      <c r="K1970" s="14"/>
      <c r="L1970" s="1" t="s">
        <v>130</v>
      </c>
      <c r="M1970" s="14"/>
      <c r="N1970" s="14"/>
    </row>
    <row r="1971" spans="1:14" ht="15" customHeight="1" x14ac:dyDescent="0.25">
      <c r="A1971" s="3" t="s">
        <v>2008</v>
      </c>
      <c r="B1971" s="4">
        <v>1878</v>
      </c>
      <c r="C1971" s="3" t="s">
        <v>6</v>
      </c>
      <c r="D1971" s="3" t="s">
        <v>133</v>
      </c>
      <c r="E1971" s="21" t="s">
        <v>129</v>
      </c>
      <c r="F1971" s="21"/>
      <c r="G1971" s="5">
        <v>1.11608</v>
      </c>
      <c r="H1971" s="3"/>
      <c r="I1971" s="3"/>
      <c r="J1971" s="21" t="s">
        <v>2008</v>
      </c>
      <c r="K1971" s="21"/>
      <c r="L1971" s="3" t="s">
        <v>130</v>
      </c>
      <c r="M1971" s="21" t="s">
        <v>131</v>
      </c>
      <c r="N1971" s="21"/>
    </row>
    <row r="1972" spans="1:14" ht="15" customHeight="1" x14ac:dyDescent="0.25">
      <c r="A1972" s="1" t="s">
        <v>2009</v>
      </c>
      <c r="B1972" s="6">
        <v>1879</v>
      </c>
      <c r="C1972" s="1" t="s">
        <v>6</v>
      </c>
      <c r="D1972" s="1" t="s">
        <v>128</v>
      </c>
      <c r="E1972" s="14" t="s">
        <v>129</v>
      </c>
      <c r="F1972" s="14"/>
      <c r="G1972" s="7">
        <v>1.1235999999999999</v>
      </c>
      <c r="H1972" s="1"/>
      <c r="I1972" s="1"/>
      <c r="J1972" s="14" t="s">
        <v>2009</v>
      </c>
      <c r="K1972" s="14"/>
      <c r="L1972" s="1" t="s">
        <v>130</v>
      </c>
      <c r="M1972" s="14"/>
      <c r="N1972" s="14"/>
    </row>
    <row r="1973" spans="1:14" ht="15" customHeight="1" x14ac:dyDescent="0.25">
      <c r="A1973" s="3" t="s">
        <v>2010</v>
      </c>
      <c r="B1973" s="4">
        <v>1880</v>
      </c>
      <c r="C1973" s="3" t="s">
        <v>6</v>
      </c>
      <c r="D1973" s="3" t="s">
        <v>128</v>
      </c>
      <c r="E1973" s="21" t="s">
        <v>129</v>
      </c>
      <c r="F1973" s="21"/>
      <c r="G1973" s="5">
        <v>1.1208499999999999</v>
      </c>
      <c r="H1973" s="3"/>
      <c r="I1973" s="3"/>
      <c r="J1973" s="21" t="s">
        <v>2010</v>
      </c>
      <c r="K1973" s="21"/>
      <c r="L1973" s="3" t="s">
        <v>130</v>
      </c>
      <c r="M1973" s="21" t="s">
        <v>131</v>
      </c>
      <c r="N1973" s="21"/>
    </row>
    <row r="1974" spans="1:14" ht="15" customHeight="1" x14ac:dyDescent="0.25">
      <c r="A1974" s="1" t="s">
        <v>2011</v>
      </c>
      <c r="B1974" s="6">
        <v>1881</v>
      </c>
      <c r="C1974" s="1" t="s">
        <v>6</v>
      </c>
      <c r="D1974" s="1" t="s">
        <v>133</v>
      </c>
      <c r="E1974" s="14" t="s">
        <v>129</v>
      </c>
      <c r="F1974" s="14"/>
      <c r="G1974" s="7">
        <v>1.1140699999999999</v>
      </c>
      <c r="H1974" s="1"/>
      <c r="I1974" s="1"/>
      <c r="J1974" s="14" t="s">
        <v>2011</v>
      </c>
      <c r="K1974" s="14"/>
      <c r="L1974" s="1" t="s">
        <v>130</v>
      </c>
      <c r="M1974" s="14"/>
      <c r="N1974" s="14"/>
    </row>
    <row r="1975" spans="1:14" ht="15" customHeight="1" x14ac:dyDescent="0.25">
      <c r="A1975" s="3" t="s">
        <v>2012</v>
      </c>
      <c r="B1975" s="4">
        <v>1882</v>
      </c>
      <c r="C1975" s="3" t="s">
        <v>6</v>
      </c>
      <c r="D1975" s="3" t="s">
        <v>128</v>
      </c>
      <c r="E1975" s="21" t="s">
        <v>129</v>
      </c>
      <c r="F1975" s="21"/>
      <c r="G1975" s="5">
        <v>1.1225700000000001</v>
      </c>
      <c r="H1975" s="3"/>
      <c r="I1975" s="3"/>
      <c r="J1975" s="21" t="s">
        <v>2012</v>
      </c>
      <c r="K1975" s="21"/>
      <c r="L1975" s="3" t="s">
        <v>130</v>
      </c>
      <c r="M1975" s="21" t="s">
        <v>131</v>
      </c>
      <c r="N1975" s="21"/>
    </row>
    <row r="1976" spans="1:14" ht="15" customHeight="1" x14ac:dyDescent="0.25">
      <c r="A1976" s="1" t="s">
        <v>2013</v>
      </c>
      <c r="B1976" s="6">
        <v>1883</v>
      </c>
      <c r="C1976" s="1" t="s">
        <v>6</v>
      </c>
      <c r="D1976" s="1" t="s">
        <v>133</v>
      </c>
      <c r="E1976" s="14" t="s">
        <v>129</v>
      </c>
      <c r="F1976" s="14"/>
      <c r="G1976" s="7">
        <v>1.1164400000000001</v>
      </c>
      <c r="H1976" s="1"/>
      <c r="I1976" s="1"/>
      <c r="J1976" s="14" t="s">
        <v>2013</v>
      </c>
      <c r="K1976" s="14"/>
      <c r="L1976" s="1" t="s">
        <v>130</v>
      </c>
      <c r="M1976" s="14"/>
      <c r="N1976" s="14"/>
    </row>
    <row r="1977" spans="1:14" ht="15" customHeight="1" x14ac:dyDescent="0.25">
      <c r="A1977" s="3" t="s">
        <v>2014</v>
      </c>
      <c r="B1977" s="4">
        <v>1884</v>
      </c>
      <c r="C1977" s="3" t="s">
        <v>6</v>
      </c>
      <c r="D1977" s="3" t="s">
        <v>128</v>
      </c>
      <c r="E1977" s="21" t="s">
        <v>129</v>
      </c>
      <c r="F1977" s="21"/>
      <c r="G1977" s="5">
        <v>1.11222</v>
      </c>
      <c r="H1977" s="3"/>
      <c r="I1977" s="3"/>
      <c r="J1977" s="21" t="s">
        <v>2014</v>
      </c>
      <c r="K1977" s="21"/>
      <c r="L1977" s="3" t="s">
        <v>130</v>
      </c>
      <c r="M1977" s="21" t="s">
        <v>131</v>
      </c>
      <c r="N1977" s="21"/>
    </row>
    <row r="1978" spans="1:14" ht="15" customHeight="1" x14ac:dyDescent="0.25">
      <c r="A1978" s="1" t="s">
        <v>2015</v>
      </c>
      <c r="B1978" s="6">
        <v>1885</v>
      </c>
      <c r="C1978" s="1" t="s">
        <v>6</v>
      </c>
      <c r="D1978" s="1" t="s">
        <v>133</v>
      </c>
      <c r="E1978" s="14" t="s">
        <v>129</v>
      </c>
      <c r="F1978" s="14"/>
      <c r="G1978" s="7">
        <v>1.1057300000000001</v>
      </c>
      <c r="H1978" s="1"/>
      <c r="I1978" s="1"/>
      <c r="J1978" s="14" t="s">
        <v>2015</v>
      </c>
      <c r="K1978" s="14"/>
      <c r="L1978" s="1" t="s">
        <v>130</v>
      </c>
      <c r="M1978" s="14"/>
      <c r="N1978" s="14"/>
    </row>
    <row r="1979" spans="1:14" ht="15" customHeight="1" x14ac:dyDescent="0.25">
      <c r="A1979" s="3" t="s">
        <v>2016</v>
      </c>
      <c r="B1979" s="4">
        <v>1886</v>
      </c>
      <c r="C1979" s="3" t="s">
        <v>6</v>
      </c>
      <c r="D1979" s="3" t="s">
        <v>133</v>
      </c>
      <c r="E1979" s="21" t="s">
        <v>129</v>
      </c>
      <c r="F1979" s="21"/>
      <c r="G1979" s="5">
        <v>1.10067</v>
      </c>
      <c r="H1979" s="3"/>
      <c r="I1979" s="3"/>
      <c r="J1979" s="21" t="s">
        <v>2016</v>
      </c>
      <c r="K1979" s="21"/>
      <c r="L1979" s="3" t="s">
        <v>130</v>
      </c>
      <c r="M1979" s="21" t="s">
        <v>131</v>
      </c>
      <c r="N1979" s="21"/>
    </row>
    <row r="1980" spans="1:14" ht="15" customHeight="1" x14ac:dyDescent="0.25">
      <c r="A1980" s="1" t="s">
        <v>2017</v>
      </c>
      <c r="B1980" s="6">
        <v>1887</v>
      </c>
      <c r="C1980" s="1" t="s">
        <v>6</v>
      </c>
      <c r="D1980" s="1" t="s">
        <v>128</v>
      </c>
      <c r="E1980" s="14" t="s">
        <v>129</v>
      </c>
      <c r="F1980" s="14"/>
      <c r="G1980" s="7">
        <v>1.0932500000000001</v>
      </c>
      <c r="H1980" s="1"/>
      <c r="I1980" s="1"/>
      <c r="J1980" s="14" t="s">
        <v>2017</v>
      </c>
      <c r="K1980" s="14"/>
      <c r="L1980" s="1" t="s">
        <v>130</v>
      </c>
      <c r="M1980" s="14"/>
      <c r="N1980" s="14"/>
    </row>
    <row r="1981" spans="1:14" ht="15" customHeight="1" x14ac:dyDescent="0.25">
      <c r="A1981" s="3" t="s">
        <v>2018</v>
      </c>
      <c r="B1981" s="4">
        <v>1888</v>
      </c>
      <c r="C1981" s="3" t="s">
        <v>6</v>
      </c>
      <c r="D1981" s="3" t="s">
        <v>128</v>
      </c>
      <c r="E1981" s="21" t="s">
        <v>129</v>
      </c>
      <c r="F1981" s="21"/>
      <c r="G1981" s="5">
        <v>1.09104</v>
      </c>
      <c r="H1981" s="3"/>
      <c r="I1981" s="3"/>
      <c r="J1981" s="21" t="s">
        <v>2018</v>
      </c>
      <c r="K1981" s="21"/>
      <c r="L1981" s="3" t="s">
        <v>130</v>
      </c>
      <c r="M1981" s="21" t="s">
        <v>131</v>
      </c>
      <c r="N1981" s="21"/>
    </row>
    <row r="1982" spans="1:14" ht="15" customHeight="1" x14ac:dyDescent="0.25">
      <c r="A1982" s="1" t="s">
        <v>2019</v>
      </c>
      <c r="B1982" s="6">
        <v>1889</v>
      </c>
      <c r="C1982" s="1" t="s">
        <v>6</v>
      </c>
      <c r="D1982" s="1" t="s">
        <v>133</v>
      </c>
      <c r="E1982" s="14" t="s">
        <v>129</v>
      </c>
      <c r="F1982" s="14"/>
      <c r="G1982" s="7">
        <v>1.09937</v>
      </c>
      <c r="H1982" s="1"/>
      <c r="I1982" s="1"/>
      <c r="J1982" s="14" t="s">
        <v>2019</v>
      </c>
      <c r="K1982" s="14"/>
      <c r="L1982" s="1" t="s">
        <v>130</v>
      </c>
      <c r="M1982" s="14"/>
      <c r="N1982" s="14"/>
    </row>
    <row r="1983" spans="1:14" ht="15" customHeight="1" x14ac:dyDescent="0.25">
      <c r="A1983" s="3" t="s">
        <v>2020</v>
      </c>
      <c r="B1983" s="4">
        <v>1890</v>
      </c>
      <c r="C1983" s="3" t="s">
        <v>6</v>
      </c>
      <c r="D1983" s="3" t="s">
        <v>128</v>
      </c>
      <c r="E1983" s="21" t="s">
        <v>129</v>
      </c>
      <c r="F1983" s="21"/>
      <c r="G1983" s="5">
        <v>1.10724</v>
      </c>
      <c r="H1983" s="3"/>
      <c r="I1983" s="3"/>
      <c r="J1983" s="21" t="s">
        <v>2020</v>
      </c>
      <c r="K1983" s="21"/>
      <c r="L1983" s="3" t="s">
        <v>130</v>
      </c>
      <c r="M1983" s="21" t="s">
        <v>131</v>
      </c>
      <c r="N1983" s="21"/>
    </row>
    <row r="1984" spans="1:14" ht="15" customHeight="1" x14ac:dyDescent="0.25">
      <c r="A1984" s="1" t="s">
        <v>2021</v>
      </c>
      <c r="B1984" s="6">
        <v>1891</v>
      </c>
      <c r="C1984" s="1" t="s">
        <v>6</v>
      </c>
      <c r="D1984" s="1" t="s">
        <v>133</v>
      </c>
      <c r="E1984" s="14" t="s">
        <v>129</v>
      </c>
      <c r="F1984" s="14"/>
      <c r="G1984" s="7">
        <v>1.1012599999999999</v>
      </c>
      <c r="H1984" s="1"/>
      <c r="I1984" s="1"/>
      <c r="J1984" s="14" t="s">
        <v>2021</v>
      </c>
      <c r="K1984" s="14"/>
      <c r="L1984" s="1" t="s">
        <v>130</v>
      </c>
      <c r="M1984" s="14"/>
      <c r="N1984" s="14"/>
    </row>
    <row r="1985" spans="1:14" ht="15" customHeight="1" x14ac:dyDescent="0.25">
      <c r="A1985" s="3" t="s">
        <v>2022</v>
      </c>
      <c r="B1985" s="4">
        <v>1892</v>
      </c>
      <c r="C1985" s="3" t="s">
        <v>6</v>
      </c>
      <c r="D1985" s="3" t="s">
        <v>133</v>
      </c>
      <c r="E1985" s="21" t="s">
        <v>129</v>
      </c>
      <c r="F1985" s="21"/>
      <c r="G1985" s="5">
        <v>1.1145700000000001</v>
      </c>
      <c r="H1985" s="3"/>
      <c r="I1985" s="3"/>
      <c r="J1985" s="21" t="s">
        <v>2022</v>
      </c>
      <c r="K1985" s="21"/>
      <c r="L1985" s="3" t="s">
        <v>130</v>
      </c>
      <c r="M1985" s="21" t="s">
        <v>131</v>
      </c>
      <c r="N1985" s="21"/>
    </row>
    <row r="1986" spans="1:14" ht="15" customHeight="1" x14ac:dyDescent="0.25">
      <c r="A1986" s="1" t="s">
        <v>2023</v>
      </c>
      <c r="B1986" s="6">
        <v>1893</v>
      </c>
      <c r="C1986" s="1" t="s">
        <v>6</v>
      </c>
      <c r="D1986" s="1" t="s">
        <v>128</v>
      </c>
      <c r="E1986" s="14" t="s">
        <v>129</v>
      </c>
      <c r="F1986" s="14"/>
      <c r="G1986" s="7">
        <v>1.10642</v>
      </c>
      <c r="H1986" s="1"/>
      <c r="I1986" s="1"/>
      <c r="J1986" s="14" t="s">
        <v>2023</v>
      </c>
      <c r="K1986" s="14"/>
      <c r="L1986" s="1" t="s">
        <v>130</v>
      </c>
      <c r="M1986" s="14"/>
      <c r="N1986" s="14"/>
    </row>
    <row r="1987" spans="1:14" ht="15" customHeight="1" x14ac:dyDescent="0.25">
      <c r="A1987" s="3" t="s">
        <v>2024</v>
      </c>
      <c r="B1987" s="4">
        <v>1894</v>
      </c>
      <c r="C1987" s="3" t="s">
        <v>6</v>
      </c>
      <c r="D1987" s="3" t="s">
        <v>133</v>
      </c>
      <c r="E1987" s="21" t="s">
        <v>129</v>
      </c>
      <c r="F1987" s="21"/>
      <c r="G1987" s="5">
        <v>1.09276</v>
      </c>
      <c r="H1987" s="3"/>
      <c r="I1987" s="3"/>
      <c r="J1987" s="21" t="s">
        <v>2024</v>
      </c>
      <c r="K1987" s="21"/>
      <c r="L1987" s="3" t="s">
        <v>130</v>
      </c>
      <c r="M1987" s="21" t="s">
        <v>131</v>
      </c>
      <c r="N1987" s="21"/>
    </row>
    <row r="1988" spans="1:14" ht="15" customHeight="1" x14ac:dyDescent="0.25">
      <c r="A1988" s="1" t="s">
        <v>2025</v>
      </c>
      <c r="B1988" s="6">
        <v>1895</v>
      </c>
      <c r="C1988" s="1" t="s">
        <v>6</v>
      </c>
      <c r="D1988" s="1" t="s">
        <v>128</v>
      </c>
      <c r="E1988" s="14" t="s">
        <v>129</v>
      </c>
      <c r="F1988" s="14"/>
      <c r="G1988" s="7">
        <v>1.0846499999999999</v>
      </c>
      <c r="H1988" s="1"/>
      <c r="I1988" s="1"/>
      <c r="J1988" s="14" t="s">
        <v>2025</v>
      </c>
      <c r="K1988" s="14"/>
      <c r="L1988" s="1" t="s">
        <v>130</v>
      </c>
      <c r="M1988" s="14"/>
      <c r="N1988" s="14"/>
    </row>
    <row r="1989" spans="1:14" ht="15" customHeight="1" x14ac:dyDescent="0.25">
      <c r="A1989" s="3" t="s">
        <v>2026</v>
      </c>
      <c r="B1989" s="4">
        <v>1896</v>
      </c>
      <c r="C1989" s="3" t="s">
        <v>6</v>
      </c>
      <c r="D1989" s="3" t="s">
        <v>133</v>
      </c>
      <c r="E1989" s="21" t="s">
        <v>129</v>
      </c>
      <c r="F1989" s="21"/>
      <c r="G1989" s="5">
        <v>1.077</v>
      </c>
      <c r="H1989" s="3"/>
      <c r="I1989" s="3"/>
      <c r="J1989" s="21" t="s">
        <v>2026</v>
      </c>
      <c r="K1989" s="21"/>
      <c r="L1989" s="3" t="s">
        <v>130</v>
      </c>
      <c r="M1989" s="21" t="s">
        <v>131</v>
      </c>
      <c r="N1989" s="21"/>
    </row>
    <row r="1990" spans="1:14" ht="15" customHeight="1" x14ac:dyDescent="0.25">
      <c r="A1990" s="1" t="s">
        <v>2027</v>
      </c>
      <c r="B1990" s="6">
        <v>1897</v>
      </c>
      <c r="C1990" s="1" t="s">
        <v>6</v>
      </c>
      <c r="D1990" s="1" t="s">
        <v>128</v>
      </c>
      <c r="E1990" s="14" t="s">
        <v>129</v>
      </c>
      <c r="F1990" s="14"/>
      <c r="G1990" s="7">
        <v>1.06908</v>
      </c>
      <c r="H1990" s="1"/>
      <c r="I1990" s="1"/>
      <c r="J1990" s="14" t="s">
        <v>2027</v>
      </c>
      <c r="K1990" s="14"/>
      <c r="L1990" s="1" t="s">
        <v>130</v>
      </c>
      <c r="M1990" s="14"/>
      <c r="N1990" s="14"/>
    </row>
    <row r="1991" spans="1:14" ht="15" customHeight="1" x14ac:dyDescent="0.25">
      <c r="A1991" s="3" t="s">
        <v>2028</v>
      </c>
      <c r="B1991" s="4">
        <v>1898</v>
      </c>
      <c r="C1991" s="3" t="s">
        <v>6</v>
      </c>
      <c r="D1991" s="3" t="s">
        <v>128</v>
      </c>
      <c r="E1991" s="21" t="s">
        <v>129</v>
      </c>
      <c r="F1991" s="21"/>
      <c r="G1991" s="5">
        <v>1.0705</v>
      </c>
      <c r="H1991" s="3"/>
      <c r="I1991" s="3"/>
      <c r="J1991" s="21" t="s">
        <v>2028</v>
      </c>
      <c r="K1991" s="21"/>
      <c r="L1991" s="3" t="s">
        <v>130</v>
      </c>
      <c r="M1991" s="21" t="s">
        <v>131</v>
      </c>
      <c r="N1991" s="21"/>
    </row>
    <row r="1992" spans="1:14" ht="15" customHeight="1" x14ac:dyDescent="0.25">
      <c r="A1992" s="1" t="s">
        <v>2029</v>
      </c>
      <c r="B1992" s="6">
        <v>1899</v>
      </c>
      <c r="C1992" s="1" t="s">
        <v>6</v>
      </c>
      <c r="D1992" s="1" t="s">
        <v>133</v>
      </c>
      <c r="E1992" s="14" t="s">
        <v>129</v>
      </c>
      <c r="F1992" s="14"/>
      <c r="G1992" s="7">
        <v>1.0639700000000001</v>
      </c>
      <c r="H1992" s="1"/>
      <c r="I1992" s="1"/>
      <c r="J1992" s="14" t="s">
        <v>2029</v>
      </c>
      <c r="K1992" s="14"/>
      <c r="L1992" s="1" t="s">
        <v>130</v>
      </c>
      <c r="M1992" s="14"/>
      <c r="N1992" s="14"/>
    </row>
    <row r="1993" spans="1:14" ht="15" customHeight="1" x14ac:dyDescent="0.25">
      <c r="A1993" s="3" t="s">
        <v>2030</v>
      </c>
      <c r="B1993" s="4">
        <v>1900</v>
      </c>
      <c r="C1993" s="3" t="s">
        <v>6</v>
      </c>
      <c r="D1993" s="3" t="s">
        <v>128</v>
      </c>
      <c r="E1993" s="21" t="s">
        <v>129</v>
      </c>
      <c r="F1993" s="21"/>
      <c r="G1993" s="5">
        <v>1.0606100000000001</v>
      </c>
      <c r="H1993" s="3"/>
      <c r="I1993" s="3"/>
      <c r="J1993" s="21" t="s">
        <v>2030</v>
      </c>
      <c r="K1993" s="21"/>
      <c r="L1993" s="3" t="s">
        <v>130</v>
      </c>
      <c r="M1993" s="21" t="s">
        <v>131</v>
      </c>
      <c r="N1993" s="21"/>
    </row>
    <row r="1994" spans="1:14" ht="15" customHeight="1" x14ac:dyDescent="0.25">
      <c r="A1994" s="1" t="s">
        <v>2031</v>
      </c>
      <c r="B1994" s="6">
        <v>1901</v>
      </c>
      <c r="C1994" s="1" t="s">
        <v>6</v>
      </c>
      <c r="D1994" s="1" t="s">
        <v>133</v>
      </c>
      <c r="E1994" s="14" t="s">
        <v>129</v>
      </c>
      <c r="F1994" s="14"/>
      <c r="G1994" s="7">
        <v>1.0543899999999999</v>
      </c>
      <c r="H1994" s="1"/>
      <c r="I1994" s="1"/>
      <c r="J1994" s="14" t="s">
        <v>2031</v>
      </c>
      <c r="K1994" s="14"/>
      <c r="L1994" s="1" t="s">
        <v>130</v>
      </c>
      <c r="M1994" s="14"/>
      <c r="N1994" s="14"/>
    </row>
    <row r="1995" spans="1:14" ht="15" customHeight="1" x14ac:dyDescent="0.25">
      <c r="A1995" s="3" t="s">
        <v>2032</v>
      </c>
      <c r="B1995" s="4">
        <v>1902</v>
      </c>
      <c r="C1995" s="3" t="s">
        <v>6</v>
      </c>
      <c r="D1995" s="3" t="s">
        <v>133</v>
      </c>
      <c r="E1995" s="21" t="s">
        <v>129</v>
      </c>
      <c r="F1995" s="21"/>
      <c r="G1995" s="5">
        <v>1.0525199999999999</v>
      </c>
      <c r="H1995" s="3"/>
      <c r="I1995" s="3"/>
      <c r="J1995" s="21" t="s">
        <v>2032</v>
      </c>
      <c r="K1995" s="21"/>
      <c r="L1995" s="3" t="s">
        <v>130</v>
      </c>
      <c r="M1995" s="21" t="s">
        <v>131</v>
      </c>
      <c r="N1995" s="21"/>
    </row>
    <row r="1996" spans="1:14" ht="15" customHeight="1" x14ac:dyDescent="0.25">
      <c r="A1996" s="1" t="s">
        <v>2033</v>
      </c>
      <c r="B1996" s="6">
        <v>1903</v>
      </c>
      <c r="C1996" s="1" t="s">
        <v>6</v>
      </c>
      <c r="D1996" s="1" t="s">
        <v>128</v>
      </c>
      <c r="E1996" s="14" t="s">
        <v>129</v>
      </c>
      <c r="F1996" s="14"/>
      <c r="G1996" s="7">
        <v>1.05958</v>
      </c>
      <c r="H1996" s="1"/>
      <c r="I1996" s="1"/>
      <c r="J1996" s="14" t="s">
        <v>2033</v>
      </c>
      <c r="K1996" s="14"/>
      <c r="L1996" s="1" t="s">
        <v>130</v>
      </c>
      <c r="M1996" s="14"/>
      <c r="N1996" s="14"/>
    </row>
    <row r="1997" spans="1:14" ht="15" customHeight="1" x14ac:dyDescent="0.25">
      <c r="A1997" s="3" t="s">
        <v>2034</v>
      </c>
      <c r="B1997" s="4">
        <v>1904</v>
      </c>
      <c r="C1997" s="3" t="s">
        <v>6</v>
      </c>
      <c r="D1997" s="3" t="s">
        <v>133</v>
      </c>
      <c r="E1997" s="21" t="s">
        <v>129</v>
      </c>
      <c r="F1997" s="21"/>
      <c r="G1997" s="5">
        <v>1.0594600000000001</v>
      </c>
      <c r="H1997" s="3"/>
      <c r="I1997" s="3"/>
      <c r="J1997" s="21" t="s">
        <v>2034</v>
      </c>
      <c r="K1997" s="21"/>
      <c r="L1997" s="3" t="s">
        <v>130</v>
      </c>
      <c r="M1997" s="21" t="s">
        <v>131</v>
      </c>
      <c r="N1997" s="21"/>
    </row>
    <row r="1998" spans="1:14" ht="15" customHeight="1" x14ac:dyDescent="0.25">
      <c r="A1998" s="1" t="s">
        <v>2035</v>
      </c>
      <c r="B1998" s="6">
        <v>1905</v>
      </c>
      <c r="C1998" s="1" t="s">
        <v>6</v>
      </c>
      <c r="D1998" s="1" t="s">
        <v>128</v>
      </c>
      <c r="E1998" s="14" t="s">
        <v>129</v>
      </c>
      <c r="F1998" s="14"/>
      <c r="G1998" s="7">
        <v>1.06592</v>
      </c>
      <c r="H1998" s="1"/>
      <c r="I1998" s="1"/>
      <c r="J1998" s="14" t="s">
        <v>2035</v>
      </c>
      <c r="K1998" s="14"/>
      <c r="L1998" s="1" t="s">
        <v>130</v>
      </c>
      <c r="M1998" s="14"/>
      <c r="N1998" s="14"/>
    </row>
    <row r="1999" spans="1:14" ht="15" customHeight="1" x14ac:dyDescent="0.25">
      <c r="A1999" s="3" t="s">
        <v>2036</v>
      </c>
      <c r="B1999" s="4">
        <v>1906</v>
      </c>
      <c r="C1999" s="3" t="s">
        <v>6</v>
      </c>
      <c r="D1999" s="3" t="s">
        <v>133</v>
      </c>
      <c r="E1999" s="21" t="s">
        <v>129</v>
      </c>
      <c r="F1999" s="21"/>
      <c r="G1999" s="5">
        <v>1.0606199999999999</v>
      </c>
      <c r="H1999" s="3"/>
      <c r="I1999" s="3"/>
      <c r="J1999" s="21" t="s">
        <v>2036</v>
      </c>
      <c r="K1999" s="21"/>
      <c r="L1999" s="3" t="s">
        <v>130</v>
      </c>
      <c r="M1999" s="21" t="s">
        <v>131</v>
      </c>
      <c r="N1999" s="21"/>
    </row>
    <row r="2000" spans="1:14" ht="15" customHeight="1" x14ac:dyDescent="0.25">
      <c r="A2000" s="1" t="s">
        <v>2037</v>
      </c>
      <c r="B2000" s="6">
        <v>1907</v>
      </c>
      <c r="C2000" s="1" t="s">
        <v>6</v>
      </c>
      <c r="D2000" s="1" t="s">
        <v>128</v>
      </c>
      <c r="E2000" s="14" t="s">
        <v>129</v>
      </c>
      <c r="F2000" s="14"/>
      <c r="G2000" s="7">
        <v>1.0668299999999999</v>
      </c>
      <c r="H2000" s="1"/>
      <c r="I2000" s="1"/>
      <c r="J2000" s="14" t="s">
        <v>2037</v>
      </c>
      <c r="K2000" s="14"/>
      <c r="L2000" s="1" t="s">
        <v>130</v>
      </c>
      <c r="M2000" s="14"/>
      <c r="N2000" s="14"/>
    </row>
    <row r="2001" spans="1:14" ht="15" customHeight="1" x14ac:dyDescent="0.25">
      <c r="A2001" s="3" t="s">
        <v>2038</v>
      </c>
      <c r="B2001" s="4">
        <v>1908</v>
      </c>
      <c r="C2001" s="3" t="s">
        <v>6</v>
      </c>
      <c r="D2001" s="3" t="s">
        <v>128</v>
      </c>
      <c r="E2001" s="21" t="s">
        <v>129</v>
      </c>
      <c r="F2001" s="21"/>
      <c r="G2001" s="5">
        <v>1.05884</v>
      </c>
      <c r="H2001" s="3"/>
      <c r="I2001" s="3"/>
      <c r="J2001" s="21" t="s">
        <v>2038</v>
      </c>
      <c r="K2001" s="21"/>
      <c r="L2001" s="3" t="s">
        <v>130</v>
      </c>
      <c r="M2001" s="21" t="s">
        <v>131</v>
      </c>
      <c r="N2001" s="21"/>
    </row>
    <row r="2002" spans="1:14" ht="15" customHeight="1" x14ac:dyDescent="0.25">
      <c r="A2002" s="1" t="s">
        <v>2039</v>
      </c>
      <c r="B2002" s="6">
        <v>1909</v>
      </c>
      <c r="C2002" s="1" t="s">
        <v>6</v>
      </c>
      <c r="D2002" s="1" t="s">
        <v>133</v>
      </c>
      <c r="E2002" s="14" t="s">
        <v>129</v>
      </c>
      <c r="F2002" s="14"/>
      <c r="G2002" s="7">
        <v>1.06816</v>
      </c>
      <c r="H2002" s="1"/>
      <c r="I2002" s="1"/>
      <c r="J2002" s="14" t="s">
        <v>2039</v>
      </c>
      <c r="K2002" s="14"/>
      <c r="L2002" s="1" t="s">
        <v>130</v>
      </c>
      <c r="M2002" s="14"/>
      <c r="N2002" s="14"/>
    </row>
    <row r="2003" spans="1:14" ht="15" customHeight="1" x14ac:dyDescent="0.25">
      <c r="A2003" s="3" t="s">
        <v>2040</v>
      </c>
      <c r="B2003" s="4">
        <v>1910</v>
      </c>
      <c r="C2003" s="3" t="s">
        <v>6</v>
      </c>
      <c r="D2003" s="3" t="s">
        <v>128</v>
      </c>
      <c r="E2003" s="21" t="s">
        <v>129</v>
      </c>
      <c r="F2003" s="21"/>
      <c r="G2003" s="5">
        <v>1.0761799999999999</v>
      </c>
      <c r="H2003" s="3"/>
      <c r="I2003" s="3"/>
      <c r="J2003" s="21" t="s">
        <v>2040</v>
      </c>
      <c r="K2003" s="21"/>
      <c r="L2003" s="3" t="s">
        <v>130</v>
      </c>
      <c r="M2003" s="21" t="s">
        <v>131</v>
      </c>
      <c r="N2003" s="21"/>
    </row>
    <row r="2004" spans="1:14" ht="15" customHeight="1" x14ac:dyDescent="0.25">
      <c r="A2004" s="1" t="s">
        <v>2041</v>
      </c>
      <c r="B2004" s="6">
        <v>1911</v>
      </c>
      <c r="C2004" s="1" t="s">
        <v>6</v>
      </c>
      <c r="D2004" s="1" t="s">
        <v>133</v>
      </c>
      <c r="E2004" s="14" t="s">
        <v>129</v>
      </c>
      <c r="F2004" s="14"/>
      <c r="G2004" s="7">
        <v>1.07012</v>
      </c>
      <c r="H2004" s="1"/>
      <c r="I2004" s="1"/>
      <c r="J2004" s="14" t="s">
        <v>2041</v>
      </c>
      <c r="K2004" s="14"/>
      <c r="L2004" s="1" t="s">
        <v>130</v>
      </c>
      <c r="M2004" s="14"/>
      <c r="N2004" s="14"/>
    </row>
    <row r="2005" spans="1:14" ht="15" customHeight="1" x14ac:dyDescent="0.25">
      <c r="A2005" s="3" t="s">
        <v>2042</v>
      </c>
      <c r="B2005" s="4">
        <v>1912</v>
      </c>
      <c r="C2005" s="3" t="s">
        <v>6</v>
      </c>
      <c r="D2005" s="3" t="s">
        <v>128</v>
      </c>
      <c r="E2005" s="21" t="s">
        <v>129</v>
      </c>
      <c r="F2005" s="21"/>
      <c r="G2005" s="5">
        <v>1.0731200000000001</v>
      </c>
      <c r="H2005" s="3"/>
      <c r="I2005" s="3"/>
      <c r="J2005" s="21" t="s">
        <v>2042</v>
      </c>
      <c r="K2005" s="21"/>
      <c r="L2005" s="3" t="s">
        <v>130</v>
      </c>
      <c r="M2005" s="21" t="s">
        <v>131</v>
      </c>
      <c r="N2005" s="21"/>
    </row>
    <row r="2006" spans="1:14" ht="15" customHeight="1" x14ac:dyDescent="0.25">
      <c r="A2006" s="1" t="s">
        <v>2043</v>
      </c>
      <c r="B2006" s="6">
        <v>1913</v>
      </c>
      <c r="C2006" s="1" t="s">
        <v>6</v>
      </c>
      <c r="D2006" s="1" t="s">
        <v>133</v>
      </c>
      <c r="E2006" s="14" t="s">
        <v>129</v>
      </c>
      <c r="F2006" s="14"/>
      <c r="G2006" s="7">
        <v>1.0813200000000001</v>
      </c>
      <c r="H2006" s="1"/>
      <c r="I2006" s="1"/>
      <c r="J2006" s="14" t="s">
        <v>2043</v>
      </c>
      <c r="K2006" s="14"/>
      <c r="L2006" s="1" t="s">
        <v>130</v>
      </c>
      <c r="M2006" s="14"/>
      <c r="N2006" s="14"/>
    </row>
    <row r="2007" spans="1:14" ht="15" customHeight="1" x14ac:dyDescent="0.25">
      <c r="A2007" s="3" t="s">
        <v>2044</v>
      </c>
      <c r="B2007" s="4">
        <v>1914</v>
      </c>
      <c r="C2007" s="3" t="s">
        <v>6</v>
      </c>
      <c r="D2007" s="3" t="s">
        <v>128</v>
      </c>
      <c r="E2007" s="21" t="s">
        <v>129</v>
      </c>
      <c r="F2007" s="21"/>
      <c r="G2007" s="5">
        <v>1.0624100000000001</v>
      </c>
      <c r="H2007" s="3"/>
      <c r="I2007" s="3"/>
      <c r="J2007" s="21" t="s">
        <v>2044</v>
      </c>
      <c r="K2007" s="21"/>
      <c r="L2007" s="3" t="s">
        <v>130</v>
      </c>
      <c r="M2007" s="21" t="s">
        <v>131</v>
      </c>
      <c r="N2007" s="21"/>
    </row>
    <row r="2008" spans="1:14" ht="15" customHeight="1" x14ac:dyDescent="0.25">
      <c r="A2008" s="1" t="s">
        <v>2045</v>
      </c>
      <c r="B2008" s="6">
        <v>1915</v>
      </c>
      <c r="C2008" s="1" t="s">
        <v>6</v>
      </c>
      <c r="D2008" s="1" t="s">
        <v>133</v>
      </c>
      <c r="E2008" s="14" t="s">
        <v>129</v>
      </c>
      <c r="F2008" s="14"/>
      <c r="G2008" s="7">
        <v>1.0559400000000001</v>
      </c>
      <c r="H2008" s="1"/>
      <c r="I2008" s="1"/>
      <c r="J2008" s="14" t="s">
        <v>2045</v>
      </c>
      <c r="K2008" s="14"/>
      <c r="L2008" s="1" t="s">
        <v>130</v>
      </c>
      <c r="M2008" s="14"/>
      <c r="N2008" s="14"/>
    </row>
    <row r="2009" spans="1:14" ht="15" customHeight="1" x14ac:dyDescent="0.25">
      <c r="A2009" s="3" t="s">
        <v>2046</v>
      </c>
      <c r="B2009" s="4">
        <v>1916</v>
      </c>
      <c r="C2009" s="3" t="s">
        <v>6</v>
      </c>
      <c r="D2009" s="3" t="s">
        <v>128</v>
      </c>
      <c r="E2009" s="21" t="s">
        <v>129</v>
      </c>
      <c r="F2009" s="21"/>
      <c r="G2009" s="5">
        <v>1.05765</v>
      </c>
      <c r="H2009" s="3"/>
      <c r="I2009" s="3"/>
      <c r="J2009" s="21" t="s">
        <v>2046</v>
      </c>
      <c r="K2009" s="21"/>
      <c r="L2009" s="3" t="s">
        <v>130</v>
      </c>
      <c r="M2009" s="21" t="s">
        <v>131</v>
      </c>
      <c r="N2009" s="21"/>
    </row>
    <row r="2010" spans="1:14" ht="15" customHeight="1" x14ac:dyDescent="0.25">
      <c r="A2010" s="1" t="s">
        <v>2047</v>
      </c>
      <c r="B2010" s="6">
        <v>1917</v>
      </c>
      <c r="C2010" s="1" t="s">
        <v>6</v>
      </c>
      <c r="D2010" s="1" t="s">
        <v>133</v>
      </c>
      <c r="E2010" s="14" t="s">
        <v>129</v>
      </c>
      <c r="F2010" s="14"/>
      <c r="G2010" s="7">
        <v>1.06636</v>
      </c>
      <c r="H2010" s="1"/>
      <c r="I2010" s="1"/>
      <c r="J2010" s="14" t="s">
        <v>2047</v>
      </c>
      <c r="K2010" s="14"/>
      <c r="L2010" s="1" t="s">
        <v>130</v>
      </c>
      <c r="M2010" s="14"/>
      <c r="N2010" s="14"/>
    </row>
    <row r="2011" spans="1:14" ht="15" customHeight="1" x14ac:dyDescent="0.25">
      <c r="A2011" s="3" t="s">
        <v>2048</v>
      </c>
      <c r="B2011" s="4">
        <v>1918</v>
      </c>
      <c r="C2011" s="3" t="s">
        <v>6</v>
      </c>
      <c r="D2011" s="3" t="s">
        <v>128</v>
      </c>
      <c r="E2011" s="21" t="s">
        <v>129</v>
      </c>
      <c r="F2011" s="21"/>
      <c r="G2011" s="5">
        <v>1.0652299999999999</v>
      </c>
      <c r="H2011" s="3"/>
      <c r="I2011" s="3"/>
      <c r="J2011" s="21" t="s">
        <v>2048</v>
      </c>
      <c r="K2011" s="21"/>
      <c r="L2011" s="3" t="s">
        <v>130</v>
      </c>
      <c r="M2011" s="21" t="s">
        <v>131</v>
      </c>
      <c r="N2011" s="21"/>
    </row>
    <row r="2012" spans="1:14" ht="15" customHeight="1" x14ac:dyDescent="0.25">
      <c r="A2012" s="1" t="s">
        <v>2049</v>
      </c>
      <c r="B2012" s="6">
        <v>1919</v>
      </c>
      <c r="C2012" s="1" t="s">
        <v>6</v>
      </c>
      <c r="D2012" s="1" t="s">
        <v>133</v>
      </c>
      <c r="E2012" s="14" t="s">
        <v>129</v>
      </c>
      <c r="F2012" s="14"/>
      <c r="G2012" s="7">
        <v>1.0577099999999999</v>
      </c>
      <c r="H2012" s="1"/>
      <c r="I2012" s="1"/>
      <c r="J2012" s="14" t="s">
        <v>2049</v>
      </c>
      <c r="K2012" s="14"/>
      <c r="L2012" s="1" t="s">
        <v>130</v>
      </c>
      <c r="M2012" s="14"/>
      <c r="N2012" s="14"/>
    </row>
    <row r="2013" spans="1:14" ht="15" customHeight="1" x14ac:dyDescent="0.25">
      <c r="A2013" s="3" t="s">
        <v>2050</v>
      </c>
      <c r="B2013" s="4">
        <v>1920</v>
      </c>
      <c r="C2013" s="3" t="s">
        <v>6</v>
      </c>
      <c r="D2013" s="3" t="s">
        <v>128</v>
      </c>
      <c r="E2013" s="21" t="s">
        <v>129</v>
      </c>
      <c r="F2013" s="21"/>
      <c r="G2013" s="5">
        <v>1.05037</v>
      </c>
      <c r="H2013" s="3"/>
      <c r="I2013" s="3"/>
      <c r="J2013" s="21" t="s">
        <v>2050</v>
      </c>
      <c r="K2013" s="21"/>
      <c r="L2013" s="3" t="s">
        <v>130</v>
      </c>
      <c r="M2013" s="21" t="s">
        <v>131</v>
      </c>
      <c r="N2013" s="21"/>
    </row>
    <row r="2014" spans="1:14" ht="15" customHeight="1" x14ac:dyDescent="0.25">
      <c r="A2014" s="1" t="s">
        <v>2051</v>
      </c>
      <c r="B2014" s="6">
        <v>1921</v>
      </c>
      <c r="C2014" s="1" t="s">
        <v>6</v>
      </c>
      <c r="D2014" s="1" t="s">
        <v>133</v>
      </c>
      <c r="E2014" s="14" t="s">
        <v>129</v>
      </c>
      <c r="F2014" s="14"/>
      <c r="G2014" s="7">
        <v>1.0437000000000001</v>
      </c>
      <c r="H2014" s="1"/>
      <c r="I2014" s="1"/>
      <c r="J2014" s="14" t="s">
        <v>2051</v>
      </c>
      <c r="K2014" s="14"/>
      <c r="L2014" s="1" t="s">
        <v>130</v>
      </c>
      <c r="M2014" s="14"/>
      <c r="N2014" s="14"/>
    </row>
    <row r="2015" spans="1:14" ht="15" customHeight="1" x14ac:dyDescent="0.25">
      <c r="A2015" s="3" t="s">
        <v>2052</v>
      </c>
      <c r="B2015" s="4">
        <v>1922</v>
      </c>
      <c r="C2015" s="3" t="s">
        <v>6</v>
      </c>
      <c r="D2015" s="3" t="s">
        <v>128</v>
      </c>
      <c r="E2015" s="21" t="s">
        <v>129</v>
      </c>
      <c r="F2015" s="21"/>
      <c r="G2015" s="5">
        <v>1.0444199999999999</v>
      </c>
      <c r="H2015" s="3"/>
      <c r="I2015" s="3"/>
      <c r="J2015" s="21" t="s">
        <v>2052</v>
      </c>
      <c r="K2015" s="21"/>
      <c r="L2015" s="3" t="s">
        <v>130</v>
      </c>
      <c r="M2015" s="21" t="s">
        <v>131</v>
      </c>
      <c r="N2015" s="21"/>
    </row>
    <row r="2016" spans="1:14" ht="15" customHeight="1" x14ac:dyDescent="0.25">
      <c r="A2016" s="1" t="s">
        <v>2053</v>
      </c>
      <c r="B2016" s="6">
        <v>1923</v>
      </c>
      <c r="C2016" s="1" t="s">
        <v>6</v>
      </c>
      <c r="D2016" s="1" t="s">
        <v>133</v>
      </c>
      <c r="E2016" s="14" t="s">
        <v>129</v>
      </c>
      <c r="F2016" s="14"/>
      <c r="G2016" s="7">
        <v>1.03847</v>
      </c>
      <c r="H2016" s="1"/>
      <c r="I2016" s="1"/>
      <c r="J2016" s="14" t="s">
        <v>2053</v>
      </c>
      <c r="K2016" s="14"/>
      <c r="L2016" s="1" t="s">
        <v>130</v>
      </c>
      <c r="M2016" s="14"/>
      <c r="N2016" s="14"/>
    </row>
    <row r="2017" spans="1:14" ht="15" customHeight="1" x14ac:dyDescent="0.25">
      <c r="A2017" s="3" t="s">
        <v>2054</v>
      </c>
      <c r="B2017" s="4">
        <v>1924</v>
      </c>
      <c r="C2017" s="3" t="s">
        <v>6</v>
      </c>
      <c r="D2017" s="3" t="s">
        <v>133</v>
      </c>
      <c r="E2017" s="21" t="s">
        <v>129</v>
      </c>
      <c r="F2017" s="21"/>
      <c r="G2017" s="5">
        <v>1.0402899999999999</v>
      </c>
      <c r="H2017" s="3"/>
      <c r="I2017" s="3"/>
      <c r="J2017" s="21" t="s">
        <v>2054</v>
      </c>
      <c r="K2017" s="21"/>
      <c r="L2017" s="3" t="s">
        <v>130</v>
      </c>
      <c r="M2017" s="21" t="s">
        <v>131</v>
      </c>
      <c r="N2017" s="21"/>
    </row>
    <row r="2018" spans="1:14" ht="15" customHeight="1" x14ac:dyDescent="0.25">
      <c r="A2018" s="1" t="s">
        <v>2055</v>
      </c>
      <c r="B2018" s="6">
        <v>1925</v>
      </c>
      <c r="C2018" s="1" t="s">
        <v>6</v>
      </c>
      <c r="D2018" s="1" t="s">
        <v>128</v>
      </c>
      <c r="E2018" s="14" t="s">
        <v>129</v>
      </c>
      <c r="F2018" s="14"/>
      <c r="G2018" s="7">
        <v>1.04691</v>
      </c>
      <c r="H2018" s="1"/>
      <c r="I2018" s="1"/>
      <c r="J2018" s="14" t="s">
        <v>2055</v>
      </c>
      <c r="K2018" s="14"/>
      <c r="L2018" s="1" t="s">
        <v>130</v>
      </c>
      <c r="M2018" s="14"/>
      <c r="N2018" s="14"/>
    </row>
    <row r="2019" spans="1:14" ht="15" customHeight="1" x14ac:dyDescent="0.25">
      <c r="A2019" s="3" t="s">
        <v>2056</v>
      </c>
      <c r="B2019" s="4">
        <v>1926</v>
      </c>
      <c r="C2019" s="3" t="s">
        <v>6</v>
      </c>
      <c r="D2019" s="3" t="s">
        <v>128</v>
      </c>
      <c r="E2019" s="21" t="s">
        <v>129</v>
      </c>
      <c r="F2019" s="21"/>
      <c r="G2019" s="5">
        <v>1.0447900000000001</v>
      </c>
      <c r="H2019" s="3"/>
      <c r="I2019" s="3"/>
      <c r="J2019" s="21" t="s">
        <v>2056</v>
      </c>
      <c r="K2019" s="21"/>
      <c r="L2019" s="3" t="s">
        <v>130</v>
      </c>
      <c r="M2019" s="21" t="s">
        <v>131</v>
      </c>
      <c r="N2019" s="21"/>
    </row>
    <row r="2020" spans="1:14" ht="15" customHeight="1" x14ac:dyDescent="0.25">
      <c r="A2020" s="1" t="s">
        <v>2057</v>
      </c>
      <c r="B2020" s="6">
        <v>1927</v>
      </c>
      <c r="C2020" s="1" t="s">
        <v>6</v>
      </c>
      <c r="D2020" s="1" t="s">
        <v>133</v>
      </c>
      <c r="E2020" s="14" t="s">
        <v>129</v>
      </c>
      <c r="F2020" s="14"/>
      <c r="G2020" s="7">
        <v>1.03887</v>
      </c>
      <c r="H2020" s="1"/>
      <c r="I2020" s="1"/>
      <c r="J2020" s="14" t="s">
        <v>2057</v>
      </c>
      <c r="K2020" s="14"/>
      <c r="L2020" s="1" t="s">
        <v>130</v>
      </c>
      <c r="M2020" s="14"/>
      <c r="N2020" s="14"/>
    </row>
    <row r="2021" spans="1:14" ht="15" customHeight="1" x14ac:dyDescent="0.25">
      <c r="A2021" s="3" t="s">
        <v>2058</v>
      </c>
      <c r="B2021" s="4">
        <v>1928</v>
      </c>
      <c r="C2021" s="3" t="s">
        <v>6</v>
      </c>
      <c r="D2021" s="3" t="s">
        <v>133</v>
      </c>
      <c r="E2021" s="21" t="s">
        <v>129</v>
      </c>
      <c r="F2021" s="21"/>
      <c r="G2021" s="5">
        <v>1.04444</v>
      </c>
      <c r="H2021" s="3"/>
      <c r="I2021" s="3"/>
      <c r="J2021" s="21" t="s">
        <v>2058</v>
      </c>
      <c r="K2021" s="21"/>
      <c r="L2021" s="3" t="s">
        <v>130</v>
      </c>
      <c r="M2021" s="21" t="s">
        <v>131</v>
      </c>
      <c r="N2021" s="21"/>
    </row>
    <row r="2022" spans="1:14" ht="15" customHeight="1" x14ac:dyDescent="0.25">
      <c r="A2022" s="1" t="s">
        <v>2059</v>
      </c>
      <c r="B2022" s="6">
        <v>1929</v>
      </c>
      <c r="C2022" s="1" t="s">
        <v>6</v>
      </c>
      <c r="D2022" s="1" t="s">
        <v>128</v>
      </c>
      <c r="E2022" s="14" t="s">
        <v>129</v>
      </c>
      <c r="F2022" s="14"/>
      <c r="G2022" s="7">
        <v>1.05148</v>
      </c>
      <c r="H2022" s="1"/>
      <c r="I2022" s="1"/>
      <c r="J2022" s="14" t="s">
        <v>2059</v>
      </c>
      <c r="K2022" s="14"/>
      <c r="L2022" s="1" t="s">
        <v>130</v>
      </c>
      <c r="M2022" s="14"/>
      <c r="N2022" s="14"/>
    </row>
    <row r="2023" spans="1:14" ht="15" customHeight="1" x14ac:dyDescent="0.25">
      <c r="A2023" s="3" t="s">
        <v>2060</v>
      </c>
      <c r="B2023" s="4">
        <v>1930</v>
      </c>
      <c r="C2023" s="3" t="s">
        <v>6</v>
      </c>
      <c r="D2023" s="3" t="s">
        <v>133</v>
      </c>
      <c r="E2023" s="21" t="s">
        <v>129</v>
      </c>
      <c r="F2023" s="21"/>
      <c r="G2023" s="5">
        <v>1.05152</v>
      </c>
      <c r="H2023" s="3"/>
      <c r="I2023" s="3"/>
      <c r="J2023" s="21" t="s">
        <v>2060</v>
      </c>
      <c r="K2023" s="21"/>
      <c r="L2023" s="3" t="s">
        <v>130</v>
      </c>
      <c r="M2023" s="21" t="s">
        <v>131</v>
      </c>
      <c r="N2023" s="21"/>
    </row>
    <row r="2024" spans="1:14" ht="15" customHeight="1" x14ac:dyDescent="0.25">
      <c r="A2024" s="1" t="s">
        <v>2061</v>
      </c>
      <c r="B2024" s="6">
        <v>1931</v>
      </c>
      <c r="C2024" s="1" t="s">
        <v>6</v>
      </c>
      <c r="D2024" s="1" t="s">
        <v>128</v>
      </c>
      <c r="E2024" s="14" t="s">
        <v>129</v>
      </c>
      <c r="F2024" s="14"/>
      <c r="G2024" s="7">
        <v>1.0431299999999999</v>
      </c>
      <c r="H2024" s="1"/>
      <c r="I2024" s="1"/>
      <c r="J2024" s="14" t="s">
        <v>2061</v>
      </c>
      <c r="K2024" s="14"/>
      <c r="L2024" s="1" t="s">
        <v>130</v>
      </c>
      <c r="M2024" s="14"/>
      <c r="N2024" s="14"/>
    </row>
    <row r="2025" spans="1:14" ht="15" customHeight="1" x14ac:dyDescent="0.25">
      <c r="A2025" s="3" t="s">
        <v>2062</v>
      </c>
      <c r="B2025" s="4">
        <v>1932</v>
      </c>
      <c r="C2025" s="3" t="s">
        <v>6</v>
      </c>
      <c r="D2025" s="3" t="s">
        <v>128</v>
      </c>
      <c r="E2025" s="21" t="s">
        <v>129</v>
      </c>
      <c r="F2025" s="21"/>
      <c r="G2025" s="5">
        <v>1.0437799999999999</v>
      </c>
      <c r="H2025" s="3"/>
      <c r="I2025" s="3"/>
      <c r="J2025" s="21" t="s">
        <v>2062</v>
      </c>
      <c r="K2025" s="21"/>
      <c r="L2025" s="3" t="s">
        <v>130</v>
      </c>
      <c r="M2025" s="21" t="s">
        <v>131</v>
      </c>
      <c r="N2025" s="21"/>
    </row>
    <row r="2026" spans="1:14" ht="15" customHeight="1" x14ac:dyDescent="0.25">
      <c r="A2026" s="1" t="s">
        <v>2063</v>
      </c>
      <c r="B2026" s="6">
        <v>1933</v>
      </c>
      <c r="C2026" s="1" t="s">
        <v>6</v>
      </c>
      <c r="D2026" s="1" t="s">
        <v>133</v>
      </c>
      <c r="E2026" s="14" t="s">
        <v>129</v>
      </c>
      <c r="F2026" s="14"/>
      <c r="G2026" s="7">
        <v>1.0520799999999999</v>
      </c>
      <c r="H2026" s="1"/>
      <c r="I2026" s="1"/>
      <c r="J2026" s="14" t="s">
        <v>2063</v>
      </c>
      <c r="K2026" s="14"/>
      <c r="L2026" s="1" t="s">
        <v>130</v>
      </c>
      <c r="M2026" s="14"/>
      <c r="N2026" s="14"/>
    </row>
    <row r="2027" spans="1:14" ht="15" customHeight="1" x14ac:dyDescent="0.25">
      <c r="A2027" s="3" t="s">
        <v>2064</v>
      </c>
      <c r="B2027" s="4">
        <v>1934</v>
      </c>
      <c r="C2027" s="3" t="s">
        <v>6</v>
      </c>
      <c r="D2027" s="3" t="s">
        <v>128</v>
      </c>
      <c r="E2027" s="21" t="s">
        <v>129</v>
      </c>
      <c r="F2027" s="21"/>
      <c r="G2027" s="5">
        <v>1.06054</v>
      </c>
      <c r="H2027" s="3"/>
      <c r="I2027" s="3"/>
      <c r="J2027" s="21" t="s">
        <v>2064</v>
      </c>
      <c r="K2027" s="21"/>
      <c r="L2027" s="3" t="s">
        <v>130</v>
      </c>
      <c r="M2027" s="21" t="s">
        <v>131</v>
      </c>
      <c r="N2027" s="21"/>
    </row>
    <row r="2028" spans="1:14" ht="15" customHeight="1" x14ac:dyDescent="0.25">
      <c r="A2028" s="1" t="s">
        <v>2065</v>
      </c>
      <c r="B2028" s="6">
        <v>1935</v>
      </c>
      <c r="C2028" s="1" t="s">
        <v>6</v>
      </c>
      <c r="D2028" s="1" t="s">
        <v>133</v>
      </c>
      <c r="E2028" s="14" t="s">
        <v>129</v>
      </c>
      <c r="F2028" s="14"/>
      <c r="G2028" s="7">
        <v>1.0542199999999999</v>
      </c>
      <c r="H2028" s="1"/>
      <c r="I2028" s="1"/>
      <c r="J2028" s="14" t="s">
        <v>2065</v>
      </c>
      <c r="K2028" s="14"/>
      <c r="L2028" s="1" t="s">
        <v>130</v>
      </c>
      <c r="M2028" s="14"/>
      <c r="N2028" s="14"/>
    </row>
    <row r="2029" spans="1:14" ht="15" customHeight="1" x14ac:dyDescent="0.25">
      <c r="A2029" s="3" t="s">
        <v>2066</v>
      </c>
      <c r="B2029" s="4">
        <v>1936</v>
      </c>
      <c r="C2029" s="3" t="s">
        <v>6</v>
      </c>
      <c r="D2029" s="3" t="s">
        <v>128</v>
      </c>
      <c r="E2029" s="21" t="s">
        <v>129</v>
      </c>
      <c r="F2029" s="21"/>
      <c r="G2029" s="5">
        <v>1.0539400000000001</v>
      </c>
      <c r="H2029" s="3"/>
      <c r="I2029" s="3"/>
      <c r="J2029" s="21" t="s">
        <v>2066</v>
      </c>
      <c r="K2029" s="21"/>
      <c r="L2029" s="3" t="s">
        <v>130</v>
      </c>
      <c r="M2029" s="21" t="s">
        <v>131</v>
      </c>
      <c r="N2029" s="21"/>
    </row>
    <row r="2030" spans="1:14" ht="15" customHeight="1" x14ac:dyDescent="0.25">
      <c r="A2030" s="1" t="s">
        <v>2067</v>
      </c>
      <c r="B2030" s="6">
        <v>1937</v>
      </c>
      <c r="C2030" s="1" t="s">
        <v>6</v>
      </c>
      <c r="D2030" s="1" t="s">
        <v>133</v>
      </c>
      <c r="E2030" s="14" t="s">
        <v>129</v>
      </c>
      <c r="F2030" s="14"/>
      <c r="G2030" s="7">
        <v>1.0621499999999999</v>
      </c>
      <c r="H2030" s="1"/>
      <c r="I2030" s="1"/>
      <c r="J2030" s="14" t="s">
        <v>2067</v>
      </c>
      <c r="K2030" s="14"/>
      <c r="L2030" s="1" t="s">
        <v>130</v>
      </c>
      <c r="M2030" s="14"/>
      <c r="N2030" s="14"/>
    </row>
    <row r="2031" spans="1:14" ht="15" customHeight="1" x14ac:dyDescent="0.25">
      <c r="A2031" s="3" t="s">
        <v>2068</v>
      </c>
      <c r="B2031" s="4">
        <v>1938</v>
      </c>
      <c r="C2031" s="3" t="s">
        <v>6</v>
      </c>
      <c r="D2031" s="3" t="s">
        <v>128</v>
      </c>
      <c r="E2031" s="21" t="s">
        <v>129</v>
      </c>
      <c r="F2031" s="21"/>
      <c r="G2031" s="5">
        <v>1.05623</v>
      </c>
      <c r="H2031" s="3"/>
      <c r="I2031" s="3"/>
      <c r="J2031" s="21" t="s">
        <v>2068</v>
      </c>
      <c r="K2031" s="21"/>
      <c r="L2031" s="3" t="s">
        <v>130</v>
      </c>
      <c r="M2031" s="21" t="s">
        <v>131</v>
      </c>
      <c r="N2031" s="21"/>
    </row>
    <row r="2032" spans="1:14" ht="15" customHeight="1" x14ac:dyDescent="0.25">
      <c r="A2032" s="1" t="s">
        <v>2069</v>
      </c>
      <c r="B2032" s="6">
        <v>1939</v>
      </c>
      <c r="C2032" s="1" t="s">
        <v>6</v>
      </c>
      <c r="D2032" s="1" t="s">
        <v>133</v>
      </c>
      <c r="E2032" s="14" t="s">
        <v>129</v>
      </c>
      <c r="F2032" s="14"/>
      <c r="G2032" s="7">
        <v>1.05016</v>
      </c>
      <c r="H2032" s="1"/>
      <c r="I2032" s="1"/>
      <c r="J2032" s="14" t="s">
        <v>2069</v>
      </c>
      <c r="K2032" s="14"/>
      <c r="L2032" s="1" t="s">
        <v>130</v>
      </c>
      <c r="M2032" s="14"/>
      <c r="N2032" s="14"/>
    </row>
    <row r="2033" spans="1:14" ht="15" customHeight="1" x14ac:dyDescent="0.25">
      <c r="A2033" s="3" t="s">
        <v>2070</v>
      </c>
      <c r="B2033" s="4">
        <v>1940</v>
      </c>
      <c r="C2033" s="3" t="s">
        <v>6</v>
      </c>
      <c r="D2033" s="3" t="s">
        <v>128</v>
      </c>
      <c r="E2033" s="21" t="s">
        <v>129</v>
      </c>
      <c r="F2033" s="21"/>
      <c r="G2033" s="5">
        <v>1.0647800000000001</v>
      </c>
      <c r="H2033" s="3"/>
      <c r="I2033" s="3"/>
      <c r="J2033" s="21" t="s">
        <v>2070</v>
      </c>
      <c r="K2033" s="21"/>
      <c r="L2033" s="3" t="s">
        <v>130</v>
      </c>
      <c r="M2033" s="21" t="s">
        <v>131</v>
      </c>
      <c r="N2033" s="21"/>
    </row>
    <row r="2034" spans="1:14" ht="15" customHeight="1" x14ac:dyDescent="0.25">
      <c r="A2034" s="1" t="s">
        <v>2071</v>
      </c>
      <c r="B2034" s="6">
        <v>1941</v>
      </c>
      <c r="C2034" s="1" t="s">
        <v>6</v>
      </c>
      <c r="D2034" s="1" t="s">
        <v>133</v>
      </c>
      <c r="E2034" s="14" t="s">
        <v>129</v>
      </c>
      <c r="F2034" s="14"/>
      <c r="G2034" s="7">
        <v>1.05829</v>
      </c>
      <c r="H2034" s="1"/>
      <c r="I2034" s="1"/>
      <c r="J2034" s="14" t="s">
        <v>2071</v>
      </c>
      <c r="K2034" s="14"/>
      <c r="L2034" s="1" t="s">
        <v>130</v>
      </c>
      <c r="M2034" s="14"/>
      <c r="N2034" s="14"/>
    </row>
    <row r="2035" spans="1:14" ht="15" customHeight="1" x14ac:dyDescent="0.25">
      <c r="A2035" s="3" t="s">
        <v>2072</v>
      </c>
      <c r="B2035" s="4">
        <v>1942</v>
      </c>
      <c r="C2035" s="3" t="s">
        <v>6</v>
      </c>
      <c r="D2035" s="3" t="s">
        <v>128</v>
      </c>
      <c r="E2035" s="21" t="s">
        <v>129</v>
      </c>
      <c r="F2035" s="21"/>
      <c r="G2035" s="5">
        <v>1.06629</v>
      </c>
      <c r="H2035" s="3"/>
      <c r="I2035" s="3"/>
      <c r="J2035" s="21" t="s">
        <v>2072</v>
      </c>
      <c r="K2035" s="21"/>
      <c r="L2035" s="3" t="s">
        <v>130</v>
      </c>
      <c r="M2035" s="21" t="s">
        <v>131</v>
      </c>
      <c r="N2035" s="21"/>
    </row>
    <row r="2036" spans="1:14" ht="15" customHeight="1" x14ac:dyDescent="0.25">
      <c r="A2036" s="1" t="s">
        <v>2073</v>
      </c>
      <c r="B2036" s="6">
        <v>1943</v>
      </c>
      <c r="C2036" s="1" t="s">
        <v>6</v>
      </c>
      <c r="D2036" s="1" t="s">
        <v>133</v>
      </c>
      <c r="E2036" s="14" t="s">
        <v>129</v>
      </c>
      <c r="F2036" s="14"/>
      <c r="G2036" s="7">
        <v>1.0601499999999999</v>
      </c>
      <c r="H2036" s="1"/>
      <c r="I2036" s="1"/>
      <c r="J2036" s="14" t="s">
        <v>2073</v>
      </c>
      <c r="K2036" s="14"/>
      <c r="L2036" s="1" t="s">
        <v>130</v>
      </c>
      <c r="M2036" s="14"/>
      <c r="N2036" s="14"/>
    </row>
    <row r="2037" spans="1:14" ht="15" customHeight="1" x14ac:dyDescent="0.25">
      <c r="A2037" s="3" t="s">
        <v>2074</v>
      </c>
      <c r="B2037" s="4">
        <v>1944</v>
      </c>
      <c r="C2037" s="3" t="s">
        <v>6</v>
      </c>
      <c r="D2037" s="3" t="s">
        <v>133</v>
      </c>
      <c r="E2037" s="21" t="s">
        <v>129</v>
      </c>
      <c r="F2037" s="21"/>
      <c r="G2037" s="5">
        <v>1.06437</v>
      </c>
      <c r="H2037" s="3"/>
      <c r="I2037" s="3"/>
      <c r="J2037" s="21" t="s">
        <v>2074</v>
      </c>
      <c r="K2037" s="21"/>
      <c r="L2037" s="3" t="s">
        <v>130</v>
      </c>
      <c r="M2037" s="21" t="s">
        <v>131</v>
      </c>
      <c r="N2037" s="21"/>
    </row>
    <row r="2038" spans="1:14" ht="15" customHeight="1" x14ac:dyDescent="0.25">
      <c r="A2038" s="1" t="s">
        <v>2075</v>
      </c>
      <c r="B2038" s="6">
        <v>1945</v>
      </c>
      <c r="C2038" s="1" t="s">
        <v>6</v>
      </c>
      <c r="D2038" s="1" t="s">
        <v>128</v>
      </c>
      <c r="E2038" s="14" t="s">
        <v>129</v>
      </c>
      <c r="F2038" s="14"/>
      <c r="G2038" s="7">
        <v>1.0705100000000001</v>
      </c>
      <c r="H2038" s="1"/>
      <c r="I2038" s="1"/>
      <c r="J2038" s="14" t="s">
        <v>2075</v>
      </c>
      <c r="K2038" s="14"/>
      <c r="L2038" s="1" t="s">
        <v>130</v>
      </c>
      <c r="M2038" s="14"/>
      <c r="N2038" s="14"/>
    </row>
    <row r="2039" spans="1:14" ht="15" customHeight="1" x14ac:dyDescent="0.25">
      <c r="A2039" s="3" t="s">
        <v>2076</v>
      </c>
      <c r="B2039" s="4">
        <v>1946</v>
      </c>
      <c r="C2039" s="3" t="s">
        <v>6</v>
      </c>
      <c r="D2039" s="3" t="s">
        <v>133</v>
      </c>
      <c r="E2039" s="21" t="s">
        <v>129</v>
      </c>
      <c r="F2039" s="21"/>
      <c r="G2039" s="5">
        <v>1.07345</v>
      </c>
      <c r="H2039" s="3"/>
      <c r="I2039" s="3"/>
      <c r="J2039" s="21" t="s">
        <v>2076</v>
      </c>
      <c r="K2039" s="21"/>
      <c r="L2039" s="3" t="s">
        <v>130</v>
      </c>
      <c r="M2039" s="21" t="s">
        <v>131</v>
      </c>
      <c r="N2039" s="21"/>
    </row>
    <row r="2040" spans="1:14" ht="15" customHeight="1" x14ac:dyDescent="0.25">
      <c r="A2040" s="1" t="s">
        <v>2077</v>
      </c>
      <c r="B2040" s="6">
        <v>1947</v>
      </c>
      <c r="C2040" s="1" t="s">
        <v>6</v>
      </c>
      <c r="D2040" s="1" t="s">
        <v>128</v>
      </c>
      <c r="E2040" s="14" t="s">
        <v>129</v>
      </c>
      <c r="F2040" s="14"/>
      <c r="G2040" s="7">
        <v>1.0658700000000001</v>
      </c>
      <c r="H2040" s="1"/>
      <c r="I2040" s="1"/>
      <c r="J2040" s="14" t="s">
        <v>2077</v>
      </c>
      <c r="K2040" s="14"/>
      <c r="L2040" s="1" t="s">
        <v>130</v>
      </c>
      <c r="M2040" s="14"/>
      <c r="N2040" s="14"/>
    </row>
    <row r="2041" spans="1:14" ht="15" customHeight="1" x14ac:dyDescent="0.25">
      <c r="A2041" s="3" t="s">
        <v>2078</v>
      </c>
      <c r="B2041" s="4">
        <v>1948</v>
      </c>
      <c r="C2041" s="3" t="s">
        <v>6</v>
      </c>
      <c r="D2041" s="3" t="s">
        <v>128</v>
      </c>
      <c r="E2041" s="21" t="s">
        <v>129</v>
      </c>
      <c r="F2041" s="21"/>
      <c r="G2041" s="5">
        <v>1.06735</v>
      </c>
      <c r="H2041" s="3"/>
      <c r="I2041" s="3"/>
      <c r="J2041" s="21" t="s">
        <v>2078</v>
      </c>
      <c r="K2041" s="21"/>
      <c r="L2041" s="3" t="s">
        <v>130</v>
      </c>
      <c r="M2041" s="21" t="s">
        <v>131</v>
      </c>
      <c r="N2041" s="21"/>
    </row>
    <row r="2042" spans="1:14" ht="15" customHeight="1" x14ac:dyDescent="0.25">
      <c r="A2042" s="1" t="s">
        <v>2079</v>
      </c>
      <c r="B2042" s="6">
        <v>1949</v>
      </c>
      <c r="C2042" s="1" t="s">
        <v>6</v>
      </c>
      <c r="D2042" s="1" t="s">
        <v>133</v>
      </c>
      <c r="E2042" s="14" t="s">
        <v>129</v>
      </c>
      <c r="F2042" s="14"/>
      <c r="G2042" s="7">
        <v>1.0756399999999999</v>
      </c>
      <c r="H2042" s="1"/>
      <c r="I2042" s="1"/>
      <c r="J2042" s="14" t="s">
        <v>2079</v>
      </c>
      <c r="K2042" s="14"/>
      <c r="L2042" s="1" t="s">
        <v>130</v>
      </c>
      <c r="M2042" s="14"/>
      <c r="N2042" s="14"/>
    </row>
    <row r="2043" spans="1:14" ht="15" customHeight="1" x14ac:dyDescent="0.25">
      <c r="A2043" s="3" t="s">
        <v>2080</v>
      </c>
      <c r="B2043" s="4">
        <v>1950</v>
      </c>
      <c r="C2043" s="3" t="s">
        <v>6</v>
      </c>
      <c r="D2043" s="3" t="s">
        <v>128</v>
      </c>
      <c r="E2043" s="21" t="s">
        <v>129</v>
      </c>
      <c r="F2043" s="21"/>
      <c r="G2043" s="5">
        <v>1.07907</v>
      </c>
      <c r="H2043" s="3"/>
      <c r="I2043" s="3"/>
      <c r="J2043" s="21" t="s">
        <v>2080</v>
      </c>
      <c r="K2043" s="21"/>
      <c r="L2043" s="3" t="s">
        <v>130</v>
      </c>
      <c r="M2043" s="21" t="s">
        <v>131</v>
      </c>
      <c r="N2043" s="21"/>
    </row>
    <row r="2044" spans="1:14" ht="15" customHeight="1" x14ac:dyDescent="0.25">
      <c r="A2044" s="1" t="s">
        <v>2081</v>
      </c>
      <c r="B2044" s="6">
        <v>1951</v>
      </c>
      <c r="C2044" s="1" t="s">
        <v>6</v>
      </c>
      <c r="D2044" s="1" t="s">
        <v>133</v>
      </c>
      <c r="E2044" s="14" t="s">
        <v>129</v>
      </c>
      <c r="F2044" s="14"/>
      <c r="G2044" s="7">
        <v>1.07294</v>
      </c>
      <c r="H2044" s="1"/>
      <c r="I2044" s="1"/>
      <c r="J2044" s="14" t="s">
        <v>2081</v>
      </c>
      <c r="K2044" s="14"/>
      <c r="L2044" s="1" t="s">
        <v>130</v>
      </c>
      <c r="M2044" s="14"/>
      <c r="N2044" s="14"/>
    </row>
    <row r="2045" spans="1:14" ht="15" customHeight="1" x14ac:dyDescent="0.25">
      <c r="A2045" s="3" t="s">
        <v>2082</v>
      </c>
      <c r="B2045" s="4">
        <v>1952</v>
      </c>
      <c r="C2045" s="3" t="s">
        <v>6</v>
      </c>
      <c r="D2045" s="3" t="s">
        <v>133</v>
      </c>
      <c r="E2045" s="21" t="s">
        <v>129</v>
      </c>
      <c r="F2045" s="21"/>
      <c r="G2045" s="5">
        <v>1.07636</v>
      </c>
      <c r="H2045" s="3"/>
      <c r="I2045" s="3"/>
      <c r="J2045" s="21" t="s">
        <v>2082</v>
      </c>
      <c r="K2045" s="21"/>
      <c r="L2045" s="3" t="s">
        <v>130</v>
      </c>
      <c r="M2045" s="21" t="s">
        <v>131</v>
      </c>
      <c r="N2045" s="21"/>
    </row>
    <row r="2046" spans="1:14" ht="15" customHeight="1" x14ac:dyDescent="0.25">
      <c r="A2046" s="1" t="s">
        <v>2083</v>
      </c>
      <c r="B2046" s="6">
        <v>1953</v>
      </c>
      <c r="C2046" s="1" t="s">
        <v>6</v>
      </c>
      <c r="D2046" s="1" t="s">
        <v>128</v>
      </c>
      <c r="E2046" s="14" t="s">
        <v>129</v>
      </c>
      <c r="F2046" s="14"/>
      <c r="G2046" s="7">
        <v>1.0683199999999999</v>
      </c>
      <c r="H2046" s="1"/>
      <c r="I2046" s="1"/>
      <c r="J2046" s="14" t="s">
        <v>2083</v>
      </c>
      <c r="K2046" s="14"/>
      <c r="L2046" s="1" t="s">
        <v>130</v>
      </c>
      <c r="M2046" s="14"/>
      <c r="N2046" s="14"/>
    </row>
    <row r="2047" spans="1:14" ht="15" customHeight="1" x14ac:dyDescent="0.25">
      <c r="A2047" s="3" t="s">
        <v>2084</v>
      </c>
      <c r="B2047" s="4">
        <v>1954</v>
      </c>
      <c r="C2047" s="3" t="s">
        <v>6</v>
      </c>
      <c r="D2047" s="3" t="s">
        <v>133</v>
      </c>
      <c r="E2047" s="21" t="s">
        <v>129</v>
      </c>
      <c r="F2047" s="21"/>
      <c r="G2047" s="5">
        <v>1.0666199999999999</v>
      </c>
      <c r="H2047" s="3"/>
      <c r="I2047" s="3"/>
      <c r="J2047" s="21" t="s">
        <v>2084</v>
      </c>
      <c r="K2047" s="21"/>
      <c r="L2047" s="3" t="s">
        <v>130</v>
      </c>
      <c r="M2047" s="21" t="s">
        <v>131</v>
      </c>
      <c r="N2047" s="21"/>
    </row>
    <row r="2048" spans="1:14" ht="15" customHeight="1" x14ac:dyDescent="0.25">
      <c r="A2048" s="1" t="s">
        <v>2085</v>
      </c>
      <c r="B2048" s="6">
        <v>1955</v>
      </c>
      <c r="C2048" s="1" t="s">
        <v>6</v>
      </c>
      <c r="D2048" s="1" t="s">
        <v>128</v>
      </c>
      <c r="E2048" s="14" t="s">
        <v>129</v>
      </c>
      <c r="F2048" s="14"/>
      <c r="G2048" s="7">
        <v>1.0592900000000001</v>
      </c>
      <c r="H2048" s="1"/>
      <c r="I2048" s="1"/>
      <c r="J2048" s="14" t="s">
        <v>2085</v>
      </c>
      <c r="K2048" s="14"/>
      <c r="L2048" s="1" t="s">
        <v>130</v>
      </c>
      <c r="M2048" s="14"/>
      <c r="N2048" s="14"/>
    </row>
    <row r="2049" spans="1:14" ht="15" customHeight="1" x14ac:dyDescent="0.25">
      <c r="A2049" s="3" t="s">
        <v>2086</v>
      </c>
      <c r="B2049" s="4">
        <v>1956</v>
      </c>
      <c r="C2049" s="3" t="s">
        <v>6</v>
      </c>
      <c r="D2049" s="3" t="s">
        <v>133</v>
      </c>
      <c r="E2049" s="21" t="s">
        <v>129</v>
      </c>
      <c r="F2049" s="21"/>
      <c r="G2049" s="5">
        <v>1.0577099999999999</v>
      </c>
      <c r="H2049" s="3"/>
      <c r="I2049" s="3"/>
      <c r="J2049" s="21" t="s">
        <v>2086</v>
      </c>
      <c r="K2049" s="21"/>
      <c r="L2049" s="3" t="s">
        <v>130</v>
      </c>
      <c r="M2049" s="21" t="s">
        <v>131</v>
      </c>
      <c r="N2049" s="21"/>
    </row>
    <row r="2050" spans="1:14" ht="15" customHeight="1" x14ac:dyDescent="0.25">
      <c r="A2050" s="1" t="s">
        <v>2087</v>
      </c>
      <c r="B2050" s="6">
        <v>1957</v>
      </c>
      <c r="C2050" s="1" t="s">
        <v>6</v>
      </c>
      <c r="D2050" s="1" t="s">
        <v>128</v>
      </c>
      <c r="E2050" s="14" t="s">
        <v>129</v>
      </c>
      <c r="F2050" s="14"/>
      <c r="G2050" s="7">
        <v>1.06427</v>
      </c>
      <c r="H2050" s="1"/>
      <c r="I2050" s="1"/>
      <c r="J2050" s="14" t="s">
        <v>2087</v>
      </c>
      <c r="K2050" s="14"/>
      <c r="L2050" s="1" t="s">
        <v>130</v>
      </c>
      <c r="M2050" s="14"/>
      <c r="N2050" s="14"/>
    </row>
    <row r="2051" spans="1:14" ht="15" customHeight="1" x14ac:dyDescent="0.25">
      <c r="A2051" s="3" t="s">
        <v>2088</v>
      </c>
      <c r="B2051" s="4">
        <v>1958</v>
      </c>
      <c r="C2051" s="3" t="s">
        <v>6</v>
      </c>
      <c r="D2051" s="3" t="s">
        <v>133</v>
      </c>
      <c r="E2051" s="21" t="s">
        <v>129</v>
      </c>
      <c r="F2051" s="21"/>
      <c r="G2051" s="5">
        <v>1.0658399999999999</v>
      </c>
      <c r="H2051" s="3"/>
      <c r="I2051" s="3"/>
      <c r="J2051" s="21" t="s">
        <v>2088</v>
      </c>
      <c r="K2051" s="21"/>
      <c r="L2051" s="3" t="s">
        <v>130</v>
      </c>
      <c r="M2051" s="21" t="s">
        <v>131</v>
      </c>
      <c r="N2051" s="21"/>
    </row>
    <row r="2052" spans="1:14" ht="15" customHeight="1" x14ac:dyDescent="0.25">
      <c r="A2052" s="1" t="s">
        <v>2089</v>
      </c>
      <c r="B2052" s="6">
        <v>1959</v>
      </c>
      <c r="C2052" s="1" t="s">
        <v>6</v>
      </c>
      <c r="D2052" s="1" t="s">
        <v>128</v>
      </c>
      <c r="E2052" s="14" t="s">
        <v>129</v>
      </c>
      <c r="F2052" s="14"/>
      <c r="G2052" s="7">
        <v>1.0580499999999999</v>
      </c>
      <c r="H2052" s="1"/>
      <c r="I2052" s="1"/>
      <c r="J2052" s="14" t="s">
        <v>2089</v>
      </c>
      <c r="K2052" s="14"/>
      <c r="L2052" s="1" t="s">
        <v>130</v>
      </c>
      <c r="M2052" s="14"/>
      <c r="N2052" s="14"/>
    </row>
    <row r="2053" spans="1:14" ht="15" customHeight="1" x14ac:dyDescent="0.25">
      <c r="A2053" s="3" t="s">
        <v>2090</v>
      </c>
      <c r="B2053" s="4">
        <v>1960</v>
      </c>
      <c r="C2053" s="3" t="s">
        <v>6</v>
      </c>
      <c r="D2053" s="3" t="s">
        <v>128</v>
      </c>
      <c r="E2053" s="21" t="s">
        <v>129</v>
      </c>
      <c r="F2053" s="21"/>
      <c r="G2053" s="5">
        <v>1.05189</v>
      </c>
      <c r="H2053" s="3"/>
      <c r="I2053" s="3"/>
      <c r="J2053" s="21" t="s">
        <v>2090</v>
      </c>
      <c r="K2053" s="21"/>
      <c r="L2053" s="3" t="s">
        <v>130</v>
      </c>
      <c r="M2053" s="21" t="s">
        <v>131</v>
      </c>
      <c r="N2053" s="21"/>
    </row>
    <row r="2054" spans="1:14" ht="15" customHeight="1" x14ac:dyDescent="0.25">
      <c r="A2054" s="1" t="s">
        <v>2091</v>
      </c>
      <c r="B2054" s="6">
        <v>1961</v>
      </c>
      <c r="C2054" s="1" t="s">
        <v>6</v>
      </c>
      <c r="D2054" s="1" t="s">
        <v>133</v>
      </c>
      <c r="E2054" s="14" t="s">
        <v>129</v>
      </c>
      <c r="F2054" s="14"/>
      <c r="G2054" s="7">
        <v>1.06029</v>
      </c>
      <c r="H2054" s="1"/>
      <c r="I2054" s="1"/>
      <c r="J2054" s="14" t="s">
        <v>2091</v>
      </c>
      <c r="K2054" s="14"/>
      <c r="L2054" s="1" t="s">
        <v>130</v>
      </c>
      <c r="M2054" s="14"/>
      <c r="N2054" s="14"/>
    </row>
    <row r="2055" spans="1:14" ht="15" customHeight="1" x14ac:dyDescent="0.25">
      <c r="A2055" s="3" t="s">
        <v>2092</v>
      </c>
      <c r="B2055" s="4">
        <v>1962</v>
      </c>
      <c r="C2055" s="3" t="s">
        <v>6</v>
      </c>
      <c r="D2055" s="3" t="s">
        <v>128</v>
      </c>
      <c r="E2055" s="21" t="s">
        <v>129</v>
      </c>
      <c r="F2055" s="21"/>
      <c r="G2055" s="5">
        <v>1.05718</v>
      </c>
      <c r="H2055" s="3"/>
      <c r="I2055" s="3"/>
      <c r="J2055" s="21" t="s">
        <v>2092</v>
      </c>
      <c r="K2055" s="21"/>
      <c r="L2055" s="3" t="s">
        <v>130</v>
      </c>
      <c r="M2055" s="21" t="s">
        <v>131</v>
      </c>
      <c r="N2055" s="21"/>
    </row>
    <row r="2056" spans="1:14" ht="15" customHeight="1" x14ac:dyDescent="0.25">
      <c r="A2056" s="1" t="s">
        <v>2093</v>
      </c>
      <c r="B2056" s="6">
        <v>1963</v>
      </c>
      <c r="C2056" s="1" t="s">
        <v>6</v>
      </c>
      <c r="D2056" s="1" t="s">
        <v>133</v>
      </c>
      <c r="E2056" s="14" t="s">
        <v>129</v>
      </c>
      <c r="F2056" s="14"/>
      <c r="G2056" s="7">
        <v>1.0511200000000001</v>
      </c>
      <c r="H2056" s="1"/>
      <c r="I2056" s="1"/>
      <c r="J2056" s="14" t="s">
        <v>2093</v>
      </c>
      <c r="K2056" s="14"/>
      <c r="L2056" s="1" t="s">
        <v>130</v>
      </c>
      <c r="M2056" s="14"/>
      <c r="N2056" s="14"/>
    </row>
    <row r="2057" spans="1:14" ht="15" customHeight="1" x14ac:dyDescent="0.25">
      <c r="A2057" s="3" t="s">
        <v>2094</v>
      </c>
      <c r="B2057" s="4">
        <v>1964</v>
      </c>
      <c r="C2057" s="3" t="s">
        <v>6</v>
      </c>
      <c r="D2057" s="3" t="s">
        <v>128</v>
      </c>
      <c r="E2057" s="21" t="s">
        <v>129</v>
      </c>
      <c r="F2057" s="21"/>
      <c r="G2057" s="5">
        <v>1.0526</v>
      </c>
      <c r="H2057" s="3"/>
      <c r="I2057" s="3"/>
      <c r="J2057" s="21" t="s">
        <v>2094</v>
      </c>
      <c r="K2057" s="21"/>
      <c r="L2057" s="3" t="s">
        <v>130</v>
      </c>
      <c r="M2057" s="21" t="s">
        <v>131</v>
      </c>
      <c r="N2057" s="21"/>
    </row>
    <row r="2058" spans="1:14" ht="15" customHeight="1" x14ac:dyDescent="0.25">
      <c r="A2058" s="1" t="s">
        <v>2095</v>
      </c>
      <c r="B2058" s="6">
        <v>1965</v>
      </c>
      <c r="C2058" s="1" t="s">
        <v>6</v>
      </c>
      <c r="D2058" s="1" t="s">
        <v>133</v>
      </c>
      <c r="E2058" s="14" t="s">
        <v>129</v>
      </c>
      <c r="F2058" s="14"/>
      <c r="G2058" s="7">
        <v>1.0607599999999999</v>
      </c>
      <c r="H2058" s="1"/>
      <c r="I2058" s="1"/>
      <c r="J2058" s="14" t="s">
        <v>2095</v>
      </c>
      <c r="K2058" s="14"/>
      <c r="L2058" s="1" t="s">
        <v>130</v>
      </c>
      <c r="M2058" s="14"/>
      <c r="N2058" s="14"/>
    </row>
    <row r="2059" spans="1:14" ht="15" customHeight="1" x14ac:dyDescent="0.25">
      <c r="A2059" s="3" t="s">
        <v>2096</v>
      </c>
      <c r="B2059" s="4">
        <v>1966</v>
      </c>
      <c r="C2059" s="3" t="s">
        <v>6</v>
      </c>
      <c r="D2059" s="3" t="s">
        <v>128</v>
      </c>
      <c r="E2059" s="21" t="s">
        <v>129</v>
      </c>
      <c r="F2059" s="21"/>
      <c r="G2059" s="5">
        <v>1.0609299999999999</v>
      </c>
      <c r="H2059" s="3"/>
      <c r="I2059" s="3"/>
      <c r="J2059" s="21" t="s">
        <v>2096</v>
      </c>
      <c r="K2059" s="21"/>
      <c r="L2059" s="3" t="s">
        <v>130</v>
      </c>
      <c r="M2059" s="21" t="s">
        <v>131</v>
      </c>
      <c r="N2059" s="21"/>
    </row>
    <row r="2060" spans="1:14" ht="15" customHeight="1" x14ac:dyDescent="0.25">
      <c r="A2060" s="1" t="s">
        <v>2097</v>
      </c>
      <c r="B2060" s="6">
        <v>1967</v>
      </c>
      <c r="C2060" s="1" t="s">
        <v>6</v>
      </c>
      <c r="D2060" s="1" t="s">
        <v>133</v>
      </c>
      <c r="E2060" s="14" t="s">
        <v>129</v>
      </c>
      <c r="F2060" s="14"/>
      <c r="G2060" s="7">
        <v>1.05497</v>
      </c>
      <c r="H2060" s="1"/>
      <c r="I2060" s="1"/>
      <c r="J2060" s="14" t="s">
        <v>2097</v>
      </c>
      <c r="K2060" s="14"/>
      <c r="L2060" s="1" t="s">
        <v>130</v>
      </c>
      <c r="M2060" s="14"/>
      <c r="N2060" s="14"/>
    </row>
    <row r="2061" spans="1:14" ht="15" customHeight="1" x14ac:dyDescent="0.25">
      <c r="A2061" s="3" t="s">
        <v>2098</v>
      </c>
      <c r="B2061" s="4">
        <v>1968</v>
      </c>
      <c r="C2061" s="3" t="s">
        <v>6</v>
      </c>
      <c r="D2061" s="3" t="s">
        <v>128</v>
      </c>
      <c r="E2061" s="21" t="s">
        <v>129</v>
      </c>
      <c r="F2061" s="21"/>
      <c r="G2061" s="5">
        <v>1.0566599999999999</v>
      </c>
      <c r="H2061" s="3"/>
      <c r="I2061" s="3"/>
      <c r="J2061" s="21" t="s">
        <v>2098</v>
      </c>
      <c r="K2061" s="21"/>
      <c r="L2061" s="3" t="s">
        <v>130</v>
      </c>
      <c r="M2061" s="21" t="s">
        <v>131</v>
      </c>
      <c r="N2061" s="21"/>
    </row>
    <row r="2062" spans="1:14" ht="15" customHeight="1" x14ac:dyDescent="0.25">
      <c r="A2062" s="1" t="s">
        <v>2099</v>
      </c>
      <c r="B2062" s="6">
        <v>1969</v>
      </c>
      <c r="C2062" s="1" t="s">
        <v>6</v>
      </c>
      <c r="D2062" s="1" t="s">
        <v>133</v>
      </c>
      <c r="E2062" s="14" t="s">
        <v>129</v>
      </c>
      <c r="F2062" s="14"/>
      <c r="G2062" s="7">
        <v>1.0648899999999999</v>
      </c>
      <c r="H2062" s="1"/>
      <c r="I2062" s="1"/>
      <c r="J2062" s="14" t="s">
        <v>2099</v>
      </c>
      <c r="K2062" s="14"/>
      <c r="L2062" s="1" t="s">
        <v>130</v>
      </c>
      <c r="M2062" s="14"/>
      <c r="N2062" s="14"/>
    </row>
    <row r="2063" spans="1:14" ht="15" customHeight="1" x14ac:dyDescent="0.25">
      <c r="A2063" s="3" t="s">
        <v>2100</v>
      </c>
      <c r="B2063" s="4">
        <v>1970</v>
      </c>
      <c r="C2063" s="3" t="s">
        <v>6</v>
      </c>
      <c r="D2063" s="3" t="s">
        <v>128</v>
      </c>
      <c r="E2063" s="21" t="s">
        <v>129</v>
      </c>
      <c r="F2063" s="21"/>
      <c r="G2063" s="5">
        <v>1.0712299999999999</v>
      </c>
      <c r="H2063" s="3"/>
      <c r="I2063" s="3"/>
      <c r="J2063" s="21" t="s">
        <v>2100</v>
      </c>
      <c r="K2063" s="21"/>
      <c r="L2063" s="3" t="s">
        <v>130</v>
      </c>
      <c r="M2063" s="21" t="s">
        <v>131</v>
      </c>
      <c r="N2063" s="21"/>
    </row>
    <row r="2064" spans="1:14" ht="15" customHeight="1" x14ac:dyDescent="0.25">
      <c r="A2064" s="1" t="s">
        <v>2101</v>
      </c>
      <c r="B2064" s="6">
        <v>1971</v>
      </c>
      <c r="C2064" s="1" t="s">
        <v>6</v>
      </c>
      <c r="D2064" s="1" t="s">
        <v>133</v>
      </c>
      <c r="E2064" s="14" t="s">
        <v>129</v>
      </c>
      <c r="F2064" s="14"/>
      <c r="G2064" s="7">
        <v>1.0652299999999999</v>
      </c>
      <c r="H2064" s="1"/>
      <c r="I2064" s="1"/>
      <c r="J2064" s="14" t="s">
        <v>2101</v>
      </c>
      <c r="K2064" s="14"/>
      <c r="L2064" s="1" t="s">
        <v>130</v>
      </c>
      <c r="M2064" s="14"/>
      <c r="N2064" s="14"/>
    </row>
    <row r="2065" spans="1:14" ht="15" customHeight="1" x14ac:dyDescent="0.25">
      <c r="A2065" s="3" t="s">
        <v>2102</v>
      </c>
      <c r="B2065" s="4">
        <v>1972</v>
      </c>
      <c r="C2065" s="3" t="s">
        <v>6</v>
      </c>
      <c r="D2065" s="3" t="s">
        <v>128</v>
      </c>
      <c r="E2065" s="21" t="s">
        <v>129</v>
      </c>
      <c r="F2065" s="21"/>
      <c r="G2065" s="5">
        <v>1.06351</v>
      </c>
      <c r="H2065" s="3"/>
      <c r="I2065" s="3"/>
      <c r="J2065" s="21" t="s">
        <v>2102</v>
      </c>
      <c r="K2065" s="21"/>
      <c r="L2065" s="3" t="s">
        <v>130</v>
      </c>
      <c r="M2065" s="21" t="s">
        <v>131</v>
      </c>
      <c r="N2065" s="21"/>
    </row>
    <row r="2066" spans="1:14" ht="15" customHeight="1" x14ac:dyDescent="0.25">
      <c r="A2066" s="1" t="s">
        <v>2103</v>
      </c>
      <c r="B2066" s="6">
        <v>1973</v>
      </c>
      <c r="C2066" s="1" t="s">
        <v>6</v>
      </c>
      <c r="D2066" s="1" t="s">
        <v>133</v>
      </c>
      <c r="E2066" s="14" t="s">
        <v>129</v>
      </c>
      <c r="F2066" s="14"/>
      <c r="G2066" s="7">
        <v>1.07291</v>
      </c>
      <c r="H2066" s="1"/>
      <c r="I2066" s="1"/>
      <c r="J2066" s="14" t="s">
        <v>2103</v>
      </c>
      <c r="K2066" s="14"/>
      <c r="L2066" s="1" t="s">
        <v>130</v>
      </c>
      <c r="M2066" s="14"/>
      <c r="N2066" s="14"/>
    </row>
    <row r="2067" spans="1:14" ht="15" customHeight="1" x14ac:dyDescent="0.25">
      <c r="A2067" s="3" t="s">
        <v>2104</v>
      </c>
      <c r="B2067" s="4">
        <v>1974</v>
      </c>
      <c r="C2067" s="3" t="s">
        <v>6</v>
      </c>
      <c r="D2067" s="3" t="s">
        <v>133</v>
      </c>
      <c r="E2067" s="21" t="s">
        <v>129</v>
      </c>
      <c r="F2067" s="21"/>
      <c r="G2067" s="5">
        <v>1.0709599999999999</v>
      </c>
      <c r="H2067" s="3"/>
      <c r="I2067" s="3"/>
      <c r="J2067" s="21" t="s">
        <v>2104</v>
      </c>
      <c r="K2067" s="21"/>
      <c r="L2067" s="3" t="s">
        <v>130</v>
      </c>
      <c r="M2067" s="21" t="s">
        <v>131</v>
      </c>
      <c r="N2067" s="21"/>
    </row>
    <row r="2068" spans="1:14" ht="15" customHeight="1" x14ac:dyDescent="0.25">
      <c r="A2068" s="1" t="s">
        <v>2105</v>
      </c>
      <c r="B2068" s="6">
        <v>1975</v>
      </c>
      <c r="C2068" s="1" t="s">
        <v>6</v>
      </c>
      <c r="D2068" s="1" t="s">
        <v>128</v>
      </c>
      <c r="E2068" s="14" t="s">
        <v>129</v>
      </c>
      <c r="F2068" s="14"/>
      <c r="G2068" s="7">
        <v>1.077</v>
      </c>
      <c r="H2068" s="1"/>
      <c r="I2068" s="1"/>
      <c r="J2068" s="14" t="s">
        <v>2105</v>
      </c>
      <c r="K2068" s="14"/>
      <c r="L2068" s="1" t="s">
        <v>130</v>
      </c>
      <c r="M2068" s="14"/>
      <c r="N2068" s="14"/>
    </row>
    <row r="2069" spans="1:14" ht="15" customHeight="1" x14ac:dyDescent="0.25">
      <c r="A2069" s="3" t="s">
        <v>2106</v>
      </c>
      <c r="B2069" s="4">
        <v>1976</v>
      </c>
      <c r="C2069" s="3" t="s">
        <v>6</v>
      </c>
      <c r="D2069" s="3" t="s">
        <v>133</v>
      </c>
      <c r="E2069" s="21" t="s">
        <v>129</v>
      </c>
      <c r="F2069" s="21"/>
      <c r="G2069" s="5">
        <v>1.0762</v>
      </c>
      <c r="H2069" s="3"/>
      <c r="I2069" s="3"/>
      <c r="J2069" s="21" t="s">
        <v>2106</v>
      </c>
      <c r="K2069" s="21"/>
      <c r="L2069" s="3" t="s">
        <v>130</v>
      </c>
      <c r="M2069" s="21" t="s">
        <v>131</v>
      </c>
      <c r="N2069" s="21"/>
    </row>
    <row r="2070" spans="1:14" ht="15" customHeight="1" x14ac:dyDescent="0.25">
      <c r="A2070" s="1" t="s">
        <v>2107</v>
      </c>
      <c r="B2070" s="6">
        <v>1977</v>
      </c>
      <c r="C2070" s="1" t="s">
        <v>6</v>
      </c>
      <c r="D2070" s="1" t="s">
        <v>128</v>
      </c>
      <c r="E2070" s="14" t="s">
        <v>129</v>
      </c>
      <c r="F2070" s="14"/>
      <c r="G2070" s="7">
        <v>1.08342</v>
      </c>
      <c r="H2070" s="1"/>
      <c r="I2070" s="1"/>
      <c r="J2070" s="14" t="s">
        <v>2107</v>
      </c>
      <c r="K2070" s="14"/>
      <c r="L2070" s="1" t="s">
        <v>130</v>
      </c>
      <c r="M2070" s="14"/>
      <c r="N2070" s="14"/>
    </row>
    <row r="2071" spans="1:14" ht="15" customHeight="1" x14ac:dyDescent="0.25">
      <c r="A2071" s="3" t="s">
        <v>2108</v>
      </c>
      <c r="B2071" s="4">
        <v>1978</v>
      </c>
      <c r="C2071" s="3" t="s">
        <v>6</v>
      </c>
      <c r="D2071" s="3" t="s">
        <v>133</v>
      </c>
      <c r="E2071" s="21" t="s">
        <v>129</v>
      </c>
      <c r="F2071" s="21"/>
      <c r="G2071" s="5">
        <v>1.08545</v>
      </c>
      <c r="H2071" s="3"/>
      <c r="I2071" s="3"/>
      <c r="J2071" s="21" t="s">
        <v>2108</v>
      </c>
      <c r="K2071" s="21"/>
      <c r="L2071" s="3" t="s">
        <v>130</v>
      </c>
      <c r="M2071" s="21" t="s">
        <v>131</v>
      </c>
      <c r="N2071" s="21"/>
    </row>
    <row r="2072" spans="1:14" ht="15" customHeight="1" x14ac:dyDescent="0.25">
      <c r="A2072" s="1" t="s">
        <v>2109</v>
      </c>
      <c r="B2072" s="6">
        <v>1979</v>
      </c>
      <c r="C2072" s="1" t="s">
        <v>6</v>
      </c>
      <c r="D2072" s="1" t="s">
        <v>128</v>
      </c>
      <c r="E2072" s="14" t="s">
        <v>129</v>
      </c>
      <c r="F2072" s="14"/>
      <c r="G2072" s="7">
        <v>1.0752600000000001</v>
      </c>
      <c r="H2072" s="1"/>
      <c r="I2072" s="1"/>
      <c r="J2072" s="14" t="s">
        <v>2109</v>
      </c>
      <c r="K2072" s="14"/>
      <c r="L2072" s="1" t="s">
        <v>130</v>
      </c>
      <c r="M2072" s="14"/>
      <c r="N2072" s="14"/>
    </row>
    <row r="2073" spans="1:14" ht="15" customHeight="1" x14ac:dyDescent="0.25">
      <c r="A2073" s="3" t="s">
        <v>2110</v>
      </c>
      <c r="B2073" s="4">
        <v>1980</v>
      </c>
      <c r="C2073" s="3" t="s">
        <v>6</v>
      </c>
      <c r="D2073" s="3" t="s">
        <v>128</v>
      </c>
      <c r="E2073" s="21" t="s">
        <v>129</v>
      </c>
      <c r="F2073" s="21"/>
      <c r="G2073" s="5">
        <v>1.0759000000000001</v>
      </c>
      <c r="H2073" s="3"/>
      <c r="I2073" s="3"/>
      <c r="J2073" s="21" t="s">
        <v>2110</v>
      </c>
      <c r="K2073" s="21"/>
      <c r="L2073" s="3" t="s">
        <v>130</v>
      </c>
      <c r="M2073" s="21" t="s">
        <v>131</v>
      </c>
      <c r="N2073" s="21"/>
    </row>
    <row r="2074" spans="1:14" ht="15" customHeight="1" x14ac:dyDescent="0.25">
      <c r="A2074" s="1" t="s">
        <v>2111</v>
      </c>
      <c r="B2074" s="6">
        <v>1981</v>
      </c>
      <c r="C2074" s="1" t="s">
        <v>6</v>
      </c>
      <c r="D2074" s="1" t="s">
        <v>133</v>
      </c>
      <c r="E2074" s="14" t="s">
        <v>129</v>
      </c>
      <c r="F2074" s="14"/>
      <c r="G2074" s="7">
        <v>1.0695600000000001</v>
      </c>
      <c r="H2074" s="1"/>
      <c r="I2074" s="1"/>
      <c r="J2074" s="14" t="s">
        <v>2111</v>
      </c>
      <c r="K2074" s="14"/>
      <c r="L2074" s="1" t="s">
        <v>130</v>
      </c>
      <c r="M2074" s="14"/>
      <c r="N2074" s="14"/>
    </row>
    <row r="2075" spans="1:14" ht="15" customHeight="1" x14ac:dyDescent="0.25">
      <c r="A2075" s="3" t="s">
        <v>2112</v>
      </c>
      <c r="B2075" s="4">
        <v>1982</v>
      </c>
      <c r="C2075" s="3" t="s">
        <v>6</v>
      </c>
      <c r="D2075" s="3" t="s">
        <v>128</v>
      </c>
      <c r="E2075" s="21" t="s">
        <v>129</v>
      </c>
      <c r="F2075" s="21"/>
      <c r="G2075" s="5">
        <v>1.0680799999999999</v>
      </c>
      <c r="H2075" s="3"/>
      <c r="I2075" s="3"/>
      <c r="J2075" s="21" t="s">
        <v>2112</v>
      </c>
      <c r="K2075" s="21"/>
      <c r="L2075" s="3" t="s">
        <v>130</v>
      </c>
      <c r="M2075" s="21" t="s">
        <v>131</v>
      </c>
      <c r="N2075" s="21"/>
    </row>
    <row r="2076" spans="1:14" ht="15" customHeight="1" x14ac:dyDescent="0.25">
      <c r="A2076" s="1" t="s">
        <v>2113</v>
      </c>
      <c r="B2076" s="6">
        <v>1983</v>
      </c>
      <c r="C2076" s="1" t="s">
        <v>6</v>
      </c>
      <c r="D2076" s="1" t="s">
        <v>133</v>
      </c>
      <c r="E2076" s="14" t="s">
        <v>129</v>
      </c>
      <c r="F2076" s="14"/>
      <c r="G2076" s="7">
        <v>1.0612999999999999</v>
      </c>
      <c r="H2076" s="1"/>
      <c r="I2076" s="1"/>
      <c r="J2076" s="14" t="s">
        <v>2113</v>
      </c>
      <c r="K2076" s="14"/>
      <c r="L2076" s="1" t="s">
        <v>130</v>
      </c>
      <c r="M2076" s="14"/>
      <c r="N2076" s="14"/>
    </row>
    <row r="2077" spans="1:14" ht="15" customHeight="1" x14ac:dyDescent="0.25">
      <c r="A2077" s="3" t="s">
        <v>2114</v>
      </c>
      <c r="B2077" s="4">
        <v>1984</v>
      </c>
      <c r="C2077" s="3" t="s">
        <v>6</v>
      </c>
      <c r="D2077" s="3" t="s">
        <v>133</v>
      </c>
      <c r="E2077" s="21" t="s">
        <v>129</v>
      </c>
      <c r="F2077" s="21"/>
      <c r="G2077" s="5">
        <v>1.05776</v>
      </c>
      <c r="H2077" s="3"/>
      <c r="I2077" s="3"/>
      <c r="J2077" s="21" t="s">
        <v>2114</v>
      </c>
      <c r="K2077" s="21"/>
      <c r="L2077" s="3" t="s">
        <v>130</v>
      </c>
      <c r="M2077" s="21" t="s">
        <v>131</v>
      </c>
      <c r="N2077" s="21"/>
    </row>
    <row r="2078" spans="1:14" ht="15" customHeight="1" x14ac:dyDescent="0.25">
      <c r="A2078" s="1" t="s">
        <v>2115</v>
      </c>
      <c r="B2078" s="6">
        <v>1985</v>
      </c>
      <c r="C2078" s="1" t="s">
        <v>6</v>
      </c>
      <c r="D2078" s="1" t="s">
        <v>128</v>
      </c>
      <c r="E2078" s="14" t="s">
        <v>129</v>
      </c>
      <c r="F2078" s="14"/>
      <c r="G2078" s="7">
        <v>1.0644100000000001</v>
      </c>
      <c r="H2078" s="1"/>
      <c r="I2078" s="1"/>
      <c r="J2078" s="14" t="s">
        <v>2115</v>
      </c>
      <c r="K2078" s="14"/>
      <c r="L2078" s="1" t="s">
        <v>130</v>
      </c>
      <c r="M2078" s="14"/>
      <c r="N2078" s="14"/>
    </row>
    <row r="2079" spans="1:14" ht="15" customHeight="1" x14ac:dyDescent="0.25">
      <c r="A2079" s="3" t="s">
        <v>2116</v>
      </c>
      <c r="B2079" s="4">
        <v>1986</v>
      </c>
      <c r="C2079" s="3" t="s">
        <v>6</v>
      </c>
      <c r="D2079" s="3" t="s">
        <v>133</v>
      </c>
      <c r="E2079" s="21" t="s">
        <v>129</v>
      </c>
      <c r="F2079" s="21"/>
      <c r="G2079" s="5">
        <v>1.0658700000000001</v>
      </c>
      <c r="H2079" s="3"/>
      <c r="I2079" s="3"/>
      <c r="J2079" s="21" t="s">
        <v>2116</v>
      </c>
      <c r="K2079" s="21"/>
      <c r="L2079" s="3" t="s">
        <v>130</v>
      </c>
      <c r="M2079" s="21" t="s">
        <v>131</v>
      </c>
      <c r="N2079" s="21"/>
    </row>
    <row r="2080" spans="1:14" ht="15" customHeight="1" x14ac:dyDescent="0.25">
      <c r="A2080" s="1" t="s">
        <v>2117</v>
      </c>
      <c r="B2080" s="6">
        <v>1987</v>
      </c>
      <c r="C2080" s="1" t="s">
        <v>6</v>
      </c>
      <c r="D2080" s="1" t="s">
        <v>128</v>
      </c>
      <c r="E2080" s="14" t="s">
        <v>129</v>
      </c>
      <c r="F2080" s="14"/>
      <c r="G2080" s="7">
        <v>1.0728500000000001</v>
      </c>
      <c r="H2080" s="1"/>
      <c r="I2080" s="1"/>
      <c r="J2080" s="14" t="s">
        <v>2117</v>
      </c>
      <c r="K2080" s="14"/>
      <c r="L2080" s="1" t="s">
        <v>130</v>
      </c>
      <c r="M2080" s="14"/>
      <c r="N2080" s="14"/>
    </row>
    <row r="2081" spans="1:14" ht="15" customHeight="1" x14ac:dyDescent="0.25">
      <c r="A2081" s="3" t="s">
        <v>2118</v>
      </c>
      <c r="B2081" s="4">
        <v>1988</v>
      </c>
      <c r="C2081" s="3" t="s">
        <v>6</v>
      </c>
      <c r="D2081" s="3" t="s">
        <v>128</v>
      </c>
      <c r="E2081" s="21" t="s">
        <v>129</v>
      </c>
      <c r="F2081" s="21"/>
      <c r="G2081" s="5">
        <v>1.0729599999999999</v>
      </c>
      <c r="H2081" s="3"/>
      <c r="I2081" s="3"/>
      <c r="J2081" s="21" t="s">
        <v>2118</v>
      </c>
      <c r="K2081" s="21"/>
      <c r="L2081" s="3" t="s">
        <v>130</v>
      </c>
      <c r="M2081" s="21" t="s">
        <v>131</v>
      </c>
      <c r="N2081" s="21"/>
    </row>
    <row r="2082" spans="1:14" ht="15" customHeight="1" x14ac:dyDescent="0.25">
      <c r="A2082" s="1" t="s">
        <v>2119</v>
      </c>
      <c r="B2082" s="6">
        <v>1989</v>
      </c>
      <c r="C2082" s="1" t="s">
        <v>6</v>
      </c>
      <c r="D2082" s="1" t="s">
        <v>133</v>
      </c>
      <c r="E2082" s="14" t="s">
        <v>129</v>
      </c>
      <c r="F2082" s="14"/>
      <c r="G2082" s="7">
        <v>1.08965</v>
      </c>
      <c r="H2082" s="1"/>
      <c r="I2082" s="1"/>
      <c r="J2082" s="14" t="s">
        <v>2119</v>
      </c>
      <c r="K2082" s="14"/>
      <c r="L2082" s="1" t="s">
        <v>130</v>
      </c>
      <c r="M2082" s="14"/>
      <c r="N2082" s="14"/>
    </row>
    <row r="2083" spans="1:14" ht="15" customHeight="1" x14ac:dyDescent="0.25">
      <c r="A2083" s="3" t="s">
        <v>2120</v>
      </c>
      <c r="B2083" s="4">
        <v>1990</v>
      </c>
      <c r="C2083" s="3" t="s">
        <v>6</v>
      </c>
      <c r="D2083" s="3" t="s">
        <v>128</v>
      </c>
      <c r="E2083" s="21" t="s">
        <v>129</v>
      </c>
      <c r="F2083" s="21"/>
      <c r="G2083" s="5">
        <v>1.0883700000000001</v>
      </c>
      <c r="H2083" s="3"/>
      <c r="I2083" s="3"/>
      <c r="J2083" s="21" t="s">
        <v>2120</v>
      </c>
      <c r="K2083" s="21"/>
      <c r="L2083" s="3" t="s">
        <v>130</v>
      </c>
      <c r="M2083" s="21" t="s">
        <v>131</v>
      </c>
      <c r="N2083" s="21"/>
    </row>
    <row r="2084" spans="1:14" ht="15" customHeight="1" x14ac:dyDescent="0.25">
      <c r="A2084" s="1" t="s">
        <v>2121</v>
      </c>
      <c r="B2084" s="6">
        <v>1991</v>
      </c>
      <c r="C2084" s="1" t="s">
        <v>6</v>
      </c>
      <c r="D2084" s="1" t="s">
        <v>133</v>
      </c>
      <c r="E2084" s="14" t="s">
        <v>129</v>
      </c>
      <c r="F2084" s="14"/>
      <c r="G2084" s="7">
        <v>1.0973900000000001</v>
      </c>
      <c r="H2084" s="1"/>
      <c r="I2084" s="1"/>
      <c r="J2084" s="14" t="s">
        <v>2121</v>
      </c>
      <c r="K2084" s="14"/>
      <c r="L2084" s="1" t="s">
        <v>130</v>
      </c>
      <c r="M2084" s="14"/>
      <c r="N2084" s="14"/>
    </row>
    <row r="2085" spans="1:14" ht="15" customHeight="1" x14ac:dyDescent="0.25">
      <c r="A2085" s="3" t="s">
        <v>2122</v>
      </c>
      <c r="B2085" s="4">
        <v>1992</v>
      </c>
      <c r="C2085" s="3" t="s">
        <v>6</v>
      </c>
      <c r="D2085" s="3" t="s">
        <v>133</v>
      </c>
      <c r="E2085" s="21" t="s">
        <v>129</v>
      </c>
      <c r="F2085" s="21"/>
      <c r="G2085" s="5">
        <v>1.0979000000000001</v>
      </c>
      <c r="H2085" s="3"/>
      <c r="I2085" s="3"/>
      <c r="J2085" s="21" t="s">
        <v>2122</v>
      </c>
      <c r="K2085" s="21"/>
      <c r="L2085" s="3" t="s">
        <v>130</v>
      </c>
      <c r="M2085" s="21" t="s">
        <v>131</v>
      </c>
      <c r="N2085" s="21"/>
    </row>
    <row r="2086" spans="1:14" ht="15" customHeight="1" x14ac:dyDescent="0.25">
      <c r="A2086" s="1" t="s">
        <v>2123</v>
      </c>
      <c r="B2086" s="6">
        <v>1993</v>
      </c>
      <c r="C2086" s="1" t="s">
        <v>6</v>
      </c>
      <c r="D2086" s="1" t="s">
        <v>128</v>
      </c>
      <c r="E2086" s="14" t="s">
        <v>129</v>
      </c>
      <c r="F2086" s="14"/>
      <c r="G2086" s="7">
        <v>1.0895600000000001</v>
      </c>
      <c r="H2086" s="1"/>
      <c r="I2086" s="1"/>
      <c r="J2086" s="14" t="s">
        <v>2123</v>
      </c>
      <c r="K2086" s="14"/>
      <c r="L2086" s="1" t="s">
        <v>130</v>
      </c>
      <c r="M2086" s="14"/>
      <c r="N2086" s="14"/>
    </row>
    <row r="2087" spans="1:14" ht="15" customHeight="1" x14ac:dyDescent="0.25">
      <c r="A2087" s="3" t="s">
        <v>2124</v>
      </c>
      <c r="B2087" s="4">
        <v>1994</v>
      </c>
      <c r="C2087" s="3" t="s">
        <v>6</v>
      </c>
      <c r="D2087" s="3" t="s">
        <v>133</v>
      </c>
      <c r="E2087" s="21" t="s">
        <v>129</v>
      </c>
      <c r="F2087" s="21"/>
      <c r="G2087" s="5">
        <v>1.0885100000000001</v>
      </c>
      <c r="H2087" s="3"/>
      <c r="I2087" s="3"/>
      <c r="J2087" s="21" t="s">
        <v>2124</v>
      </c>
      <c r="K2087" s="21"/>
      <c r="L2087" s="3" t="s">
        <v>130</v>
      </c>
      <c r="M2087" s="21" t="s">
        <v>131</v>
      </c>
      <c r="N2087" s="21"/>
    </row>
    <row r="2088" spans="1:14" ht="15" customHeight="1" x14ac:dyDescent="0.25">
      <c r="A2088" s="1" t="s">
        <v>2125</v>
      </c>
      <c r="B2088" s="6">
        <v>1995</v>
      </c>
      <c r="C2088" s="1" t="s">
        <v>6</v>
      </c>
      <c r="D2088" s="1" t="s">
        <v>128</v>
      </c>
      <c r="E2088" s="14" t="s">
        <v>129</v>
      </c>
      <c r="F2088" s="14"/>
      <c r="G2088" s="7">
        <v>1.0952</v>
      </c>
      <c r="H2088" s="1"/>
      <c r="I2088" s="1"/>
      <c r="J2088" s="14" t="s">
        <v>2125</v>
      </c>
      <c r="K2088" s="14"/>
      <c r="L2088" s="1" t="s">
        <v>130</v>
      </c>
      <c r="M2088" s="14"/>
      <c r="N2088" s="14"/>
    </row>
    <row r="2089" spans="1:14" ht="15" customHeight="1" x14ac:dyDescent="0.25">
      <c r="A2089" s="3" t="s">
        <v>2126</v>
      </c>
      <c r="B2089" s="4">
        <v>1996</v>
      </c>
      <c r="C2089" s="3" t="s">
        <v>6</v>
      </c>
      <c r="D2089" s="3" t="s">
        <v>128</v>
      </c>
      <c r="E2089" s="21" t="s">
        <v>129</v>
      </c>
      <c r="F2089" s="21"/>
      <c r="G2089" s="5">
        <v>1.10039</v>
      </c>
      <c r="H2089" s="3"/>
      <c r="I2089" s="3"/>
      <c r="J2089" s="21" t="s">
        <v>2126</v>
      </c>
      <c r="K2089" s="21"/>
      <c r="L2089" s="3" t="s">
        <v>130</v>
      </c>
      <c r="M2089" s="21" t="s">
        <v>131</v>
      </c>
      <c r="N2089" s="21"/>
    </row>
    <row r="2090" spans="1:14" ht="15" customHeight="1" x14ac:dyDescent="0.25">
      <c r="A2090" s="1" t="s">
        <v>2127</v>
      </c>
      <c r="B2090" s="6">
        <v>1997</v>
      </c>
      <c r="C2090" s="1" t="s">
        <v>6</v>
      </c>
      <c r="D2090" s="1" t="s">
        <v>133</v>
      </c>
      <c r="E2090" s="14" t="s">
        <v>129</v>
      </c>
      <c r="F2090" s="14"/>
      <c r="G2090" s="7">
        <v>1.1085700000000001</v>
      </c>
      <c r="H2090" s="1"/>
      <c r="I2090" s="1"/>
      <c r="J2090" s="14" t="s">
        <v>2127</v>
      </c>
      <c r="K2090" s="14"/>
      <c r="L2090" s="1" t="s">
        <v>130</v>
      </c>
      <c r="M2090" s="14"/>
      <c r="N2090" s="14"/>
    </row>
    <row r="2091" spans="1:14" ht="15" customHeight="1" x14ac:dyDescent="0.25">
      <c r="A2091" s="3" t="s">
        <v>2128</v>
      </c>
      <c r="B2091" s="4">
        <v>1998</v>
      </c>
      <c r="C2091" s="3" t="s">
        <v>6</v>
      </c>
      <c r="D2091" s="3" t="s">
        <v>133</v>
      </c>
      <c r="E2091" s="21" t="s">
        <v>129</v>
      </c>
      <c r="F2091" s="21"/>
      <c r="G2091" s="5">
        <v>1.1095900000000001</v>
      </c>
      <c r="H2091" s="3"/>
      <c r="I2091" s="3"/>
      <c r="J2091" s="21" t="s">
        <v>2128</v>
      </c>
      <c r="K2091" s="21"/>
      <c r="L2091" s="3" t="s">
        <v>130</v>
      </c>
      <c r="M2091" s="21" t="s">
        <v>131</v>
      </c>
      <c r="N2091" s="21"/>
    </row>
    <row r="2092" spans="1:14" ht="15" customHeight="1" x14ac:dyDescent="0.25">
      <c r="A2092" s="1" t="s">
        <v>2129</v>
      </c>
      <c r="B2092" s="6">
        <v>1999</v>
      </c>
      <c r="C2092" s="1" t="s">
        <v>6</v>
      </c>
      <c r="D2092" s="1" t="s">
        <v>128</v>
      </c>
      <c r="E2092" s="14" t="s">
        <v>129</v>
      </c>
      <c r="F2092" s="14"/>
      <c r="G2092" s="7">
        <v>1.11565</v>
      </c>
      <c r="H2092" s="1"/>
      <c r="I2092" s="1"/>
      <c r="J2092" s="14" t="s">
        <v>2129</v>
      </c>
      <c r="K2092" s="14"/>
      <c r="L2092" s="1" t="s">
        <v>130</v>
      </c>
      <c r="M2092" s="14"/>
      <c r="N2092" s="14"/>
    </row>
    <row r="2093" spans="1:14" ht="15" customHeight="1" x14ac:dyDescent="0.25">
      <c r="A2093" s="3" t="s">
        <v>2130</v>
      </c>
      <c r="B2093" s="4">
        <v>2000</v>
      </c>
      <c r="C2093" s="3" t="s">
        <v>6</v>
      </c>
      <c r="D2093" s="3" t="s">
        <v>133</v>
      </c>
      <c r="E2093" s="21" t="s">
        <v>129</v>
      </c>
      <c r="F2093" s="21"/>
      <c r="G2093" s="5">
        <v>1.1133200000000001</v>
      </c>
      <c r="H2093" s="3"/>
      <c r="I2093" s="3"/>
      <c r="J2093" s="21" t="s">
        <v>2130</v>
      </c>
      <c r="K2093" s="21"/>
      <c r="L2093" s="3" t="s">
        <v>130</v>
      </c>
      <c r="M2093" s="21" t="s">
        <v>131</v>
      </c>
      <c r="N2093" s="21"/>
    </row>
    <row r="2094" spans="1:14" ht="15" customHeight="1" x14ac:dyDescent="0.25">
      <c r="A2094" s="1" t="s">
        <v>2131</v>
      </c>
      <c r="B2094" s="6">
        <v>2001</v>
      </c>
      <c r="C2094" s="1" t="s">
        <v>6</v>
      </c>
      <c r="D2094" s="1" t="s">
        <v>128</v>
      </c>
      <c r="E2094" s="14" t="s">
        <v>129</v>
      </c>
      <c r="F2094" s="14"/>
      <c r="G2094" s="7">
        <v>1.1194900000000001</v>
      </c>
      <c r="H2094" s="1"/>
      <c r="I2094" s="1"/>
      <c r="J2094" s="14" t="s">
        <v>2131</v>
      </c>
      <c r="K2094" s="14"/>
      <c r="L2094" s="1" t="s">
        <v>130</v>
      </c>
      <c r="M2094" s="14"/>
      <c r="N2094" s="14"/>
    </row>
    <row r="2095" spans="1:14" ht="15" customHeight="1" x14ac:dyDescent="0.25">
      <c r="A2095" s="3" t="s">
        <v>2132</v>
      </c>
      <c r="B2095" s="4">
        <v>2002</v>
      </c>
      <c r="C2095" s="3" t="s">
        <v>6</v>
      </c>
      <c r="D2095" s="3" t="s">
        <v>128</v>
      </c>
      <c r="E2095" s="21" t="s">
        <v>129</v>
      </c>
      <c r="F2095" s="21"/>
      <c r="G2095" s="5">
        <v>1.1198900000000001</v>
      </c>
      <c r="H2095" s="3"/>
      <c r="I2095" s="3"/>
      <c r="J2095" s="21" t="s">
        <v>2132</v>
      </c>
      <c r="K2095" s="21"/>
      <c r="L2095" s="3" t="s">
        <v>130</v>
      </c>
      <c r="M2095" s="21" t="s">
        <v>131</v>
      </c>
      <c r="N2095" s="21"/>
    </row>
    <row r="2096" spans="1:14" ht="15" customHeight="1" x14ac:dyDescent="0.25">
      <c r="A2096" s="1" t="s">
        <v>2133</v>
      </c>
      <c r="B2096" s="6">
        <v>2003</v>
      </c>
      <c r="C2096" s="1" t="s">
        <v>6</v>
      </c>
      <c r="D2096" s="1" t="s">
        <v>133</v>
      </c>
      <c r="E2096" s="14" t="s">
        <v>129</v>
      </c>
      <c r="F2096" s="14"/>
      <c r="G2096" s="7">
        <v>1.11378</v>
      </c>
      <c r="H2096" s="1"/>
      <c r="I2096" s="1"/>
      <c r="J2096" s="14" t="s">
        <v>2133</v>
      </c>
      <c r="K2096" s="14"/>
      <c r="L2096" s="1" t="s">
        <v>130</v>
      </c>
      <c r="M2096" s="14"/>
      <c r="N2096" s="14"/>
    </row>
    <row r="2097" spans="1:14" ht="15" customHeight="1" x14ac:dyDescent="0.25">
      <c r="A2097" s="3" t="s">
        <v>2134</v>
      </c>
      <c r="B2097" s="4">
        <v>2004</v>
      </c>
      <c r="C2097" s="3" t="s">
        <v>6</v>
      </c>
      <c r="D2097" s="3" t="s">
        <v>128</v>
      </c>
      <c r="E2097" s="21" t="s">
        <v>129</v>
      </c>
      <c r="F2097" s="21"/>
      <c r="G2097" s="5">
        <v>1.1187</v>
      </c>
      <c r="H2097" s="3"/>
      <c r="I2097" s="3"/>
      <c r="J2097" s="21" t="s">
        <v>2134</v>
      </c>
      <c r="K2097" s="21"/>
      <c r="L2097" s="3" t="s">
        <v>130</v>
      </c>
      <c r="M2097" s="21" t="s">
        <v>131</v>
      </c>
      <c r="N2097" s="21"/>
    </row>
    <row r="2098" spans="1:14" ht="15" customHeight="1" x14ac:dyDescent="0.25">
      <c r="A2098" s="1" t="s">
        <v>2135</v>
      </c>
      <c r="B2098" s="6">
        <v>2005</v>
      </c>
      <c r="C2098" s="1" t="s">
        <v>6</v>
      </c>
      <c r="D2098" s="1" t="s">
        <v>133</v>
      </c>
      <c r="E2098" s="14" t="s">
        <v>129</v>
      </c>
      <c r="F2098" s="14"/>
      <c r="G2098" s="7">
        <v>1.12764</v>
      </c>
      <c r="H2098" s="1"/>
      <c r="I2098" s="1"/>
      <c r="J2098" s="14" t="s">
        <v>2135</v>
      </c>
      <c r="K2098" s="14"/>
      <c r="L2098" s="1" t="s">
        <v>130</v>
      </c>
      <c r="M2098" s="14"/>
      <c r="N2098" s="14"/>
    </row>
    <row r="2099" spans="1:14" ht="15" customHeight="1" x14ac:dyDescent="0.25">
      <c r="A2099" s="3" t="s">
        <v>2136</v>
      </c>
      <c r="B2099" s="4">
        <v>2006</v>
      </c>
      <c r="C2099" s="3" t="s">
        <v>6</v>
      </c>
      <c r="D2099" s="3" t="s">
        <v>128</v>
      </c>
      <c r="E2099" s="21" t="s">
        <v>129</v>
      </c>
      <c r="F2099" s="21"/>
      <c r="G2099" s="5">
        <v>1.12727</v>
      </c>
      <c r="H2099" s="3"/>
      <c r="I2099" s="3"/>
      <c r="J2099" s="21" t="s">
        <v>2136</v>
      </c>
      <c r="K2099" s="21"/>
      <c r="L2099" s="3" t="s">
        <v>130</v>
      </c>
      <c r="M2099" s="21" t="s">
        <v>131</v>
      </c>
      <c r="N2099" s="21"/>
    </row>
    <row r="2100" spans="1:14" ht="15" customHeight="1" x14ac:dyDescent="0.25">
      <c r="A2100" s="1" t="s">
        <v>2137</v>
      </c>
      <c r="B2100" s="6">
        <v>2007</v>
      </c>
      <c r="C2100" s="1" t="s">
        <v>6</v>
      </c>
      <c r="D2100" s="1" t="s">
        <v>133</v>
      </c>
      <c r="E2100" s="14" t="s">
        <v>129</v>
      </c>
      <c r="F2100" s="14"/>
      <c r="G2100" s="7">
        <v>1.12083</v>
      </c>
      <c r="H2100" s="1"/>
      <c r="I2100" s="1"/>
      <c r="J2100" s="14" t="s">
        <v>2137</v>
      </c>
      <c r="K2100" s="14"/>
      <c r="L2100" s="1" t="s">
        <v>130</v>
      </c>
      <c r="M2100" s="14"/>
      <c r="N2100" s="14"/>
    </row>
    <row r="2101" spans="1:14" ht="15" customHeight="1" x14ac:dyDescent="0.25">
      <c r="A2101" s="3" t="s">
        <v>2138</v>
      </c>
      <c r="B2101" s="4">
        <v>2008</v>
      </c>
      <c r="C2101" s="3" t="s">
        <v>6</v>
      </c>
      <c r="D2101" s="3" t="s">
        <v>128</v>
      </c>
      <c r="E2101" s="21" t="s">
        <v>129</v>
      </c>
      <c r="F2101" s="21"/>
      <c r="G2101" s="5">
        <v>1.1263300000000001</v>
      </c>
      <c r="H2101" s="3"/>
      <c r="I2101" s="3"/>
      <c r="J2101" s="21" t="s">
        <v>2138</v>
      </c>
      <c r="K2101" s="21"/>
      <c r="L2101" s="3" t="s">
        <v>130</v>
      </c>
      <c r="M2101" s="21" t="s">
        <v>131</v>
      </c>
      <c r="N2101" s="21"/>
    </row>
    <row r="2102" spans="1:14" ht="15" customHeight="1" x14ac:dyDescent="0.25">
      <c r="A2102" s="1" t="s">
        <v>2139</v>
      </c>
      <c r="B2102" s="6">
        <v>2009</v>
      </c>
      <c r="C2102" s="1" t="s">
        <v>6</v>
      </c>
      <c r="D2102" s="1" t="s">
        <v>133</v>
      </c>
      <c r="E2102" s="14" t="s">
        <v>129</v>
      </c>
      <c r="F2102" s="14"/>
      <c r="G2102" s="7">
        <v>1.1197600000000001</v>
      </c>
      <c r="H2102" s="1"/>
      <c r="I2102" s="1"/>
      <c r="J2102" s="14" t="s">
        <v>2139</v>
      </c>
      <c r="K2102" s="14"/>
      <c r="L2102" s="1" t="s">
        <v>130</v>
      </c>
      <c r="M2102" s="14"/>
      <c r="N2102" s="14"/>
    </row>
    <row r="2103" spans="1:14" ht="15" customHeight="1" x14ac:dyDescent="0.25">
      <c r="A2103" s="3" t="s">
        <v>2140</v>
      </c>
      <c r="B2103" s="4">
        <v>2010</v>
      </c>
      <c r="C2103" s="3" t="s">
        <v>6</v>
      </c>
      <c r="D2103" s="3" t="s">
        <v>133</v>
      </c>
      <c r="E2103" s="21" t="s">
        <v>129</v>
      </c>
      <c r="F2103" s="21"/>
      <c r="G2103" s="5">
        <v>1.11955</v>
      </c>
      <c r="H2103" s="3"/>
      <c r="I2103" s="3"/>
      <c r="J2103" s="21" t="s">
        <v>2140</v>
      </c>
      <c r="K2103" s="21"/>
      <c r="L2103" s="3" t="s">
        <v>130</v>
      </c>
      <c r="M2103" s="21" t="s">
        <v>131</v>
      </c>
      <c r="N2103" s="21"/>
    </row>
    <row r="2104" spans="1:14" ht="15" customHeight="1" x14ac:dyDescent="0.25">
      <c r="A2104" s="1" t="s">
        <v>2141</v>
      </c>
      <c r="B2104" s="6">
        <v>2011</v>
      </c>
      <c r="C2104" s="1" t="s">
        <v>6</v>
      </c>
      <c r="D2104" s="1" t="s">
        <v>128</v>
      </c>
      <c r="E2104" s="14" t="s">
        <v>129</v>
      </c>
      <c r="F2104" s="14"/>
      <c r="G2104" s="7">
        <v>1.12642</v>
      </c>
      <c r="H2104" s="1"/>
      <c r="I2104" s="1"/>
      <c r="J2104" s="14" t="s">
        <v>2141</v>
      </c>
      <c r="K2104" s="14"/>
      <c r="L2104" s="1" t="s">
        <v>130</v>
      </c>
      <c r="M2104" s="14"/>
      <c r="N2104" s="14"/>
    </row>
    <row r="2105" spans="1:14" ht="15" customHeight="1" x14ac:dyDescent="0.25">
      <c r="A2105" s="3" t="s">
        <v>2142</v>
      </c>
      <c r="B2105" s="4">
        <v>2012</v>
      </c>
      <c r="C2105" s="3" t="s">
        <v>6</v>
      </c>
      <c r="D2105" s="3" t="s">
        <v>133</v>
      </c>
      <c r="E2105" s="21" t="s">
        <v>129</v>
      </c>
      <c r="F2105" s="21"/>
      <c r="G2105" s="5">
        <v>1.1208</v>
      </c>
      <c r="H2105" s="3"/>
      <c r="I2105" s="3"/>
      <c r="J2105" s="21" t="s">
        <v>2142</v>
      </c>
      <c r="K2105" s="21"/>
      <c r="L2105" s="3" t="s">
        <v>130</v>
      </c>
      <c r="M2105" s="21" t="s">
        <v>131</v>
      </c>
      <c r="N2105" s="21"/>
    </row>
    <row r="2106" spans="1:14" ht="15" customHeight="1" x14ac:dyDescent="0.25">
      <c r="A2106" s="1" t="s">
        <v>2143</v>
      </c>
      <c r="B2106" s="6">
        <v>2013</v>
      </c>
      <c r="C2106" s="1" t="s">
        <v>6</v>
      </c>
      <c r="D2106" s="1" t="s">
        <v>128</v>
      </c>
      <c r="E2106" s="14" t="s">
        <v>129</v>
      </c>
      <c r="F2106" s="14"/>
      <c r="G2106" s="7">
        <v>1.1126499999999999</v>
      </c>
      <c r="H2106" s="1"/>
      <c r="I2106" s="1"/>
      <c r="J2106" s="14" t="s">
        <v>2143</v>
      </c>
      <c r="K2106" s="14"/>
      <c r="L2106" s="1" t="s">
        <v>130</v>
      </c>
      <c r="M2106" s="14"/>
      <c r="N2106" s="14"/>
    </row>
    <row r="2107" spans="1:14" ht="15" customHeight="1" x14ac:dyDescent="0.25">
      <c r="A2107" s="3" t="s">
        <v>2144</v>
      </c>
      <c r="B2107" s="4">
        <v>2014</v>
      </c>
      <c r="C2107" s="3" t="s">
        <v>6</v>
      </c>
      <c r="D2107" s="3" t="s">
        <v>133</v>
      </c>
      <c r="E2107" s="21" t="s">
        <v>129</v>
      </c>
      <c r="F2107" s="21"/>
      <c r="G2107" s="5">
        <v>1.1128499999999999</v>
      </c>
      <c r="H2107" s="3"/>
      <c r="I2107" s="3"/>
      <c r="J2107" s="21" t="s">
        <v>2144</v>
      </c>
      <c r="K2107" s="21"/>
      <c r="L2107" s="3" t="s">
        <v>130</v>
      </c>
      <c r="M2107" s="21" t="s">
        <v>131</v>
      </c>
      <c r="N2107" s="21"/>
    </row>
    <row r="2108" spans="1:14" ht="15" customHeight="1" x14ac:dyDescent="0.25">
      <c r="A2108" s="1" t="s">
        <v>2145</v>
      </c>
      <c r="B2108" s="6">
        <v>2015</v>
      </c>
      <c r="C2108" s="1" t="s">
        <v>6</v>
      </c>
      <c r="D2108" s="1" t="s">
        <v>128</v>
      </c>
      <c r="E2108" s="14" t="s">
        <v>129</v>
      </c>
      <c r="F2108" s="14"/>
      <c r="G2108" s="7">
        <v>1.1195600000000001</v>
      </c>
      <c r="H2108" s="1"/>
      <c r="I2108" s="1"/>
      <c r="J2108" s="14" t="s">
        <v>2145</v>
      </c>
      <c r="K2108" s="14"/>
      <c r="L2108" s="1" t="s">
        <v>130</v>
      </c>
      <c r="M2108" s="14"/>
      <c r="N2108" s="14"/>
    </row>
    <row r="2109" spans="1:14" ht="15" customHeight="1" x14ac:dyDescent="0.25">
      <c r="A2109" s="3" t="s">
        <v>2146</v>
      </c>
      <c r="B2109" s="4">
        <v>2016</v>
      </c>
      <c r="C2109" s="3" t="s">
        <v>6</v>
      </c>
      <c r="D2109" s="3" t="s">
        <v>128</v>
      </c>
      <c r="E2109" s="21" t="s">
        <v>129</v>
      </c>
      <c r="F2109" s="21"/>
      <c r="G2109" s="5">
        <v>1.12018</v>
      </c>
      <c r="H2109" s="3"/>
      <c r="I2109" s="3"/>
      <c r="J2109" s="21" t="s">
        <v>2146</v>
      </c>
      <c r="K2109" s="21"/>
      <c r="L2109" s="3" t="s">
        <v>130</v>
      </c>
      <c r="M2109" s="21" t="s">
        <v>131</v>
      </c>
      <c r="N2109" s="21"/>
    </row>
    <row r="2110" spans="1:14" ht="15" customHeight="1" x14ac:dyDescent="0.25">
      <c r="A2110" s="1" t="s">
        <v>2147</v>
      </c>
      <c r="B2110" s="6">
        <v>2017</v>
      </c>
      <c r="C2110" s="1" t="s">
        <v>6</v>
      </c>
      <c r="D2110" s="1" t="s">
        <v>133</v>
      </c>
      <c r="E2110" s="14" t="s">
        <v>129</v>
      </c>
      <c r="F2110" s="14"/>
      <c r="G2110" s="7">
        <v>1.1282799999999999</v>
      </c>
      <c r="H2110" s="1"/>
      <c r="I2110" s="1"/>
      <c r="J2110" s="14" t="s">
        <v>2147</v>
      </c>
      <c r="K2110" s="14"/>
      <c r="L2110" s="1" t="s">
        <v>130</v>
      </c>
      <c r="M2110" s="14"/>
      <c r="N2110" s="14"/>
    </row>
    <row r="2111" spans="1:14" ht="15" customHeight="1" x14ac:dyDescent="0.25">
      <c r="A2111" s="3" t="s">
        <v>2148</v>
      </c>
      <c r="B2111" s="4">
        <v>2018</v>
      </c>
      <c r="C2111" s="3" t="s">
        <v>6</v>
      </c>
      <c r="D2111" s="3" t="s">
        <v>128</v>
      </c>
      <c r="E2111" s="21" t="s">
        <v>129</v>
      </c>
      <c r="F2111" s="21"/>
      <c r="G2111" s="5">
        <v>1.13731</v>
      </c>
      <c r="H2111" s="3"/>
      <c r="I2111" s="3"/>
      <c r="J2111" s="21" t="s">
        <v>2148</v>
      </c>
      <c r="K2111" s="21"/>
      <c r="L2111" s="3" t="s">
        <v>130</v>
      </c>
      <c r="M2111" s="21" t="s">
        <v>131</v>
      </c>
      <c r="N2111" s="21"/>
    </row>
    <row r="2112" spans="1:14" ht="15" customHeight="1" x14ac:dyDescent="0.25">
      <c r="A2112" s="1" t="s">
        <v>2149</v>
      </c>
      <c r="B2112" s="6">
        <v>2019</v>
      </c>
      <c r="C2112" s="1" t="s">
        <v>6</v>
      </c>
      <c r="D2112" s="1" t="s">
        <v>133</v>
      </c>
      <c r="E2112" s="14" t="s">
        <v>129</v>
      </c>
      <c r="F2112" s="14"/>
      <c r="G2112" s="7">
        <v>1.12921</v>
      </c>
      <c r="H2112" s="1"/>
      <c r="I2112" s="1"/>
      <c r="J2112" s="14" t="s">
        <v>2149</v>
      </c>
      <c r="K2112" s="14"/>
      <c r="L2112" s="1" t="s">
        <v>130</v>
      </c>
      <c r="M2112" s="14"/>
      <c r="N2112" s="14"/>
    </row>
    <row r="2113" spans="1:14" ht="15" customHeight="1" x14ac:dyDescent="0.25">
      <c r="A2113" s="3" t="s">
        <v>2150</v>
      </c>
      <c r="B2113" s="4">
        <v>2020</v>
      </c>
      <c r="C2113" s="3" t="s">
        <v>6</v>
      </c>
      <c r="D2113" s="3" t="s">
        <v>128</v>
      </c>
      <c r="E2113" s="21" t="s">
        <v>129</v>
      </c>
      <c r="F2113" s="21"/>
      <c r="G2113" s="5">
        <v>1.1407099999999999</v>
      </c>
      <c r="H2113" s="3"/>
      <c r="I2113" s="3"/>
      <c r="J2113" s="21" t="s">
        <v>2150</v>
      </c>
      <c r="K2113" s="21"/>
      <c r="L2113" s="3" t="s">
        <v>130</v>
      </c>
      <c r="M2113" s="21" t="s">
        <v>131</v>
      </c>
      <c r="N2113" s="21"/>
    </row>
    <row r="2114" spans="1:14" ht="15" customHeight="1" x14ac:dyDescent="0.25">
      <c r="A2114" s="1" t="s">
        <v>2151</v>
      </c>
      <c r="B2114" s="6">
        <v>2021</v>
      </c>
      <c r="C2114" s="1" t="s">
        <v>6</v>
      </c>
      <c r="D2114" s="1" t="s">
        <v>133</v>
      </c>
      <c r="E2114" s="14" t="s">
        <v>129</v>
      </c>
      <c r="F2114" s="14"/>
      <c r="G2114" s="7">
        <v>1.13462</v>
      </c>
      <c r="H2114" s="1"/>
      <c r="I2114" s="1"/>
      <c r="J2114" s="14" t="s">
        <v>2151</v>
      </c>
      <c r="K2114" s="14"/>
      <c r="L2114" s="1" t="s">
        <v>130</v>
      </c>
      <c r="M2114" s="14"/>
      <c r="N2114" s="14"/>
    </row>
    <row r="2115" spans="1:14" ht="15" customHeight="1" x14ac:dyDescent="0.25">
      <c r="A2115" s="3" t="s">
        <v>2152</v>
      </c>
      <c r="B2115" s="4">
        <v>2022</v>
      </c>
      <c r="C2115" s="3" t="s">
        <v>6</v>
      </c>
      <c r="D2115" s="3" t="s">
        <v>128</v>
      </c>
      <c r="E2115" s="21" t="s">
        <v>129</v>
      </c>
      <c r="F2115" s="21"/>
      <c r="G2115" s="5">
        <v>1.13639</v>
      </c>
      <c r="H2115" s="3"/>
      <c r="I2115" s="3"/>
      <c r="J2115" s="21" t="s">
        <v>2152</v>
      </c>
      <c r="K2115" s="21"/>
      <c r="L2115" s="3" t="s">
        <v>130</v>
      </c>
      <c r="M2115" s="21" t="s">
        <v>131</v>
      </c>
      <c r="N2115" s="21"/>
    </row>
    <row r="2116" spans="1:14" ht="15" customHeight="1" x14ac:dyDescent="0.25">
      <c r="A2116" s="1" t="s">
        <v>2153</v>
      </c>
      <c r="B2116" s="6">
        <v>2023</v>
      </c>
      <c r="C2116" s="1" t="s">
        <v>6</v>
      </c>
      <c r="D2116" s="1" t="s">
        <v>133</v>
      </c>
      <c r="E2116" s="14" t="s">
        <v>129</v>
      </c>
      <c r="F2116" s="14"/>
      <c r="G2116" s="7">
        <v>1.14466</v>
      </c>
      <c r="H2116" s="1"/>
      <c r="I2116" s="1"/>
      <c r="J2116" s="14" t="s">
        <v>2153</v>
      </c>
      <c r="K2116" s="14"/>
      <c r="L2116" s="1" t="s">
        <v>130</v>
      </c>
      <c r="M2116" s="14"/>
      <c r="N2116" s="14"/>
    </row>
    <row r="2117" spans="1:14" ht="15" customHeight="1" x14ac:dyDescent="0.25">
      <c r="A2117" s="3" t="s">
        <v>2154</v>
      </c>
      <c r="B2117" s="4">
        <v>2024</v>
      </c>
      <c r="C2117" s="3" t="s">
        <v>6</v>
      </c>
      <c r="D2117" s="3" t="s">
        <v>133</v>
      </c>
      <c r="E2117" s="21" t="s">
        <v>129</v>
      </c>
      <c r="F2117" s="21"/>
      <c r="G2117" s="5">
        <v>1.1472599999999999</v>
      </c>
      <c r="H2117" s="3"/>
      <c r="I2117" s="3"/>
      <c r="J2117" s="21" t="s">
        <v>2154</v>
      </c>
      <c r="K2117" s="21"/>
      <c r="L2117" s="3" t="s">
        <v>130</v>
      </c>
      <c r="M2117" s="21" t="s">
        <v>131</v>
      </c>
      <c r="N2117" s="21"/>
    </row>
    <row r="2118" spans="1:14" ht="15" customHeight="1" x14ac:dyDescent="0.25">
      <c r="A2118" s="1" t="s">
        <v>2155</v>
      </c>
      <c r="B2118" s="6">
        <v>2025</v>
      </c>
      <c r="C2118" s="1" t="s">
        <v>6</v>
      </c>
      <c r="D2118" s="1" t="s">
        <v>128</v>
      </c>
      <c r="E2118" s="14" t="s">
        <v>129</v>
      </c>
      <c r="F2118" s="14"/>
      <c r="G2118" s="7">
        <v>1.13934</v>
      </c>
      <c r="H2118" s="1"/>
      <c r="I2118" s="1"/>
      <c r="J2118" s="14" t="s">
        <v>2155</v>
      </c>
      <c r="K2118" s="14"/>
      <c r="L2118" s="1" t="s">
        <v>130</v>
      </c>
      <c r="M2118" s="14"/>
      <c r="N2118" s="14"/>
    </row>
    <row r="2119" spans="1:14" ht="15" customHeight="1" x14ac:dyDescent="0.25">
      <c r="A2119" s="3" t="s">
        <v>2156</v>
      </c>
      <c r="B2119" s="4">
        <v>2026</v>
      </c>
      <c r="C2119" s="3" t="s">
        <v>6</v>
      </c>
      <c r="D2119" s="3" t="s">
        <v>128</v>
      </c>
      <c r="E2119" s="21" t="s">
        <v>129</v>
      </c>
      <c r="F2119" s="21"/>
      <c r="G2119" s="5">
        <v>1.1416299999999999</v>
      </c>
      <c r="H2119" s="3"/>
      <c r="I2119" s="3"/>
      <c r="J2119" s="21" t="s">
        <v>2156</v>
      </c>
      <c r="K2119" s="21"/>
      <c r="L2119" s="3" t="s">
        <v>130</v>
      </c>
      <c r="M2119" s="21" t="s">
        <v>131</v>
      </c>
      <c r="N2119" s="21"/>
    </row>
    <row r="2120" spans="1:14" ht="15" customHeight="1" x14ac:dyDescent="0.25">
      <c r="A2120" s="1" t="s">
        <v>2157</v>
      </c>
      <c r="B2120" s="6">
        <v>2027</v>
      </c>
      <c r="C2120" s="1" t="s">
        <v>6</v>
      </c>
      <c r="D2120" s="1" t="s">
        <v>133</v>
      </c>
      <c r="E2120" s="14" t="s">
        <v>129</v>
      </c>
      <c r="F2120" s="14"/>
      <c r="G2120" s="7">
        <v>1.1524000000000001</v>
      </c>
      <c r="H2120" s="1"/>
      <c r="I2120" s="1"/>
      <c r="J2120" s="14" t="s">
        <v>2157</v>
      </c>
      <c r="K2120" s="14"/>
      <c r="L2120" s="1" t="s">
        <v>130</v>
      </c>
      <c r="M2120" s="14"/>
      <c r="N2120" s="14"/>
    </row>
    <row r="2121" spans="1:14" ht="15" customHeight="1" x14ac:dyDescent="0.25">
      <c r="A2121" s="3" t="s">
        <v>2158</v>
      </c>
      <c r="B2121" s="4">
        <v>2028</v>
      </c>
      <c r="C2121" s="3" t="s">
        <v>6</v>
      </c>
      <c r="D2121" s="3" t="s">
        <v>128</v>
      </c>
      <c r="E2121" s="21" t="s">
        <v>129</v>
      </c>
      <c r="F2121" s="21"/>
      <c r="G2121" s="5">
        <v>1.15429</v>
      </c>
      <c r="H2121" s="3"/>
      <c r="I2121" s="3"/>
      <c r="J2121" s="21" t="s">
        <v>2158</v>
      </c>
      <c r="K2121" s="21"/>
      <c r="L2121" s="3" t="s">
        <v>130</v>
      </c>
      <c r="M2121" s="21" t="s">
        <v>131</v>
      </c>
      <c r="N2121" s="21"/>
    </row>
    <row r="2122" spans="1:14" ht="15" customHeight="1" x14ac:dyDescent="0.25">
      <c r="A2122" s="1" t="s">
        <v>2159</v>
      </c>
      <c r="B2122" s="6">
        <v>2029</v>
      </c>
      <c r="C2122" s="1" t="s">
        <v>6</v>
      </c>
      <c r="D2122" s="1" t="s">
        <v>133</v>
      </c>
      <c r="E2122" s="14" t="s">
        <v>129</v>
      </c>
      <c r="F2122" s="14"/>
      <c r="G2122" s="7">
        <v>1.1480600000000001</v>
      </c>
      <c r="H2122" s="1"/>
      <c r="I2122" s="1"/>
      <c r="J2122" s="14" t="s">
        <v>2159</v>
      </c>
      <c r="K2122" s="14"/>
      <c r="L2122" s="1" t="s">
        <v>130</v>
      </c>
      <c r="M2122" s="14"/>
      <c r="N2122" s="14"/>
    </row>
    <row r="2123" spans="1:14" ht="15" customHeight="1" x14ac:dyDescent="0.25">
      <c r="A2123" s="3" t="s">
        <v>2160</v>
      </c>
      <c r="B2123" s="4">
        <v>2030</v>
      </c>
      <c r="C2123" s="3" t="s">
        <v>6</v>
      </c>
      <c r="D2123" s="3" t="s">
        <v>128</v>
      </c>
      <c r="E2123" s="21" t="s">
        <v>129</v>
      </c>
      <c r="F2123" s="21"/>
      <c r="G2123" s="5">
        <v>1.1639600000000001</v>
      </c>
      <c r="H2123" s="3"/>
      <c r="I2123" s="3"/>
      <c r="J2123" s="21" t="s">
        <v>2160</v>
      </c>
      <c r="K2123" s="21"/>
      <c r="L2123" s="3" t="s">
        <v>130</v>
      </c>
      <c r="M2123" s="21" t="s">
        <v>131</v>
      </c>
      <c r="N2123" s="21"/>
    </row>
    <row r="2124" spans="1:14" ht="15" customHeight="1" x14ac:dyDescent="0.25">
      <c r="A2124" s="1" t="s">
        <v>2161</v>
      </c>
      <c r="B2124" s="6">
        <v>2031</v>
      </c>
      <c r="C2124" s="1" t="s">
        <v>6</v>
      </c>
      <c r="D2124" s="1" t="s">
        <v>133</v>
      </c>
      <c r="E2124" s="14" t="s">
        <v>129</v>
      </c>
      <c r="F2124" s="14"/>
      <c r="G2124" s="7">
        <v>1.17289</v>
      </c>
      <c r="H2124" s="1"/>
      <c r="I2124" s="1"/>
      <c r="J2124" s="14" t="s">
        <v>2161</v>
      </c>
      <c r="K2124" s="14"/>
      <c r="L2124" s="1" t="s">
        <v>130</v>
      </c>
      <c r="M2124" s="14"/>
      <c r="N2124" s="14"/>
    </row>
    <row r="2125" spans="1:14" ht="15" customHeight="1" x14ac:dyDescent="0.25">
      <c r="A2125" s="3" t="s">
        <v>2162</v>
      </c>
      <c r="B2125" s="4">
        <v>2032</v>
      </c>
      <c r="C2125" s="3" t="s">
        <v>6</v>
      </c>
      <c r="D2125" s="3" t="s">
        <v>133</v>
      </c>
      <c r="E2125" s="21" t="s">
        <v>129</v>
      </c>
      <c r="F2125" s="21"/>
      <c r="G2125" s="5">
        <v>1.1716800000000001</v>
      </c>
      <c r="H2125" s="3"/>
      <c r="I2125" s="3"/>
      <c r="J2125" s="21" t="s">
        <v>2162</v>
      </c>
      <c r="K2125" s="21"/>
      <c r="L2125" s="3" t="s">
        <v>130</v>
      </c>
      <c r="M2125" s="21" t="s">
        <v>131</v>
      </c>
      <c r="N2125" s="21"/>
    </row>
    <row r="2126" spans="1:14" ht="15" customHeight="1" x14ac:dyDescent="0.25">
      <c r="A2126" s="1" t="s">
        <v>2163</v>
      </c>
      <c r="B2126" s="6">
        <v>2033</v>
      </c>
      <c r="C2126" s="1" t="s">
        <v>6</v>
      </c>
      <c r="D2126" s="1" t="s">
        <v>128</v>
      </c>
      <c r="E2126" s="14" t="s">
        <v>129</v>
      </c>
      <c r="F2126" s="14"/>
      <c r="G2126" s="7">
        <v>1.17896</v>
      </c>
      <c r="H2126" s="1"/>
      <c r="I2126" s="1"/>
      <c r="J2126" s="14" t="s">
        <v>2163</v>
      </c>
      <c r="K2126" s="14"/>
      <c r="L2126" s="1" t="s">
        <v>130</v>
      </c>
      <c r="M2126" s="14"/>
      <c r="N2126" s="14"/>
    </row>
    <row r="2127" spans="1:14" ht="15" customHeight="1" x14ac:dyDescent="0.25">
      <c r="A2127" s="3" t="s">
        <v>2164</v>
      </c>
      <c r="B2127" s="4">
        <v>2034</v>
      </c>
      <c r="C2127" s="3" t="s">
        <v>6</v>
      </c>
      <c r="D2127" s="3" t="s">
        <v>133</v>
      </c>
      <c r="E2127" s="21" t="s">
        <v>129</v>
      </c>
      <c r="F2127" s="21"/>
      <c r="G2127" s="5">
        <v>1.18204</v>
      </c>
      <c r="H2127" s="3"/>
      <c r="I2127" s="3"/>
      <c r="J2127" s="21" t="s">
        <v>2164</v>
      </c>
      <c r="K2127" s="21"/>
      <c r="L2127" s="3" t="s">
        <v>130</v>
      </c>
      <c r="M2127" s="21" t="s">
        <v>131</v>
      </c>
      <c r="N2127" s="21"/>
    </row>
    <row r="2128" spans="1:14" ht="15" customHeight="1" x14ac:dyDescent="0.25">
      <c r="A2128" s="1" t="s">
        <v>2165</v>
      </c>
      <c r="B2128" s="6">
        <v>2035</v>
      </c>
      <c r="C2128" s="1" t="s">
        <v>6</v>
      </c>
      <c r="D2128" s="1" t="s">
        <v>128</v>
      </c>
      <c r="E2128" s="14" t="s">
        <v>129</v>
      </c>
      <c r="F2128" s="14"/>
      <c r="G2128" s="7">
        <v>1.18834</v>
      </c>
      <c r="H2128" s="1"/>
      <c r="I2128" s="1"/>
      <c r="J2128" s="14" t="s">
        <v>2165</v>
      </c>
      <c r="K2128" s="14"/>
      <c r="L2128" s="1" t="s">
        <v>130</v>
      </c>
      <c r="M2128" s="14"/>
      <c r="N2128" s="14"/>
    </row>
    <row r="2129" spans="1:14" ht="15" customHeight="1" x14ac:dyDescent="0.25">
      <c r="A2129" s="3" t="s">
        <v>2166</v>
      </c>
      <c r="B2129" s="4">
        <v>2036</v>
      </c>
      <c r="C2129" s="3" t="s">
        <v>6</v>
      </c>
      <c r="D2129" s="3" t="s">
        <v>133</v>
      </c>
      <c r="E2129" s="21" t="s">
        <v>129</v>
      </c>
      <c r="F2129" s="21"/>
      <c r="G2129" s="5">
        <v>1.1831400000000001</v>
      </c>
      <c r="H2129" s="3"/>
      <c r="I2129" s="3"/>
      <c r="J2129" s="21" t="s">
        <v>2166</v>
      </c>
      <c r="K2129" s="21"/>
      <c r="L2129" s="3" t="s">
        <v>130</v>
      </c>
      <c r="M2129" s="21" t="s">
        <v>131</v>
      </c>
      <c r="N2129" s="21"/>
    </row>
    <row r="2130" spans="1:14" ht="15" customHeight="1" x14ac:dyDescent="0.25">
      <c r="A2130" s="1" t="s">
        <v>2167</v>
      </c>
      <c r="B2130" s="6">
        <v>2037</v>
      </c>
      <c r="C2130" s="1" t="s">
        <v>6</v>
      </c>
      <c r="D2130" s="1" t="s">
        <v>128</v>
      </c>
      <c r="E2130" s="14" t="s">
        <v>129</v>
      </c>
      <c r="F2130" s="14"/>
      <c r="G2130" s="7">
        <v>1.1739299999999999</v>
      </c>
      <c r="H2130" s="1"/>
      <c r="I2130" s="1"/>
      <c r="J2130" s="14" t="s">
        <v>2167</v>
      </c>
      <c r="K2130" s="14"/>
      <c r="L2130" s="1" t="s">
        <v>130</v>
      </c>
      <c r="M2130" s="14"/>
      <c r="N2130" s="14"/>
    </row>
    <row r="2131" spans="1:14" ht="15" customHeight="1" x14ac:dyDescent="0.25">
      <c r="A2131" s="3" t="s">
        <v>2168</v>
      </c>
      <c r="B2131" s="4">
        <v>2038</v>
      </c>
      <c r="C2131" s="3" t="s">
        <v>6</v>
      </c>
      <c r="D2131" s="3" t="s">
        <v>133</v>
      </c>
      <c r="E2131" s="21" t="s">
        <v>129</v>
      </c>
      <c r="F2131" s="21"/>
      <c r="G2131" s="5">
        <v>1.17852</v>
      </c>
      <c r="H2131" s="3"/>
      <c r="I2131" s="3"/>
      <c r="J2131" s="21" t="s">
        <v>2168</v>
      </c>
      <c r="K2131" s="21"/>
      <c r="L2131" s="3" t="s">
        <v>130</v>
      </c>
      <c r="M2131" s="21" t="s">
        <v>131</v>
      </c>
      <c r="N2131" s="21"/>
    </row>
    <row r="2132" spans="1:14" ht="15" customHeight="1" x14ac:dyDescent="0.25">
      <c r="A2132" s="1" t="s">
        <v>2169</v>
      </c>
      <c r="B2132" s="6">
        <v>2039</v>
      </c>
      <c r="C2132" s="1" t="s">
        <v>6</v>
      </c>
      <c r="D2132" s="1" t="s">
        <v>128</v>
      </c>
      <c r="E2132" s="14" t="s">
        <v>129</v>
      </c>
      <c r="F2132" s="14"/>
      <c r="G2132" s="7">
        <v>1.1706000000000001</v>
      </c>
      <c r="H2132" s="1"/>
      <c r="I2132" s="1"/>
      <c r="J2132" s="14" t="s">
        <v>2169</v>
      </c>
      <c r="K2132" s="14"/>
      <c r="L2132" s="1" t="s">
        <v>130</v>
      </c>
      <c r="M2132" s="14"/>
      <c r="N2132" s="14"/>
    </row>
    <row r="2133" spans="1:14" ht="15" customHeight="1" x14ac:dyDescent="0.25">
      <c r="A2133" s="3" t="s">
        <v>2170</v>
      </c>
      <c r="B2133" s="4">
        <v>2040</v>
      </c>
      <c r="C2133" s="3" t="s">
        <v>6</v>
      </c>
      <c r="D2133" s="3" t="s">
        <v>133</v>
      </c>
      <c r="E2133" s="21" t="s">
        <v>129</v>
      </c>
      <c r="F2133" s="21"/>
      <c r="G2133" s="5">
        <v>1.1716800000000001</v>
      </c>
      <c r="H2133" s="3"/>
      <c r="I2133" s="3"/>
      <c r="J2133" s="21" t="s">
        <v>2170</v>
      </c>
      <c r="K2133" s="21"/>
      <c r="L2133" s="3" t="s">
        <v>130</v>
      </c>
      <c r="M2133" s="21" t="s">
        <v>131</v>
      </c>
      <c r="N2133" s="21"/>
    </row>
    <row r="2134" spans="1:14" ht="15" customHeight="1" x14ac:dyDescent="0.25">
      <c r="A2134" s="1" t="s">
        <v>2171</v>
      </c>
      <c r="B2134" s="6">
        <v>2041</v>
      </c>
      <c r="C2134" s="1" t="s">
        <v>6</v>
      </c>
      <c r="D2134" s="1" t="s">
        <v>128</v>
      </c>
      <c r="E2134" s="14" t="s">
        <v>129</v>
      </c>
      <c r="F2134" s="14"/>
      <c r="G2134" s="7">
        <v>1.1777</v>
      </c>
      <c r="H2134" s="1"/>
      <c r="I2134" s="1"/>
      <c r="J2134" s="14" t="s">
        <v>2171</v>
      </c>
      <c r="K2134" s="14"/>
      <c r="L2134" s="1" t="s">
        <v>130</v>
      </c>
      <c r="M2134" s="14"/>
      <c r="N2134" s="14"/>
    </row>
    <row r="2135" spans="1:14" ht="15" customHeight="1" x14ac:dyDescent="0.25">
      <c r="A2135" s="3" t="s">
        <v>2172</v>
      </c>
      <c r="B2135" s="4">
        <v>2042</v>
      </c>
      <c r="C2135" s="3" t="s">
        <v>6</v>
      </c>
      <c r="D2135" s="3" t="s">
        <v>128</v>
      </c>
      <c r="E2135" s="21" t="s">
        <v>129</v>
      </c>
      <c r="F2135" s="21"/>
      <c r="G2135" s="5">
        <v>1.1822999999999999</v>
      </c>
      <c r="H2135" s="3"/>
      <c r="I2135" s="3"/>
      <c r="J2135" s="21" t="s">
        <v>2172</v>
      </c>
      <c r="K2135" s="21"/>
      <c r="L2135" s="3" t="s">
        <v>130</v>
      </c>
      <c r="M2135" s="21" t="s">
        <v>131</v>
      </c>
      <c r="N2135" s="21"/>
    </row>
    <row r="2136" spans="1:14" ht="15" customHeight="1" x14ac:dyDescent="0.25">
      <c r="A2136" s="1" t="s">
        <v>2173</v>
      </c>
      <c r="B2136" s="6">
        <v>2043</v>
      </c>
      <c r="C2136" s="1" t="s">
        <v>6</v>
      </c>
      <c r="D2136" s="1" t="s">
        <v>133</v>
      </c>
      <c r="E2136" s="14" t="s">
        <v>129</v>
      </c>
      <c r="F2136" s="14"/>
      <c r="G2136" s="7">
        <v>1.17608</v>
      </c>
      <c r="H2136" s="1"/>
      <c r="I2136" s="1"/>
      <c r="J2136" s="14" t="s">
        <v>2173</v>
      </c>
      <c r="K2136" s="14"/>
      <c r="L2136" s="1" t="s">
        <v>130</v>
      </c>
      <c r="M2136" s="14"/>
      <c r="N2136" s="14"/>
    </row>
    <row r="2137" spans="1:14" ht="15" customHeight="1" x14ac:dyDescent="0.25">
      <c r="A2137" s="3" t="s">
        <v>2174</v>
      </c>
      <c r="B2137" s="4">
        <v>2044</v>
      </c>
      <c r="C2137" s="3" t="s">
        <v>6</v>
      </c>
      <c r="D2137" s="3" t="s">
        <v>133</v>
      </c>
      <c r="E2137" s="21" t="s">
        <v>129</v>
      </c>
      <c r="F2137" s="21"/>
      <c r="G2137" s="5">
        <v>1.1734100000000001</v>
      </c>
      <c r="H2137" s="3"/>
      <c r="I2137" s="3"/>
      <c r="J2137" s="21" t="s">
        <v>2174</v>
      </c>
      <c r="K2137" s="21"/>
      <c r="L2137" s="3" t="s">
        <v>130</v>
      </c>
      <c r="M2137" s="21" t="s">
        <v>131</v>
      </c>
      <c r="N2137" s="21"/>
    </row>
    <row r="2138" spans="1:14" ht="15" customHeight="1" x14ac:dyDescent="0.25">
      <c r="A2138" s="1" t="s">
        <v>2175</v>
      </c>
      <c r="B2138" s="6">
        <v>2045</v>
      </c>
      <c r="C2138" s="1" t="s">
        <v>6</v>
      </c>
      <c r="D2138" s="1" t="s">
        <v>128</v>
      </c>
      <c r="E2138" s="14" t="s">
        <v>129</v>
      </c>
      <c r="F2138" s="14"/>
      <c r="G2138" s="7">
        <v>1.1800200000000001</v>
      </c>
      <c r="H2138" s="1"/>
      <c r="I2138" s="1"/>
      <c r="J2138" s="14" t="s">
        <v>2175</v>
      </c>
      <c r="K2138" s="14"/>
      <c r="L2138" s="1" t="s">
        <v>130</v>
      </c>
      <c r="M2138" s="14"/>
      <c r="N2138" s="14"/>
    </row>
    <row r="2139" spans="1:14" ht="15" customHeight="1" x14ac:dyDescent="0.25">
      <c r="A2139" s="3" t="s">
        <v>2176</v>
      </c>
      <c r="B2139" s="4">
        <v>2046</v>
      </c>
      <c r="C2139" s="3" t="s">
        <v>6</v>
      </c>
      <c r="D2139" s="3" t="s">
        <v>133</v>
      </c>
      <c r="E2139" s="21" t="s">
        <v>129</v>
      </c>
      <c r="F2139" s="21"/>
      <c r="G2139" s="5">
        <v>1.1792199999999999</v>
      </c>
      <c r="H2139" s="3"/>
      <c r="I2139" s="3"/>
      <c r="J2139" s="21" t="s">
        <v>2176</v>
      </c>
      <c r="K2139" s="21"/>
      <c r="L2139" s="3" t="s">
        <v>130</v>
      </c>
      <c r="M2139" s="21" t="s">
        <v>131</v>
      </c>
      <c r="N2139" s="21"/>
    </row>
    <row r="2140" spans="1:14" ht="15" customHeight="1" x14ac:dyDescent="0.25">
      <c r="A2140" s="1" t="s">
        <v>2177</v>
      </c>
      <c r="B2140" s="6">
        <v>2047</v>
      </c>
      <c r="C2140" s="1" t="s">
        <v>6</v>
      </c>
      <c r="D2140" s="1" t="s">
        <v>128</v>
      </c>
      <c r="E2140" s="14" t="s">
        <v>129</v>
      </c>
      <c r="F2140" s="14"/>
      <c r="G2140" s="7">
        <v>1.1863999999999999</v>
      </c>
      <c r="H2140" s="1"/>
      <c r="I2140" s="1"/>
      <c r="J2140" s="14" t="s">
        <v>2177</v>
      </c>
      <c r="K2140" s="14"/>
      <c r="L2140" s="1" t="s">
        <v>130</v>
      </c>
      <c r="M2140" s="14"/>
      <c r="N2140" s="14"/>
    </row>
    <row r="2141" spans="1:14" ht="15" customHeight="1" x14ac:dyDescent="0.25">
      <c r="A2141" s="3" t="s">
        <v>2178</v>
      </c>
      <c r="B2141" s="4">
        <v>2048</v>
      </c>
      <c r="C2141" s="3" t="s">
        <v>6</v>
      </c>
      <c r="D2141" s="3" t="s">
        <v>128</v>
      </c>
      <c r="E2141" s="21" t="s">
        <v>129</v>
      </c>
      <c r="F2141" s="21"/>
      <c r="G2141" s="5">
        <v>1.1981599999999999</v>
      </c>
      <c r="H2141" s="3"/>
      <c r="I2141" s="3"/>
      <c r="J2141" s="21" t="s">
        <v>2178</v>
      </c>
      <c r="K2141" s="21"/>
      <c r="L2141" s="3" t="s">
        <v>130</v>
      </c>
      <c r="M2141" s="21" t="s">
        <v>131</v>
      </c>
      <c r="N2141" s="21"/>
    </row>
    <row r="2142" spans="1:14" ht="15" customHeight="1" x14ac:dyDescent="0.25">
      <c r="A2142" s="1" t="s">
        <v>2179</v>
      </c>
      <c r="B2142" s="6">
        <v>2049</v>
      </c>
      <c r="C2142" s="1" t="s">
        <v>6</v>
      </c>
      <c r="D2142" s="1" t="s">
        <v>133</v>
      </c>
      <c r="E2142" s="14" t="s">
        <v>129</v>
      </c>
      <c r="F2142" s="14"/>
      <c r="G2142" s="7">
        <v>1.20652</v>
      </c>
      <c r="H2142" s="1"/>
      <c r="I2142" s="1"/>
      <c r="J2142" s="14" t="s">
        <v>2179</v>
      </c>
      <c r="K2142" s="14"/>
      <c r="L2142" s="1" t="s">
        <v>130</v>
      </c>
      <c r="M2142" s="14"/>
      <c r="N2142" s="14"/>
    </row>
    <row r="2143" spans="1:14" ht="15" customHeight="1" x14ac:dyDescent="0.25">
      <c r="A2143" s="3" t="s">
        <v>2180</v>
      </c>
      <c r="B2143" s="4">
        <v>2050</v>
      </c>
      <c r="C2143" s="3" t="s">
        <v>6</v>
      </c>
      <c r="D2143" s="3" t="s">
        <v>133</v>
      </c>
      <c r="E2143" s="21" t="s">
        <v>129</v>
      </c>
      <c r="F2143" s="21"/>
      <c r="G2143" s="5">
        <v>1.19529</v>
      </c>
      <c r="H2143" s="3"/>
      <c r="I2143" s="3"/>
      <c r="J2143" s="21" t="s">
        <v>2180</v>
      </c>
      <c r="K2143" s="21"/>
      <c r="L2143" s="3" t="s">
        <v>130</v>
      </c>
      <c r="M2143" s="21" t="s">
        <v>131</v>
      </c>
      <c r="N2143" s="21"/>
    </row>
    <row r="2144" spans="1:14" ht="15" customHeight="1" x14ac:dyDescent="0.25">
      <c r="A2144" s="1" t="s">
        <v>2181</v>
      </c>
      <c r="B2144" s="6">
        <v>2051</v>
      </c>
      <c r="C2144" s="1" t="s">
        <v>6</v>
      </c>
      <c r="D2144" s="1" t="s">
        <v>128</v>
      </c>
      <c r="E2144" s="14" t="s">
        <v>129</v>
      </c>
      <c r="F2144" s="14"/>
      <c r="G2144" s="7">
        <v>1.18729</v>
      </c>
      <c r="H2144" s="1"/>
      <c r="I2144" s="1"/>
      <c r="J2144" s="14" t="s">
        <v>2181</v>
      </c>
      <c r="K2144" s="14"/>
      <c r="L2144" s="1" t="s">
        <v>130</v>
      </c>
      <c r="M2144" s="14"/>
      <c r="N2144" s="14"/>
    </row>
    <row r="2145" spans="1:14" ht="15" customHeight="1" x14ac:dyDescent="0.25">
      <c r="A2145" s="3" t="s">
        <v>2182</v>
      </c>
      <c r="B2145" s="4">
        <v>2052</v>
      </c>
      <c r="C2145" s="3" t="s">
        <v>6</v>
      </c>
      <c r="D2145" s="3" t="s">
        <v>128</v>
      </c>
      <c r="E2145" s="21" t="s">
        <v>129</v>
      </c>
      <c r="F2145" s="21"/>
      <c r="G2145" s="5">
        <v>1.1902200000000001</v>
      </c>
      <c r="H2145" s="3"/>
      <c r="I2145" s="3"/>
      <c r="J2145" s="21" t="s">
        <v>2182</v>
      </c>
      <c r="K2145" s="21"/>
      <c r="L2145" s="3" t="s">
        <v>130</v>
      </c>
      <c r="M2145" s="21" t="s">
        <v>131</v>
      </c>
      <c r="N2145" s="21"/>
    </row>
    <row r="2146" spans="1:14" ht="15" customHeight="1" x14ac:dyDescent="0.25">
      <c r="A2146" s="1" t="s">
        <v>2183</v>
      </c>
      <c r="B2146" s="6">
        <v>2053</v>
      </c>
      <c r="C2146" s="1" t="s">
        <v>6</v>
      </c>
      <c r="D2146" s="1" t="s">
        <v>133</v>
      </c>
      <c r="E2146" s="14" t="s">
        <v>129</v>
      </c>
      <c r="F2146" s="14"/>
      <c r="G2146" s="7">
        <v>1.19885</v>
      </c>
      <c r="H2146" s="1"/>
      <c r="I2146" s="1"/>
      <c r="J2146" s="14" t="s">
        <v>2183</v>
      </c>
      <c r="K2146" s="14"/>
      <c r="L2146" s="1" t="s">
        <v>130</v>
      </c>
      <c r="M2146" s="14"/>
      <c r="N2146" s="14"/>
    </row>
    <row r="2147" spans="1:14" ht="15" customHeight="1" x14ac:dyDescent="0.25">
      <c r="A2147" s="3" t="s">
        <v>2184</v>
      </c>
      <c r="B2147" s="4">
        <v>2054</v>
      </c>
      <c r="C2147" s="3" t="s">
        <v>6</v>
      </c>
      <c r="D2147" s="3" t="s">
        <v>128</v>
      </c>
      <c r="E2147" s="21" t="s">
        <v>129</v>
      </c>
      <c r="F2147" s="21"/>
      <c r="G2147" s="5">
        <v>1.20669</v>
      </c>
      <c r="H2147" s="3"/>
      <c r="I2147" s="3"/>
      <c r="J2147" s="21" t="s">
        <v>2184</v>
      </c>
      <c r="K2147" s="21"/>
      <c r="L2147" s="3" t="s">
        <v>130</v>
      </c>
      <c r="M2147" s="21" t="s">
        <v>131</v>
      </c>
      <c r="N2147" s="21"/>
    </row>
    <row r="2148" spans="1:14" ht="15" customHeight="1" x14ac:dyDescent="0.25">
      <c r="A2148" s="1" t="s">
        <v>2185</v>
      </c>
      <c r="B2148" s="6">
        <v>2055</v>
      </c>
      <c r="C2148" s="1" t="s">
        <v>6</v>
      </c>
      <c r="D2148" s="1" t="s">
        <v>133</v>
      </c>
      <c r="E2148" s="14" t="s">
        <v>129</v>
      </c>
      <c r="F2148" s="14"/>
      <c r="G2148" s="7">
        <v>1.19998</v>
      </c>
      <c r="H2148" s="1"/>
      <c r="I2148" s="1"/>
      <c r="J2148" s="14" t="s">
        <v>2185</v>
      </c>
      <c r="K2148" s="14"/>
      <c r="L2148" s="1" t="s">
        <v>130</v>
      </c>
      <c r="M2148" s="14"/>
      <c r="N2148" s="14"/>
    </row>
    <row r="2149" spans="1:14" ht="15" customHeight="1" x14ac:dyDescent="0.25">
      <c r="A2149" s="3" t="s">
        <v>2186</v>
      </c>
      <c r="B2149" s="4">
        <v>2056</v>
      </c>
      <c r="C2149" s="3" t="s">
        <v>6</v>
      </c>
      <c r="D2149" s="3" t="s">
        <v>128</v>
      </c>
      <c r="E2149" s="21" t="s">
        <v>129</v>
      </c>
      <c r="F2149" s="21"/>
      <c r="G2149" s="5">
        <v>1.19635</v>
      </c>
      <c r="H2149" s="3"/>
      <c r="I2149" s="3"/>
      <c r="J2149" s="21" t="s">
        <v>2186</v>
      </c>
      <c r="K2149" s="21"/>
      <c r="L2149" s="3" t="s">
        <v>130</v>
      </c>
      <c r="M2149" s="21" t="s">
        <v>131</v>
      </c>
      <c r="N2149" s="21"/>
    </row>
    <row r="2150" spans="1:14" ht="15" customHeight="1" x14ac:dyDescent="0.25">
      <c r="A2150" s="1" t="s">
        <v>2187</v>
      </c>
      <c r="B2150" s="6">
        <v>2057</v>
      </c>
      <c r="C2150" s="1" t="s">
        <v>6</v>
      </c>
      <c r="D2150" s="1" t="s">
        <v>133</v>
      </c>
      <c r="E2150" s="14" t="s">
        <v>129</v>
      </c>
      <c r="F2150" s="14"/>
      <c r="G2150" s="7">
        <v>1.1895500000000001</v>
      </c>
      <c r="H2150" s="1"/>
      <c r="I2150" s="1"/>
      <c r="J2150" s="14" t="s">
        <v>2187</v>
      </c>
      <c r="K2150" s="14"/>
      <c r="L2150" s="1" t="s">
        <v>130</v>
      </c>
      <c r="M2150" s="14"/>
      <c r="N2150" s="14"/>
    </row>
    <row r="2151" spans="1:14" ht="15" customHeight="1" x14ac:dyDescent="0.25">
      <c r="A2151" s="3" t="s">
        <v>2188</v>
      </c>
      <c r="B2151" s="4">
        <v>2058</v>
      </c>
      <c r="C2151" s="3" t="s">
        <v>6</v>
      </c>
      <c r="D2151" s="3" t="s">
        <v>128</v>
      </c>
      <c r="E2151" s="21" t="s">
        <v>129</v>
      </c>
      <c r="F2151" s="21"/>
      <c r="G2151" s="5">
        <v>1.19017</v>
      </c>
      <c r="H2151" s="3"/>
      <c r="I2151" s="3"/>
      <c r="J2151" s="21" t="s">
        <v>2188</v>
      </c>
      <c r="K2151" s="21"/>
      <c r="L2151" s="3" t="s">
        <v>130</v>
      </c>
      <c r="M2151" s="21" t="s">
        <v>131</v>
      </c>
      <c r="N2151" s="21"/>
    </row>
    <row r="2152" spans="1:14" ht="15" customHeight="1" x14ac:dyDescent="0.25">
      <c r="A2152" s="1" t="s">
        <v>2189</v>
      </c>
      <c r="B2152" s="6">
        <v>2059</v>
      </c>
      <c r="C2152" s="1" t="s">
        <v>6</v>
      </c>
      <c r="D2152" s="1" t="s">
        <v>133</v>
      </c>
      <c r="E2152" s="14" t="s">
        <v>129</v>
      </c>
      <c r="F2152" s="14"/>
      <c r="G2152" s="7">
        <v>1.1983900000000001</v>
      </c>
      <c r="H2152" s="1"/>
      <c r="I2152" s="1"/>
      <c r="J2152" s="14" t="s">
        <v>2189</v>
      </c>
      <c r="K2152" s="14"/>
      <c r="L2152" s="1" t="s">
        <v>130</v>
      </c>
      <c r="M2152" s="14"/>
      <c r="N2152" s="14"/>
    </row>
    <row r="2153" spans="1:14" ht="15" customHeight="1" x14ac:dyDescent="0.25">
      <c r="A2153" s="3" t="s">
        <v>2190</v>
      </c>
      <c r="B2153" s="4">
        <v>2060</v>
      </c>
      <c r="C2153" s="3" t="s">
        <v>6</v>
      </c>
      <c r="D2153" s="3" t="s">
        <v>128</v>
      </c>
      <c r="E2153" s="21" t="s">
        <v>129</v>
      </c>
      <c r="F2153" s="21"/>
      <c r="G2153" s="5">
        <v>1.1947399999999999</v>
      </c>
      <c r="H2153" s="3"/>
      <c r="I2153" s="3"/>
      <c r="J2153" s="21" t="s">
        <v>2190</v>
      </c>
      <c r="K2153" s="21"/>
      <c r="L2153" s="3" t="s">
        <v>130</v>
      </c>
      <c r="M2153" s="21" t="s">
        <v>131</v>
      </c>
      <c r="N2153" s="21"/>
    </row>
    <row r="2154" spans="1:14" ht="15" customHeight="1" x14ac:dyDescent="0.25">
      <c r="A2154" s="1" t="s">
        <v>2191</v>
      </c>
      <c r="B2154" s="6">
        <v>2061</v>
      </c>
      <c r="C2154" s="1" t="s">
        <v>6</v>
      </c>
      <c r="D2154" s="1" t="s">
        <v>133</v>
      </c>
      <c r="E2154" s="14" t="s">
        <v>129</v>
      </c>
      <c r="F2154" s="14"/>
      <c r="G2154" s="7">
        <v>1.1876100000000001</v>
      </c>
      <c r="H2154" s="1"/>
      <c r="I2154" s="1"/>
      <c r="J2154" s="14" t="s">
        <v>2191</v>
      </c>
      <c r="K2154" s="14"/>
      <c r="L2154" s="1" t="s">
        <v>130</v>
      </c>
      <c r="M2154" s="14"/>
      <c r="N2154" s="14"/>
    </row>
    <row r="2155" spans="1:14" ht="15" customHeight="1" x14ac:dyDescent="0.25">
      <c r="A2155" s="3" t="s">
        <v>2192</v>
      </c>
      <c r="B2155" s="4">
        <v>2062</v>
      </c>
      <c r="C2155" s="3" t="s">
        <v>6</v>
      </c>
      <c r="D2155" s="3" t="s">
        <v>128</v>
      </c>
      <c r="E2155" s="21" t="s">
        <v>129</v>
      </c>
      <c r="F2155" s="21"/>
      <c r="G2155" s="5">
        <v>1.1904600000000001</v>
      </c>
      <c r="H2155" s="3"/>
      <c r="I2155" s="3"/>
      <c r="J2155" s="21" t="s">
        <v>2192</v>
      </c>
      <c r="K2155" s="21"/>
      <c r="L2155" s="3" t="s">
        <v>130</v>
      </c>
      <c r="M2155" s="21" t="s">
        <v>131</v>
      </c>
      <c r="N2155" s="21"/>
    </row>
    <row r="2156" spans="1:14" ht="15" customHeight="1" x14ac:dyDescent="0.25">
      <c r="A2156" s="1" t="s">
        <v>2193</v>
      </c>
      <c r="B2156" s="6">
        <v>2063</v>
      </c>
      <c r="C2156" s="1" t="s">
        <v>6</v>
      </c>
      <c r="D2156" s="1" t="s">
        <v>133</v>
      </c>
      <c r="E2156" s="14" t="s">
        <v>129</v>
      </c>
      <c r="F2156" s="14"/>
      <c r="G2156" s="7">
        <v>1.1985600000000001</v>
      </c>
      <c r="H2156" s="1"/>
      <c r="I2156" s="1"/>
      <c r="J2156" s="14" t="s">
        <v>2193</v>
      </c>
      <c r="K2156" s="14"/>
      <c r="L2156" s="1" t="s">
        <v>130</v>
      </c>
      <c r="M2156" s="14"/>
      <c r="N2156" s="14"/>
    </row>
    <row r="2157" spans="1:14" ht="15" customHeight="1" x14ac:dyDescent="0.25">
      <c r="A2157" s="3" t="s">
        <v>2194</v>
      </c>
      <c r="B2157" s="4">
        <v>2064</v>
      </c>
      <c r="C2157" s="3" t="s">
        <v>6</v>
      </c>
      <c r="D2157" s="3" t="s">
        <v>133</v>
      </c>
      <c r="E2157" s="21" t="s">
        <v>129</v>
      </c>
      <c r="F2157" s="21"/>
      <c r="G2157" s="5">
        <v>1.1822900000000001</v>
      </c>
      <c r="H2157" s="3"/>
      <c r="I2157" s="3"/>
      <c r="J2157" s="21" t="s">
        <v>2194</v>
      </c>
      <c r="K2157" s="21"/>
      <c r="L2157" s="3" t="s">
        <v>130</v>
      </c>
      <c r="M2157" s="21" t="s">
        <v>131</v>
      </c>
      <c r="N2157" s="21"/>
    </row>
    <row r="2158" spans="1:14" ht="15" customHeight="1" x14ac:dyDescent="0.25">
      <c r="A2158" s="1" t="s">
        <v>2195</v>
      </c>
      <c r="B2158" s="6">
        <v>2065</v>
      </c>
      <c r="C2158" s="1" t="s">
        <v>6</v>
      </c>
      <c r="D2158" s="1" t="s">
        <v>128</v>
      </c>
      <c r="E2158" s="14" t="s">
        <v>129</v>
      </c>
      <c r="F2158" s="14"/>
      <c r="G2158" s="7">
        <v>1.17425</v>
      </c>
      <c r="H2158" s="1"/>
      <c r="I2158" s="1"/>
      <c r="J2158" s="14" t="s">
        <v>2195</v>
      </c>
      <c r="K2158" s="14"/>
      <c r="L2158" s="1" t="s">
        <v>130</v>
      </c>
      <c r="M2158" s="14"/>
      <c r="N2158" s="14"/>
    </row>
    <row r="2159" spans="1:14" ht="15" customHeight="1" x14ac:dyDescent="0.25">
      <c r="A2159" s="3" t="s">
        <v>2196</v>
      </c>
      <c r="B2159" s="4">
        <v>2066</v>
      </c>
      <c r="C2159" s="3" t="s">
        <v>6</v>
      </c>
      <c r="D2159" s="3" t="s">
        <v>128</v>
      </c>
      <c r="E2159" s="21" t="s">
        <v>129</v>
      </c>
      <c r="F2159" s="21"/>
      <c r="G2159" s="5">
        <v>1.1781999999999999</v>
      </c>
      <c r="H2159" s="3"/>
      <c r="I2159" s="3"/>
      <c r="J2159" s="21" t="s">
        <v>2196</v>
      </c>
      <c r="K2159" s="21"/>
      <c r="L2159" s="3" t="s">
        <v>130</v>
      </c>
      <c r="M2159" s="21" t="s">
        <v>131</v>
      </c>
      <c r="N2159" s="21"/>
    </row>
    <row r="2160" spans="1:14" ht="15" customHeight="1" x14ac:dyDescent="0.25">
      <c r="A2160" s="1" t="s">
        <v>2197</v>
      </c>
      <c r="B2160" s="6">
        <v>2067</v>
      </c>
      <c r="C2160" s="1" t="s">
        <v>6</v>
      </c>
      <c r="D2160" s="1" t="s">
        <v>133</v>
      </c>
      <c r="E2160" s="14" t="s">
        <v>129</v>
      </c>
      <c r="F2160" s="14"/>
      <c r="G2160" s="7">
        <v>1.17205</v>
      </c>
      <c r="H2160" s="1"/>
      <c r="I2160" s="1"/>
      <c r="J2160" s="14" t="s">
        <v>2197</v>
      </c>
      <c r="K2160" s="14"/>
      <c r="L2160" s="1" t="s">
        <v>130</v>
      </c>
      <c r="M2160" s="14"/>
      <c r="N2160" s="14"/>
    </row>
    <row r="2161" spans="1:14" ht="15" customHeight="1" x14ac:dyDescent="0.25">
      <c r="A2161" s="3" t="s">
        <v>2198</v>
      </c>
      <c r="B2161" s="4">
        <v>2068</v>
      </c>
      <c r="C2161" s="3" t="s">
        <v>6</v>
      </c>
      <c r="D2161" s="3" t="s">
        <v>133</v>
      </c>
      <c r="E2161" s="21" t="s">
        <v>129</v>
      </c>
      <c r="F2161" s="21"/>
      <c r="G2161" s="5">
        <v>1.1751199999999999</v>
      </c>
      <c r="H2161" s="3"/>
      <c r="I2161" s="3"/>
      <c r="J2161" s="21" t="s">
        <v>2198</v>
      </c>
      <c r="K2161" s="21"/>
      <c r="L2161" s="3" t="s">
        <v>130</v>
      </c>
      <c r="M2161" s="21" t="s">
        <v>131</v>
      </c>
      <c r="N2161" s="21"/>
    </row>
    <row r="2162" spans="1:14" ht="15" customHeight="1" x14ac:dyDescent="0.25">
      <c r="A2162" s="1" t="s">
        <v>2199</v>
      </c>
      <c r="B2162" s="6">
        <v>2069</v>
      </c>
      <c r="C2162" s="1" t="s">
        <v>6</v>
      </c>
      <c r="D2162" s="1" t="s">
        <v>128</v>
      </c>
      <c r="E2162" s="14" t="s">
        <v>129</v>
      </c>
      <c r="F2162" s="14"/>
      <c r="G2162" s="7">
        <v>1.1818900000000001</v>
      </c>
      <c r="H2162" s="1"/>
      <c r="I2162" s="1"/>
      <c r="J2162" s="14" t="s">
        <v>2199</v>
      </c>
      <c r="K2162" s="14"/>
      <c r="L2162" s="1" t="s">
        <v>130</v>
      </c>
      <c r="M2162" s="14"/>
      <c r="N2162" s="14"/>
    </row>
    <row r="2163" spans="1:14" ht="15" customHeight="1" x14ac:dyDescent="0.25">
      <c r="A2163" s="3" t="s">
        <v>2200</v>
      </c>
      <c r="B2163" s="4">
        <v>2070</v>
      </c>
      <c r="C2163" s="3" t="s">
        <v>6</v>
      </c>
      <c r="D2163" s="3" t="s">
        <v>128</v>
      </c>
      <c r="E2163" s="21" t="s">
        <v>129</v>
      </c>
      <c r="F2163" s="21"/>
      <c r="G2163" s="5">
        <v>1.1818500000000001</v>
      </c>
      <c r="H2163" s="3"/>
      <c r="I2163" s="3"/>
      <c r="J2163" s="21" t="s">
        <v>2200</v>
      </c>
      <c r="K2163" s="21"/>
      <c r="L2163" s="3" t="s">
        <v>130</v>
      </c>
      <c r="M2163" s="21" t="s">
        <v>131</v>
      </c>
      <c r="N2163" s="21"/>
    </row>
    <row r="2164" spans="1:14" ht="15" customHeight="1" x14ac:dyDescent="0.25">
      <c r="A2164" s="1" t="s">
        <v>2201</v>
      </c>
      <c r="B2164" s="6">
        <v>2071</v>
      </c>
      <c r="C2164" s="1" t="s">
        <v>6</v>
      </c>
      <c r="D2164" s="1" t="s">
        <v>133</v>
      </c>
      <c r="E2164" s="14" t="s">
        <v>129</v>
      </c>
      <c r="F2164" s="14"/>
      <c r="G2164" s="7">
        <v>1.17581</v>
      </c>
      <c r="H2164" s="1"/>
      <c r="I2164" s="1"/>
      <c r="J2164" s="14" t="s">
        <v>2201</v>
      </c>
      <c r="K2164" s="14"/>
      <c r="L2164" s="1" t="s">
        <v>130</v>
      </c>
      <c r="M2164" s="14"/>
      <c r="N2164" s="14"/>
    </row>
    <row r="2165" spans="1:14" ht="15" customHeight="1" x14ac:dyDescent="0.25">
      <c r="A2165" s="3" t="s">
        <v>2202</v>
      </c>
      <c r="B2165" s="4">
        <v>2072</v>
      </c>
      <c r="C2165" s="3" t="s">
        <v>6</v>
      </c>
      <c r="D2165" s="3" t="s">
        <v>133</v>
      </c>
      <c r="E2165" s="21" t="s">
        <v>129</v>
      </c>
      <c r="F2165" s="21"/>
      <c r="G2165" s="5">
        <v>1.17458</v>
      </c>
      <c r="H2165" s="3"/>
      <c r="I2165" s="3"/>
      <c r="J2165" s="21" t="s">
        <v>2202</v>
      </c>
      <c r="K2165" s="21"/>
      <c r="L2165" s="3" t="s">
        <v>130</v>
      </c>
      <c r="M2165" s="21" t="s">
        <v>131</v>
      </c>
      <c r="N2165" s="21"/>
    </row>
    <row r="2166" spans="1:14" ht="15" customHeight="1" x14ac:dyDescent="0.25">
      <c r="A2166" s="1" t="s">
        <v>2203</v>
      </c>
      <c r="B2166" s="6">
        <v>2073</v>
      </c>
      <c r="C2166" s="1" t="s">
        <v>6</v>
      </c>
      <c r="D2166" s="1" t="s">
        <v>128</v>
      </c>
      <c r="E2166" s="14" t="s">
        <v>129</v>
      </c>
      <c r="F2166" s="14"/>
      <c r="G2166" s="7">
        <v>1.18127</v>
      </c>
      <c r="H2166" s="1"/>
      <c r="I2166" s="1"/>
      <c r="J2166" s="14" t="s">
        <v>2203</v>
      </c>
      <c r="K2166" s="14"/>
      <c r="L2166" s="1" t="s">
        <v>130</v>
      </c>
      <c r="M2166" s="14"/>
      <c r="N2166" s="14"/>
    </row>
    <row r="2167" spans="1:14" ht="15" customHeight="1" x14ac:dyDescent="0.25">
      <c r="A2167" s="3" t="s">
        <v>2204</v>
      </c>
      <c r="B2167" s="4">
        <v>2074</v>
      </c>
      <c r="C2167" s="3" t="s">
        <v>6</v>
      </c>
      <c r="D2167" s="3" t="s">
        <v>128</v>
      </c>
      <c r="E2167" s="21" t="s">
        <v>129</v>
      </c>
      <c r="F2167" s="21"/>
      <c r="G2167" s="5">
        <v>1.1822299999999999</v>
      </c>
      <c r="H2167" s="3"/>
      <c r="I2167" s="3"/>
      <c r="J2167" s="21" t="s">
        <v>2204</v>
      </c>
      <c r="K2167" s="21"/>
      <c r="L2167" s="3" t="s">
        <v>130</v>
      </c>
      <c r="M2167" s="21" t="s">
        <v>131</v>
      </c>
      <c r="N2167" s="21"/>
    </row>
    <row r="2168" spans="1:14" ht="15" customHeight="1" x14ac:dyDescent="0.25">
      <c r="A2168" s="1" t="s">
        <v>2205</v>
      </c>
      <c r="B2168" s="6">
        <v>2075</v>
      </c>
      <c r="C2168" s="1" t="s">
        <v>6</v>
      </c>
      <c r="D2168" s="1" t="s">
        <v>133</v>
      </c>
      <c r="E2168" s="14" t="s">
        <v>129</v>
      </c>
      <c r="F2168" s="14"/>
      <c r="G2168" s="7">
        <v>1.17624</v>
      </c>
      <c r="H2168" s="1"/>
      <c r="I2168" s="1"/>
      <c r="J2168" s="14" t="s">
        <v>2205</v>
      </c>
      <c r="K2168" s="14"/>
      <c r="L2168" s="1" t="s">
        <v>130</v>
      </c>
      <c r="M2168" s="14"/>
      <c r="N2168" s="14"/>
    </row>
    <row r="2169" spans="1:14" ht="15" customHeight="1" x14ac:dyDescent="0.25">
      <c r="A2169" s="3" t="s">
        <v>2206</v>
      </c>
      <c r="B2169" s="4">
        <v>2076</v>
      </c>
      <c r="C2169" s="3" t="s">
        <v>6</v>
      </c>
      <c r="D2169" s="3" t="s">
        <v>128</v>
      </c>
      <c r="E2169" s="21" t="s">
        <v>129</v>
      </c>
      <c r="F2169" s="21"/>
      <c r="G2169" s="5">
        <v>1.17652</v>
      </c>
      <c r="H2169" s="3"/>
      <c r="I2169" s="3"/>
      <c r="J2169" s="21" t="s">
        <v>2206</v>
      </c>
      <c r="K2169" s="21"/>
      <c r="L2169" s="3" t="s">
        <v>130</v>
      </c>
      <c r="M2169" s="21" t="s">
        <v>131</v>
      </c>
      <c r="N2169" s="21"/>
    </row>
    <row r="2170" spans="1:14" ht="15" customHeight="1" x14ac:dyDescent="0.25">
      <c r="A2170" s="1" t="s">
        <v>2207</v>
      </c>
      <c r="B2170" s="6">
        <v>2077</v>
      </c>
      <c r="C2170" s="1" t="s">
        <v>6</v>
      </c>
      <c r="D2170" s="1" t="s">
        <v>133</v>
      </c>
      <c r="E2170" s="14" t="s">
        <v>129</v>
      </c>
      <c r="F2170" s="14"/>
      <c r="G2170" s="7">
        <v>1.17052</v>
      </c>
      <c r="H2170" s="1"/>
      <c r="I2170" s="1"/>
      <c r="J2170" s="14" t="s">
        <v>2207</v>
      </c>
      <c r="K2170" s="14"/>
      <c r="L2170" s="1" t="s">
        <v>130</v>
      </c>
      <c r="M2170" s="14"/>
      <c r="N2170" s="14"/>
    </row>
    <row r="2171" spans="1:14" ht="15" customHeight="1" x14ac:dyDescent="0.25">
      <c r="A2171" s="3" t="s">
        <v>2208</v>
      </c>
      <c r="B2171" s="4">
        <v>2078</v>
      </c>
      <c r="C2171" s="3" t="s">
        <v>6</v>
      </c>
      <c r="D2171" s="3" t="s">
        <v>128</v>
      </c>
      <c r="E2171" s="21" t="s">
        <v>129</v>
      </c>
      <c r="F2171" s="21"/>
      <c r="G2171" s="5">
        <v>1.16428</v>
      </c>
      <c r="H2171" s="3"/>
      <c r="I2171" s="3"/>
      <c r="J2171" s="21" t="s">
        <v>2208</v>
      </c>
      <c r="K2171" s="21"/>
      <c r="L2171" s="3" t="s">
        <v>130</v>
      </c>
      <c r="M2171" s="21" t="s">
        <v>131</v>
      </c>
      <c r="N2171" s="21"/>
    </row>
    <row r="2172" spans="1:14" ht="15" customHeight="1" x14ac:dyDescent="0.25">
      <c r="A2172" s="1" t="s">
        <v>2209</v>
      </c>
      <c r="B2172" s="6">
        <v>2079</v>
      </c>
      <c r="C2172" s="1" t="s">
        <v>6</v>
      </c>
      <c r="D2172" s="1" t="s">
        <v>133</v>
      </c>
      <c r="E2172" s="14" t="s">
        <v>129</v>
      </c>
      <c r="F2172" s="14"/>
      <c r="G2172" s="7">
        <v>1.1580999999999999</v>
      </c>
      <c r="H2172" s="1"/>
      <c r="I2172" s="1"/>
      <c r="J2172" s="14" t="s">
        <v>2209</v>
      </c>
      <c r="K2172" s="14"/>
      <c r="L2172" s="1" t="s">
        <v>130</v>
      </c>
      <c r="M2172" s="14"/>
      <c r="N2172" s="14"/>
    </row>
    <row r="2173" spans="1:14" ht="15" customHeight="1" x14ac:dyDescent="0.25">
      <c r="A2173" s="3" t="s">
        <v>2210</v>
      </c>
      <c r="B2173" s="4">
        <v>2080</v>
      </c>
      <c r="C2173" s="3" t="s">
        <v>6</v>
      </c>
      <c r="D2173" s="3" t="s">
        <v>133</v>
      </c>
      <c r="E2173" s="21" t="s">
        <v>129</v>
      </c>
      <c r="F2173" s="21"/>
      <c r="G2173" s="5">
        <v>1.1609100000000001</v>
      </c>
      <c r="H2173" s="3"/>
      <c r="I2173" s="3"/>
      <c r="J2173" s="21" t="s">
        <v>2210</v>
      </c>
      <c r="K2173" s="21"/>
      <c r="L2173" s="3" t="s">
        <v>130</v>
      </c>
      <c r="M2173" s="21" t="s">
        <v>131</v>
      </c>
      <c r="N2173" s="21"/>
    </row>
    <row r="2174" spans="1:14" ht="15" customHeight="1" x14ac:dyDescent="0.25">
      <c r="A2174" s="1" t="s">
        <v>2211</v>
      </c>
      <c r="B2174" s="6">
        <v>2081</v>
      </c>
      <c r="C2174" s="1" t="s">
        <v>6</v>
      </c>
      <c r="D2174" s="1" t="s">
        <v>128</v>
      </c>
      <c r="E2174" s="14" t="s">
        <v>129</v>
      </c>
      <c r="F2174" s="14"/>
      <c r="G2174" s="7">
        <v>1.16774</v>
      </c>
      <c r="H2174" s="1"/>
      <c r="I2174" s="1"/>
      <c r="J2174" s="14" t="s">
        <v>2211</v>
      </c>
      <c r="K2174" s="14"/>
      <c r="L2174" s="1" t="s">
        <v>130</v>
      </c>
      <c r="M2174" s="14"/>
      <c r="N2174" s="14"/>
    </row>
    <row r="2175" spans="1:14" ht="15" customHeight="1" x14ac:dyDescent="0.25">
      <c r="A2175" s="3" t="s">
        <v>2212</v>
      </c>
      <c r="B2175" s="4">
        <v>2082</v>
      </c>
      <c r="C2175" s="3" t="s">
        <v>6</v>
      </c>
      <c r="D2175" s="3" t="s">
        <v>133</v>
      </c>
      <c r="E2175" s="21" t="s">
        <v>129</v>
      </c>
      <c r="F2175" s="21"/>
      <c r="G2175" s="5">
        <v>1.1600600000000001</v>
      </c>
      <c r="H2175" s="3"/>
      <c r="I2175" s="3"/>
      <c r="J2175" s="21" t="s">
        <v>2212</v>
      </c>
      <c r="K2175" s="21"/>
      <c r="L2175" s="3" t="s">
        <v>130</v>
      </c>
      <c r="M2175" s="21" t="s">
        <v>131</v>
      </c>
      <c r="N2175" s="21"/>
    </row>
    <row r="2176" spans="1:14" ht="15" customHeight="1" x14ac:dyDescent="0.25">
      <c r="A2176" s="1" t="s">
        <v>2213</v>
      </c>
      <c r="B2176" s="6">
        <v>2083</v>
      </c>
      <c r="C2176" s="1" t="s">
        <v>6</v>
      </c>
      <c r="D2176" s="1" t="s">
        <v>128</v>
      </c>
      <c r="E2176" s="14" t="s">
        <v>129</v>
      </c>
      <c r="F2176" s="14"/>
      <c r="G2176" s="7">
        <v>1.1668400000000001</v>
      </c>
      <c r="H2176" s="1"/>
      <c r="I2176" s="1"/>
      <c r="J2176" s="14" t="s">
        <v>2213</v>
      </c>
      <c r="K2176" s="14"/>
      <c r="L2176" s="1" t="s">
        <v>130</v>
      </c>
      <c r="M2176" s="14"/>
      <c r="N2176" s="14"/>
    </row>
    <row r="2177" spans="1:14" ht="15" customHeight="1" x14ac:dyDescent="0.25">
      <c r="A2177" s="3" t="s">
        <v>2214</v>
      </c>
      <c r="B2177" s="4">
        <v>2084</v>
      </c>
      <c r="C2177" s="3" t="s">
        <v>6</v>
      </c>
      <c r="D2177" s="3" t="s">
        <v>128</v>
      </c>
      <c r="E2177" s="21" t="s">
        <v>129</v>
      </c>
      <c r="F2177" s="21"/>
      <c r="G2177" s="5">
        <v>1.1679999999999999</v>
      </c>
      <c r="H2177" s="3"/>
      <c r="I2177" s="3"/>
      <c r="J2177" s="21" t="s">
        <v>2214</v>
      </c>
      <c r="K2177" s="21"/>
      <c r="L2177" s="3" t="s">
        <v>130</v>
      </c>
      <c r="M2177" s="21" t="s">
        <v>131</v>
      </c>
      <c r="N2177" s="21"/>
    </row>
    <row r="2178" spans="1:14" ht="15" customHeight="1" x14ac:dyDescent="0.25">
      <c r="A2178" s="1" t="s">
        <v>2215</v>
      </c>
      <c r="B2178" s="6">
        <v>2085</v>
      </c>
      <c r="C2178" s="1" t="s">
        <v>6</v>
      </c>
      <c r="D2178" s="1" t="s">
        <v>133</v>
      </c>
      <c r="E2178" s="14" t="s">
        <v>129</v>
      </c>
      <c r="F2178" s="14"/>
      <c r="G2178" s="7">
        <v>1.1761600000000001</v>
      </c>
      <c r="H2178" s="1"/>
      <c r="I2178" s="1"/>
      <c r="J2178" s="14" t="s">
        <v>2215</v>
      </c>
      <c r="K2178" s="14"/>
      <c r="L2178" s="1" t="s">
        <v>130</v>
      </c>
      <c r="M2178" s="14"/>
      <c r="N2178" s="14"/>
    </row>
    <row r="2179" spans="1:14" ht="15" customHeight="1" x14ac:dyDescent="0.25">
      <c r="A2179" s="3" t="s">
        <v>2216</v>
      </c>
      <c r="B2179" s="4">
        <v>2086</v>
      </c>
      <c r="C2179" s="3" t="s">
        <v>6</v>
      </c>
      <c r="D2179" s="3" t="s">
        <v>128</v>
      </c>
      <c r="E2179" s="21" t="s">
        <v>129</v>
      </c>
      <c r="F2179" s="21"/>
      <c r="G2179" s="5">
        <v>1.1807000000000001</v>
      </c>
      <c r="H2179" s="3"/>
      <c r="I2179" s="3"/>
      <c r="J2179" s="21" t="s">
        <v>2216</v>
      </c>
      <c r="K2179" s="21"/>
      <c r="L2179" s="3" t="s">
        <v>130</v>
      </c>
      <c r="M2179" s="21" t="s">
        <v>131</v>
      </c>
      <c r="N2179" s="21"/>
    </row>
    <row r="2180" spans="1:14" ht="15" customHeight="1" x14ac:dyDescent="0.25">
      <c r="A2180" s="1" t="s">
        <v>2217</v>
      </c>
      <c r="B2180" s="6">
        <v>2087</v>
      </c>
      <c r="C2180" s="1" t="s">
        <v>6</v>
      </c>
      <c r="D2180" s="1" t="s">
        <v>133</v>
      </c>
      <c r="E2180" s="14" t="s">
        <v>129</v>
      </c>
      <c r="F2180" s="14"/>
      <c r="G2180" s="7">
        <v>1.1746700000000001</v>
      </c>
      <c r="H2180" s="1"/>
      <c r="I2180" s="1"/>
      <c r="J2180" s="14" t="s">
        <v>2217</v>
      </c>
      <c r="K2180" s="14"/>
      <c r="L2180" s="1" t="s">
        <v>130</v>
      </c>
      <c r="M2180" s="14"/>
      <c r="N2180" s="14"/>
    </row>
    <row r="2181" spans="1:14" ht="15" customHeight="1" x14ac:dyDescent="0.25">
      <c r="A2181" s="3" t="s">
        <v>2218</v>
      </c>
      <c r="B2181" s="4">
        <v>2088</v>
      </c>
      <c r="C2181" s="3" t="s">
        <v>6</v>
      </c>
      <c r="D2181" s="3" t="s">
        <v>133</v>
      </c>
      <c r="E2181" s="21" t="s">
        <v>129</v>
      </c>
      <c r="F2181" s="21"/>
      <c r="G2181" s="5">
        <v>1.1732899999999999</v>
      </c>
      <c r="H2181" s="3"/>
      <c r="I2181" s="3"/>
      <c r="J2181" s="21" t="s">
        <v>2218</v>
      </c>
      <c r="K2181" s="21"/>
      <c r="L2181" s="3" t="s">
        <v>130</v>
      </c>
      <c r="M2181" s="21" t="s">
        <v>131</v>
      </c>
      <c r="N2181" s="21"/>
    </row>
    <row r="2182" spans="1:14" ht="15" customHeight="1" x14ac:dyDescent="0.25">
      <c r="A2182" s="1" t="s">
        <v>2219</v>
      </c>
      <c r="B2182" s="6">
        <v>2089</v>
      </c>
      <c r="C2182" s="1" t="s">
        <v>6</v>
      </c>
      <c r="D2182" s="1" t="s">
        <v>128</v>
      </c>
      <c r="E2182" s="14" t="s">
        <v>129</v>
      </c>
      <c r="F2182" s="14"/>
      <c r="G2182" s="7">
        <v>1.1795800000000001</v>
      </c>
      <c r="H2182" s="1"/>
      <c r="I2182" s="1"/>
      <c r="J2182" s="14" t="s">
        <v>2219</v>
      </c>
      <c r="K2182" s="14"/>
      <c r="L2182" s="1" t="s">
        <v>130</v>
      </c>
      <c r="M2182" s="14"/>
      <c r="N2182" s="14"/>
    </row>
    <row r="2183" spans="1:14" ht="15" customHeight="1" x14ac:dyDescent="0.25">
      <c r="A2183" s="3" t="s">
        <v>2220</v>
      </c>
      <c r="B2183" s="4">
        <v>2090</v>
      </c>
      <c r="C2183" s="3" t="s">
        <v>6</v>
      </c>
      <c r="D2183" s="3" t="s">
        <v>128</v>
      </c>
      <c r="E2183" s="21" t="s">
        <v>129</v>
      </c>
      <c r="F2183" s="21"/>
      <c r="G2183" s="5">
        <v>1.1842999999999999</v>
      </c>
      <c r="H2183" s="3"/>
      <c r="I2183" s="3"/>
      <c r="J2183" s="21" t="s">
        <v>2220</v>
      </c>
      <c r="K2183" s="21"/>
      <c r="L2183" s="3" t="s">
        <v>130</v>
      </c>
      <c r="M2183" s="21" t="s">
        <v>131</v>
      </c>
      <c r="N2183" s="21"/>
    </row>
    <row r="2184" spans="1:14" ht="15" customHeight="1" x14ac:dyDescent="0.25">
      <c r="A2184" s="1" t="s">
        <v>2221</v>
      </c>
      <c r="B2184" s="6">
        <v>2091</v>
      </c>
      <c r="C2184" s="1" t="s">
        <v>6</v>
      </c>
      <c r="D2184" s="1" t="s">
        <v>133</v>
      </c>
      <c r="E2184" s="14" t="s">
        <v>129</v>
      </c>
      <c r="F2184" s="14"/>
      <c r="G2184" s="7">
        <v>1.19245</v>
      </c>
      <c r="H2184" s="1"/>
      <c r="I2184" s="1"/>
      <c r="J2184" s="14" t="s">
        <v>2221</v>
      </c>
      <c r="K2184" s="14"/>
      <c r="L2184" s="1" t="s">
        <v>130</v>
      </c>
      <c r="M2184" s="14"/>
      <c r="N2184" s="14"/>
    </row>
    <row r="2185" spans="1:14" ht="15" customHeight="1" x14ac:dyDescent="0.25">
      <c r="A2185" s="3" t="s">
        <v>2222</v>
      </c>
      <c r="B2185" s="4">
        <v>2092</v>
      </c>
      <c r="C2185" s="3" t="s">
        <v>6</v>
      </c>
      <c r="D2185" s="3" t="s">
        <v>128</v>
      </c>
      <c r="E2185" s="21" t="s">
        <v>129</v>
      </c>
      <c r="F2185" s="21"/>
      <c r="G2185" s="5">
        <v>1.19326</v>
      </c>
      <c r="H2185" s="3"/>
      <c r="I2185" s="3"/>
      <c r="J2185" s="21" t="s">
        <v>2222</v>
      </c>
      <c r="K2185" s="21"/>
      <c r="L2185" s="3" t="s">
        <v>130</v>
      </c>
      <c r="M2185" s="21" t="s">
        <v>131</v>
      </c>
      <c r="N2185" s="21"/>
    </row>
    <row r="2186" spans="1:14" ht="15" customHeight="1" x14ac:dyDescent="0.25">
      <c r="A2186" s="1" t="s">
        <v>2223</v>
      </c>
      <c r="B2186" s="6">
        <v>2093</v>
      </c>
      <c r="C2186" s="1" t="s">
        <v>6</v>
      </c>
      <c r="D2186" s="1" t="s">
        <v>133</v>
      </c>
      <c r="E2186" s="14" t="s">
        <v>129</v>
      </c>
      <c r="F2186" s="14"/>
      <c r="G2186" s="7">
        <v>1.1870000000000001</v>
      </c>
      <c r="H2186" s="1"/>
      <c r="I2186" s="1"/>
      <c r="J2186" s="14" t="s">
        <v>2223</v>
      </c>
      <c r="K2186" s="14"/>
      <c r="L2186" s="1" t="s">
        <v>130</v>
      </c>
      <c r="M2186" s="14"/>
      <c r="N2186" s="14"/>
    </row>
    <row r="2187" spans="1:14" ht="15" customHeight="1" x14ac:dyDescent="0.25">
      <c r="A2187" s="3" t="s">
        <v>2224</v>
      </c>
      <c r="B2187" s="4">
        <v>2094</v>
      </c>
      <c r="C2187" s="3" t="s">
        <v>6</v>
      </c>
      <c r="D2187" s="3" t="s">
        <v>128</v>
      </c>
      <c r="E2187" s="21" t="s">
        <v>129</v>
      </c>
      <c r="F2187" s="21"/>
      <c r="G2187" s="5">
        <v>1.1868700000000001</v>
      </c>
      <c r="H2187" s="3"/>
      <c r="I2187" s="3"/>
      <c r="J2187" s="21" t="s">
        <v>2224</v>
      </c>
      <c r="K2187" s="21"/>
      <c r="L2187" s="3" t="s">
        <v>130</v>
      </c>
      <c r="M2187" s="21" t="s">
        <v>131</v>
      </c>
      <c r="N2187" s="21"/>
    </row>
    <row r="2188" spans="1:14" ht="15" customHeight="1" x14ac:dyDescent="0.25">
      <c r="A2188" s="1" t="s">
        <v>2225</v>
      </c>
      <c r="B2188" s="6">
        <v>2095</v>
      </c>
      <c r="C2188" s="1" t="s">
        <v>6</v>
      </c>
      <c r="D2188" s="1" t="s">
        <v>133</v>
      </c>
      <c r="E2188" s="14" t="s">
        <v>129</v>
      </c>
      <c r="F2188" s="14"/>
      <c r="G2188" s="7">
        <v>1.1810099999999999</v>
      </c>
      <c r="H2188" s="1"/>
      <c r="I2188" s="1"/>
      <c r="J2188" s="14" t="s">
        <v>2225</v>
      </c>
      <c r="K2188" s="14"/>
      <c r="L2188" s="1" t="s">
        <v>130</v>
      </c>
      <c r="M2188" s="14"/>
      <c r="N2188" s="14"/>
    </row>
    <row r="2189" spans="1:14" ht="15" customHeight="1" x14ac:dyDescent="0.25">
      <c r="A2189" s="3" t="s">
        <v>2226</v>
      </c>
      <c r="B2189" s="4">
        <v>2096</v>
      </c>
      <c r="C2189" s="3" t="s">
        <v>6</v>
      </c>
      <c r="D2189" s="3" t="s">
        <v>133</v>
      </c>
      <c r="E2189" s="21" t="s">
        <v>129</v>
      </c>
      <c r="F2189" s="21"/>
      <c r="G2189" s="5">
        <v>1.18232</v>
      </c>
      <c r="H2189" s="3"/>
      <c r="I2189" s="3"/>
      <c r="J2189" s="21" t="s">
        <v>2226</v>
      </c>
      <c r="K2189" s="21"/>
      <c r="L2189" s="3" t="s">
        <v>130</v>
      </c>
      <c r="M2189" s="21" t="s">
        <v>131</v>
      </c>
      <c r="N2189" s="21"/>
    </row>
    <row r="2190" spans="1:14" ht="15" customHeight="1" x14ac:dyDescent="0.25">
      <c r="A2190" s="1" t="s">
        <v>2227</v>
      </c>
      <c r="B2190" s="6">
        <v>2097</v>
      </c>
      <c r="C2190" s="1" t="s">
        <v>6</v>
      </c>
      <c r="D2190" s="1" t="s">
        <v>128</v>
      </c>
      <c r="E2190" s="14" t="s">
        <v>129</v>
      </c>
      <c r="F2190" s="14"/>
      <c r="G2190" s="7">
        <v>1.17432</v>
      </c>
      <c r="H2190" s="1"/>
      <c r="I2190" s="1"/>
      <c r="J2190" s="14" t="s">
        <v>2227</v>
      </c>
      <c r="K2190" s="14"/>
      <c r="L2190" s="1" t="s">
        <v>130</v>
      </c>
      <c r="M2190" s="14"/>
      <c r="N2190" s="14"/>
    </row>
    <row r="2191" spans="1:14" ht="15" customHeight="1" x14ac:dyDescent="0.25">
      <c r="A2191" s="3" t="s">
        <v>2228</v>
      </c>
      <c r="B2191" s="4">
        <v>2098</v>
      </c>
      <c r="C2191" s="3" t="s">
        <v>6</v>
      </c>
      <c r="D2191" s="3" t="s">
        <v>128</v>
      </c>
      <c r="E2191" s="21" t="s">
        <v>129</v>
      </c>
      <c r="F2191" s="21"/>
      <c r="G2191" s="5">
        <v>1.17883</v>
      </c>
      <c r="H2191" s="3"/>
      <c r="I2191" s="3"/>
      <c r="J2191" s="21" t="s">
        <v>2228</v>
      </c>
      <c r="K2191" s="21"/>
      <c r="L2191" s="3" t="s">
        <v>130</v>
      </c>
      <c r="M2191" s="21" t="s">
        <v>131</v>
      </c>
      <c r="N2191" s="21"/>
    </row>
    <row r="2192" spans="1:14" ht="15" customHeight="1" x14ac:dyDescent="0.25">
      <c r="A2192" s="1" t="s">
        <v>2229</v>
      </c>
      <c r="B2192" s="6">
        <v>2099</v>
      </c>
      <c r="C2192" s="1" t="s">
        <v>6</v>
      </c>
      <c r="D2192" s="1" t="s">
        <v>133</v>
      </c>
      <c r="E2192" s="14" t="s">
        <v>129</v>
      </c>
      <c r="F2192" s="14"/>
      <c r="G2192" s="7">
        <v>1.1728099999999999</v>
      </c>
      <c r="H2192" s="1"/>
      <c r="I2192" s="1"/>
      <c r="J2192" s="14" t="s">
        <v>2229</v>
      </c>
      <c r="K2192" s="14"/>
      <c r="L2192" s="1" t="s">
        <v>130</v>
      </c>
      <c r="M2192" s="14"/>
      <c r="N2192" s="14"/>
    </row>
    <row r="2193" spans="1:14" ht="15" customHeight="1" x14ac:dyDescent="0.25">
      <c r="A2193" s="3" t="s">
        <v>2230</v>
      </c>
      <c r="B2193" s="4">
        <v>2100</v>
      </c>
      <c r="C2193" s="3" t="s">
        <v>6</v>
      </c>
      <c r="D2193" s="3" t="s">
        <v>133</v>
      </c>
      <c r="E2193" s="21" t="s">
        <v>129</v>
      </c>
      <c r="F2193" s="21"/>
      <c r="G2193" s="5">
        <v>1.17476</v>
      </c>
      <c r="H2193" s="3"/>
      <c r="I2193" s="3"/>
      <c r="J2193" s="21" t="s">
        <v>2230</v>
      </c>
      <c r="K2193" s="21"/>
      <c r="L2193" s="3" t="s">
        <v>130</v>
      </c>
      <c r="M2193" s="21" t="s">
        <v>131</v>
      </c>
      <c r="N2193" s="21"/>
    </row>
    <row r="2194" spans="1:14" ht="15" customHeight="1" x14ac:dyDescent="0.25">
      <c r="A2194" s="1" t="s">
        <v>2231</v>
      </c>
      <c r="B2194" s="6">
        <v>2101</v>
      </c>
      <c r="C2194" s="1" t="s">
        <v>6</v>
      </c>
      <c r="D2194" s="1" t="s">
        <v>128</v>
      </c>
      <c r="E2194" s="14" t="s">
        <v>129</v>
      </c>
      <c r="F2194" s="14"/>
      <c r="G2194" s="7">
        <v>1.1819999999999999</v>
      </c>
      <c r="H2194" s="1"/>
      <c r="I2194" s="1"/>
      <c r="J2194" s="14" t="s">
        <v>2231</v>
      </c>
      <c r="K2194" s="14"/>
      <c r="L2194" s="1" t="s">
        <v>130</v>
      </c>
      <c r="M2194" s="14"/>
      <c r="N2194" s="14"/>
    </row>
    <row r="2195" spans="1:14" ht="15" customHeight="1" x14ac:dyDescent="0.25">
      <c r="A2195" s="3" t="s">
        <v>2232</v>
      </c>
      <c r="B2195" s="4">
        <v>2102</v>
      </c>
      <c r="C2195" s="3" t="s">
        <v>6</v>
      </c>
      <c r="D2195" s="3" t="s">
        <v>133</v>
      </c>
      <c r="E2195" s="21" t="s">
        <v>129</v>
      </c>
      <c r="F2195" s="21"/>
      <c r="G2195" s="5">
        <v>1.1816500000000001</v>
      </c>
      <c r="H2195" s="3"/>
      <c r="I2195" s="3"/>
      <c r="J2195" s="21" t="s">
        <v>2232</v>
      </c>
      <c r="K2195" s="21"/>
      <c r="L2195" s="3" t="s">
        <v>130</v>
      </c>
      <c r="M2195" s="21" t="s">
        <v>131</v>
      </c>
      <c r="N2195" s="21"/>
    </row>
    <row r="2196" spans="1:14" ht="15" customHeight="1" x14ac:dyDescent="0.25">
      <c r="A2196" s="1" t="s">
        <v>2233</v>
      </c>
      <c r="B2196" s="6">
        <v>2103</v>
      </c>
      <c r="C2196" s="1" t="s">
        <v>6</v>
      </c>
      <c r="D2196" s="1" t="s">
        <v>128</v>
      </c>
      <c r="E2196" s="14" t="s">
        <v>129</v>
      </c>
      <c r="F2196" s="14"/>
      <c r="G2196" s="7">
        <v>1.17371</v>
      </c>
      <c r="H2196" s="1"/>
      <c r="I2196" s="1"/>
      <c r="J2196" s="14" t="s">
        <v>2233</v>
      </c>
      <c r="K2196" s="14"/>
      <c r="L2196" s="1" t="s">
        <v>130</v>
      </c>
      <c r="M2196" s="14"/>
      <c r="N2196" s="14"/>
    </row>
    <row r="2197" spans="1:14" ht="15" customHeight="1" x14ac:dyDescent="0.25">
      <c r="A2197" s="3" t="s">
        <v>2234</v>
      </c>
      <c r="B2197" s="4">
        <v>2104</v>
      </c>
      <c r="C2197" s="3" t="s">
        <v>6</v>
      </c>
      <c r="D2197" s="3" t="s">
        <v>128</v>
      </c>
      <c r="E2197" s="21" t="s">
        <v>129</v>
      </c>
      <c r="F2197" s="21"/>
      <c r="G2197" s="5">
        <v>1.1798500000000001</v>
      </c>
      <c r="H2197" s="3"/>
      <c r="I2197" s="3"/>
      <c r="J2197" s="21" t="s">
        <v>2234</v>
      </c>
      <c r="K2197" s="21"/>
      <c r="L2197" s="3" t="s">
        <v>130</v>
      </c>
      <c r="M2197" s="21" t="s">
        <v>131</v>
      </c>
      <c r="N2197" s="21"/>
    </row>
    <row r="2198" spans="1:14" ht="15" customHeight="1" x14ac:dyDescent="0.25">
      <c r="A2198" s="1" t="s">
        <v>2235</v>
      </c>
      <c r="B2198" s="6">
        <v>2105</v>
      </c>
      <c r="C2198" s="1" t="s">
        <v>6</v>
      </c>
      <c r="D2198" s="1" t="s">
        <v>133</v>
      </c>
      <c r="E2198" s="14" t="s">
        <v>129</v>
      </c>
      <c r="F2198" s="14"/>
      <c r="G2198" s="7">
        <v>1.1880900000000001</v>
      </c>
      <c r="H2198" s="1"/>
      <c r="I2198" s="1"/>
      <c r="J2198" s="14" t="s">
        <v>2235</v>
      </c>
      <c r="K2198" s="14"/>
      <c r="L2198" s="1" t="s">
        <v>130</v>
      </c>
      <c r="M2198" s="14"/>
      <c r="N2198" s="14"/>
    </row>
    <row r="2199" spans="1:14" ht="15" customHeight="1" x14ac:dyDescent="0.25">
      <c r="A2199" s="3" t="s">
        <v>2236</v>
      </c>
      <c r="B2199" s="4">
        <v>2106</v>
      </c>
      <c r="C2199" s="3" t="s">
        <v>6</v>
      </c>
      <c r="D2199" s="3" t="s">
        <v>128</v>
      </c>
      <c r="E2199" s="21" t="s">
        <v>129</v>
      </c>
      <c r="F2199" s="21"/>
      <c r="G2199" s="5">
        <v>1.1887000000000001</v>
      </c>
      <c r="H2199" s="3"/>
      <c r="I2199" s="3"/>
      <c r="J2199" s="21" t="s">
        <v>2236</v>
      </c>
      <c r="K2199" s="21"/>
      <c r="L2199" s="3" t="s">
        <v>130</v>
      </c>
      <c r="M2199" s="21" t="s">
        <v>131</v>
      </c>
      <c r="N2199" s="21"/>
    </row>
    <row r="2200" spans="1:14" ht="15" customHeight="1" x14ac:dyDescent="0.25">
      <c r="A2200" s="1" t="s">
        <v>2237</v>
      </c>
      <c r="B2200" s="6">
        <v>2107</v>
      </c>
      <c r="C2200" s="1" t="s">
        <v>6</v>
      </c>
      <c r="D2200" s="1" t="s">
        <v>133</v>
      </c>
      <c r="E2200" s="14" t="s">
        <v>129</v>
      </c>
      <c r="F2200" s="14"/>
      <c r="G2200" s="7">
        <v>1.1970000000000001</v>
      </c>
      <c r="H2200" s="1"/>
      <c r="I2200" s="1"/>
      <c r="J2200" s="14" t="s">
        <v>2237</v>
      </c>
      <c r="K2200" s="14"/>
      <c r="L2200" s="1" t="s">
        <v>130</v>
      </c>
      <c r="M2200" s="14"/>
      <c r="N2200" s="14"/>
    </row>
    <row r="2201" spans="1:14" ht="15" customHeight="1" x14ac:dyDescent="0.25">
      <c r="A2201" s="3" t="s">
        <v>2238</v>
      </c>
      <c r="B2201" s="4">
        <v>2108</v>
      </c>
      <c r="C2201" s="3" t="s">
        <v>6</v>
      </c>
      <c r="D2201" s="3" t="s">
        <v>128</v>
      </c>
      <c r="E2201" s="21" t="s">
        <v>129</v>
      </c>
      <c r="F2201" s="21"/>
      <c r="G2201" s="5">
        <v>1.2035499999999999</v>
      </c>
      <c r="H2201" s="3"/>
      <c r="I2201" s="3"/>
      <c r="J2201" s="21" t="s">
        <v>2238</v>
      </c>
      <c r="K2201" s="21"/>
      <c r="L2201" s="3" t="s">
        <v>130</v>
      </c>
      <c r="M2201" s="21" t="s">
        <v>131</v>
      </c>
      <c r="N2201" s="21"/>
    </row>
    <row r="2202" spans="1:14" ht="15" customHeight="1" x14ac:dyDescent="0.25">
      <c r="A2202" s="1" t="s">
        <v>2239</v>
      </c>
      <c r="B2202" s="6">
        <v>2109</v>
      </c>
      <c r="C2202" s="1" t="s">
        <v>6</v>
      </c>
      <c r="D2202" s="1" t="s">
        <v>133</v>
      </c>
      <c r="E2202" s="14" t="s">
        <v>129</v>
      </c>
      <c r="F2202" s="14"/>
      <c r="G2202" s="7">
        <v>1.19747</v>
      </c>
      <c r="H2202" s="1"/>
      <c r="I2202" s="1"/>
      <c r="J2202" s="14" t="s">
        <v>2239</v>
      </c>
      <c r="K2202" s="14"/>
      <c r="L2202" s="1" t="s">
        <v>130</v>
      </c>
      <c r="M2202" s="14"/>
      <c r="N2202" s="14"/>
    </row>
    <row r="2203" spans="1:14" ht="15" customHeight="1" x14ac:dyDescent="0.25">
      <c r="A2203" s="3" t="s">
        <v>2240</v>
      </c>
      <c r="B2203" s="4">
        <v>2110</v>
      </c>
      <c r="C2203" s="3" t="s">
        <v>6</v>
      </c>
      <c r="D2203" s="3" t="s">
        <v>128</v>
      </c>
      <c r="E2203" s="21" t="s">
        <v>129</v>
      </c>
      <c r="F2203" s="21"/>
      <c r="G2203" s="5">
        <v>1.194</v>
      </c>
      <c r="H2203" s="3"/>
      <c r="I2203" s="3"/>
      <c r="J2203" s="21" t="s">
        <v>2240</v>
      </c>
      <c r="K2203" s="21"/>
      <c r="L2203" s="3" t="s">
        <v>130</v>
      </c>
      <c r="M2203" s="21" t="s">
        <v>131</v>
      </c>
      <c r="N2203" s="21"/>
    </row>
    <row r="2204" spans="1:14" ht="15" customHeight="1" x14ac:dyDescent="0.25">
      <c r="A2204" s="1" t="s">
        <v>2241</v>
      </c>
      <c r="B2204" s="6">
        <v>2111</v>
      </c>
      <c r="C2204" s="1" t="s">
        <v>6</v>
      </c>
      <c r="D2204" s="1" t="s">
        <v>133</v>
      </c>
      <c r="E2204" s="14" t="s">
        <v>129</v>
      </c>
      <c r="F2204" s="14"/>
      <c r="G2204" s="7">
        <v>1.2022999999999999</v>
      </c>
      <c r="H2204" s="1"/>
      <c r="I2204" s="1"/>
      <c r="J2204" s="14" t="s">
        <v>2241</v>
      </c>
      <c r="K2204" s="14"/>
      <c r="L2204" s="1" t="s">
        <v>130</v>
      </c>
      <c r="M2204" s="14"/>
      <c r="N2204" s="14"/>
    </row>
    <row r="2205" spans="1:14" ht="15" customHeight="1" x14ac:dyDescent="0.25">
      <c r="A2205" s="3" t="s">
        <v>2242</v>
      </c>
      <c r="B2205" s="4">
        <v>2112</v>
      </c>
      <c r="C2205" s="3" t="s">
        <v>6</v>
      </c>
      <c r="D2205" s="3" t="s">
        <v>128</v>
      </c>
      <c r="E2205" s="21" t="s">
        <v>129</v>
      </c>
      <c r="F2205" s="21"/>
      <c r="G2205" s="5">
        <v>1.2056800000000001</v>
      </c>
      <c r="H2205" s="3"/>
      <c r="I2205" s="3"/>
      <c r="J2205" s="21" t="s">
        <v>2242</v>
      </c>
      <c r="K2205" s="21"/>
      <c r="L2205" s="3" t="s">
        <v>130</v>
      </c>
      <c r="M2205" s="21" t="s">
        <v>131</v>
      </c>
      <c r="N2205" s="21"/>
    </row>
    <row r="2206" spans="1:14" ht="15" customHeight="1" x14ac:dyDescent="0.25">
      <c r="A2206" s="1" t="s">
        <v>2243</v>
      </c>
      <c r="B2206" s="6">
        <v>2113</v>
      </c>
      <c r="C2206" s="1" t="s">
        <v>6</v>
      </c>
      <c r="D2206" s="1" t="s">
        <v>133</v>
      </c>
      <c r="E2206" s="14" t="s">
        <v>129</v>
      </c>
      <c r="F2206" s="14"/>
      <c r="G2206" s="7">
        <v>1.2137800000000001</v>
      </c>
      <c r="H2206" s="1"/>
      <c r="I2206" s="1"/>
      <c r="J2206" s="14" t="s">
        <v>2243</v>
      </c>
      <c r="K2206" s="14"/>
      <c r="L2206" s="1" t="s">
        <v>130</v>
      </c>
      <c r="M2206" s="14"/>
      <c r="N2206" s="14"/>
    </row>
    <row r="2207" spans="1:14" ht="15" customHeight="1" x14ac:dyDescent="0.25">
      <c r="A2207" s="3" t="s">
        <v>2244</v>
      </c>
      <c r="B2207" s="4">
        <v>2114</v>
      </c>
      <c r="C2207" s="3" t="s">
        <v>6</v>
      </c>
      <c r="D2207" s="3" t="s">
        <v>128</v>
      </c>
      <c r="E2207" s="21" t="s">
        <v>129</v>
      </c>
      <c r="F2207" s="21"/>
      <c r="G2207" s="5">
        <v>1.2230000000000001</v>
      </c>
      <c r="H2207" s="3"/>
      <c r="I2207" s="3"/>
      <c r="J2207" s="21" t="s">
        <v>2244</v>
      </c>
      <c r="K2207" s="21"/>
      <c r="L2207" s="3" t="s">
        <v>130</v>
      </c>
      <c r="M2207" s="21" t="s">
        <v>131</v>
      </c>
      <c r="N2207" s="21"/>
    </row>
    <row r="2208" spans="1:14" ht="15" customHeight="1" x14ac:dyDescent="0.25">
      <c r="A2208" s="1" t="s">
        <v>2245</v>
      </c>
      <c r="B2208" s="6">
        <v>2115</v>
      </c>
      <c r="C2208" s="1" t="s">
        <v>6</v>
      </c>
      <c r="D2208" s="1" t="s">
        <v>133</v>
      </c>
      <c r="E2208" s="14" t="s">
        <v>129</v>
      </c>
      <c r="F2208" s="14"/>
      <c r="G2208" s="7">
        <v>1.2314700000000001</v>
      </c>
      <c r="H2208" s="1"/>
      <c r="I2208" s="1"/>
      <c r="J2208" s="14" t="s">
        <v>2245</v>
      </c>
      <c r="K2208" s="14"/>
      <c r="L2208" s="1" t="s">
        <v>130</v>
      </c>
      <c r="M2208" s="14"/>
      <c r="N2208" s="14"/>
    </row>
    <row r="2209" spans="1:14" ht="15" customHeight="1" x14ac:dyDescent="0.25">
      <c r="A2209" s="3" t="s">
        <v>2246</v>
      </c>
      <c r="B2209" s="4">
        <v>2116</v>
      </c>
      <c r="C2209" s="3" t="s">
        <v>6</v>
      </c>
      <c r="D2209" s="3" t="s">
        <v>128</v>
      </c>
      <c r="E2209" s="21" t="s">
        <v>129</v>
      </c>
      <c r="F2209" s="21"/>
      <c r="G2209" s="5">
        <v>1.2226300000000001</v>
      </c>
      <c r="H2209" s="3"/>
      <c r="I2209" s="3"/>
      <c r="J2209" s="21" t="s">
        <v>2246</v>
      </c>
      <c r="K2209" s="21"/>
      <c r="L2209" s="3" t="s">
        <v>130</v>
      </c>
      <c r="M2209" s="21" t="s">
        <v>131</v>
      </c>
      <c r="N2209" s="21"/>
    </row>
    <row r="2210" spans="1:14" ht="15" customHeight="1" x14ac:dyDescent="0.25">
      <c r="A2210" s="1" t="s">
        <v>2247</v>
      </c>
      <c r="B2210" s="6">
        <v>2117</v>
      </c>
      <c r="C2210" s="1" t="s">
        <v>6</v>
      </c>
      <c r="D2210" s="1" t="s">
        <v>133</v>
      </c>
      <c r="E2210" s="14" t="s">
        <v>129</v>
      </c>
      <c r="F2210" s="14"/>
      <c r="G2210" s="7">
        <v>1.2308399999999999</v>
      </c>
      <c r="H2210" s="1"/>
      <c r="I2210" s="1"/>
      <c r="J2210" s="14" t="s">
        <v>2247</v>
      </c>
      <c r="K2210" s="14"/>
      <c r="L2210" s="1" t="s">
        <v>130</v>
      </c>
      <c r="M2210" s="14"/>
      <c r="N2210" s="14"/>
    </row>
    <row r="2211" spans="1:14" ht="15" customHeight="1" x14ac:dyDescent="0.25">
      <c r="A2211" s="3" t="s">
        <v>2248</v>
      </c>
      <c r="B2211" s="4">
        <v>2118</v>
      </c>
      <c r="C2211" s="3" t="s">
        <v>6</v>
      </c>
      <c r="D2211" s="3" t="s">
        <v>128</v>
      </c>
      <c r="E2211" s="21" t="s">
        <v>129</v>
      </c>
      <c r="F2211" s="21"/>
      <c r="G2211" s="5">
        <v>1.2477499999999999</v>
      </c>
      <c r="H2211" s="3"/>
      <c r="I2211" s="3"/>
      <c r="J2211" s="21" t="s">
        <v>2248</v>
      </c>
      <c r="K2211" s="21"/>
      <c r="L2211" s="3" t="s">
        <v>130</v>
      </c>
      <c r="M2211" s="21" t="s">
        <v>131</v>
      </c>
      <c r="N2211" s="21"/>
    </row>
    <row r="2212" spans="1:14" ht="15" customHeight="1" x14ac:dyDescent="0.25">
      <c r="A2212" s="1" t="s">
        <v>2249</v>
      </c>
      <c r="B2212" s="6">
        <v>2119</v>
      </c>
      <c r="C2212" s="1" t="s">
        <v>6</v>
      </c>
      <c r="D2212" s="1" t="s">
        <v>133</v>
      </c>
      <c r="E2212" s="14" t="s">
        <v>129</v>
      </c>
      <c r="F2212" s="14"/>
      <c r="G2212" s="7">
        <v>1.24159</v>
      </c>
      <c r="H2212" s="1"/>
      <c r="I2212" s="1"/>
      <c r="J2212" s="14" t="s">
        <v>2249</v>
      </c>
      <c r="K2212" s="14"/>
      <c r="L2212" s="1" t="s">
        <v>130</v>
      </c>
      <c r="M2212" s="14"/>
      <c r="N2212" s="14"/>
    </row>
    <row r="2213" spans="1:14" ht="15" customHeight="1" x14ac:dyDescent="0.25">
      <c r="A2213" s="3" t="s">
        <v>2250</v>
      </c>
      <c r="B2213" s="4">
        <v>2120</v>
      </c>
      <c r="C2213" s="3" t="s">
        <v>6</v>
      </c>
      <c r="D2213" s="3" t="s">
        <v>128</v>
      </c>
      <c r="E2213" s="21" t="s">
        <v>129</v>
      </c>
      <c r="F2213" s="21"/>
      <c r="G2213" s="5">
        <v>1.2426200000000001</v>
      </c>
      <c r="H2213" s="3"/>
      <c r="I2213" s="3"/>
      <c r="J2213" s="21" t="s">
        <v>2250</v>
      </c>
      <c r="K2213" s="21"/>
      <c r="L2213" s="3" t="s">
        <v>130</v>
      </c>
      <c r="M2213" s="21" t="s">
        <v>131</v>
      </c>
      <c r="N2213" s="21"/>
    </row>
    <row r="2214" spans="1:14" ht="15" customHeight="1" x14ac:dyDescent="0.25">
      <c r="A2214" s="1" t="s">
        <v>2251</v>
      </c>
      <c r="B2214" s="6">
        <v>2121</v>
      </c>
      <c r="C2214" s="1" t="s">
        <v>6</v>
      </c>
      <c r="D2214" s="1" t="s">
        <v>133</v>
      </c>
      <c r="E2214" s="14" t="s">
        <v>129</v>
      </c>
      <c r="F2214" s="14"/>
      <c r="G2214" s="7">
        <v>1.2364900000000001</v>
      </c>
      <c r="H2214" s="1"/>
      <c r="I2214" s="1"/>
      <c r="J2214" s="14" t="s">
        <v>2251</v>
      </c>
      <c r="K2214" s="14"/>
      <c r="L2214" s="1" t="s">
        <v>130</v>
      </c>
      <c r="M2214" s="14"/>
      <c r="N2214" s="14"/>
    </row>
    <row r="2215" spans="1:14" ht="15" customHeight="1" x14ac:dyDescent="0.25">
      <c r="A2215" s="3" t="s">
        <v>2252</v>
      </c>
      <c r="B2215" s="4">
        <v>2122</v>
      </c>
      <c r="C2215" s="3" t="s">
        <v>6</v>
      </c>
      <c r="D2215" s="3" t="s">
        <v>128</v>
      </c>
      <c r="E2215" s="21" t="s">
        <v>129</v>
      </c>
      <c r="F2215" s="21"/>
      <c r="G2215" s="5">
        <v>1.2381800000000001</v>
      </c>
      <c r="H2215" s="3"/>
      <c r="I2215" s="3"/>
      <c r="J2215" s="21" t="s">
        <v>2252</v>
      </c>
      <c r="K2215" s="21"/>
      <c r="L2215" s="3" t="s">
        <v>130</v>
      </c>
      <c r="M2215" s="21" t="s">
        <v>131</v>
      </c>
      <c r="N2215" s="21"/>
    </row>
    <row r="2216" spans="1:14" ht="15" customHeight="1" x14ac:dyDescent="0.25">
      <c r="A2216" s="1" t="s">
        <v>2253</v>
      </c>
      <c r="B2216" s="6">
        <v>2123</v>
      </c>
      <c r="C2216" s="1" t="s">
        <v>6</v>
      </c>
      <c r="D2216" s="1" t="s">
        <v>133</v>
      </c>
      <c r="E2216" s="14" t="s">
        <v>129</v>
      </c>
      <c r="F2216" s="14"/>
      <c r="G2216" s="7">
        <v>1.2466299999999999</v>
      </c>
      <c r="H2216" s="1"/>
      <c r="I2216" s="1"/>
      <c r="J2216" s="14" t="s">
        <v>2253</v>
      </c>
      <c r="K2216" s="14"/>
      <c r="L2216" s="1" t="s">
        <v>130</v>
      </c>
      <c r="M2216" s="14"/>
      <c r="N2216" s="14"/>
    </row>
    <row r="2217" spans="1:14" ht="15" customHeight="1" x14ac:dyDescent="0.25">
      <c r="A2217" s="3" t="s">
        <v>2254</v>
      </c>
      <c r="B2217" s="4">
        <v>2124</v>
      </c>
      <c r="C2217" s="3" t="s">
        <v>6</v>
      </c>
      <c r="D2217" s="3" t="s">
        <v>128</v>
      </c>
      <c r="E2217" s="21" t="s">
        <v>129</v>
      </c>
      <c r="F2217" s="21"/>
      <c r="G2217" s="5">
        <v>1.24183</v>
      </c>
      <c r="H2217" s="3"/>
      <c r="I2217" s="3"/>
      <c r="J2217" s="21" t="s">
        <v>2254</v>
      </c>
      <c r="K2217" s="21"/>
      <c r="L2217" s="3" t="s">
        <v>130</v>
      </c>
      <c r="M2217" s="21" t="s">
        <v>131</v>
      </c>
      <c r="N2217" s="21"/>
    </row>
    <row r="2218" spans="1:14" ht="15" customHeight="1" x14ac:dyDescent="0.25">
      <c r="A2218" s="1" t="s">
        <v>2255</v>
      </c>
      <c r="B2218" s="6">
        <v>2125</v>
      </c>
      <c r="C2218" s="1" t="s">
        <v>6</v>
      </c>
      <c r="D2218" s="1" t="s">
        <v>133</v>
      </c>
      <c r="E2218" s="14" t="s">
        <v>129</v>
      </c>
      <c r="F2218" s="14"/>
      <c r="G2218" s="7">
        <v>1.25037</v>
      </c>
      <c r="H2218" s="1"/>
      <c r="I2218" s="1"/>
      <c r="J2218" s="14" t="s">
        <v>2255</v>
      </c>
      <c r="K2218" s="14"/>
      <c r="L2218" s="1" t="s">
        <v>130</v>
      </c>
      <c r="M2218" s="14"/>
      <c r="N2218" s="14"/>
    </row>
    <row r="2219" spans="1:14" ht="15" customHeight="1" x14ac:dyDescent="0.25">
      <c r="A2219" s="3" t="s">
        <v>2256</v>
      </c>
      <c r="B2219" s="4">
        <v>2126</v>
      </c>
      <c r="C2219" s="3" t="s">
        <v>6</v>
      </c>
      <c r="D2219" s="3" t="s">
        <v>128</v>
      </c>
      <c r="E2219" s="21" t="s">
        <v>129</v>
      </c>
      <c r="F2219" s="21"/>
      <c r="G2219" s="5">
        <v>1.2503</v>
      </c>
      <c r="H2219" s="3"/>
      <c r="I2219" s="3"/>
      <c r="J2219" s="21" t="s">
        <v>2256</v>
      </c>
      <c r="K2219" s="21"/>
      <c r="L2219" s="3" t="s">
        <v>130</v>
      </c>
      <c r="M2219" s="21" t="s">
        <v>131</v>
      </c>
      <c r="N2219" s="21"/>
    </row>
    <row r="2220" spans="1:14" ht="15" customHeight="1" x14ac:dyDescent="0.25">
      <c r="A2220" s="1" t="s">
        <v>2257</v>
      </c>
      <c r="B2220" s="6">
        <v>2127</v>
      </c>
      <c r="C2220" s="1" t="s">
        <v>6</v>
      </c>
      <c r="D2220" s="1" t="s">
        <v>133</v>
      </c>
      <c r="E2220" s="14" t="s">
        <v>129</v>
      </c>
      <c r="F2220" s="14"/>
      <c r="G2220" s="7">
        <v>1.2439499999999999</v>
      </c>
      <c r="H2220" s="1"/>
      <c r="I2220" s="1"/>
      <c r="J2220" s="14" t="s">
        <v>2257</v>
      </c>
      <c r="K2220" s="14"/>
      <c r="L2220" s="1" t="s">
        <v>130</v>
      </c>
      <c r="M2220" s="14"/>
      <c r="N2220" s="14"/>
    </row>
    <row r="2221" spans="1:14" ht="15" customHeight="1" x14ac:dyDescent="0.25">
      <c r="A2221" s="3" t="s">
        <v>2258</v>
      </c>
      <c r="B2221" s="4">
        <v>2128</v>
      </c>
      <c r="C2221" s="3" t="s">
        <v>6</v>
      </c>
      <c r="D2221" s="3" t="s">
        <v>128</v>
      </c>
      <c r="E2221" s="21" t="s">
        <v>129</v>
      </c>
      <c r="F2221" s="21"/>
      <c r="G2221" s="5">
        <v>1.24648</v>
      </c>
      <c r="H2221" s="3"/>
      <c r="I2221" s="3"/>
      <c r="J2221" s="21" t="s">
        <v>2258</v>
      </c>
      <c r="K2221" s="21"/>
      <c r="L2221" s="3" t="s">
        <v>130</v>
      </c>
      <c r="M2221" s="21" t="s">
        <v>131</v>
      </c>
      <c r="N2221" s="21"/>
    </row>
    <row r="2222" spans="1:14" ht="15" customHeight="1" x14ac:dyDescent="0.25">
      <c r="A2222" s="1" t="s">
        <v>2259</v>
      </c>
      <c r="B2222" s="6">
        <v>2129</v>
      </c>
      <c r="C2222" s="1" t="s">
        <v>6</v>
      </c>
      <c r="D2222" s="1" t="s">
        <v>133</v>
      </c>
      <c r="E2222" s="14" t="s">
        <v>129</v>
      </c>
      <c r="F2222" s="14"/>
      <c r="G2222" s="7">
        <v>1.2400100000000001</v>
      </c>
      <c r="H2222" s="1"/>
      <c r="I2222" s="1"/>
      <c r="J2222" s="14" t="s">
        <v>2259</v>
      </c>
      <c r="K2222" s="14"/>
      <c r="L2222" s="1" t="s">
        <v>130</v>
      </c>
      <c r="M2222" s="14"/>
      <c r="N2222" s="14"/>
    </row>
    <row r="2223" spans="1:14" ht="15" customHeight="1" x14ac:dyDescent="0.25">
      <c r="A2223" s="3" t="s">
        <v>2260</v>
      </c>
      <c r="B2223" s="4">
        <v>2130</v>
      </c>
      <c r="C2223" s="3" t="s">
        <v>6</v>
      </c>
      <c r="D2223" s="3" t="s">
        <v>128</v>
      </c>
      <c r="E2223" s="21" t="s">
        <v>129</v>
      </c>
      <c r="F2223" s="21"/>
      <c r="G2223" s="5">
        <v>1.2389600000000001</v>
      </c>
      <c r="H2223" s="3"/>
      <c r="I2223" s="3"/>
      <c r="J2223" s="21" t="s">
        <v>2260</v>
      </c>
      <c r="K2223" s="21"/>
      <c r="L2223" s="3" t="s">
        <v>130</v>
      </c>
      <c r="M2223" s="21" t="s">
        <v>131</v>
      </c>
      <c r="N2223" s="21"/>
    </row>
    <row r="2224" spans="1:14" ht="15" customHeight="1" x14ac:dyDescent="0.25">
      <c r="A2224" s="1" t="s">
        <v>2261</v>
      </c>
      <c r="B2224" s="6">
        <v>2131</v>
      </c>
      <c r="C2224" s="1" t="s">
        <v>6</v>
      </c>
      <c r="D2224" s="1" t="s">
        <v>133</v>
      </c>
      <c r="E2224" s="14" t="s">
        <v>129</v>
      </c>
      <c r="F2224" s="14"/>
      <c r="G2224" s="7">
        <v>1.2327900000000001</v>
      </c>
      <c r="H2224" s="1"/>
      <c r="I2224" s="1"/>
      <c r="J2224" s="14" t="s">
        <v>2261</v>
      </c>
      <c r="K2224" s="14"/>
      <c r="L2224" s="1" t="s">
        <v>130</v>
      </c>
      <c r="M2224" s="14"/>
      <c r="N2224" s="14"/>
    </row>
    <row r="2225" spans="1:14" ht="15" customHeight="1" x14ac:dyDescent="0.25">
      <c r="A2225" s="3" t="s">
        <v>2262</v>
      </c>
      <c r="B2225" s="4">
        <v>2132</v>
      </c>
      <c r="C2225" s="3" t="s">
        <v>6</v>
      </c>
      <c r="D2225" s="3" t="s">
        <v>133</v>
      </c>
      <c r="E2225" s="21" t="s">
        <v>129</v>
      </c>
      <c r="F2225" s="21"/>
      <c r="G2225" s="5">
        <v>1.23715</v>
      </c>
      <c r="H2225" s="3"/>
      <c r="I2225" s="3"/>
      <c r="J2225" s="21" t="s">
        <v>2262</v>
      </c>
      <c r="K2225" s="21"/>
      <c r="L2225" s="3" t="s">
        <v>130</v>
      </c>
      <c r="M2225" s="21" t="s">
        <v>131</v>
      </c>
      <c r="N2225" s="21"/>
    </row>
    <row r="2226" spans="1:14" ht="15" customHeight="1" x14ac:dyDescent="0.25">
      <c r="A2226" s="1" t="s">
        <v>2263</v>
      </c>
      <c r="B2226" s="6">
        <v>2133</v>
      </c>
      <c r="C2226" s="1" t="s">
        <v>6</v>
      </c>
      <c r="D2226" s="1" t="s">
        <v>128</v>
      </c>
      <c r="E2226" s="14" t="s">
        <v>129</v>
      </c>
      <c r="F2226" s="14"/>
      <c r="G2226" s="7">
        <v>1.2291099999999999</v>
      </c>
      <c r="H2226" s="1"/>
      <c r="I2226" s="1"/>
      <c r="J2226" s="14" t="s">
        <v>2263</v>
      </c>
      <c r="K2226" s="14"/>
      <c r="L2226" s="1" t="s">
        <v>130</v>
      </c>
      <c r="M2226" s="14"/>
      <c r="N2226" s="14"/>
    </row>
    <row r="2227" spans="1:14" ht="15" customHeight="1" x14ac:dyDescent="0.25">
      <c r="A2227" s="3" t="s">
        <v>2264</v>
      </c>
      <c r="B2227" s="4">
        <v>2134</v>
      </c>
      <c r="C2227" s="3" t="s">
        <v>6</v>
      </c>
      <c r="D2227" s="3" t="s">
        <v>128</v>
      </c>
      <c r="E2227" s="21" t="s">
        <v>129</v>
      </c>
      <c r="F2227" s="21"/>
      <c r="G2227" s="5">
        <v>1.22864</v>
      </c>
      <c r="H2227" s="3"/>
      <c r="I2227" s="3"/>
      <c r="J2227" s="21" t="s">
        <v>2264</v>
      </c>
      <c r="K2227" s="21"/>
      <c r="L2227" s="3" t="s">
        <v>130</v>
      </c>
      <c r="M2227" s="21" t="s">
        <v>131</v>
      </c>
      <c r="N2227" s="21"/>
    </row>
    <row r="2228" spans="1:14" ht="15" customHeight="1" x14ac:dyDescent="0.25">
      <c r="A2228" s="1" t="s">
        <v>2265</v>
      </c>
      <c r="B2228" s="6">
        <v>2135</v>
      </c>
      <c r="C2228" s="1" t="s">
        <v>6</v>
      </c>
      <c r="D2228" s="1" t="s">
        <v>133</v>
      </c>
      <c r="E2228" s="14" t="s">
        <v>129</v>
      </c>
      <c r="F2228" s="14"/>
      <c r="G2228" s="7">
        <v>1.2221200000000001</v>
      </c>
      <c r="H2228" s="1"/>
      <c r="I2228" s="1"/>
      <c r="J2228" s="14" t="s">
        <v>2265</v>
      </c>
      <c r="K2228" s="14"/>
      <c r="L2228" s="1" t="s">
        <v>130</v>
      </c>
      <c r="M2228" s="14"/>
      <c r="N2228" s="14"/>
    </row>
    <row r="2229" spans="1:14" ht="15" customHeight="1" x14ac:dyDescent="0.25">
      <c r="A2229" s="3" t="s">
        <v>2266</v>
      </c>
      <c r="B2229" s="4">
        <v>2136</v>
      </c>
      <c r="C2229" s="3" t="s">
        <v>6</v>
      </c>
      <c r="D2229" s="3" t="s">
        <v>128</v>
      </c>
      <c r="E2229" s="21" t="s">
        <v>129</v>
      </c>
      <c r="F2229" s="21"/>
      <c r="G2229" s="5">
        <v>1.22723</v>
      </c>
      <c r="H2229" s="3"/>
      <c r="I2229" s="3"/>
      <c r="J2229" s="21" t="s">
        <v>2266</v>
      </c>
      <c r="K2229" s="21"/>
      <c r="L2229" s="3" t="s">
        <v>130</v>
      </c>
      <c r="M2229" s="21" t="s">
        <v>131</v>
      </c>
      <c r="N2229" s="21"/>
    </row>
    <row r="2230" spans="1:14" ht="15" customHeight="1" x14ac:dyDescent="0.25">
      <c r="A2230" s="1" t="s">
        <v>2267</v>
      </c>
      <c r="B2230" s="6">
        <v>2137</v>
      </c>
      <c r="C2230" s="1" t="s">
        <v>6</v>
      </c>
      <c r="D2230" s="1" t="s">
        <v>133</v>
      </c>
      <c r="E2230" s="14" t="s">
        <v>129</v>
      </c>
      <c r="F2230" s="14"/>
      <c r="G2230" s="7">
        <v>1.2207600000000001</v>
      </c>
      <c r="H2230" s="1"/>
      <c r="I2230" s="1"/>
      <c r="J2230" s="14" t="s">
        <v>2267</v>
      </c>
      <c r="K2230" s="14"/>
      <c r="L2230" s="1" t="s">
        <v>130</v>
      </c>
      <c r="M2230" s="14"/>
      <c r="N2230" s="14"/>
    </row>
    <row r="2231" spans="1:14" ht="15" customHeight="1" x14ac:dyDescent="0.25">
      <c r="A2231" s="3" t="s">
        <v>2268</v>
      </c>
      <c r="B2231" s="4">
        <v>2138</v>
      </c>
      <c r="C2231" s="3" t="s">
        <v>6</v>
      </c>
      <c r="D2231" s="3" t="s">
        <v>133</v>
      </c>
      <c r="E2231" s="21" t="s">
        <v>129</v>
      </c>
      <c r="F2231" s="21"/>
      <c r="G2231" s="5">
        <v>1.2264299999999999</v>
      </c>
      <c r="H2231" s="3"/>
      <c r="I2231" s="3"/>
      <c r="J2231" s="21" t="s">
        <v>2268</v>
      </c>
      <c r="K2231" s="21"/>
      <c r="L2231" s="3" t="s">
        <v>130</v>
      </c>
      <c r="M2231" s="21" t="s">
        <v>131</v>
      </c>
      <c r="N2231" s="21"/>
    </row>
    <row r="2232" spans="1:14" ht="15" customHeight="1" x14ac:dyDescent="0.25">
      <c r="A2232" s="1" t="s">
        <v>2269</v>
      </c>
      <c r="B2232" s="6">
        <v>2139</v>
      </c>
      <c r="C2232" s="1" t="s">
        <v>6</v>
      </c>
      <c r="D2232" s="1" t="s">
        <v>128</v>
      </c>
      <c r="E2232" s="14" t="s">
        <v>129</v>
      </c>
      <c r="F2232" s="14"/>
      <c r="G2232" s="7">
        <v>1.23261</v>
      </c>
      <c r="H2232" s="1"/>
      <c r="I2232" s="1"/>
      <c r="J2232" s="14" t="s">
        <v>2269</v>
      </c>
      <c r="K2232" s="14"/>
      <c r="L2232" s="1" t="s">
        <v>130</v>
      </c>
      <c r="M2232" s="14"/>
      <c r="N2232" s="14"/>
    </row>
    <row r="2233" spans="1:14" ht="15" customHeight="1" x14ac:dyDescent="0.25">
      <c r="A2233" s="3" t="s">
        <v>2270</v>
      </c>
      <c r="B2233" s="4">
        <v>2140</v>
      </c>
      <c r="C2233" s="3" t="s">
        <v>6</v>
      </c>
      <c r="D2233" s="3" t="s">
        <v>128</v>
      </c>
      <c r="E2233" s="21" t="s">
        <v>129</v>
      </c>
      <c r="F2233" s="21"/>
      <c r="G2233" s="5">
        <v>1.23814</v>
      </c>
      <c r="H2233" s="3"/>
      <c r="I2233" s="3"/>
      <c r="J2233" s="21" t="s">
        <v>2270</v>
      </c>
      <c r="K2233" s="21"/>
      <c r="L2233" s="3" t="s">
        <v>130</v>
      </c>
      <c r="M2233" s="21" t="s">
        <v>131</v>
      </c>
      <c r="N2233" s="21"/>
    </row>
    <row r="2234" spans="1:14" ht="15" customHeight="1" x14ac:dyDescent="0.25">
      <c r="A2234" s="1" t="s">
        <v>2271</v>
      </c>
      <c r="B2234" s="6">
        <v>2141</v>
      </c>
      <c r="C2234" s="1" t="s">
        <v>6</v>
      </c>
      <c r="D2234" s="1" t="s">
        <v>133</v>
      </c>
      <c r="E2234" s="14" t="s">
        <v>129</v>
      </c>
      <c r="F2234" s="14"/>
      <c r="G2234" s="7">
        <v>1.22959</v>
      </c>
      <c r="H2234" s="1"/>
      <c r="I2234" s="1"/>
      <c r="J2234" s="14" t="s">
        <v>2271</v>
      </c>
      <c r="K2234" s="14"/>
      <c r="L2234" s="1" t="s">
        <v>130</v>
      </c>
      <c r="M2234" s="14"/>
      <c r="N2234" s="14"/>
    </row>
    <row r="2235" spans="1:14" ht="15" customHeight="1" x14ac:dyDescent="0.25">
      <c r="A2235" s="3" t="s">
        <v>2272</v>
      </c>
      <c r="B2235" s="4">
        <v>2142</v>
      </c>
      <c r="C2235" s="3" t="s">
        <v>6</v>
      </c>
      <c r="D2235" s="3" t="s">
        <v>128</v>
      </c>
      <c r="E2235" s="21" t="s">
        <v>129</v>
      </c>
      <c r="F2235" s="21"/>
      <c r="G2235" s="5">
        <v>1.24762</v>
      </c>
      <c r="H2235" s="3"/>
      <c r="I2235" s="3"/>
      <c r="J2235" s="21" t="s">
        <v>2272</v>
      </c>
      <c r="K2235" s="21"/>
      <c r="L2235" s="3" t="s">
        <v>130</v>
      </c>
      <c r="M2235" s="21" t="s">
        <v>131</v>
      </c>
      <c r="N2235" s="21"/>
    </row>
    <row r="2236" spans="1:14" ht="15" customHeight="1" x14ac:dyDescent="0.25">
      <c r="A2236" s="1" t="s">
        <v>2273</v>
      </c>
      <c r="B2236" s="6">
        <v>2143</v>
      </c>
      <c r="C2236" s="1" t="s">
        <v>6</v>
      </c>
      <c r="D2236" s="1" t="s">
        <v>133</v>
      </c>
      <c r="E2236" s="14" t="s">
        <v>129</v>
      </c>
      <c r="F2236" s="14"/>
      <c r="G2236" s="7">
        <v>1.24122</v>
      </c>
      <c r="H2236" s="1"/>
      <c r="I2236" s="1"/>
      <c r="J2236" s="14" t="s">
        <v>2273</v>
      </c>
      <c r="K2236" s="14"/>
      <c r="L2236" s="1" t="s">
        <v>130</v>
      </c>
      <c r="M2236" s="14"/>
      <c r="N2236" s="14"/>
    </row>
    <row r="2237" spans="1:14" ht="15" customHeight="1" x14ac:dyDescent="0.25">
      <c r="A2237" s="3" t="s">
        <v>2274</v>
      </c>
      <c r="B2237" s="4">
        <v>2144</v>
      </c>
      <c r="C2237" s="3" t="s">
        <v>6</v>
      </c>
      <c r="D2237" s="3" t="s">
        <v>128</v>
      </c>
      <c r="E2237" s="21" t="s">
        <v>129</v>
      </c>
      <c r="F2237" s="21"/>
      <c r="G2237" s="5">
        <v>1.2419100000000001</v>
      </c>
      <c r="H2237" s="3"/>
      <c r="I2237" s="3"/>
      <c r="J2237" s="21" t="s">
        <v>2274</v>
      </c>
      <c r="K2237" s="21"/>
      <c r="L2237" s="3" t="s">
        <v>130</v>
      </c>
      <c r="M2237" s="21" t="s">
        <v>131</v>
      </c>
      <c r="N2237" s="21"/>
    </row>
    <row r="2238" spans="1:14" ht="15" customHeight="1" x14ac:dyDescent="0.25">
      <c r="A2238" s="1" t="s">
        <v>2275</v>
      </c>
      <c r="B2238" s="6">
        <v>2145</v>
      </c>
      <c r="C2238" s="1" t="s">
        <v>6</v>
      </c>
      <c r="D2238" s="1" t="s">
        <v>133</v>
      </c>
      <c r="E2238" s="14" t="s">
        <v>129</v>
      </c>
      <c r="F2238" s="14"/>
      <c r="G2238" s="7">
        <v>1.2356400000000001</v>
      </c>
      <c r="H2238" s="1"/>
      <c r="I2238" s="1"/>
      <c r="J2238" s="14" t="s">
        <v>2275</v>
      </c>
      <c r="K2238" s="14"/>
      <c r="L2238" s="1" t="s">
        <v>130</v>
      </c>
      <c r="M2238" s="14"/>
      <c r="N2238" s="14"/>
    </row>
    <row r="2239" spans="1:14" ht="15" customHeight="1" x14ac:dyDescent="0.25">
      <c r="A2239" s="3" t="s">
        <v>2276</v>
      </c>
      <c r="B2239" s="4">
        <v>2146</v>
      </c>
      <c r="C2239" s="3" t="s">
        <v>6</v>
      </c>
      <c r="D2239" s="3" t="s">
        <v>128</v>
      </c>
      <c r="E2239" s="21" t="s">
        <v>129</v>
      </c>
      <c r="F2239" s="21"/>
      <c r="G2239" s="5">
        <v>1.2335499999999999</v>
      </c>
      <c r="H2239" s="3"/>
      <c r="I2239" s="3"/>
      <c r="J2239" s="21" t="s">
        <v>2276</v>
      </c>
      <c r="K2239" s="21"/>
      <c r="L2239" s="3" t="s">
        <v>130</v>
      </c>
      <c r="M2239" s="21" t="s">
        <v>131</v>
      </c>
      <c r="N2239" s="21"/>
    </row>
    <row r="2240" spans="1:14" ht="15" customHeight="1" x14ac:dyDescent="0.25">
      <c r="A2240" s="1" t="s">
        <v>2277</v>
      </c>
      <c r="B2240" s="6">
        <v>2147</v>
      </c>
      <c r="C2240" s="1" t="s">
        <v>6</v>
      </c>
      <c r="D2240" s="1" t="s">
        <v>133</v>
      </c>
      <c r="E2240" s="14" t="s">
        <v>129</v>
      </c>
      <c r="F2240" s="14"/>
      <c r="G2240" s="7">
        <v>1.2276199999999999</v>
      </c>
      <c r="H2240" s="1"/>
      <c r="I2240" s="1"/>
      <c r="J2240" s="14" t="s">
        <v>2277</v>
      </c>
      <c r="K2240" s="14"/>
      <c r="L2240" s="1" t="s">
        <v>130</v>
      </c>
      <c r="M2240" s="14"/>
      <c r="N2240" s="14"/>
    </row>
    <row r="2241" spans="1:14" ht="15" customHeight="1" x14ac:dyDescent="0.25">
      <c r="A2241" s="3" t="s">
        <v>2278</v>
      </c>
      <c r="B2241" s="4">
        <v>2148</v>
      </c>
      <c r="C2241" s="3" t="s">
        <v>6</v>
      </c>
      <c r="D2241" s="3" t="s">
        <v>133</v>
      </c>
      <c r="E2241" s="21" t="s">
        <v>129</v>
      </c>
      <c r="F2241" s="21"/>
      <c r="G2241" s="5">
        <v>1.2294</v>
      </c>
      <c r="H2241" s="3"/>
      <c r="I2241" s="3"/>
      <c r="J2241" s="21" t="s">
        <v>2278</v>
      </c>
      <c r="K2241" s="21"/>
      <c r="L2241" s="3" t="s">
        <v>130</v>
      </c>
      <c r="M2241" s="21" t="s">
        <v>131</v>
      </c>
      <c r="N2241" s="21"/>
    </row>
    <row r="2242" spans="1:14" ht="15" customHeight="1" x14ac:dyDescent="0.25">
      <c r="A2242" s="1" t="s">
        <v>2279</v>
      </c>
      <c r="B2242" s="6">
        <v>2149</v>
      </c>
      <c r="C2242" s="1" t="s">
        <v>6</v>
      </c>
      <c r="D2242" s="1" t="s">
        <v>128</v>
      </c>
      <c r="E2242" s="14" t="s">
        <v>129</v>
      </c>
      <c r="F2242" s="14"/>
      <c r="G2242" s="7">
        <v>1.2216</v>
      </c>
      <c r="H2242" s="1"/>
      <c r="I2242" s="1"/>
      <c r="J2242" s="14" t="s">
        <v>2279</v>
      </c>
      <c r="K2242" s="14"/>
      <c r="L2242" s="1" t="s">
        <v>130</v>
      </c>
      <c r="M2242" s="14"/>
      <c r="N2242" s="14"/>
    </row>
    <row r="2243" spans="1:14" ht="15" customHeight="1" x14ac:dyDescent="0.25">
      <c r="A2243" s="3" t="s">
        <v>2280</v>
      </c>
      <c r="B2243" s="4">
        <v>2150</v>
      </c>
      <c r="C2243" s="3" t="s">
        <v>6</v>
      </c>
      <c r="D2243" s="3" t="s">
        <v>128</v>
      </c>
      <c r="E2243" s="21" t="s">
        <v>129</v>
      </c>
      <c r="F2243" s="21"/>
      <c r="G2243" s="5">
        <v>1.2204999999999999</v>
      </c>
      <c r="H2243" s="3"/>
      <c r="I2243" s="3"/>
      <c r="J2243" s="21" t="s">
        <v>2280</v>
      </c>
      <c r="K2243" s="21"/>
      <c r="L2243" s="3" t="s">
        <v>130</v>
      </c>
      <c r="M2243" s="21" t="s">
        <v>131</v>
      </c>
      <c r="N2243" s="21"/>
    </row>
    <row r="2244" spans="1:14" ht="15" customHeight="1" x14ac:dyDescent="0.25">
      <c r="A2244" s="1" t="s">
        <v>2281</v>
      </c>
      <c r="B2244" s="6">
        <v>2151</v>
      </c>
      <c r="C2244" s="1" t="s">
        <v>6</v>
      </c>
      <c r="D2244" s="1" t="s">
        <v>133</v>
      </c>
      <c r="E2244" s="14" t="s">
        <v>129</v>
      </c>
      <c r="F2244" s="14"/>
      <c r="G2244" s="7">
        <v>1.22854</v>
      </c>
      <c r="H2244" s="1"/>
      <c r="I2244" s="1"/>
      <c r="J2244" s="14" t="s">
        <v>2281</v>
      </c>
      <c r="K2244" s="14"/>
      <c r="L2244" s="1" t="s">
        <v>130</v>
      </c>
      <c r="M2244" s="14"/>
      <c r="N2244" s="14"/>
    </row>
    <row r="2245" spans="1:14" ht="15" customHeight="1" x14ac:dyDescent="0.25">
      <c r="A2245" s="3" t="s">
        <v>2282</v>
      </c>
      <c r="B2245" s="4">
        <v>2152</v>
      </c>
      <c r="C2245" s="3" t="s">
        <v>6</v>
      </c>
      <c r="D2245" s="3" t="s">
        <v>128</v>
      </c>
      <c r="E2245" s="21" t="s">
        <v>129</v>
      </c>
      <c r="F2245" s="21"/>
      <c r="G2245" s="5">
        <v>1.2311099999999999</v>
      </c>
      <c r="H2245" s="3"/>
      <c r="I2245" s="3"/>
      <c r="J2245" s="21" t="s">
        <v>2282</v>
      </c>
      <c r="K2245" s="21"/>
      <c r="L2245" s="3" t="s">
        <v>130</v>
      </c>
      <c r="M2245" s="21" t="s">
        <v>131</v>
      </c>
      <c r="N2245" s="21"/>
    </row>
    <row r="2246" spans="1:14" ht="15" customHeight="1" x14ac:dyDescent="0.25">
      <c r="A2246" s="1" t="s">
        <v>2283</v>
      </c>
      <c r="B2246" s="6">
        <v>2153</v>
      </c>
      <c r="C2246" s="1" t="s">
        <v>6</v>
      </c>
      <c r="D2246" s="1" t="s">
        <v>133</v>
      </c>
      <c r="E2246" s="14" t="s">
        <v>129</v>
      </c>
      <c r="F2246" s="14"/>
      <c r="G2246" s="7">
        <v>1.23976</v>
      </c>
      <c r="H2246" s="1"/>
      <c r="I2246" s="1"/>
      <c r="J2246" s="14" t="s">
        <v>2283</v>
      </c>
      <c r="K2246" s="14"/>
      <c r="L2246" s="1" t="s">
        <v>130</v>
      </c>
      <c r="M2246" s="14"/>
      <c r="N2246" s="14"/>
    </row>
    <row r="2247" spans="1:14" ht="15" customHeight="1" x14ac:dyDescent="0.25">
      <c r="A2247" s="3" t="s">
        <v>2284</v>
      </c>
      <c r="B2247" s="4">
        <v>2154</v>
      </c>
      <c r="C2247" s="3" t="s">
        <v>6</v>
      </c>
      <c r="D2247" s="3" t="s">
        <v>128</v>
      </c>
      <c r="E2247" s="21" t="s">
        <v>129</v>
      </c>
      <c r="F2247" s="21"/>
      <c r="G2247" s="5">
        <v>1.24257</v>
      </c>
      <c r="H2247" s="3"/>
      <c r="I2247" s="3"/>
      <c r="J2247" s="21" t="s">
        <v>2284</v>
      </c>
      <c r="K2247" s="21"/>
      <c r="L2247" s="3" t="s">
        <v>130</v>
      </c>
      <c r="M2247" s="21" t="s">
        <v>131</v>
      </c>
      <c r="N2247" s="21"/>
    </row>
    <row r="2248" spans="1:14" ht="15" customHeight="1" x14ac:dyDescent="0.25">
      <c r="A2248" s="1" t="s">
        <v>2285</v>
      </c>
      <c r="B2248" s="6">
        <v>2155</v>
      </c>
      <c r="C2248" s="1" t="s">
        <v>6</v>
      </c>
      <c r="D2248" s="1" t="s">
        <v>133</v>
      </c>
      <c r="E2248" s="14" t="s">
        <v>129</v>
      </c>
      <c r="F2248" s="14"/>
      <c r="G2248" s="7">
        <v>1.2351000000000001</v>
      </c>
      <c r="H2248" s="1"/>
      <c r="I2248" s="1"/>
      <c r="J2248" s="14" t="s">
        <v>2285</v>
      </c>
      <c r="K2248" s="14"/>
      <c r="L2248" s="1" t="s">
        <v>130</v>
      </c>
      <c r="M2248" s="14"/>
      <c r="N2248" s="14"/>
    </row>
    <row r="2249" spans="1:14" ht="15" customHeight="1" x14ac:dyDescent="0.25">
      <c r="A2249" s="3" t="s">
        <v>2286</v>
      </c>
      <c r="B2249" s="4">
        <v>2156</v>
      </c>
      <c r="C2249" s="3" t="s">
        <v>6</v>
      </c>
      <c r="D2249" s="3" t="s">
        <v>133</v>
      </c>
      <c r="E2249" s="21" t="s">
        <v>129</v>
      </c>
      <c r="F2249" s="21"/>
      <c r="G2249" s="5">
        <v>1.2303500000000001</v>
      </c>
      <c r="H2249" s="3"/>
      <c r="I2249" s="3"/>
      <c r="J2249" s="21" t="s">
        <v>2286</v>
      </c>
      <c r="K2249" s="21"/>
      <c r="L2249" s="3" t="s">
        <v>130</v>
      </c>
      <c r="M2249" s="21" t="s">
        <v>131</v>
      </c>
      <c r="N2249" s="21"/>
    </row>
    <row r="2250" spans="1:14" ht="15" customHeight="1" x14ac:dyDescent="0.25">
      <c r="A2250" s="1" t="s">
        <v>2287</v>
      </c>
      <c r="B2250" s="6">
        <v>2157</v>
      </c>
      <c r="C2250" s="1" t="s">
        <v>6</v>
      </c>
      <c r="D2250" s="1" t="s">
        <v>128</v>
      </c>
      <c r="E2250" s="14" t="s">
        <v>129</v>
      </c>
      <c r="F2250" s="14"/>
      <c r="G2250" s="7">
        <v>1.2366600000000001</v>
      </c>
      <c r="H2250" s="1"/>
      <c r="I2250" s="1"/>
      <c r="J2250" s="14" t="s">
        <v>2287</v>
      </c>
      <c r="K2250" s="14"/>
      <c r="L2250" s="1" t="s">
        <v>130</v>
      </c>
      <c r="M2250" s="14"/>
      <c r="N2250" s="14"/>
    </row>
    <row r="2251" spans="1:14" ht="15" customHeight="1" x14ac:dyDescent="0.25">
      <c r="A2251" s="3" t="s">
        <v>2288</v>
      </c>
      <c r="B2251" s="4">
        <v>2158</v>
      </c>
      <c r="C2251" s="3" t="s">
        <v>6</v>
      </c>
      <c r="D2251" s="3" t="s">
        <v>133</v>
      </c>
      <c r="E2251" s="21" t="s">
        <v>129</v>
      </c>
      <c r="F2251" s="21"/>
      <c r="G2251" s="5">
        <v>1.2375100000000001</v>
      </c>
      <c r="H2251" s="3"/>
      <c r="I2251" s="3"/>
      <c r="J2251" s="21" t="s">
        <v>2288</v>
      </c>
      <c r="K2251" s="21"/>
      <c r="L2251" s="3" t="s">
        <v>130</v>
      </c>
      <c r="M2251" s="21" t="s">
        <v>131</v>
      </c>
      <c r="N2251" s="21"/>
    </row>
    <row r="2252" spans="1:14" ht="15" customHeight="1" x14ac:dyDescent="0.25">
      <c r="A2252" s="1" t="s">
        <v>2289</v>
      </c>
      <c r="B2252" s="6">
        <v>2159</v>
      </c>
      <c r="C2252" s="1" t="s">
        <v>6</v>
      </c>
      <c r="D2252" s="1" t="s">
        <v>128</v>
      </c>
      <c r="E2252" s="14" t="s">
        <v>129</v>
      </c>
      <c r="F2252" s="14"/>
      <c r="G2252" s="7">
        <v>1.22966</v>
      </c>
      <c r="H2252" s="1"/>
      <c r="I2252" s="1"/>
      <c r="J2252" s="14" t="s">
        <v>2289</v>
      </c>
      <c r="K2252" s="14"/>
      <c r="L2252" s="1" t="s">
        <v>130</v>
      </c>
      <c r="M2252" s="14"/>
      <c r="N2252" s="14"/>
    </row>
    <row r="2253" spans="1:14" ht="15" customHeight="1" x14ac:dyDescent="0.25">
      <c r="A2253" s="3" t="s">
        <v>2290</v>
      </c>
      <c r="B2253" s="4">
        <v>2160</v>
      </c>
      <c r="C2253" s="3" t="s">
        <v>6</v>
      </c>
      <c r="D2253" s="3" t="s">
        <v>128</v>
      </c>
      <c r="E2253" s="21" t="s">
        <v>129</v>
      </c>
      <c r="F2253" s="21"/>
      <c r="G2253" s="5">
        <v>1.2266900000000001</v>
      </c>
      <c r="H2253" s="3"/>
      <c r="I2253" s="3"/>
      <c r="J2253" s="21" t="s">
        <v>2290</v>
      </c>
      <c r="K2253" s="21"/>
      <c r="L2253" s="3" t="s">
        <v>130</v>
      </c>
      <c r="M2253" s="21" t="s">
        <v>131</v>
      </c>
      <c r="N2253" s="21"/>
    </row>
    <row r="2254" spans="1:14" ht="15" customHeight="1" x14ac:dyDescent="0.25">
      <c r="A2254" s="1" t="s">
        <v>2291</v>
      </c>
      <c r="B2254" s="6">
        <v>2161</v>
      </c>
      <c r="C2254" s="1" t="s">
        <v>6</v>
      </c>
      <c r="D2254" s="1" t="s">
        <v>133</v>
      </c>
      <c r="E2254" s="14" t="s">
        <v>129</v>
      </c>
      <c r="F2254" s="14"/>
      <c r="G2254" s="7">
        <v>1.2349399999999999</v>
      </c>
      <c r="H2254" s="1"/>
      <c r="I2254" s="1"/>
      <c r="J2254" s="14" t="s">
        <v>2291</v>
      </c>
      <c r="K2254" s="14"/>
      <c r="L2254" s="1" t="s">
        <v>130</v>
      </c>
      <c r="M2254" s="14"/>
      <c r="N2254" s="14"/>
    </row>
    <row r="2255" spans="1:14" ht="15" customHeight="1" x14ac:dyDescent="0.25">
      <c r="A2255" s="3" t="s">
        <v>2292</v>
      </c>
      <c r="B2255" s="4">
        <v>2162</v>
      </c>
      <c r="C2255" s="3" t="s">
        <v>6</v>
      </c>
      <c r="D2255" s="3" t="s">
        <v>133</v>
      </c>
      <c r="E2255" s="21" t="s">
        <v>129</v>
      </c>
      <c r="F2255" s="21"/>
      <c r="G2255" s="5">
        <v>1.23211</v>
      </c>
      <c r="H2255" s="3"/>
      <c r="I2255" s="3"/>
      <c r="J2255" s="21" t="s">
        <v>2292</v>
      </c>
      <c r="K2255" s="21"/>
      <c r="L2255" s="3" t="s">
        <v>130</v>
      </c>
      <c r="M2255" s="21" t="s">
        <v>131</v>
      </c>
      <c r="N2255" s="21"/>
    </row>
    <row r="2256" spans="1:14" ht="15" customHeight="1" x14ac:dyDescent="0.25">
      <c r="A2256" s="1" t="s">
        <v>2293</v>
      </c>
      <c r="B2256" s="6">
        <v>2163</v>
      </c>
      <c r="C2256" s="1" t="s">
        <v>6</v>
      </c>
      <c r="D2256" s="1" t="s">
        <v>128</v>
      </c>
      <c r="E2256" s="14" t="s">
        <v>129</v>
      </c>
      <c r="F2256" s="14"/>
      <c r="G2256" s="7">
        <v>1.2240800000000001</v>
      </c>
      <c r="H2256" s="1"/>
      <c r="I2256" s="1"/>
      <c r="J2256" s="14" t="s">
        <v>2293</v>
      </c>
      <c r="K2256" s="14"/>
      <c r="L2256" s="1" t="s">
        <v>130</v>
      </c>
      <c r="M2256" s="14"/>
      <c r="N2256" s="14"/>
    </row>
    <row r="2257" spans="1:14" ht="15" customHeight="1" x14ac:dyDescent="0.25">
      <c r="A2257" s="3" t="s">
        <v>2294</v>
      </c>
      <c r="B2257" s="4">
        <v>2164</v>
      </c>
      <c r="C2257" s="3" t="s">
        <v>6</v>
      </c>
      <c r="D2257" s="3" t="s">
        <v>128</v>
      </c>
      <c r="E2257" s="21" t="s">
        <v>129</v>
      </c>
      <c r="F2257" s="21"/>
      <c r="G2257" s="5">
        <v>1.2359800000000001</v>
      </c>
      <c r="H2257" s="3"/>
      <c r="I2257" s="3"/>
      <c r="J2257" s="21" t="s">
        <v>2294</v>
      </c>
      <c r="K2257" s="21"/>
      <c r="L2257" s="3" t="s">
        <v>130</v>
      </c>
      <c r="M2257" s="21" t="s">
        <v>131</v>
      </c>
      <c r="N2257" s="21"/>
    </row>
    <row r="2258" spans="1:14" ht="15" customHeight="1" x14ac:dyDescent="0.25">
      <c r="A2258" s="1" t="s">
        <v>2295</v>
      </c>
      <c r="B2258" s="6">
        <v>2165</v>
      </c>
      <c r="C2258" s="1" t="s">
        <v>6</v>
      </c>
      <c r="D2258" s="1" t="s">
        <v>133</v>
      </c>
      <c r="E2258" s="14" t="s">
        <v>129</v>
      </c>
      <c r="F2258" s="14"/>
      <c r="G2258" s="7">
        <v>1.2293400000000001</v>
      </c>
      <c r="H2258" s="1"/>
      <c r="I2258" s="1"/>
      <c r="J2258" s="14" t="s">
        <v>2295</v>
      </c>
      <c r="K2258" s="14"/>
      <c r="L2258" s="1" t="s">
        <v>130</v>
      </c>
      <c r="M2258" s="14"/>
      <c r="N2258" s="14"/>
    </row>
    <row r="2259" spans="1:14" ht="15" customHeight="1" x14ac:dyDescent="0.25">
      <c r="A2259" s="3" t="s">
        <v>2296</v>
      </c>
      <c r="B2259" s="4">
        <v>2166</v>
      </c>
      <c r="C2259" s="3" t="s">
        <v>6</v>
      </c>
      <c r="D2259" s="3" t="s">
        <v>133</v>
      </c>
      <c r="E2259" s="21" t="s">
        <v>129</v>
      </c>
      <c r="F2259" s="21"/>
      <c r="G2259" s="5">
        <v>1.2322299999999999</v>
      </c>
      <c r="H2259" s="3"/>
      <c r="I2259" s="3"/>
      <c r="J2259" s="21" t="s">
        <v>2296</v>
      </c>
      <c r="K2259" s="21"/>
      <c r="L2259" s="3" t="s">
        <v>130</v>
      </c>
      <c r="M2259" s="21" t="s">
        <v>131</v>
      </c>
      <c r="N2259" s="21"/>
    </row>
    <row r="2260" spans="1:14" ht="15" customHeight="1" x14ac:dyDescent="0.25">
      <c r="A2260" s="1" t="s">
        <v>2297</v>
      </c>
      <c r="B2260" s="6">
        <v>2167</v>
      </c>
      <c r="C2260" s="1" t="s">
        <v>6</v>
      </c>
      <c r="D2260" s="1" t="s">
        <v>128</v>
      </c>
      <c r="E2260" s="14" t="s">
        <v>129</v>
      </c>
      <c r="F2260" s="14"/>
      <c r="G2260" s="7">
        <v>1.2387999999999999</v>
      </c>
      <c r="H2260" s="1"/>
      <c r="I2260" s="1"/>
      <c r="J2260" s="14" t="s">
        <v>2297</v>
      </c>
      <c r="K2260" s="14"/>
      <c r="L2260" s="1" t="s">
        <v>130</v>
      </c>
      <c r="M2260" s="14"/>
      <c r="N2260" s="14"/>
    </row>
    <row r="2261" spans="1:14" ht="15" customHeight="1" x14ac:dyDescent="0.25">
      <c r="A2261" s="3" t="s">
        <v>2298</v>
      </c>
      <c r="B2261" s="4">
        <v>2168</v>
      </c>
      <c r="C2261" s="3" t="s">
        <v>6</v>
      </c>
      <c r="D2261" s="3" t="s">
        <v>128</v>
      </c>
      <c r="E2261" s="21" t="s">
        <v>129</v>
      </c>
      <c r="F2261" s="21"/>
      <c r="G2261" s="5">
        <v>1.2462800000000001</v>
      </c>
      <c r="H2261" s="3"/>
      <c r="I2261" s="3"/>
      <c r="J2261" s="21" t="s">
        <v>2298</v>
      </c>
      <c r="K2261" s="21"/>
      <c r="L2261" s="3" t="s">
        <v>130</v>
      </c>
      <c r="M2261" s="21" t="s">
        <v>131</v>
      </c>
      <c r="N2261" s="21"/>
    </row>
    <row r="2262" spans="1:14" ht="15" customHeight="1" x14ac:dyDescent="0.25">
      <c r="A2262" s="1" t="s">
        <v>2299</v>
      </c>
      <c r="B2262" s="6">
        <v>2169</v>
      </c>
      <c r="C2262" s="1" t="s">
        <v>6</v>
      </c>
      <c r="D2262" s="1" t="s">
        <v>133</v>
      </c>
      <c r="E2262" s="14" t="s">
        <v>129</v>
      </c>
      <c r="F2262" s="14"/>
      <c r="G2262" s="7">
        <v>1.2402</v>
      </c>
      <c r="H2262" s="1"/>
      <c r="I2262" s="1"/>
      <c r="J2262" s="14" t="s">
        <v>2299</v>
      </c>
      <c r="K2262" s="14"/>
      <c r="L2262" s="1" t="s">
        <v>130</v>
      </c>
      <c r="M2262" s="14"/>
      <c r="N2262" s="14"/>
    </row>
    <row r="2263" spans="1:14" ht="15" customHeight="1" x14ac:dyDescent="0.25">
      <c r="A2263" s="3" t="s">
        <v>2300</v>
      </c>
      <c r="B2263" s="4">
        <v>2170</v>
      </c>
      <c r="C2263" s="3" t="s">
        <v>6</v>
      </c>
      <c r="D2263" s="3" t="s">
        <v>133</v>
      </c>
      <c r="E2263" s="21" t="s">
        <v>129</v>
      </c>
      <c r="F2263" s="21"/>
      <c r="G2263" s="5">
        <v>1.23919</v>
      </c>
      <c r="H2263" s="3"/>
      <c r="I2263" s="3"/>
      <c r="J2263" s="21" t="s">
        <v>2300</v>
      </c>
      <c r="K2263" s="21"/>
      <c r="L2263" s="3" t="s">
        <v>130</v>
      </c>
      <c r="M2263" s="21" t="s">
        <v>131</v>
      </c>
      <c r="N2263" s="21"/>
    </row>
    <row r="2264" spans="1:14" ht="15" customHeight="1" x14ac:dyDescent="0.25">
      <c r="A2264" s="1" t="s">
        <v>2301</v>
      </c>
      <c r="B2264" s="6">
        <v>2171</v>
      </c>
      <c r="C2264" s="1" t="s">
        <v>6</v>
      </c>
      <c r="D2264" s="1" t="s">
        <v>128</v>
      </c>
      <c r="E2264" s="14" t="s">
        <v>129</v>
      </c>
      <c r="F2264" s="14"/>
      <c r="G2264" s="7">
        <v>1.2311099999999999</v>
      </c>
      <c r="H2264" s="1"/>
      <c r="I2264" s="1"/>
      <c r="J2264" s="14" t="s">
        <v>2301</v>
      </c>
      <c r="K2264" s="14"/>
      <c r="L2264" s="1" t="s">
        <v>130</v>
      </c>
      <c r="M2264" s="14"/>
      <c r="N2264" s="14"/>
    </row>
    <row r="2265" spans="1:14" ht="15" customHeight="1" x14ac:dyDescent="0.25">
      <c r="A2265" s="3" t="s">
        <v>2302</v>
      </c>
      <c r="B2265" s="4">
        <v>2172</v>
      </c>
      <c r="C2265" s="3" t="s">
        <v>6</v>
      </c>
      <c r="D2265" s="3" t="s">
        <v>133</v>
      </c>
      <c r="E2265" s="21" t="s">
        <v>129</v>
      </c>
      <c r="F2265" s="21"/>
      <c r="G2265" s="5">
        <v>1.2306600000000001</v>
      </c>
      <c r="H2265" s="3"/>
      <c r="I2265" s="3"/>
      <c r="J2265" s="21" t="s">
        <v>2302</v>
      </c>
      <c r="K2265" s="21"/>
      <c r="L2265" s="3" t="s">
        <v>130</v>
      </c>
      <c r="M2265" s="21" t="s">
        <v>131</v>
      </c>
      <c r="N2265" s="21"/>
    </row>
    <row r="2266" spans="1:14" ht="15" customHeight="1" x14ac:dyDescent="0.25">
      <c r="A2266" s="1" t="s">
        <v>2303</v>
      </c>
      <c r="B2266" s="6">
        <v>2173</v>
      </c>
      <c r="C2266" s="1" t="s">
        <v>6</v>
      </c>
      <c r="D2266" s="1" t="s">
        <v>128</v>
      </c>
      <c r="E2266" s="14" t="s">
        <v>129</v>
      </c>
      <c r="F2266" s="14"/>
      <c r="G2266" s="7">
        <v>1.22342</v>
      </c>
      <c r="H2266" s="1"/>
      <c r="I2266" s="1"/>
      <c r="J2266" s="14" t="s">
        <v>2303</v>
      </c>
      <c r="K2266" s="14"/>
      <c r="L2266" s="1" t="s">
        <v>130</v>
      </c>
      <c r="M2266" s="14"/>
      <c r="N2266" s="14"/>
    </row>
    <row r="2267" spans="1:14" ht="15" customHeight="1" x14ac:dyDescent="0.25">
      <c r="A2267" s="3" t="s">
        <v>2304</v>
      </c>
      <c r="B2267" s="4">
        <v>2174</v>
      </c>
      <c r="C2267" s="3" t="s">
        <v>6</v>
      </c>
      <c r="D2267" s="3" t="s">
        <v>133</v>
      </c>
      <c r="E2267" s="21" t="s">
        <v>129</v>
      </c>
      <c r="F2267" s="21"/>
      <c r="G2267" s="5">
        <v>1.2230099999999999</v>
      </c>
      <c r="H2267" s="3"/>
      <c r="I2267" s="3"/>
      <c r="J2267" s="21" t="s">
        <v>2304</v>
      </c>
      <c r="K2267" s="21"/>
      <c r="L2267" s="3" t="s">
        <v>130</v>
      </c>
      <c r="M2267" s="21" t="s">
        <v>131</v>
      </c>
      <c r="N2267" s="21"/>
    </row>
    <row r="2268" spans="1:14" ht="15" customHeight="1" x14ac:dyDescent="0.25">
      <c r="A2268" s="1" t="s">
        <v>2305</v>
      </c>
      <c r="B2268" s="6">
        <v>2175</v>
      </c>
      <c r="C2268" s="1" t="s">
        <v>6</v>
      </c>
      <c r="D2268" s="1" t="s">
        <v>128</v>
      </c>
      <c r="E2268" s="14" t="s">
        <v>129</v>
      </c>
      <c r="F2268" s="14"/>
      <c r="G2268" s="7">
        <v>1.22966</v>
      </c>
      <c r="H2268" s="1"/>
      <c r="I2268" s="1"/>
      <c r="J2268" s="14" t="s">
        <v>2305</v>
      </c>
      <c r="K2268" s="14"/>
      <c r="L2268" s="1" t="s">
        <v>130</v>
      </c>
      <c r="M2268" s="14"/>
      <c r="N2268" s="14"/>
    </row>
    <row r="2269" spans="1:14" ht="15" customHeight="1" x14ac:dyDescent="0.25">
      <c r="A2269" s="3" t="s">
        <v>2306</v>
      </c>
      <c r="B2269" s="4">
        <v>2176</v>
      </c>
      <c r="C2269" s="3" t="s">
        <v>6</v>
      </c>
      <c r="D2269" s="3" t="s">
        <v>128</v>
      </c>
      <c r="E2269" s="21" t="s">
        <v>129</v>
      </c>
      <c r="F2269" s="21"/>
      <c r="G2269" s="5">
        <v>1.2374499999999999</v>
      </c>
      <c r="H2269" s="3"/>
      <c r="I2269" s="3"/>
      <c r="J2269" s="21" t="s">
        <v>2306</v>
      </c>
      <c r="K2269" s="21"/>
      <c r="L2269" s="3" t="s">
        <v>130</v>
      </c>
      <c r="M2269" s="21" t="s">
        <v>131</v>
      </c>
      <c r="N2269" s="21"/>
    </row>
    <row r="2270" spans="1:14" ht="15" customHeight="1" x14ac:dyDescent="0.25">
      <c r="A2270" s="1" t="s">
        <v>2307</v>
      </c>
      <c r="B2270" s="6">
        <v>2177</v>
      </c>
      <c r="C2270" s="1" t="s">
        <v>6</v>
      </c>
      <c r="D2270" s="1" t="s">
        <v>133</v>
      </c>
      <c r="E2270" s="14" t="s">
        <v>129</v>
      </c>
      <c r="F2270" s="14"/>
      <c r="G2270" s="7">
        <v>1.2313000000000001</v>
      </c>
      <c r="H2270" s="1"/>
      <c r="I2270" s="1"/>
      <c r="J2270" s="14" t="s">
        <v>2307</v>
      </c>
      <c r="K2270" s="14"/>
      <c r="L2270" s="1" t="s">
        <v>130</v>
      </c>
      <c r="M2270" s="14"/>
      <c r="N2270" s="14"/>
    </row>
    <row r="2271" spans="1:14" ht="15" customHeight="1" x14ac:dyDescent="0.25">
      <c r="A2271" s="3" t="s">
        <v>2308</v>
      </c>
      <c r="B2271" s="4">
        <v>2178</v>
      </c>
      <c r="C2271" s="3" t="s">
        <v>6</v>
      </c>
      <c r="D2271" s="3" t="s">
        <v>133</v>
      </c>
      <c r="E2271" s="21" t="s">
        <v>129</v>
      </c>
      <c r="F2271" s="21"/>
      <c r="G2271" s="5">
        <v>1.2322200000000001</v>
      </c>
      <c r="H2271" s="3"/>
      <c r="I2271" s="3"/>
      <c r="J2271" s="21" t="s">
        <v>2308</v>
      </c>
      <c r="K2271" s="21"/>
      <c r="L2271" s="3" t="s">
        <v>130</v>
      </c>
      <c r="M2271" s="21" t="s">
        <v>131</v>
      </c>
      <c r="N2271" s="21"/>
    </row>
    <row r="2272" spans="1:14" ht="15" customHeight="1" x14ac:dyDescent="0.25">
      <c r="A2272" s="1" t="s">
        <v>2309</v>
      </c>
      <c r="B2272" s="6">
        <v>2179</v>
      </c>
      <c r="C2272" s="1" t="s">
        <v>6</v>
      </c>
      <c r="D2272" s="1" t="s">
        <v>128</v>
      </c>
      <c r="E2272" s="14" t="s">
        <v>129</v>
      </c>
      <c r="F2272" s="14"/>
      <c r="G2272" s="7">
        <v>1.23882</v>
      </c>
      <c r="H2272" s="1"/>
      <c r="I2272" s="1"/>
      <c r="J2272" s="14" t="s">
        <v>2309</v>
      </c>
      <c r="K2272" s="14"/>
      <c r="L2272" s="1" t="s">
        <v>130</v>
      </c>
      <c r="M2272" s="14"/>
      <c r="N2272" s="14"/>
    </row>
    <row r="2273" spans="1:14" ht="15" customHeight="1" x14ac:dyDescent="0.25">
      <c r="A2273" s="3" t="s">
        <v>2310</v>
      </c>
      <c r="B2273" s="4">
        <v>2180</v>
      </c>
      <c r="C2273" s="3" t="s">
        <v>6</v>
      </c>
      <c r="D2273" s="3" t="s">
        <v>128</v>
      </c>
      <c r="E2273" s="21" t="s">
        <v>129</v>
      </c>
      <c r="F2273" s="21"/>
      <c r="G2273" s="5">
        <v>1.2387999999999999</v>
      </c>
      <c r="H2273" s="3"/>
      <c r="I2273" s="3"/>
      <c r="J2273" s="21" t="s">
        <v>2310</v>
      </c>
      <c r="K2273" s="21"/>
      <c r="L2273" s="3" t="s">
        <v>130</v>
      </c>
      <c r="M2273" s="21" t="s">
        <v>131</v>
      </c>
      <c r="N2273" s="21"/>
    </row>
    <row r="2274" spans="1:14" ht="15" customHeight="1" x14ac:dyDescent="0.25">
      <c r="A2274" s="1" t="s">
        <v>2311</v>
      </c>
      <c r="B2274" s="6">
        <v>2181</v>
      </c>
      <c r="C2274" s="1" t="s">
        <v>6</v>
      </c>
      <c r="D2274" s="1" t="s">
        <v>133</v>
      </c>
      <c r="E2274" s="14" t="s">
        <v>129</v>
      </c>
      <c r="F2274" s="14"/>
      <c r="G2274" s="7">
        <v>1.2328399999999999</v>
      </c>
      <c r="H2274" s="1"/>
      <c r="I2274" s="1"/>
      <c r="J2274" s="14" t="s">
        <v>2311</v>
      </c>
      <c r="K2274" s="14"/>
      <c r="L2274" s="1" t="s">
        <v>130</v>
      </c>
      <c r="M2274" s="14"/>
      <c r="N2274" s="14"/>
    </row>
    <row r="2275" spans="1:14" ht="15" customHeight="1" x14ac:dyDescent="0.25">
      <c r="A2275" s="3" t="s">
        <v>2312</v>
      </c>
      <c r="B2275" s="4">
        <v>2182</v>
      </c>
      <c r="C2275" s="3" t="s">
        <v>6</v>
      </c>
      <c r="D2275" s="3" t="s">
        <v>128</v>
      </c>
      <c r="E2275" s="21" t="s">
        <v>129</v>
      </c>
      <c r="F2275" s="21"/>
      <c r="G2275" s="5">
        <v>1.2284900000000001</v>
      </c>
      <c r="H2275" s="3"/>
      <c r="I2275" s="3"/>
      <c r="J2275" s="21" t="s">
        <v>2312</v>
      </c>
      <c r="K2275" s="21"/>
      <c r="L2275" s="3" t="s">
        <v>130</v>
      </c>
      <c r="M2275" s="21" t="s">
        <v>131</v>
      </c>
      <c r="N2275" s="21"/>
    </row>
    <row r="2276" spans="1:14" ht="15" customHeight="1" x14ac:dyDescent="0.25">
      <c r="A2276" s="1" t="s">
        <v>2313</v>
      </c>
      <c r="B2276" s="6">
        <v>2183</v>
      </c>
      <c r="C2276" s="1" t="s">
        <v>6</v>
      </c>
      <c r="D2276" s="1" t="s">
        <v>133</v>
      </c>
      <c r="E2276" s="14" t="s">
        <v>129</v>
      </c>
      <c r="F2276" s="14"/>
      <c r="G2276" s="7">
        <v>1.2220800000000001</v>
      </c>
      <c r="H2276" s="1"/>
      <c r="I2276" s="1"/>
      <c r="J2276" s="14" t="s">
        <v>2313</v>
      </c>
      <c r="K2276" s="14"/>
      <c r="L2276" s="1" t="s">
        <v>130</v>
      </c>
      <c r="M2276" s="14"/>
      <c r="N2276" s="14"/>
    </row>
    <row r="2277" spans="1:14" ht="15" customHeight="1" x14ac:dyDescent="0.25">
      <c r="A2277" s="3" t="s">
        <v>2314</v>
      </c>
      <c r="B2277" s="4">
        <v>2184</v>
      </c>
      <c r="C2277" s="3" t="s">
        <v>6</v>
      </c>
      <c r="D2277" s="3" t="s">
        <v>133</v>
      </c>
      <c r="E2277" s="21" t="s">
        <v>129</v>
      </c>
      <c r="F2277" s="21"/>
      <c r="G2277" s="5">
        <v>1.2207699999999999</v>
      </c>
      <c r="H2277" s="3"/>
      <c r="I2277" s="3"/>
      <c r="J2277" s="21" t="s">
        <v>2314</v>
      </c>
      <c r="K2277" s="21"/>
      <c r="L2277" s="3" t="s">
        <v>130</v>
      </c>
      <c r="M2277" s="21" t="s">
        <v>131</v>
      </c>
      <c r="N2277" s="21"/>
    </row>
    <row r="2278" spans="1:14" ht="15" customHeight="1" x14ac:dyDescent="0.25">
      <c r="A2278" s="1" t="s">
        <v>2315</v>
      </c>
      <c r="B2278" s="6">
        <v>2185</v>
      </c>
      <c r="C2278" s="1" t="s">
        <v>6</v>
      </c>
      <c r="D2278" s="1" t="s">
        <v>128</v>
      </c>
      <c r="E2278" s="14" t="s">
        <v>129</v>
      </c>
      <c r="F2278" s="14"/>
      <c r="G2278" s="7">
        <v>1.2124600000000001</v>
      </c>
      <c r="H2278" s="1"/>
      <c r="I2278" s="1"/>
      <c r="J2278" s="14" t="s">
        <v>2315</v>
      </c>
      <c r="K2278" s="14"/>
      <c r="L2278" s="1" t="s">
        <v>130</v>
      </c>
      <c r="M2278" s="14"/>
      <c r="N2278" s="14"/>
    </row>
    <row r="2279" spans="1:14" ht="15" customHeight="1" x14ac:dyDescent="0.25">
      <c r="A2279" s="3" t="s">
        <v>2316</v>
      </c>
      <c r="B2279" s="4">
        <v>2186</v>
      </c>
      <c r="C2279" s="3" t="s">
        <v>6</v>
      </c>
      <c r="D2279" s="3" t="s">
        <v>133</v>
      </c>
      <c r="E2279" s="21" t="s">
        <v>129</v>
      </c>
      <c r="F2279" s="21"/>
      <c r="G2279" s="5">
        <v>1.20984</v>
      </c>
      <c r="H2279" s="3"/>
      <c r="I2279" s="3"/>
      <c r="J2279" s="21" t="s">
        <v>2316</v>
      </c>
      <c r="K2279" s="21"/>
      <c r="L2279" s="3" t="s">
        <v>130</v>
      </c>
      <c r="M2279" s="21" t="s">
        <v>131</v>
      </c>
      <c r="N2279" s="21"/>
    </row>
    <row r="2280" spans="1:14" ht="15" customHeight="1" x14ac:dyDescent="0.25">
      <c r="A2280" s="1" t="s">
        <v>2317</v>
      </c>
      <c r="B2280" s="6">
        <v>2187</v>
      </c>
      <c r="C2280" s="1" t="s">
        <v>6</v>
      </c>
      <c r="D2280" s="1" t="s">
        <v>128</v>
      </c>
      <c r="E2280" s="14" t="s">
        <v>129</v>
      </c>
      <c r="F2280" s="14"/>
      <c r="G2280" s="7">
        <v>1.2016899999999999</v>
      </c>
      <c r="H2280" s="1"/>
      <c r="I2280" s="1"/>
      <c r="J2280" s="14" t="s">
        <v>2317</v>
      </c>
      <c r="K2280" s="14"/>
      <c r="L2280" s="1" t="s">
        <v>130</v>
      </c>
      <c r="M2280" s="14"/>
      <c r="N2280" s="14"/>
    </row>
    <row r="2281" spans="1:14" ht="15" customHeight="1" x14ac:dyDescent="0.25">
      <c r="A2281" s="3" t="s">
        <v>2318</v>
      </c>
      <c r="B2281" s="4">
        <v>2188</v>
      </c>
      <c r="C2281" s="3" t="s">
        <v>6</v>
      </c>
      <c r="D2281" s="3" t="s">
        <v>128</v>
      </c>
      <c r="E2281" s="21" t="s">
        <v>129</v>
      </c>
      <c r="F2281" s="21"/>
      <c r="G2281" s="5">
        <v>1.2008799999999999</v>
      </c>
      <c r="H2281" s="3"/>
      <c r="I2281" s="3"/>
      <c r="J2281" s="21" t="s">
        <v>2318</v>
      </c>
      <c r="K2281" s="21"/>
      <c r="L2281" s="3" t="s">
        <v>130</v>
      </c>
      <c r="M2281" s="21" t="s">
        <v>131</v>
      </c>
      <c r="N2281" s="21"/>
    </row>
    <row r="2282" spans="1:14" ht="15" customHeight="1" x14ac:dyDescent="0.25">
      <c r="A2282" s="1" t="s">
        <v>2319</v>
      </c>
      <c r="B2282" s="6">
        <v>2189</v>
      </c>
      <c r="C2282" s="1" t="s">
        <v>6</v>
      </c>
      <c r="D2282" s="1" t="s">
        <v>133</v>
      </c>
      <c r="E2282" s="14" t="s">
        <v>129</v>
      </c>
      <c r="F2282" s="14"/>
      <c r="G2282" s="7">
        <v>1.1944399999999999</v>
      </c>
      <c r="H2282" s="1"/>
      <c r="I2282" s="1"/>
      <c r="J2282" s="14" t="s">
        <v>2319</v>
      </c>
      <c r="K2282" s="14"/>
      <c r="L2282" s="1" t="s">
        <v>130</v>
      </c>
      <c r="M2282" s="14"/>
      <c r="N2282" s="14"/>
    </row>
    <row r="2283" spans="1:14" ht="15" customHeight="1" x14ac:dyDescent="0.25">
      <c r="A2283" s="3" t="s">
        <v>2320</v>
      </c>
      <c r="B2283" s="4">
        <v>2190</v>
      </c>
      <c r="C2283" s="3" t="s">
        <v>6</v>
      </c>
      <c r="D2283" s="3" t="s">
        <v>133</v>
      </c>
      <c r="E2283" s="21" t="s">
        <v>129</v>
      </c>
      <c r="F2283" s="21"/>
      <c r="G2283" s="5">
        <v>1.1970700000000001</v>
      </c>
      <c r="H2283" s="3"/>
      <c r="I2283" s="3"/>
      <c r="J2283" s="21" t="s">
        <v>2320</v>
      </c>
      <c r="K2283" s="21"/>
      <c r="L2283" s="3" t="s">
        <v>130</v>
      </c>
      <c r="M2283" s="21" t="s">
        <v>131</v>
      </c>
      <c r="N2283" s="21"/>
    </row>
    <row r="2284" spans="1:14" ht="15" customHeight="1" x14ac:dyDescent="0.25">
      <c r="A2284" s="1" t="s">
        <v>2321</v>
      </c>
      <c r="B2284" s="6">
        <v>2191</v>
      </c>
      <c r="C2284" s="1" t="s">
        <v>6</v>
      </c>
      <c r="D2284" s="1" t="s">
        <v>128</v>
      </c>
      <c r="E2284" s="14" t="s">
        <v>129</v>
      </c>
      <c r="F2284" s="14"/>
      <c r="G2284" s="7">
        <v>1.1892499999999999</v>
      </c>
      <c r="H2284" s="1"/>
      <c r="I2284" s="1"/>
      <c r="J2284" s="14" t="s">
        <v>2321</v>
      </c>
      <c r="K2284" s="14"/>
      <c r="L2284" s="1" t="s">
        <v>130</v>
      </c>
      <c r="M2284" s="14"/>
      <c r="N2284" s="14"/>
    </row>
    <row r="2285" spans="1:14" ht="15" customHeight="1" x14ac:dyDescent="0.25">
      <c r="A2285" s="3" t="s">
        <v>2322</v>
      </c>
      <c r="B2285" s="4">
        <v>2192</v>
      </c>
      <c r="C2285" s="3" t="s">
        <v>6</v>
      </c>
      <c r="D2285" s="3" t="s">
        <v>133</v>
      </c>
      <c r="E2285" s="21" t="s">
        <v>129</v>
      </c>
      <c r="F2285" s="21"/>
      <c r="G2285" s="5">
        <v>1.18336</v>
      </c>
      <c r="H2285" s="3"/>
      <c r="I2285" s="3"/>
      <c r="J2285" s="21" t="s">
        <v>2322</v>
      </c>
      <c r="K2285" s="21"/>
      <c r="L2285" s="3" t="s">
        <v>130</v>
      </c>
      <c r="M2285" s="21" t="s">
        <v>131</v>
      </c>
      <c r="N2285" s="21"/>
    </row>
    <row r="2286" spans="1:14" ht="15" customHeight="1" x14ac:dyDescent="0.25">
      <c r="A2286" s="1" t="s">
        <v>2323</v>
      </c>
      <c r="B2286" s="6">
        <v>2193</v>
      </c>
      <c r="C2286" s="1" t="s">
        <v>6</v>
      </c>
      <c r="D2286" s="1" t="s">
        <v>128</v>
      </c>
      <c r="E2286" s="14" t="s">
        <v>129</v>
      </c>
      <c r="F2286" s="14"/>
      <c r="G2286" s="7">
        <v>1.1894499999999999</v>
      </c>
      <c r="H2286" s="1"/>
      <c r="I2286" s="1"/>
      <c r="J2286" s="14" t="s">
        <v>2323</v>
      </c>
      <c r="K2286" s="14"/>
      <c r="L2286" s="1" t="s">
        <v>130</v>
      </c>
      <c r="M2286" s="14"/>
      <c r="N2286" s="14"/>
    </row>
    <row r="2287" spans="1:14" ht="15" customHeight="1" x14ac:dyDescent="0.25">
      <c r="A2287" s="3" t="s">
        <v>2324</v>
      </c>
      <c r="B2287" s="4">
        <v>2194</v>
      </c>
      <c r="C2287" s="3" t="s">
        <v>6</v>
      </c>
      <c r="D2287" s="3" t="s">
        <v>128</v>
      </c>
      <c r="E2287" s="21" t="s">
        <v>129</v>
      </c>
      <c r="F2287" s="21"/>
      <c r="G2287" s="5">
        <v>1.1873199999999999</v>
      </c>
      <c r="H2287" s="3"/>
      <c r="I2287" s="3"/>
      <c r="J2287" s="21" t="s">
        <v>2324</v>
      </c>
      <c r="K2287" s="21"/>
      <c r="L2287" s="3" t="s">
        <v>130</v>
      </c>
      <c r="M2287" s="21" t="s">
        <v>131</v>
      </c>
      <c r="N2287" s="21"/>
    </row>
    <row r="2288" spans="1:14" ht="15" customHeight="1" x14ac:dyDescent="0.25">
      <c r="A2288" s="1" t="s">
        <v>2325</v>
      </c>
      <c r="B2288" s="6">
        <v>2195</v>
      </c>
      <c r="C2288" s="1" t="s">
        <v>6</v>
      </c>
      <c r="D2288" s="1" t="s">
        <v>133</v>
      </c>
      <c r="E2288" s="14" t="s">
        <v>129</v>
      </c>
      <c r="F2288" s="14"/>
      <c r="G2288" s="7">
        <v>1.1958800000000001</v>
      </c>
      <c r="H2288" s="1"/>
      <c r="I2288" s="1"/>
      <c r="J2288" s="14" t="s">
        <v>2325</v>
      </c>
      <c r="K2288" s="14"/>
      <c r="L2288" s="1" t="s">
        <v>130</v>
      </c>
      <c r="M2288" s="14"/>
      <c r="N2288" s="14"/>
    </row>
    <row r="2289" spans="1:14" ht="15" customHeight="1" x14ac:dyDescent="0.25">
      <c r="A2289" s="3" t="s">
        <v>2326</v>
      </c>
      <c r="B2289" s="4">
        <v>2196</v>
      </c>
      <c r="C2289" s="3" t="s">
        <v>6</v>
      </c>
      <c r="D2289" s="3" t="s">
        <v>128</v>
      </c>
      <c r="E2289" s="21" t="s">
        <v>129</v>
      </c>
      <c r="F2289" s="21"/>
      <c r="G2289" s="5">
        <v>1.1966699999999999</v>
      </c>
      <c r="H2289" s="3"/>
      <c r="I2289" s="3"/>
      <c r="J2289" s="21" t="s">
        <v>2326</v>
      </c>
      <c r="K2289" s="21"/>
      <c r="L2289" s="3" t="s">
        <v>130</v>
      </c>
      <c r="M2289" s="21" t="s">
        <v>131</v>
      </c>
      <c r="N2289" s="21"/>
    </row>
    <row r="2290" spans="1:14" ht="15" customHeight="1" x14ac:dyDescent="0.25">
      <c r="A2290" s="1" t="s">
        <v>2327</v>
      </c>
      <c r="B2290" s="6">
        <v>2197</v>
      </c>
      <c r="C2290" s="1" t="s">
        <v>6</v>
      </c>
      <c r="D2290" s="1" t="s">
        <v>133</v>
      </c>
      <c r="E2290" s="14" t="s">
        <v>129</v>
      </c>
      <c r="F2290" s="14"/>
      <c r="G2290" s="7">
        <v>1.19025</v>
      </c>
      <c r="H2290" s="1"/>
      <c r="I2290" s="1"/>
      <c r="J2290" s="14" t="s">
        <v>2327</v>
      </c>
      <c r="K2290" s="14"/>
      <c r="L2290" s="1" t="s">
        <v>130</v>
      </c>
      <c r="M2290" s="14"/>
      <c r="N2290" s="14"/>
    </row>
    <row r="2291" spans="1:14" ht="15" customHeight="1" x14ac:dyDescent="0.25">
      <c r="A2291" s="3" t="s">
        <v>2328</v>
      </c>
      <c r="B2291" s="4">
        <v>2198</v>
      </c>
      <c r="C2291" s="3" t="s">
        <v>6</v>
      </c>
      <c r="D2291" s="3" t="s">
        <v>128</v>
      </c>
      <c r="E2291" s="21" t="s">
        <v>129</v>
      </c>
      <c r="F2291" s="21"/>
      <c r="G2291" s="5">
        <v>1.18411</v>
      </c>
      <c r="H2291" s="3"/>
      <c r="I2291" s="3"/>
      <c r="J2291" s="21" t="s">
        <v>2328</v>
      </c>
      <c r="K2291" s="21"/>
      <c r="L2291" s="3" t="s">
        <v>130</v>
      </c>
      <c r="M2291" s="21" t="s">
        <v>131</v>
      </c>
      <c r="N2291" s="21"/>
    </row>
    <row r="2292" spans="1:14" ht="15" customHeight="1" x14ac:dyDescent="0.25">
      <c r="A2292" s="1" t="s">
        <v>2329</v>
      </c>
      <c r="B2292" s="6">
        <v>2199</v>
      </c>
      <c r="C2292" s="1" t="s">
        <v>6</v>
      </c>
      <c r="D2292" s="1" t="s">
        <v>133</v>
      </c>
      <c r="E2292" s="14" t="s">
        <v>129</v>
      </c>
      <c r="F2292" s="14"/>
      <c r="G2292" s="7">
        <v>1.1774500000000001</v>
      </c>
      <c r="H2292" s="1"/>
      <c r="I2292" s="1"/>
      <c r="J2292" s="14" t="s">
        <v>2329</v>
      </c>
      <c r="K2292" s="14"/>
      <c r="L2292" s="1" t="s">
        <v>130</v>
      </c>
      <c r="M2292" s="14"/>
      <c r="N2292" s="14"/>
    </row>
    <row r="2293" spans="1:14" ht="15" customHeight="1" x14ac:dyDescent="0.25">
      <c r="A2293" s="3" t="s">
        <v>2330</v>
      </c>
      <c r="B2293" s="4">
        <v>2200</v>
      </c>
      <c r="C2293" s="3" t="s">
        <v>6</v>
      </c>
      <c r="D2293" s="3" t="s">
        <v>128</v>
      </c>
      <c r="E2293" s="21" t="s">
        <v>129</v>
      </c>
      <c r="F2293" s="21"/>
      <c r="G2293" s="5">
        <v>1.18323</v>
      </c>
      <c r="H2293" s="3"/>
      <c r="I2293" s="3"/>
      <c r="J2293" s="21" t="s">
        <v>2330</v>
      </c>
      <c r="K2293" s="21"/>
      <c r="L2293" s="3" t="s">
        <v>130</v>
      </c>
      <c r="M2293" s="21" t="s">
        <v>131</v>
      </c>
      <c r="N2293" s="21"/>
    </row>
    <row r="2294" spans="1:14" ht="15" customHeight="1" x14ac:dyDescent="0.25">
      <c r="A2294" s="1" t="s">
        <v>2331</v>
      </c>
      <c r="B2294" s="6">
        <v>2201</v>
      </c>
      <c r="C2294" s="1" t="s">
        <v>6</v>
      </c>
      <c r="D2294" s="1" t="s">
        <v>133</v>
      </c>
      <c r="E2294" s="14" t="s">
        <v>129</v>
      </c>
      <c r="F2294" s="14"/>
      <c r="G2294" s="7">
        <v>1.1766000000000001</v>
      </c>
      <c r="H2294" s="1"/>
      <c r="I2294" s="1"/>
      <c r="J2294" s="14" t="s">
        <v>2331</v>
      </c>
      <c r="K2294" s="14"/>
      <c r="L2294" s="1" t="s">
        <v>130</v>
      </c>
      <c r="M2294" s="14"/>
      <c r="N2294" s="14"/>
    </row>
    <row r="2295" spans="1:14" ht="15" customHeight="1" x14ac:dyDescent="0.25">
      <c r="A2295" s="3" t="s">
        <v>2332</v>
      </c>
      <c r="B2295" s="4">
        <v>2202</v>
      </c>
      <c r="C2295" s="3" t="s">
        <v>6</v>
      </c>
      <c r="D2295" s="3" t="s">
        <v>133</v>
      </c>
      <c r="E2295" s="21" t="s">
        <v>129</v>
      </c>
      <c r="F2295" s="21"/>
      <c r="G2295" s="5">
        <v>1.1741699999999999</v>
      </c>
      <c r="H2295" s="3"/>
      <c r="I2295" s="3"/>
      <c r="J2295" s="21" t="s">
        <v>2332</v>
      </c>
      <c r="K2295" s="21"/>
      <c r="L2295" s="3" t="s">
        <v>130</v>
      </c>
      <c r="M2295" s="21" t="s">
        <v>131</v>
      </c>
      <c r="N2295" s="21"/>
    </row>
    <row r="2296" spans="1:14" ht="15" customHeight="1" x14ac:dyDescent="0.25">
      <c r="A2296" s="1" t="s">
        <v>2333</v>
      </c>
      <c r="B2296" s="6">
        <v>2203</v>
      </c>
      <c r="C2296" s="1" t="s">
        <v>6</v>
      </c>
      <c r="D2296" s="1" t="s">
        <v>128</v>
      </c>
      <c r="E2296" s="14" t="s">
        <v>129</v>
      </c>
      <c r="F2296" s="14"/>
      <c r="G2296" s="7">
        <v>1.1804699999999999</v>
      </c>
      <c r="H2296" s="1"/>
      <c r="I2296" s="1"/>
      <c r="J2296" s="14" t="s">
        <v>2333</v>
      </c>
      <c r="K2296" s="14"/>
      <c r="L2296" s="1" t="s">
        <v>130</v>
      </c>
      <c r="M2296" s="14"/>
      <c r="N2296" s="14"/>
    </row>
    <row r="2297" spans="1:14" ht="15" customHeight="1" x14ac:dyDescent="0.25">
      <c r="A2297" s="3" t="s">
        <v>2334</v>
      </c>
      <c r="B2297" s="4">
        <v>2204</v>
      </c>
      <c r="C2297" s="3" t="s">
        <v>6</v>
      </c>
      <c r="D2297" s="3" t="s">
        <v>133</v>
      </c>
      <c r="E2297" s="21" t="s">
        <v>129</v>
      </c>
      <c r="F2297" s="21"/>
      <c r="G2297" s="5">
        <v>1.17587</v>
      </c>
      <c r="H2297" s="3"/>
      <c r="I2297" s="3"/>
      <c r="J2297" s="21" t="s">
        <v>2334</v>
      </c>
      <c r="K2297" s="21"/>
      <c r="L2297" s="3" t="s">
        <v>130</v>
      </c>
      <c r="M2297" s="21" t="s">
        <v>131</v>
      </c>
      <c r="N2297" s="21"/>
    </row>
    <row r="2298" spans="1:14" ht="15" customHeight="1" x14ac:dyDescent="0.25">
      <c r="A2298" s="1" t="s">
        <v>2335</v>
      </c>
      <c r="B2298" s="6">
        <v>2205</v>
      </c>
      <c r="C2298" s="1" t="s">
        <v>6</v>
      </c>
      <c r="D2298" s="1" t="s">
        <v>128</v>
      </c>
      <c r="E2298" s="14" t="s">
        <v>129</v>
      </c>
      <c r="F2298" s="14"/>
      <c r="G2298" s="7">
        <v>1.16781</v>
      </c>
      <c r="H2298" s="1"/>
      <c r="I2298" s="1"/>
      <c r="J2298" s="14" t="s">
        <v>2335</v>
      </c>
      <c r="K2298" s="14"/>
      <c r="L2298" s="1" t="s">
        <v>130</v>
      </c>
      <c r="M2298" s="14"/>
      <c r="N2298" s="14"/>
    </row>
    <row r="2299" spans="1:14" ht="15" customHeight="1" x14ac:dyDescent="0.25">
      <c r="A2299" s="3" t="s">
        <v>2336</v>
      </c>
      <c r="B2299" s="4">
        <v>2206</v>
      </c>
      <c r="C2299" s="3" t="s">
        <v>6</v>
      </c>
      <c r="D2299" s="3" t="s">
        <v>128</v>
      </c>
      <c r="E2299" s="21" t="s">
        <v>129</v>
      </c>
      <c r="F2299" s="21"/>
      <c r="G2299" s="5">
        <v>1.1718599999999999</v>
      </c>
      <c r="H2299" s="3"/>
      <c r="I2299" s="3"/>
      <c r="J2299" s="21" t="s">
        <v>2336</v>
      </c>
      <c r="K2299" s="21"/>
      <c r="L2299" s="3" t="s">
        <v>130</v>
      </c>
      <c r="M2299" s="21" t="s">
        <v>131</v>
      </c>
      <c r="N2299" s="21"/>
    </row>
    <row r="2300" spans="1:14" ht="15" customHeight="1" x14ac:dyDescent="0.25">
      <c r="A2300" s="1" t="s">
        <v>2337</v>
      </c>
      <c r="B2300" s="6">
        <v>2207</v>
      </c>
      <c r="C2300" s="1" t="s">
        <v>6</v>
      </c>
      <c r="D2300" s="1" t="s">
        <v>133</v>
      </c>
      <c r="E2300" s="14" t="s">
        <v>129</v>
      </c>
      <c r="F2300" s="14"/>
      <c r="G2300" s="7">
        <v>1.1657999999999999</v>
      </c>
      <c r="H2300" s="1"/>
      <c r="I2300" s="1"/>
      <c r="J2300" s="14" t="s">
        <v>2337</v>
      </c>
      <c r="K2300" s="14"/>
      <c r="L2300" s="1" t="s">
        <v>130</v>
      </c>
      <c r="M2300" s="14"/>
      <c r="N2300" s="14"/>
    </row>
    <row r="2301" spans="1:14" ht="15" customHeight="1" x14ac:dyDescent="0.25">
      <c r="A2301" s="3" t="s">
        <v>2338</v>
      </c>
      <c r="B2301" s="4">
        <v>2208</v>
      </c>
      <c r="C2301" s="3" t="s">
        <v>6</v>
      </c>
      <c r="D2301" s="3" t="s">
        <v>128</v>
      </c>
      <c r="E2301" s="21" t="s">
        <v>129</v>
      </c>
      <c r="F2301" s="21"/>
      <c r="G2301" s="5">
        <v>1.1634</v>
      </c>
      <c r="H2301" s="3"/>
      <c r="I2301" s="3"/>
      <c r="J2301" s="21" t="s">
        <v>2338</v>
      </c>
      <c r="K2301" s="21"/>
      <c r="L2301" s="3" t="s">
        <v>130</v>
      </c>
      <c r="M2301" s="21" t="s">
        <v>131</v>
      </c>
      <c r="N2301" s="21"/>
    </row>
    <row r="2302" spans="1:14" ht="15" customHeight="1" x14ac:dyDescent="0.25">
      <c r="A2302" s="1" t="s">
        <v>2339</v>
      </c>
      <c r="B2302" s="6">
        <v>2209</v>
      </c>
      <c r="C2302" s="1" t="s">
        <v>6</v>
      </c>
      <c r="D2302" s="1" t="s">
        <v>133</v>
      </c>
      <c r="E2302" s="14" t="s">
        <v>129</v>
      </c>
      <c r="F2302" s="14"/>
      <c r="G2302" s="7">
        <v>1.15699</v>
      </c>
      <c r="H2302" s="1"/>
      <c r="I2302" s="1"/>
      <c r="J2302" s="14" t="s">
        <v>2339</v>
      </c>
      <c r="K2302" s="14"/>
      <c r="L2302" s="1" t="s">
        <v>130</v>
      </c>
      <c r="M2302" s="14"/>
      <c r="N2302" s="14"/>
    </row>
    <row r="2303" spans="1:14" ht="15" customHeight="1" x14ac:dyDescent="0.25">
      <c r="A2303" s="3" t="s">
        <v>2340</v>
      </c>
      <c r="B2303" s="4">
        <v>2210</v>
      </c>
      <c r="C2303" s="3" t="s">
        <v>6</v>
      </c>
      <c r="D2303" s="3" t="s">
        <v>128</v>
      </c>
      <c r="E2303" s="21" t="s">
        <v>129</v>
      </c>
      <c r="F2303" s="21"/>
      <c r="G2303" s="5">
        <v>1.1555299999999999</v>
      </c>
      <c r="H2303" s="3"/>
      <c r="I2303" s="3"/>
      <c r="J2303" s="21" t="s">
        <v>2340</v>
      </c>
      <c r="K2303" s="21"/>
      <c r="L2303" s="3" t="s">
        <v>130</v>
      </c>
      <c r="M2303" s="21" t="s">
        <v>131</v>
      </c>
      <c r="N2303" s="21"/>
    </row>
    <row r="2304" spans="1:14" ht="15" customHeight="1" x14ac:dyDescent="0.25">
      <c r="A2304" s="1" t="s">
        <v>2341</v>
      </c>
      <c r="B2304" s="6">
        <v>2211</v>
      </c>
      <c r="C2304" s="1" t="s">
        <v>6</v>
      </c>
      <c r="D2304" s="1" t="s">
        <v>133</v>
      </c>
      <c r="E2304" s="14" t="s">
        <v>129</v>
      </c>
      <c r="F2304" s="14"/>
      <c r="G2304" s="7">
        <v>1.1637</v>
      </c>
      <c r="H2304" s="1"/>
      <c r="I2304" s="1"/>
      <c r="J2304" s="14" t="s">
        <v>2341</v>
      </c>
      <c r="K2304" s="14"/>
      <c r="L2304" s="1" t="s">
        <v>130</v>
      </c>
      <c r="M2304" s="14"/>
      <c r="N2304" s="14"/>
    </row>
    <row r="2305" spans="1:14" ht="15" customHeight="1" x14ac:dyDescent="0.25">
      <c r="A2305" s="3" t="s">
        <v>2342</v>
      </c>
      <c r="B2305" s="4">
        <v>2212</v>
      </c>
      <c r="C2305" s="3" t="s">
        <v>6</v>
      </c>
      <c r="D2305" s="3" t="s">
        <v>128</v>
      </c>
      <c r="E2305" s="21" t="s">
        <v>129</v>
      </c>
      <c r="F2305" s="21"/>
      <c r="G2305" s="5">
        <v>1.1708000000000001</v>
      </c>
      <c r="H2305" s="3"/>
      <c r="I2305" s="3"/>
      <c r="J2305" s="21" t="s">
        <v>2342</v>
      </c>
      <c r="K2305" s="21"/>
      <c r="L2305" s="3" t="s">
        <v>130</v>
      </c>
      <c r="M2305" s="21" t="s">
        <v>131</v>
      </c>
      <c r="N2305" s="21"/>
    </row>
    <row r="2306" spans="1:14" ht="15" customHeight="1" x14ac:dyDescent="0.25">
      <c r="A2306" s="1" t="s">
        <v>2343</v>
      </c>
      <c r="B2306" s="6">
        <v>2213</v>
      </c>
      <c r="C2306" s="1" t="s">
        <v>6</v>
      </c>
      <c r="D2306" s="1" t="s">
        <v>133</v>
      </c>
      <c r="E2306" s="14" t="s">
        <v>129</v>
      </c>
      <c r="F2306" s="14"/>
      <c r="G2306" s="7">
        <v>1.1648000000000001</v>
      </c>
      <c r="H2306" s="1"/>
      <c r="I2306" s="1"/>
      <c r="J2306" s="14" t="s">
        <v>2343</v>
      </c>
      <c r="K2306" s="14"/>
      <c r="L2306" s="1" t="s">
        <v>130</v>
      </c>
      <c r="M2306" s="14"/>
      <c r="N2306" s="14"/>
    </row>
    <row r="2307" spans="1:14" ht="15" customHeight="1" x14ac:dyDescent="0.25">
      <c r="A2307" s="3" t="s">
        <v>2344</v>
      </c>
      <c r="B2307" s="4">
        <v>2214</v>
      </c>
      <c r="C2307" s="3" t="s">
        <v>6</v>
      </c>
      <c r="D2307" s="3" t="s">
        <v>128</v>
      </c>
      <c r="E2307" s="21" t="s">
        <v>129</v>
      </c>
      <c r="F2307" s="21"/>
      <c r="G2307" s="5">
        <v>1.17059</v>
      </c>
      <c r="H2307" s="3"/>
      <c r="I2307" s="3"/>
      <c r="J2307" s="21" t="s">
        <v>2344</v>
      </c>
      <c r="K2307" s="21"/>
      <c r="L2307" s="3" t="s">
        <v>130</v>
      </c>
      <c r="M2307" s="21" t="s">
        <v>131</v>
      </c>
      <c r="N2307" s="21"/>
    </row>
    <row r="2308" spans="1:14" ht="15" customHeight="1" x14ac:dyDescent="0.25">
      <c r="A2308" s="1" t="s">
        <v>2345</v>
      </c>
      <c r="B2308" s="6">
        <v>2215</v>
      </c>
      <c r="C2308" s="1" t="s">
        <v>6</v>
      </c>
      <c r="D2308" s="1" t="s">
        <v>133</v>
      </c>
      <c r="E2308" s="14" t="s">
        <v>129</v>
      </c>
      <c r="F2308" s="14"/>
      <c r="G2308" s="7">
        <v>1.1793199999999999</v>
      </c>
      <c r="H2308" s="1"/>
      <c r="I2308" s="1"/>
      <c r="J2308" s="14" t="s">
        <v>2345</v>
      </c>
      <c r="K2308" s="14"/>
      <c r="L2308" s="1" t="s">
        <v>130</v>
      </c>
      <c r="M2308" s="14"/>
      <c r="N2308" s="14"/>
    </row>
    <row r="2309" spans="1:14" ht="15" customHeight="1" x14ac:dyDescent="0.25">
      <c r="A2309" s="3" t="s">
        <v>2346</v>
      </c>
      <c r="B2309" s="4">
        <v>2216</v>
      </c>
      <c r="C2309" s="3" t="s">
        <v>6</v>
      </c>
      <c r="D2309" s="3" t="s">
        <v>133</v>
      </c>
      <c r="E2309" s="21" t="s">
        <v>129</v>
      </c>
      <c r="F2309" s="21"/>
      <c r="G2309" s="5">
        <v>1.1794500000000001</v>
      </c>
      <c r="H2309" s="3"/>
      <c r="I2309" s="3"/>
      <c r="J2309" s="21" t="s">
        <v>2346</v>
      </c>
      <c r="K2309" s="21"/>
      <c r="L2309" s="3" t="s">
        <v>130</v>
      </c>
      <c r="M2309" s="21" t="s">
        <v>131</v>
      </c>
      <c r="N2309" s="21"/>
    </row>
    <row r="2310" spans="1:14" ht="15" customHeight="1" x14ac:dyDescent="0.25">
      <c r="A2310" s="1" t="s">
        <v>2347</v>
      </c>
      <c r="B2310" s="6">
        <v>2217</v>
      </c>
      <c r="C2310" s="1" t="s">
        <v>6</v>
      </c>
      <c r="D2310" s="1" t="s">
        <v>128</v>
      </c>
      <c r="E2310" s="14" t="s">
        <v>129</v>
      </c>
      <c r="F2310" s="14"/>
      <c r="G2310" s="7">
        <v>1.17076</v>
      </c>
      <c r="H2310" s="1"/>
      <c r="I2310" s="1"/>
      <c r="J2310" s="14" t="s">
        <v>2347</v>
      </c>
      <c r="K2310" s="14"/>
      <c r="L2310" s="1" t="s">
        <v>130</v>
      </c>
      <c r="M2310" s="14"/>
      <c r="N2310" s="14"/>
    </row>
    <row r="2311" spans="1:14" ht="15" customHeight="1" x14ac:dyDescent="0.25">
      <c r="A2311" s="3" t="s">
        <v>2348</v>
      </c>
      <c r="B2311" s="4">
        <v>2218</v>
      </c>
      <c r="C2311" s="3" t="s">
        <v>6</v>
      </c>
      <c r="D2311" s="3" t="s">
        <v>133</v>
      </c>
      <c r="E2311" s="21" t="s">
        <v>129</v>
      </c>
      <c r="F2311" s="21"/>
      <c r="G2311" s="5">
        <v>1.15524</v>
      </c>
      <c r="H2311" s="3"/>
      <c r="I2311" s="3"/>
      <c r="J2311" s="21" t="s">
        <v>2348</v>
      </c>
      <c r="K2311" s="21"/>
      <c r="L2311" s="3" t="s">
        <v>130</v>
      </c>
      <c r="M2311" s="21" t="s">
        <v>131</v>
      </c>
      <c r="N2311" s="21"/>
    </row>
    <row r="2312" spans="1:14" ht="15" customHeight="1" x14ac:dyDescent="0.25">
      <c r="A2312" s="1" t="s">
        <v>2349</v>
      </c>
      <c r="B2312" s="6">
        <v>2219</v>
      </c>
      <c r="C2312" s="1" t="s">
        <v>6</v>
      </c>
      <c r="D2312" s="1" t="s">
        <v>128</v>
      </c>
      <c r="E2312" s="14" t="s">
        <v>129</v>
      </c>
      <c r="F2312" s="14"/>
      <c r="G2312" s="7">
        <v>1.16127</v>
      </c>
      <c r="H2312" s="1"/>
      <c r="I2312" s="1"/>
      <c r="J2312" s="14" t="s">
        <v>2349</v>
      </c>
      <c r="K2312" s="14"/>
      <c r="L2312" s="1" t="s">
        <v>130</v>
      </c>
      <c r="M2312" s="14"/>
      <c r="N2312" s="14"/>
    </row>
    <row r="2313" spans="1:14" ht="15" customHeight="1" x14ac:dyDescent="0.25">
      <c r="A2313" s="3" t="s">
        <v>2350</v>
      </c>
      <c r="B2313" s="4">
        <v>2220</v>
      </c>
      <c r="C2313" s="3" t="s">
        <v>6</v>
      </c>
      <c r="D2313" s="3" t="s">
        <v>133</v>
      </c>
      <c r="E2313" s="21" t="s">
        <v>129</v>
      </c>
      <c r="F2313" s="21"/>
      <c r="G2313" s="5">
        <v>1.1581999999999999</v>
      </c>
      <c r="H2313" s="3"/>
      <c r="I2313" s="3"/>
      <c r="J2313" s="21" t="s">
        <v>2350</v>
      </c>
      <c r="K2313" s="21"/>
      <c r="L2313" s="3" t="s">
        <v>130</v>
      </c>
      <c r="M2313" s="21" t="s">
        <v>131</v>
      </c>
      <c r="N2313" s="21"/>
    </row>
    <row r="2314" spans="1:14" ht="15" customHeight="1" x14ac:dyDescent="0.25">
      <c r="A2314" s="1" t="s">
        <v>2351</v>
      </c>
      <c r="B2314" s="6">
        <v>2221</v>
      </c>
      <c r="C2314" s="1" t="s">
        <v>6</v>
      </c>
      <c r="D2314" s="1" t="s">
        <v>128</v>
      </c>
      <c r="E2314" s="14" t="s">
        <v>129</v>
      </c>
      <c r="F2314" s="14"/>
      <c r="G2314" s="7">
        <v>1.1664699999999999</v>
      </c>
      <c r="H2314" s="1"/>
      <c r="I2314" s="1"/>
      <c r="J2314" s="14" t="s">
        <v>2351</v>
      </c>
      <c r="K2314" s="14"/>
      <c r="L2314" s="1" t="s">
        <v>130</v>
      </c>
      <c r="M2314" s="14"/>
      <c r="N2314" s="14"/>
    </row>
    <row r="2315" spans="1:14" ht="15" customHeight="1" x14ac:dyDescent="0.25">
      <c r="A2315" s="3" t="s">
        <v>2352</v>
      </c>
      <c r="B2315" s="4">
        <v>2222</v>
      </c>
      <c r="C2315" s="3" t="s">
        <v>6</v>
      </c>
      <c r="D2315" s="3" t="s">
        <v>133</v>
      </c>
      <c r="E2315" s="21" t="s">
        <v>129</v>
      </c>
      <c r="F2315" s="21"/>
      <c r="G2315" s="5">
        <v>1.1631100000000001</v>
      </c>
      <c r="H2315" s="3"/>
      <c r="I2315" s="3"/>
      <c r="J2315" s="21" t="s">
        <v>2352</v>
      </c>
      <c r="K2315" s="21"/>
      <c r="L2315" s="3" t="s">
        <v>130</v>
      </c>
      <c r="M2315" s="21" t="s">
        <v>131</v>
      </c>
      <c r="N2315" s="21"/>
    </row>
    <row r="2316" spans="1:14" ht="15" customHeight="1" x14ac:dyDescent="0.25">
      <c r="A2316" s="1" t="s">
        <v>2353</v>
      </c>
      <c r="B2316" s="6">
        <v>2223</v>
      </c>
      <c r="C2316" s="1" t="s">
        <v>6</v>
      </c>
      <c r="D2316" s="1" t="s">
        <v>128</v>
      </c>
      <c r="E2316" s="14" t="s">
        <v>129</v>
      </c>
      <c r="F2316" s="14"/>
      <c r="G2316" s="7">
        <v>1.1691499999999999</v>
      </c>
      <c r="H2316" s="1"/>
      <c r="I2316" s="1"/>
      <c r="J2316" s="14" t="s">
        <v>2353</v>
      </c>
      <c r="K2316" s="14"/>
      <c r="L2316" s="1" t="s">
        <v>130</v>
      </c>
      <c r="M2316" s="14"/>
      <c r="N2316" s="14"/>
    </row>
    <row r="2317" spans="1:14" ht="15" customHeight="1" x14ac:dyDescent="0.25">
      <c r="A2317" s="3" t="s">
        <v>2354</v>
      </c>
      <c r="B2317" s="4">
        <v>2224</v>
      </c>
      <c r="C2317" s="3" t="s">
        <v>6</v>
      </c>
      <c r="D2317" s="3" t="s">
        <v>133</v>
      </c>
      <c r="E2317" s="21" t="s">
        <v>129</v>
      </c>
      <c r="F2317" s="21"/>
      <c r="G2317" s="5">
        <v>1.17103</v>
      </c>
      <c r="H2317" s="3"/>
      <c r="I2317" s="3"/>
      <c r="J2317" s="21" t="s">
        <v>2354</v>
      </c>
      <c r="K2317" s="21"/>
      <c r="L2317" s="3" t="s">
        <v>130</v>
      </c>
      <c r="M2317" s="21" t="s">
        <v>131</v>
      </c>
      <c r="N2317" s="21"/>
    </row>
    <row r="2318" spans="1:14" ht="15" customHeight="1" x14ac:dyDescent="0.25">
      <c r="A2318" s="1" t="s">
        <v>2355</v>
      </c>
      <c r="B2318" s="6">
        <v>2225</v>
      </c>
      <c r="C2318" s="1" t="s">
        <v>6</v>
      </c>
      <c r="D2318" s="1" t="s">
        <v>128</v>
      </c>
      <c r="E2318" s="14" t="s">
        <v>129</v>
      </c>
      <c r="F2318" s="14"/>
      <c r="G2318" s="7">
        <v>1.16309</v>
      </c>
      <c r="H2318" s="1"/>
      <c r="I2318" s="1"/>
      <c r="J2318" s="14" t="s">
        <v>2355</v>
      </c>
      <c r="K2318" s="14"/>
      <c r="L2318" s="1" t="s">
        <v>130</v>
      </c>
      <c r="M2318" s="14"/>
      <c r="N2318" s="14"/>
    </row>
    <row r="2319" spans="1:14" ht="15" customHeight="1" x14ac:dyDescent="0.25">
      <c r="A2319" s="3" t="s">
        <v>2356</v>
      </c>
      <c r="B2319" s="4">
        <v>2226</v>
      </c>
      <c r="C2319" s="3" t="s">
        <v>6</v>
      </c>
      <c r="D2319" s="3" t="s">
        <v>133</v>
      </c>
      <c r="E2319" s="21" t="s">
        <v>129</v>
      </c>
      <c r="F2319" s="21"/>
      <c r="G2319" s="5">
        <v>1.15374</v>
      </c>
      <c r="H2319" s="3"/>
      <c r="I2319" s="3"/>
      <c r="J2319" s="21" t="s">
        <v>2356</v>
      </c>
      <c r="K2319" s="21"/>
      <c r="L2319" s="3" t="s">
        <v>130</v>
      </c>
      <c r="M2319" s="21" t="s">
        <v>131</v>
      </c>
      <c r="N2319" s="21"/>
    </row>
    <row r="2320" spans="1:14" ht="15" customHeight="1" x14ac:dyDescent="0.25">
      <c r="A2320" s="1" t="s">
        <v>2357</v>
      </c>
      <c r="B2320" s="6">
        <v>2227</v>
      </c>
      <c r="C2320" s="1" t="s">
        <v>6</v>
      </c>
      <c r="D2320" s="1" t="s">
        <v>128</v>
      </c>
      <c r="E2320" s="14" t="s">
        <v>129</v>
      </c>
      <c r="F2320" s="14"/>
      <c r="G2320" s="7">
        <v>1.1624699999999999</v>
      </c>
      <c r="H2320" s="1"/>
      <c r="I2320" s="1"/>
      <c r="J2320" s="14" t="s">
        <v>2357</v>
      </c>
      <c r="K2320" s="14"/>
      <c r="L2320" s="1" t="s">
        <v>130</v>
      </c>
      <c r="M2320" s="14"/>
      <c r="N2320" s="14"/>
    </row>
    <row r="2321" spans="1:14" ht="15" customHeight="1" x14ac:dyDescent="0.25">
      <c r="A2321" s="3" t="s">
        <v>2358</v>
      </c>
      <c r="B2321" s="4">
        <v>2228</v>
      </c>
      <c r="C2321" s="3" t="s">
        <v>6</v>
      </c>
      <c r="D2321" s="3" t="s">
        <v>128</v>
      </c>
      <c r="E2321" s="21" t="s">
        <v>129</v>
      </c>
      <c r="F2321" s="21"/>
      <c r="G2321" s="5">
        <v>1.1646399999999999</v>
      </c>
      <c r="H2321" s="3"/>
      <c r="I2321" s="3"/>
      <c r="J2321" s="21" t="s">
        <v>2358</v>
      </c>
      <c r="K2321" s="21"/>
      <c r="L2321" s="3" t="s">
        <v>130</v>
      </c>
      <c r="M2321" s="21" t="s">
        <v>131</v>
      </c>
      <c r="N2321" s="21"/>
    </row>
    <row r="2322" spans="1:14" ht="15" customHeight="1" x14ac:dyDescent="0.25">
      <c r="A2322" s="1" t="s">
        <v>2359</v>
      </c>
      <c r="B2322" s="6">
        <v>2229</v>
      </c>
      <c r="C2322" s="1" t="s">
        <v>6</v>
      </c>
      <c r="D2322" s="1" t="s">
        <v>133</v>
      </c>
      <c r="E2322" s="14" t="s">
        <v>129</v>
      </c>
      <c r="F2322" s="14"/>
      <c r="G2322" s="7">
        <v>1.1737899999999999</v>
      </c>
      <c r="H2322" s="1"/>
      <c r="I2322" s="1"/>
      <c r="J2322" s="14" t="s">
        <v>2359</v>
      </c>
      <c r="K2322" s="14"/>
      <c r="L2322" s="1" t="s">
        <v>130</v>
      </c>
      <c r="M2322" s="14"/>
      <c r="N2322" s="14"/>
    </row>
    <row r="2323" spans="1:14" ht="15" customHeight="1" x14ac:dyDescent="0.25">
      <c r="A2323" s="3" t="s">
        <v>2360</v>
      </c>
      <c r="B2323" s="4">
        <v>2230</v>
      </c>
      <c r="C2323" s="3" t="s">
        <v>6</v>
      </c>
      <c r="D2323" s="3" t="s">
        <v>128</v>
      </c>
      <c r="E2323" s="21" t="s">
        <v>129</v>
      </c>
      <c r="F2323" s="21"/>
      <c r="G2323" s="5">
        <v>1.17692</v>
      </c>
      <c r="H2323" s="3"/>
      <c r="I2323" s="3"/>
      <c r="J2323" s="21" t="s">
        <v>2360</v>
      </c>
      <c r="K2323" s="21"/>
      <c r="L2323" s="3" t="s">
        <v>130</v>
      </c>
      <c r="M2323" s="21" t="s">
        <v>131</v>
      </c>
      <c r="N2323" s="21"/>
    </row>
    <row r="2324" spans="1:14" ht="15" customHeight="1" x14ac:dyDescent="0.25">
      <c r="A2324" s="1" t="s">
        <v>2361</v>
      </c>
      <c r="B2324" s="6">
        <v>2231</v>
      </c>
      <c r="C2324" s="1" t="s">
        <v>6</v>
      </c>
      <c r="D2324" s="1" t="s">
        <v>133</v>
      </c>
      <c r="E2324" s="14" t="s">
        <v>129</v>
      </c>
      <c r="F2324" s="14"/>
      <c r="G2324" s="7">
        <v>1.1707000000000001</v>
      </c>
      <c r="H2324" s="1"/>
      <c r="I2324" s="1"/>
      <c r="J2324" s="14" t="s">
        <v>2361</v>
      </c>
      <c r="K2324" s="14"/>
      <c r="L2324" s="1" t="s">
        <v>130</v>
      </c>
      <c r="M2324" s="14"/>
      <c r="N2324" s="14"/>
    </row>
    <row r="2325" spans="1:14" ht="15" customHeight="1" x14ac:dyDescent="0.25">
      <c r="A2325" s="3" t="s">
        <v>2362</v>
      </c>
      <c r="B2325" s="4">
        <v>2232</v>
      </c>
      <c r="C2325" s="3" t="s">
        <v>6</v>
      </c>
      <c r="D2325" s="3" t="s">
        <v>128</v>
      </c>
      <c r="E2325" s="21" t="s">
        <v>129</v>
      </c>
      <c r="F2325" s="21"/>
      <c r="G2325" s="5">
        <v>1.1734899999999999</v>
      </c>
      <c r="H2325" s="3"/>
      <c r="I2325" s="3"/>
      <c r="J2325" s="21" t="s">
        <v>2362</v>
      </c>
      <c r="K2325" s="21"/>
      <c r="L2325" s="3" t="s">
        <v>130</v>
      </c>
      <c r="M2325" s="21" t="s">
        <v>131</v>
      </c>
      <c r="N2325" s="21"/>
    </row>
    <row r="2326" spans="1:14" ht="15" customHeight="1" x14ac:dyDescent="0.25">
      <c r="A2326" s="1" t="s">
        <v>2363</v>
      </c>
      <c r="B2326" s="6">
        <v>2233</v>
      </c>
      <c r="C2326" s="1" t="s">
        <v>6</v>
      </c>
      <c r="D2326" s="1" t="s">
        <v>133</v>
      </c>
      <c r="E2326" s="14" t="s">
        <v>129</v>
      </c>
      <c r="F2326" s="14"/>
      <c r="G2326" s="7">
        <v>1.1673199999999999</v>
      </c>
      <c r="H2326" s="1"/>
      <c r="I2326" s="1"/>
      <c r="J2326" s="14" t="s">
        <v>2363</v>
      </c>
      <c r="K2326" s="14"/>
      <c r="L2326" s="1" t="s">
        <v>130</v>
      </c>
      <c r="M2326" s="14"/>
      <c r="N2326" s="14"/>
    </row>
    <row r="2327" spans="1:14" ht="15" customHeight="1" x14ac:dyDescent="0.25">
      <c r="A2327" s="3" t="s">
        <v>2364</v>
      </c>
      <c r="B2327" s="4">
        <v>2234</v>
      </c>
      <c r="C2327" s="3" t="s">
        <v>6</v>
      </c>
      <c r="D2327" s="3" t="s">
        <v>133</v>
      </c>
      <c r="E2327" s="21" t="s">
        <v>129</v>
      </c>
      <c r="F2327" s="21"/>
      <c r="G2327" s="5">
        <v>1.16736</v>
      </c>
      <c r="H2327" s="3"/>
      <c r="I2327" s="3"/>
      <c r="J2327" s="21" t="s">
        <v>2364</v>
      </c>
      <c r="K2327" s="21"/>
      <c r="L2327" s="3" t="s">
        <v>130</v>
      </c>
      <c r="M2327" s="21" t="s">
        <v>131</v>
      </c>
      <c r="N2327" s="21"/>
    </row>
    <row r="2328" spans="1:14" ht="15" customHeight="1" x14ac:dyDescent="0.25">
      <c r="A2328" s="1" t="s">
        <v>2365</v>
      </c>
      <c r="B2328" s="6">
        <v>2235</v>
      </c>
      <c r="C2328" s="1" t="s">
        <v>6</v>
      </c>
      <c r="D2328" s="1" t="s">
        <v>128</v>
      </c>
      <c r="E2328" s="14" t="s">
        <v>129</v>
      </c>
      <c r="F2328" s="14"/>
      <c r="G2328" s="7">
        <v>1.1739599999999999</v>
      </c>
      <c r="H2328" s="1"/>
      <c r="I2328" s="1"/>
      <c r="J2328" s="14" t="s">
        <v>2365</v>
      </c>
      <c r="K2328" s="14"/>
      <c r="L2328" s="1" t="s">
        <v>130</v>
      </c>
      <c r="M2328" s="14"/>
      <c r="N2328" s="14"/>
    </row>
    <row r="2329" spans="1:14" ht="15" customHeight="1" x14ac:dyDescent="0.25">
      <c r="A2329" s="3" t="s">
        <v>2366</v>
      </c>
      <c r="B2329" s="4">
        <v>2236</v>
      </c>
      <c r="C2329" s="3" t="s">
        <v>6</v>
      </c>
      <c r="D2329" s="3" t="s">
        <v>133</v>
      </c>
      <c r="E2329" s="21" t="s">
        <v>129</v>
      </c>
      <c r="F2329" s="21"/>
      <c r="G2329" s="5">
        <v>1.1636</v>
      </c>
      <c r="H2329" s="3"/>
      <c r="I2329" s="3"/>
      <c r="J2329" s="21" t="s">
        <v>2366</v>
      </c>
      <c r="K2329" s="21"/>
      <c r="L2329" s="3" t="s">
        <v>130</v>
      </c>
      <c r="M2329" s="21" t="s">
        <v>131</v>
      </c>
      <c r="N2329" s="21"/>
    </row>
    <row r="2330" spans="1:14" ht="15" customHeight="1" x14ac:dyDescent="0.25">
      <c r="A2330" s="1" t="s">
        <v>2367</v>
      </c>
      <c r="B2330" s="6">
        <v>2237</v>
      </c>
      <c r="C2330" s="1" t="s">
        <v>6</v>
      </c>
      <c r="D2330" s="1" t="s">
        <v>128</v>
      </c>
      <c r="E2330" s="14" t="s">
        <v>129</v>
      </c>
      <c r="F2330" s="14"/>
      <c r="G2330" s="7">
        <v>1.1703300000000001</v>
      </c>
      <c r="H2330" s="1"/>
      <c r="I2330" s="1"/>
      <c r="J2330" s="14" t="s">
        <v>2367</v>
      </c>
      <c r="K2330" s="14"/>
      <c r="L2330" s="1" t="s">
        <v>130</v>
      </c>
      <c r="M2330" s="14"/>
      <c r="N2330" s="14"/>
    </row>
    <row r="2331" spans="1:14" ht="15" customHeight="1" x14ac:dyDescent="0.25">
      <c r="A2331" s="3" t="s">
        <v>2368</v>
      </c>
      <c r="B2331" s="4">
        <v>2238</v>
      </c>
      <c r="C2331" s="3" t="s">
        <v>6</v>
      </c>
      <c r="D2331" s="3" t="s">
        <v>133</v>
      </c>
      <c r="E2331" s="21" t="s">
        <v>129</v>
      </c>
      <c r="F2331" s="21"/>
      <c r="G2331" s="5">
        <v>1.17239</v>
      </c>
      <c r="H2331" s="3"/>
      <c r="I2331" s="3"/>
      <c r="J2331" s="21" t="s">
        <v>2368</v>
      </c>
      <c r="K2331" s="21"/>
      <c r="L2331" s="3" t="s">
        <v>130</v>
      </c>
      <c r="M2331" s="21" t="s">
        <v>131</v>
      </c>
      <c r="N2331" s="21"/>
    </row>
    <row r="2332" spans="1:14" ht="15" customHeight="1" x14ac:dyDescent="0.25">
      <c r="A2332" s="1" t="s">
        <v>2369</v>
      </c>
      <c r="B2332" s="6">
        <v>2239</v>
      </c>
      <c r="C2332" s="1" t="s">
        <v>6</v>
      </c>
      <c r="D2332" s="1" t="s">
        <v>128</v>
      </c>
      <c r="E2332" s="14" t="s">
        <v>129</v>
      </c>
      <c r="F2332" s="14"/>
      <c r="G2332" s="7">
        <v>1.1648000000000001</v>
      </c>
      <c r="H2332" s="1"/>
      <c r="I2332" s="1"/>
      <c r="J2332" s="14" t="s">
        <v>2369</v>
      </c>
      <c r="K2332" s="14"/>
      <c r="L2332" s="1" t="s">
        <v>130</v>
      </c>
      <c r="M2332" s="14"/>
      <c r="N2332" s="14"/>
    </row>
    <row r="2333" spans="1:14" ht="15" customHeight="1" x14ac:dyDescent="0.25">
      <c r="A2333" s="3" t="s">
        <v>2370</v>
      </c>
      <c r="B2333" s="4">
        <v>2240</v>
      </c>
      <c r="C2333" s="3" t="s">
        <v>6</v>
      </c>
      <c r="D2333" s="3" t="s">
        <v>133</v>
      </c>
      <c r="E2333" s="21" t="s">
        <v>129</v>
      </c>
      <c r="F2333" s="21"/>
      <c r="G2333" s="5">
        <v>1.1637999999999999</v>
      </c>
      <c r="H2333" s="3"/>
      <c r="I2333" s="3"/>
      <c r="J2333" s="21" t="s">
        <v>2370</v>
      </c>
      <c r="K2333" s="21"/>
      <c r="L2333" s="3" t="s">
        <v>130</v>
      </c>
      <c r="M2333" s="21" t="s">
        <v>131</v>
      </c>
      <c r="N2333" s="21"/>
    </row>
    <row r="2334" spans="1:14" ht="15" customHeight="1" x14ac:dyDescent="0.25">
      <c r="A2334" s="1" t="s">
        <v>2371</v>
      </c>
      <c r="B2334" s="6">
        <v>2241</v>
      </c>
      <c r="C2334" s="1" t="s">
        <v>6</v>
      </c>
      <c r="D2334" s="1" t="s">
        <v>128</v>
      </c>
      <c r="E2334" s="14" t="s">
        <v>129</v>
      </c>
      <c r="F2334" s="14"/>
      <c r="G2334" s="7">
        <v>1.16998</v>
      </c>
      <c r="H2334" s="1"/>
      <c r="I2334" s="1"/>
      <c r="J2334" s="14" t="s">
        <v>2371</v>
      </c>
      <c r="K2334" s="14"/>
      <c r="L2334" s="1" t="s">
        <v>130</v>
      </c>
      <c r="M2334" s="14"/>
      <c r="N2334" s="14"/>
    </row>
    <row r="2335" spans="1:14" ht="15" customHeight="1" x14ac:dyDescent="0.25">
      <c r="A2335" s="3" t="s">
        <v>2372</v>
      </c>
      <c r="B2335" s="4">
        <v>2242</v>
      </c>
      <c r="C2335" s="3" t="s">
        <v>6</v>
      </c>
      <c r="D2335" s="3" t="s">
        <v>128</v>
      </c>
      <c r="E2335" s="21" t="s">
        <v>129</v>
      </c>
      <c r="F2335" s="21"/>
      <c r="G2335" s="5">
        <v>1.1722999999999999</v>
      </c>
      <c r="H2335" s="3"/>
      <c r="I2335" s="3"/>
      <c r="J2335" s="21" t="s">
        <v>2372</v>
      </c>
      <c r="K2335" s="21"/>
      <c r="L2335" s="3" t="s">
        <v>130</v>
      </c>
      <c r="M2335" s="21" t="s">
        <v>131</v>
      </c>
      <c r="N2335" s="21"/>
    </row>
    <row r="2336" spans="1:14" ht="15" customHeight="1" x14ac:dyDescent="0.25">
      <c r="A2336" s="1" t="s">
        <v>2373</v>
      </c>
      <c r="B2336" s="6">
        <v>2243</v>
      </c>
      <c r="C2336" s="1" t="s">
        <v>6</v>
      </c>
      <c r="D2336" s="1" t="s">
        <v>133</v>
      </c>
      <c r="E2336" s="14" t="s">
        <v>129</v>
      </c>
      <c r="F2336" s="14"/>
      <c r="G2336" s="7">
        <v>1.16611</v>
      </c>
      <c r="H2336" s="1"/>
      <c r="I2336" s="1"/>
      <c r="J2336" s="14" t="s">
        <v>2373</v>
      </c>
      <c r="K2336" s="14"/>
      <c r="L2336" s="1" t="s">
        <v>130</v>
      </c>
      <c r="M2336" s="14"/>
      <c r="N2336" s="14"/>
    </row>
    <row r="2337" spans="1:14" ht="15" customHeight="1" x14ac:dyDescent="0.25">
      <c r="A2337" s="3" t="s">
        <v>2374</v>
      </c>
      <c r="B2337" s="4">
        <v>2244</v>
      </c>
      <c r="C2337" s="3" t="s">
        <v>6</v>
      </c>
      <c r="D2337" s="3" t="s">
        <v>128</v>
      </c>
      <c r="E2337" s="21" t="s">
        <v>129</v>
      </c>
      <c r="F2337" s="21"/>
      <c r="G2337" s="5">
        <v>1.1653100000000001</v>
      </c>
      <c r="H2337" s="3"/>
      <c r="I2337" s="3"/>
      <c r="J2337" s="21" t="s">
        <v>2374</v>
      </c>
      <c r="K2337" s="21"/>
      <c r="L2337" s="3" t="s">
        <v>130</v>
      </c>
      <c r="M2337" s="21" t="s">
        <v>131</v>
      </c>
      <c r="N2337" s="21"/>
    </row>
    <row r="2338" spans="1:14" ht="15" customHeight="1" x14ac:dyDescent="0.25">
      <c r="A2338" s="1" t="s">
        <v>2375</v>
      </c>
      <c r="B2338" s="6">
        <v>2245</v>
      </c>
      <c r="C2338" s="1" t="s">
        <v>6</v>
      </c>
      <c r="D2338" s="1" t="s">
        <v>133</v>
      </c>
      <c r="E2338" s="14" t="s">
        <v>129</v>
      </c>
      <c r="F2338" s="14"/>
      <c r="G2338" s="7">
        <v>1.1587000000000001</v>
      </c>
      <c r="H2338" s="1"/>
      <c r="I2338" s="1"/>
      <c r="J2338" s="14" t="s">
        <v>2375</v>
      </c>
      <c r="K2338" s="14"/>
      <c r="L2338" s="1" t="s">
        <v>130</v>
      </c>
      <c r="M2338" s="14"/>
      <c r="N2338" s="14"/>
    </row>
    <row r="2339" spans="1:14" ht="15" customHeight="1" x14ac:dyDescent="0.25">
      <c r="A2339" s="3" t="s">
        <v>2376</v>
      </c>
      <c r="B2339" s="4">
        <v>2246</v>
      </c>
      <c r="C2339" s="3" t="s">
        <v>6</v>
      </c>
      <c r="D2339" s="3" t="s">
        <v>133</v>
      </c>
      <c r="E2339" s="21" t="s">
        <v>129</v>
      </c>
      <c r="F2339" s="21"/>
      <c r="G2339" s="5">
        <v>1.1588099999999999</v>
      </c>
      <c r="H2339" s="3"/>
      <c r="I2339" s="3"/>
      <c r="J2339" s="21" t="s">
        <v>2376</v>
      </c>
      <c r="K2339" s="21"/>
      <c r="L2339" s="3" t="s">
        <v>130</v>
      </c>
      <c r="M2339" s="21" t="s">
        <v>131</v>
      </c>
      <c r="N2339" s="21"/>
    </row>
    <row r="2340" spans="1:14" ht="15" customHeight="1" x14ac:dyDescent="0.25">
      <c r="A2340" s="1" t="s">
        <v>2377</v>
      </c>
      <c r="B2340" s="6">
        <v>2247</v>
      </c>
      <c r="C2340" s="1" t="s">
        <v>6</v>
      </c>
      <c r="D2340" s="1" t="s">
        <v>128</v>
      </c>
      <c r="E2340" s="14" t="s">
        <v>129</v>
      </c>
      <c r="F2340" s="14"/>
      <c r="G2340" s="7">
        <v>1.1516</v>
      </c>
      <c r="H2340" s="1"/>
      <c r="I2340" s="1"/>
      <c r="J2340" s="14" t="s">
        <v>2377</v>
      </c>
      <c r="K2340" s="14"/>
      <c r="L2340" s="1" t="s">
        <v>130</v>
      </c>
      <c r="M2340" s="14"/>
      <c r="N2340" s="14"/>
    </row>
    <row r="2341" spans="1:14" ht="15" customHeight="1" x14ac:dyDescent="0.25">
      <c r="A2341" s="3" t="s">
        <v>2378</v>
      </c>
      <c r="B2341" s="4">
        <v>2248</v>
      </c>
      <c r="C2341" s="3" t="s">
        <v>6</v>
      </c>
      <c r="D2341" s="3" t="s">
        <v>133</v>
      </c>
      <c r="E2341" s="21" t="s">
        <v>129</v>
      </c>
      <c r="F2341" s="21"/>
      <c r="G2341" s="5">
        <v>1.1372899999999999</v>
      </c>
      <c r="H2341" s="3"/>
      <c r="I2341" s="3"/>
      <c r="J2341" s="21" t="s">
        <v>2378</v>
      </c>
      <c r="K2341" s="21"/>
      <c r="L2341" s="3" t="s">
        <v>130</v>
      </c>
      <c r="M2341" s="21" t="s">
        <v>131</v>
      </c>
      <c r="N2341" s="21"/>
    </row>
    <row r="2342" spans="1:14" ht="15" customHeight="1" x14ac:dyDescent="0.25">
      <c r="A2342" s="1" t="s">
        <v>2379</v>
      </c>
      <c r="B2342" s="6">
        <v>2249</v>
      </c>
      <c r="C2342" s="1" t="s">
        <v>6</v>
      </c>
      <c r="D2342" s="1" t="s">
        <v>128</v>
      </c>
      <c r="E2342" s="14" t="s">
        <v>129</v>
      </c>
      <c r="F2342" s="14"/>
      <c r="G2342" s="7">
        <v>1.1443399999999999</v>
      </c>
      <c r="H2342" s="1"/>
      <c r="I2342" s="1"/>
      <c r="J2342" s="14" t="s">
        <v>2379</v>
      </c>
      <c r="K2342" s="14"/>
      <c r="L2342" s="1" t="s">
        <v>130</v>
      </c>
      <c r="M2342" s="14"/>
      <c r="N2342" s="14"/>
    </row>
    <row r="2343" spans="1:14" ht="15" customHeight="1" x14ac:dyDescent="0.25">
      <c r="A2343" s="3" t="s">
        <v>2380</v>
      </c>
      <c r="B2343" s="4">
        <v>2250</v>
      </c>
      <c r="C2343" s="3" t="s">
        <v>6</v>
      </c>
      <c r="D2343" s="3" t="s">
        <v>133</v>
      </c>
      <c r="E2343" s="21" t="s">
        <v>129</v>
      </c>
      <c r="F2343" s="21"/>
      <c r="G2343" s="5">
        <v>1.1415500000000001</v>
      </c>
      <c r="H2343" s="3"/>
      <c r="I2343" s="3"/>
      <c r="J2343" s="21" t="s">
        <v>2380</v>
      </c>
      <c r="K2343" s="21"/>
      <c r="L2343" s="3" t="s">
        <v>130</v>
      </c>
      <c r="M2343" s="21" t="s">
        <v>131</v>
      </c>
      <c r="N2343" s="21"/>
    </row>
    <row r="2344" spans="1:14" ht="15" customHeight="1" x14ac:dyDescent="0.25">
      <c r="A2344" s="1" t="s">
        <v>2381</v>
      </c>
      <c r="B2344" s="6">
        <v>2251</v>
      </c>
      <c r="C2344" s="1" t="s">
        <v>6</v>
      </c>
      <c r="D2344" s="1" t="s">
        <v>128</v>
      </c>
      <c r="E2344" s="14" t="s">
        <v>129</v>
      </c>
      <c r="F2344" s="14"/>
      <c r="G2344" s="7">
        <v>1.1479299999999999</v>
      </c>
      <c r="H2344" s="1"/>
      <c r="I2344" s="1"/>
      <c r="J2344" s="14" t="s">
        <v>2381</v>
      </c>
      <c r="K2344" s="14"/>
      <c r="L2344" s="1" t="s">
        <v>130</v>
      </c>
      <c r="M2344" s="14"/>
      <c r="N2344" s="14"/>
    </row>
    <row r="2345" spans="1:14" ht="15" customHeight="1" x14ac:dyDescent="0.25">
      <c r="A2345" s="3" t="s">
        <v>2382</v>
      </c>
      <c r="B2345" s="4">
        <v>2252</v>
      </c>
      <c r="C2345" s="3" t="s">
        <v>6</v>
      </c>
      <c r="D2345" s="3" t="s">
        <v>128</v>
      </c>
      <c r="E2345" s="21" t="s">
        <v>129</v>
      </c>
      <c r="F2345" s="21"/>
      <c r="G2345" s="5">
        <v>1.1525099999999999</v>
      </c>
      <c r="H2345" s="3"/>
      <c r="I2345" s="3"/>
      <c r="J2345" s="21" t="s">
        <v>2382</v>
      </c>
      <c r="K2345" s="21"/>
      <c r="L2345" s="3" t="s">
        <v>130</v>
      </c>
      <c r="M2345" s="21" t="s">
        <v>131</v>
      </c>
      <c r="N2345" s="21"/>
    </row>
    <row r="2346" spans="1:14" ht="15" customHeight="1" x14ac:dyDescent="0.25">
      <c r="A2346" s="1" t="s">
        <v>2383</v>
      </c>
      <c r="B2346" s="6">
        <v>2253</v>
      </c>
      <c r="C2346" s="1" t="s">
        <v>6</v>
      </c>
      <c r="D2346" s="1" t="s">
        <v>133</v>
      </c>
      <c r="E2346" s="14" t="s">
        <v>129</v>
      </c>
      <c r="F2346" s="14"/>
      <c r="G2346" s="7">
        <v>1.1617599999999999</v>
      </c>
      <c r="H2346" s="1"/>
      <c r="I2346" s="1"/>
      <c r="J2346" s="14" t="s">
        <v>2383</v>
      </c>
      <c r="K2346" s="14"/>
      <c r="L2346" s="1" t="s">
        <v>130</v>
      </c>
      <c r="M2346" s="14"/>
      <c r="N2346" s="14"/>
    </row>
    <row r="2347" spans="1:14" ht="15" customHeight="1" x14ac:dyDescent="0.25">
      <c r="A2347" s="3" t="s">
        <v>2384</v>
      </c>
      <c r="B2347" s="4">
        <v>2254</v>
      </c>
      <c r="C2347" s="3" t="s">
        <v>6</v>
      </c>
      <c r="D2347" s="3" t="s">
        <v>128</v>
      </c>
      <c r="E2347" s="21" t="s">
        <v>129</v>
      </c>
      <c r="F2347" s="21"/>
      <c r="G2347" s="5">
        <v>1.1561699999999999</v>
      </c>
      <c r="H2347" s="3"/>
      <c r="I2347" s="3"/>
      <c r="J2347" s="21" t="s">
        <v>2384</v>
      </c>
      <c r="K2347" s="21"/>
      <c r="L2347" s="3" t="s">
        <v>130</v>
      </c>
      <c r="M2347" s="21" t="s">
        <v>131</v>
      </c>
      <c r="N2347" s="21"/>
    </row>
    <row r="2348" spans="1:14" ht="15" customHeight="1" x14ac:dyDescent="0.25">
      <c r="A2348" s="1" t="s">
        <v>2385</v>
      </c>
      <c r="B2348" s="6">
        <v>2255</v>
      </c>
      <c r="C2348" s="1" t="s">
        <v>6</v>
      </c>
      <c r="D2348" s="1" t="s">
        <v>133</v>
      </c>
      <c r="E2348" s="14" t="s">
        <v>129</v>
      </c>
      <c r="F2348" s="14"/>
      <c r="G2348" s="7">
        <v>1.16455</v>
      </c>
      <c r="H2348" s="1"/>
      <c r="I2348" s="1"/>
      <c r="J2348" s="14" t="s">
        <v>2385</v>
      </c>
      <c r="K2348" s="14"/>
      <c r="L2348" s="1" t="s">
        <v>130</v>
      </c>
      <c r="M2348" s="14"/>
      <c r="N2348" s="14"/>
    </row>
    <row r="2349" spans="1:14" ht="15" customHeight="1" x14ac:dyDescent="0.25">
      <c r="A2349" s="3" t="s">
        <v>2386</v>
      </c>
      <c r="B2349" s="4">
        <v>2256</v>
      </c>
      <c r="C2349" s="3" t="s">
        <v>6</v>
      </c>
      <c r="D2349" s="3" t="s">
        <v>128</v>
      </c>
      <c r="E2349" s="21" t="s">
        <v>129</v>
      </c>
      <c r="F2349" s="21"/>
      <c r="G2349" s="5">
        <v>1.16818</v>
      </c>
      <c r="H2349" s="3"/>
      <c r="I2349" s="3"/>
      <c r="J2349" s="21" t="s">
        <v>2386</v>
      </c>
      <c r="K2349" s="21"/>
      <c r="L2349" s="3" t="s">
        <v>130</v>
      </c>
      <c r="M2349" s="21" t="s">
        <v>131</v>
      </c>
      <c r="N2349" s="21"/>
    </row>
    <row r="2350" spans="1:14" ht="15" customHeight="1" x14ac:dyDescent="0.25">
      <c r="A2350" s="1" t="s">
        <v>2387</v>
      </c>
      <c r="B2350" s="6">
        <v>2257</v>
      </c>
      <c r="C2350" s="1" t="s">
        <v>6</v>
      </c>
      <c r="D2350" s="1" t="s">
        <v>133</v>
      </c>
      <c r="E2350" s="14" t="s">
        <v>129</v>
      </c>
      <c r="F2350" s="14"/>
      <c r="G2350" s="7">
        <v>1.1615</v>
      </c>
      <c r="H2350" s="1"/>
      <c r="I2350" s="1"/>
      <c r="J2350" s="14" t="s">
        <v>2387</v>
      </c>
      <c r="K2350" s="14"/>
      <c r="L2350" s="1" t="s">
        <v>130</v>
      </c>
      <c r="M2350" s="14"/>
      <c r="N2350" s="14"/>
    </row>
    <row r="2351" spans="1:14" ht="15" customHeight="1" x14ac:dyDescent="0.25">
      <c r="A2351" s="3" t="s">
        <v>2388</v>
      </c>
      <c r="B2351" s="4">
        <v>2258</v>
      </c>
      <c r="C2351" s="3" t="s">
        <v>6</v>
      </c>
      <c r="D2351" s="3" t="s">
        <v>133</v>
      </c>
      <c r="E2351" s="21" t="s">
        <v>129</v>
      </c>
      <c r="F2351" s="21"/>
      <c r="G2351" s="5">
        <v>1.16004</v>
      </c>
      <c r="H2351" s="3"/>
      <c r="I2351" s="3"/>
      <c r="J2351" s="21" t="s">
        <v>2388</v>
      </c>
      <c r="K2351" s="21"/>
      <c r="L2351" s="3" t="s">
        <v>130</v>
      </c>
      <c r="M2351" s="21" t="s">
        <v>131</v>
      </c>
      <c r="N2351" s="21"/>
    </row>
    <row r="2352" spans="1:14" ht="15" customHeight="1" x14ac:dyDescent="0.25">
      <c r="A2352" s="1" t="s">
        <v>2389</v>
      </c>
      <c r="B2352" s="6">
        <v>2259</v>
      </c>
      <c r="C2352" s="1" t="s">
        <v>6</v>
      </c>
      <c r="D2352" s="1" t="s">
        <v>128</v>
      </c>
      <c r="E2352" s="14" t="s">
        <v>129</v>
      </c>
      <c r="F2352" s="14"/>
      <c r="G2352" s="7">
        <v>1.15276</v>
      </c>
      <c r="H2352" s="1"/>
      <c r="I2352" s="1"/>
      <c r="J2352" s="14" t="s">
        <v>2389</v>
      </c>
      <c r="K2352" s="14"/>
      <c r="L2352" s="1" t="s">
        <v>130</v>
      </c>
      <c r="M2352" s="14"/>
      <c r="N2352" s="14"/>
    </row>
    <row r="2353" spans="1:14" ht="15" customHeight="1" x14ac:dyDescent="0.25">
      <c r="A2353" s="3" t="s">
        <v>2390</v>
      </c>
      <c r="B2353" s="4">
        <v>2260</v>
      </c>
      <c r="C2353" s="3" t="s">
        <v>6</v>
      </c>
      <c r="D2353" s="3" t="s">
        <v>128</v>
      </c>
      <c r="E2353" s="21" t="s">
        <v>129</v>
      </c>
      <c r="F2353" s="21"/>
      <c r="G2353" s="5">
        <v>1.16398</v>
      </c>
      <c r="H2353" s="3"/>
      <c r="I2353" s="3"/>
      <c r="J2353" s="21" t="s">
        <v>2390</v>
      </c>
      <c r="K2353" s="21"/>
      <c r="L2353" s="3" t="s">
        <v>130</v>
      </c>
      <c r="M2353" s="21" t="s">
        <v>131</v>
      </c>
      <c r="N2353" s="21"/>
    </row>
    <row r="2354" spans="1:14" ht="15" customHeight="1" x14ac:dyDescent="0.25">
      <c r="A2354" s="1" t="s">
        <v>2391</v>
      </c>
      <c r="B2354" s="6">
        <v>2261</v>
      </c>
      <c r="C2354" s="1" t="s">
        <v>6</v>
      </c>
      <c r="D2354" s="1" t="s">
        <v>133</v>
      </c>
      <c r="E2354" s="14" t="s">
        <v>129</v>
      </c>
      <c r="F2354" s="14"/>
      <c r="G2354" s="7">
        <v>1.15781</v>
      </c>
      <c r="H2354" s="1"/>
      <c r="I2354" s="1"/>
      <c r="J2354" s="14" t="s">
        <v>2391</v>
      </c>
      <c r="K2354" s="14"/>
      <c r="L2354" s="1" t="s">
        <v>130</v>
      </c>
      <c r="M2354" s="14"/>
      <c r="N2354" s="14"/>
    </row>
    <row r="2355" spans="1:14" ht="15" customHeight="1" x14ac:dyDescent="0.25">
      <c r="A2355" s="3" t="s">
        <v>2392</v>
      </c>
      <c r="B2355" s="4">
        <v>2262</v>
      </c>
      <c r="C2355" s="3" t="s">
        <v>6</v>
      </c>
      <c r="D2355" s="3" t="s">
        <v>128</v>
      </c>
      <c r="E2355" s="21" t="s">
        <v>129</v>
      </c>
      <c r="F2355" s="21"/>
      <c r="G2355" s="5">
        <v>1.1592100000000001</v>
      </c>
      <c r="H2355" s="3"/>
      <c r="I2355" s="3"/>
      <c r="J2355" s="21" t="s">
        <v>2392</v>
      </c>
      <c r="K2355" s="21"/>
      <c r="L2355" s="3" t="s">
        <v>130</v>
      </c>
      <c r="M2355" s="21" t="s">
        <v>131</v>
      </c>
      <c r="N2355" s="21"/>
    </row>
    <row r="2356" spans="1:14" ht="15" customHeight="1" x14ac:dyDescent="0.25">
      <c r="A2356" s="1" t="s">
        <v>2393</v>
      </c>
      <c r="B2356" s="6">
        <v>2263</v>
      </c>
      <c r="C2356" s="1" t="s">
        <v>6</v>
      </c>
      <c r="D2356" s="1" t="s">
        <v>133</v>
      </c>
      <c r="E2356" s="14" t="s">
        <v>129</v>
      </c>
      <c r="F2356" s="14"/>
      <c r="G2356" s="7">
        <v>1.1676200000000001</v>
      </c>
      <c r="H2356" s="1"/>
      <c r="I2356" s="1"/>
      <c r="J2356" s="14" t="s">
        <v>2393</v>
      </c>
      <c r="K2356" s="14"/>
      <c r="L2356" s="1" t="s">
        <v>130</v>
      </c>
      <c r="M2356" s="14"/>
      <c r="N2356" s="14"/>
    </row>
    <row r="2357" spans="1:14" ht="15" customHeight="1" x14ac:dyDescent="0.25">
      <c r="A2357" s="3" t="s">
        <v>2394</v>
      </c>
      <c r="B2357" s="4">
        <v>2264</v>
      </c>
      <c r="C2357" s="3" t="s">
        <v>6</v>
      </c>
      <c r="D2357" s="3" t="s">
        <v>128</v>
      </c>
      <c r="E2357" s="21" t="s">
        <v>129</v>
      </c>
      <c r="F2357" s="21"/>
      <c r="G2357" s="5">
        <v>1.17056</v>
      </c>
      <c r="H2357" s="3"/>
      <c r="I2357" s="3"/>
      <c r="J2357" s="21" t="s">
        <v>2394</v>
      </c>
      <c r="K2357" s="21"/>
      <c r="L2357" s="3" t="s">
        <v>130</v>
      </c>
      <c r="M2357" s="21" t="s">
        <v>131</v>
      </c>
      <c r="N2357" s="21"/>
    </row>
    <row r="2358" spans="1:14" ht="15" customHeight="1" x14ac:dyDescent="0.25">
      <c r="A2358" s="1" t="s">
        <v>2395</v>
      </c>
      <c r="B2358" s="6">
        <v>2265</v>
      </c>
      <c r="C2358" s="1" t="s">
        <v>6</v>
      </c>
      <c r="D2358" s="1" t="s">
        <v>133</v>
      </c>
      <c r="E2358" s="14" t="s">
        <v>129</v>
      </c>
      <c r="F2358" s="14"/>
      <c r="G2358" s="7">
        <v>1.1645000000000001</v>
      </c>
      <c r="H2358" s="1"/>
      <c r="I2358" s="1"/>
      <c r="J2358" s="14" t="s">
        <v>2395</v>
      </c>
      <c r="K2358" s="14"/>
      <c r="L2358" s="1" t="s">
        <v>130</v>
      </c>
      <c r="M2358" s="14"/>
      <c r="N2358" s="14"/>
    </row>
    <row r="2359" spans="1:14" ht="15" customHeight="1" x14ac:dyDescent="0.25">
      <c r="A2359" s="3" t="s">
        <v>2396</v>
      </c>
      <c r="B2359" s="4">
        <v>2266</v>
      </c>
      <c r="C2359" s="3" t="s">
        <v>6</v>
      </c>
      <c r="D2359" s="3" t="s">
        <v>128</v>
      </c>
      <c r="E2359" s="21" t="s">
        <v>129</v>
      </c>
      <c r="F2359" s="21"/>
      <c r="G2359" s="5">
        <v>1.1637200000000001</v>
      </c>
      <c r="H2359" s="3"/>
      <c r="I2359" s="3"/>
      <c r="J2359" s="21" t="s">
        <v>2396</v>
      </c>
      <c r="K2359" s="21"/>
      <c r="L2359" s="3" t="s">
        <v>130</v>
      </c>
      <c r="M2359" s="21" t="s">
        <v>131</v>
      </c>
      <c r="N2359" s="21"/>
    </row>
    <row r="2360" spans="1:14" ht="15" customHeight="1" x14ac:dyDescent="0.25">
      <c r="A2360" s="1" t="s">
        <v>2397</v>
      </c>
      <c r="B2360" s="6">
        <v>2267</v>
      </c>
      <c r="C2360" s="1" t="s">
        <v>6</v>
      </c>
      <c r="D2360" s="1" t="s">
        <v>133</v>
      </c>
      <c r="E2360" s="14" t="s">
        <v>129</v>
      </c>
      <c r="F2360" s="14"/>
      <c r="G2360" s="7">
        <v>1.17211</v>
      </c>
      <c r="H2360" s="1"/>
      <c r="I2360" s="1"/>
      <c r="J2360" s="14" t="s">
        <v>2397</v>
      </c>
      <c r="K2360" s="14"/>
      <c r="L2360" s="1" t="s">
        <v>130</v>
      </c>
      <c r="M2360" s="14"/>
      <c r="N2360" s="14"/>
    </row>
    <row r="2361" spans="1:14" ht="15" customHeight="1" x14ac:dyDescent="0.25">
      <c r="A2361" s="3" t="s">
        <v>2398</v>
      </c>
      <c r="B2361" s="4">
        <v>2268</v>
      </c>
      <c r="C2361" s="3" t="s">
        <v>6</v>
      </c>
      <c r="D2361" s="3" t="s">
        <v>128</v>
      </c>
      <c r="E2361" s="21" t="s">
        <v>129</v>
      </c>
      <c r="F2361" s="21"/>
      <c r="G2361" s="5">
        <v>1.17974</v>
      </c>
      <c r="H2361" s="3"/>
      <c r="I2361" s="3"/>
      <c r="J2361" s="21" t="s">
        <v>2398</v>
      </c>
      <c r="K2361" s="21"/>
      <c r="L2361" s="3" t="s">
        <v>130</v>
      </c>
      <c r="M2361" s="21" t="s">
        <v>131</v>
      </c>
      <c r="N2361" s="21"/>
    </row>
    <row r="2362" spans="1:14" ht="15" customHeight="1" x14ac:dyDescent="0.25">
      <c r="A2362" s="1" t="s">
        <v>2399</v>
      </c>
      <c r="B2362" s="6">
        <v>2269</v>
      </c>
      <c r="C2362" s="1" t="s">
        <v>6</v>
      </c>
      <c r="D2362" s="1" t="s">
        <v>133</v>
      </c>
      <c r="E2362" s="14" t="s">
        <v>129</v>
      </c>
      <c r="F2362" s="14"/>
      <c r="G2362" s="7">
        <v>1.17371</v>
      </c>
      <c r="H2362" s="1"/>
      <c r="I2362" s="1"/>
      <c r="J2362" s="14" t="s">
        <v>2399</v>
      </c>
      <c r="K2362" s="14"/>
      <c r="L2362" s="1" t="s">
        <v>130</v>
      </c>
      <c r="M2362" s="14"/>
      <c r="N2362" s="14"/>
    </row>
    <row r="2363" spans="1:14" ht="15" customHeight="1" x14ac:dyDescent="0.25">
      <c r="A2363" s="3" t="s">
        <v>2400</v>
      </c>
      <c r="B2363" s="4">
        <v>2270</v>
      </c>
      <c r="C2363" s="3" t="s">
        <v>6</v>
      </c>
      <c r="D2363" s="3" t="s">
        <v>133</v>
      </c>
      <c r="E2363" s="21" t="s">
        <v>129</v>
      </c>
      <c r="F2363" s="21"/>
      <c r="G2363" s="5">
        <v>1.17326</v>
      </c>
      <c r="H2363" s="3"/>
      <c r="I2363" s="3"/>
      <c r="J2363" s="21" t="s">
        <v>2400</v>
      </c>
      <c r="K2363" s="21"/>
      <c r="L2363" s="3" t="s">
        <v>130</v>
      </c>
      <c r="M2363" s="21" t="s">
        <v>131</v>
      </c>
      <c r="N2363" s="21"/>
    </row>
    <row r="2364" spans="1:14" ht="15" customHeight="1" x14ac:dyDescent="0.25">
      <c r="A2364" s="1" t="s">
        <v>2401</v>
      </c>
      <c r="B2364" s="6">
        <v>2271</v>
      </c>
      <c r="C2364" s="1" t="s">
        <v>6</v>
      </c>
      <c r="D2364" s="1" t="s">
        <v>128</v>
      </c>
      <c r="E2364" s="14" t="s">
        <v>129</v>
      </c>
      <c r="F2364" s="14"/>
      <c r="G2364" s="7">
        <v>1.17994</v>
      </c>
      <c r="H2364" s="1"/>
      <c r="I2364" s="1"/>
      <c r="J2364" s="14" t="s">
        <v>2401</v>
      </c>
      <c r="K2364" s="14"/>
      <c r="L2364" s="1" t="s">
        <v>130</v>
      </c>
      <c r="M2364" s="14"/>
      <c r="N2364" s="14"/>
    </row>
    <row r="2365" spans="1:14" ht="15" customHeight="1" x14ac:dyDescent="0.25">
      <c r="A2365" s="3" t="s">
        <v>2402</v>
      </c>
      <c r="B2365" s="4">
        <v>2272</v>
      </c>
      <c r="C2365" s="3" t="s">
        <v>6</v>
      </c>
      <c r="D2365" s="3" t="s">
        <v>128</v>
      </c>
      <c r="E2365" s="21" t="s">
        <v>129</v>
      </c>
      <c r="F2365" s="21"/>
      <c r="G2365" s="5">
        <v>1.1753</v>
      </c>
      <c r="H2365" s="3"/>
      <c r="I2365" s="3"/>
      <c r="J2365" s="21" t="s">
        <v>2402</v>
      </c>
      <c r="K2365" s="21"/>
      <c r="L2365" s="3" t="s">
        <v>130</v>
      </c>
      <c r="M2365" s="21" t="s">
        <v>131</v>
      </c>
      <c r="N2365" s="21"/>
    </row>
    <row r="2366" spans="1:14" ht="15" customHeight="1" x14ac:dyDescent="0.25">
      <c r="A2366" s="1" t="s">
        <v>2403</v>
      </c>
      <c r="B2366" s="6">
        <v>2273</v>
      </c>
      <c r="C2366" s="1" t="s">
        <v>6</v>
      </c>
      <c r="D2366" s="1" t="s">
        <v>133</v>
      </c>
      <c r="E2366" s="14" t="s">
        <v>129</v>
      </c>
      <c r="F2366" s="14"/>
      <c r="G2366" s="7">
        <v>1.1692400000000001</v>
      </c>
      <c r="H2366" s="1"/>
      <c r="I2366" s="1"/>
      <c r="J2366" s="14" t="s">
        <v>2403</v>
      </c>
      <c r="K2366" s="14"/>
      <c r="L2366" s="1" t="s">
        <v>130</v>
      </c>
      <c r="M2366" s="14"/>
      <c r="N2366" s="14"/>
    </row>
    <row r="2367" spans="1:14" ht="15" customHeight="1" x14ac:dyDescent="0.25">
      <c r="A2367" s="3" t="s">
        <v>2404</v>
      </c>
      <c r="B2367" s="4">
        <v>2274</v>
      </c>
      <c r="C2367" s="3" t="s">
        <v>6</v>
      </c>
      <c r="D2367" s="3" t="s">
        <v>133</v>
      </c>
      <c r="E2367" s="21" t="s">
        <v>129</v>
      </c>
      <c r="F2367" s="21"/>
      <c r="G2367" s="5">
        <v>1.16316</v>
      </c>
      <c r="H2367" s="3"/>
      <c r="I2367" s="3"/>
      <c r="J2367" s="21" t="s">
        <v>2404</v>
      </c>
      <c r="K2367" s="21"/>
      <c r="L2367" s="3" t="s">
        <v>130</v>
      </c>
      <c r="M2367" s="21" t="s">
        <v>131</v>
      </c>
      <c r="N2367" s="21"/>
    </row>
    <row r="2368" spans="1:14" ht="15" customHeight="1" x14ac:dyDescent="0.25">
      <c r="A2368" s="1" t="s">
        <v>2405</v>
      </c>
      <c r="B2368" s="6">
        <v>2275</v>
      </c>
      <c r="C2368" s="1" t="s">
        <v>6</v>
      </c>
      <c r="D2368" s="1" t="s">
        <v>128</v>
      </c>
      <c r="E2368" s="14" t="s">
        <v>129</v>
      </c>
      <c r="F2368" s="14"/>
      <c r="G2368" s="7">
        <v>1.15537</v>
      </c>
      <c r="H2368" s="1"/>
      <c r="I2368" s="1"/>
      <c r="J2368" s="14" t="s">
        <v>2405</v>
      </c>
      <c r="K2368" s="14"/>
      <c r="L2368" s="1" t="s">
        <v>130</v>
      </c>
      <c r="M2368" s="14"/>
      <c r="N2368" s="14"/>
    </row>
    <row r="2369" spans="1:14" ht="15" customHeight="1" x14ac:dyDescent="0.25">
      <c r="A2369" s="3" t="s">
        <v>2406</v>
      </c>
      <c r="B2369" s="4">
        <v>2276</v>
      </c>
      <c r="C2369" s="3" t="s">
        <v>6</v>
      </c>
      <c r="D2369" s="3" t="s">
        <v>133</v>
      </c>
      <c r="E2369" s="21" t="s">
        <v>129</v>
      </c>
      <c r="F2369" s="21"/>
      <c r="G2369" s="5">
        <v>1.1563000000000001</v>
      </c>
      <c r="H2369" s="3"/>
      <c r="I2369" s="3"/>
      <c r="J2369" s="21" t="s">
        <v>2406</v>
      </c>
      <c r="K2369" s="21"/>
      <c r="L2369" s="3" t="s">
        <v>130</v>
      </c>
      <c r="M2369" s="21" t="s">
        <v>131</v>
      </c>
      <c r="N2369" s="21"/>
    </row>
    <row r="2370" spans="1:14" ht="15" customHeight="1" x14ac:dyDescent="0.25">
      <c r="A2370" s="1" t="s">
        <v>2407</v>
      </c>
      <c r="B2370" s="6">
        <v>2277</v>
      </c>
      <c r="C2370" s="1" t="s">
        <v>6</v>
      </c>
      <c r="D2370" s="1" t="s">
        <v>128</v>
      </c>
      <c r="E2370" s="14" t="s">
        <v>129</v>
      </c>
      <c r="F2370" s="14"/>
      <c r="G2370" s="7">
        <v>1.14774</v>
      </c>
      <c r="H2370" s="1"/>
      <c r="I2370" s="1"/>
      <c r="J2370" s="14" t="s">
        <v>2407</v>
      </c>
      <c r="K2370" s="14"/>
      <c r="L2370" s="1" t="s">
        <v>130</v>
      </c>
      <c r="M2370" s="14"/>
      <c r="N2370" s="14"/>
    </row>
    <row r="2371" spans="1:14" ht="15" customHeight="1" x14ac:dyDescent="0.25">
      <c r="A2371" s="3" t="s">
        <v>2408</v>
      </c>
      <c r="B2371" s="4">
        <v>2278</v>
      </c>
      <c r="C2371" s="3" t="s">
        <v>6</v>
      </c>
      <c r="D2371" s="3" t="s">
        <v>128</v>
      </c>
      <c r="E2371" s="21" t="s">
        <v>129</v>
      </c>
      <c r="F2371" s="21"/>
      <c r="G2371" s="5">
        <v>1.14896</v>
      </c>
      <c r="H2371" s="3"/>
      <c r="I2371" s="3"/>
      <c r="J2371" s="21" t="s">
        <v>2408</v>
      </c>
      <c r="K2371" s="21"/>
      <c r="L2371" s="3" t="s">
        <v>130</v>
      </c>
      <c r="M2371" s="21" t="s">
        <v>131</v>
      </c>
      <c r="N2371" s="21"/>
    </row>
    <row r="2372" spans="1:14" ht="15" customHeight="1" x14ac:dyDescent="0.25">
      <c r="A2372" s="1" t="s">
        <v>2409</v>
      </c>
      <c r="B2372" s="6">
        <v>2279</v>
      </c>
      <c r="C2372" s="1" t="s">
        <v>6</v>
      </c>
      <c r="D2372" s="1" t="s">
        <v>133</v>
      </c>
      <c r="E2372" s="14" t="s">
        <v>129</v>
      </c>
      <c r="F2372" s="14"/>
      <c r="G2372" s="7">
        <v>1.1573500000000001</v>
      </c>
      <c r="H2372" s="1"/>
      <c r="I2372" s="1"/>
      <c r="J2372" s="14" t="s">
        <v>2409</v>
      </c>
      <c r="K2372" s="14"/>
      <c r="L2372" s="1" t="s">
        <v>130</v>
      </c>
      <c r="M2372" s="14"/>
      <c r="N2372" s="14"/>
    </row>
    <row r="2373" spans="1:14" ht="15" customHeight="1" x14ac:dyDescent="0.25">
      <c r="A2373" s="3" t="s">
        <v>2410</v>
      </c>
      <c r="B2373" s="4">
        <v>2280</v>
      </c>
      <c r="C2373" s="3" t="s">
        <v>6</v>
      </c>
      <c r="D2373" s="3" t="s">
        <v>128</v>
      </c>
      <c r="E2373" s="21" t="s">
        <v>129</v>
      </c>
      <c r="F2373" s="21"/>
      <c r="G2373" s="5">
        <v>1.15584</v>
      </c>
      <c r="H2373" s="3"/>
      <c r="I2373" s="3"/>
      <c r="J2373" s="21" t="s">
        <v>2410</v>
      </c>
      <c r="K2373" s="21"/>
      <c r="L2373" s="3" t="s">
        <v>130</v>
      </c>
      <c r="M2373" s="21" t="s">
        <v>131</v>
      </c>
      <c r="N2373" s="21"/>
    </row>
    <row r="2374" spans="1:14" ht="15" customHeight="1" x14ac:dyDescent="0.25">
      <c r="A2374" s="1" t="s">
        <v>2411</v>
      </c>
      <c r="B2374" s="6">
        <v>2281</v>
      </c>
      <c r="C2374" s="1" t="s">
        <v>6</v>
      </c>
      <c r="D2374" s="1" t="s">
        <v>133</v>
      </c>
      <c r="E2374" s="14" t="s">
        <v>129</v>
      </c>
      <c r="F2374" s="14"/>
      <c r="G2374" s="7">
        <v>1.14975</v>
      </c>
      <c r="H2374" s="1"/>
      <c r="I2374" s="1"/>
      <c r="J2374" s="14" t="s">
        <v>2411</v>
      </c>
      <c r="K2374" s="14"/>
      <c r="L2374" s="1" t="s">
        <v>130</v>
      </c>
      <c r="M2374" s="14"/>
      <c r="N2374" s="14"/>
    </row>
    <row r="2375" spans="1:14" ht="15" customHeight="1" x14ac:dyDescent="0.25">
      <c r="A2375" s="3" t="s">
        <v>2412</v>
      </c>
      <c r="B2375" s="4">
        <v>2282</v>
      </c>
      <c r="C2375" s="3" t="s">
        <v>6</v>
      </c>
      <c r="D2375" s="3" t="s">
        <v>128</v>
      </c>
      <c r="E2375" s="21" t="s">
        <v>129</v>
      </c>
      <c r="F2375" s="21"/>
      <c r="G2375" s="5">
        <v>1.1498699999999999</v>
      </c>
      <c r="H2375" s="3"/>
      <c r="I2375" s="3"/>
      <c r="J2375" s="21" t="s">
        <v>2412</v>
      </c>
      <c r="K2375" s="21"/>
      <c r="L2375" s="3" t="s">
        <v>130</v>
      </c>
      <c r="M2375" s="21" t="s">
        <v>131</v>
      </c>
      <c r="N2375" s="21"/>
    </row>
    <row r="2376" spans="1:14" ht="15" customHeight="1" x14ac:dyDescent="0.25">
      <c r="A2376" s="1" t="s">
        <v>2413</v>
      </c>
      <c r="B2376" s="6">
        <v>2283</v>
      </c>
      <c r="C2376" s="1" t="s">
        <v>6</v>
      </c>
      <c r="D2376" s="1" t="s">
        <v>133</v>
      </c>
      <c r="E2376" s="14" t="s">
        <v>129</v>
      </c>
      <c r="F2376" s="14"/>
      <c r="G2376" s="7">
        <v>1.1437600000000001</v>
      </c>
      <c r="H2376" s="1"/>
      <c r="I2376" s="1"/>
      <c r="J2376" s="14" t="s">
        <v>2413</v>
      </c>
      <c r="K2376" s="14"/>
      <c r="L2376" s="1" t="s">
        <v>130</v>
      </c>
      <c r="M2376" s="14"/>
      <c r="N2376" s="14"/>
    </row>
    <row r="2377" spans="1:14" ht="15" customHeight="1" x14ac:dyDescent="0.25">
      <c r="A2377" s="3" t="s">
        <v>2414</v>
      </c>
      <c r="B2377" s="4">
        <v>2284</v>
      </c>
      <c r="C2377" s="3" t="s">
        <v>6</v>
      </c>
      <c r="D2377" s="3" t="s">
        <v>128</v>
      </c>
      <c r="E2377" s="21" t="s">
        <v>129</v>
      </c>
      <c r="F2377" s="21"/>
      <c r="G2377" s="5">
        <v>1.15272</v>
      </c>
      <c r="H2377" s="3"/>
      <c r="I2377" s="3"/>
      <c r="J2377" s="21" t="s">
        <v>2414</v>
      </c>
      <c r="K2377" s="21"/>
      <c r="L2377" s="3" t="s">
        <v>130</v>
      </c>
      <c r="M2377" s="21" t="s">
        <v>131</v>
      </c>
      <c r="N2377" s="21"/>
    </row>
    <row r="2378" spans="1:14" ht="15" customHeight="1" x14ac:dyDescent="0.25">
      <c r="A2378" s="1" t="s">
        <v>2415</v>
      </c>
      <c r="B2378" s="6">
        <v>2285</v>
      </c>
      <c r="C2378" s="1" t="s">
        <v>6</v>
      </c>
      <c r="D2378" s="1" t="s">
        <v>133</v>
      </c>
      <c r="E2378" s="14" t="s">
        <v>129</v>
      </c>
      <c r="F2378" s="14"/>
      <c r="G2378" s="7">
        <v>1.1467099999999999</v>
      </c>
      <c r="H2378" s="1"/>
      <c r="I2378" s="1"/>
      <c r="J2378" s="14" t="s">
        <v>2415</v>
      </c>
      <c r="K2378" s="14"/>
      <c r="L2378" s="1" t="s">
        <v>130</v>
      </c>
      <c r="M2378" s="14"/>
      <c r="N2378" s="14"/>
    </row>
    <row r="2379" spans="1:14" ht="15" customHeight="1" x14ac:dyDescent="0.25">
      <c r="A2379" s="3" t="s">
        <v>2416</v>
      </c>
      <c r="B2379" s="4">
        <v>2286</v>
      </c>
      <c r="C2379" s="3" t="s">
        <v>6</v>
      </c>
      <c r="D2379" s="3" t="s">
        <v>133</v>
      </c>
      <c r="E2379" s="21" t="s">
        <v>129</v>
      </c>
      <c r="F2379" s="21"/>
      <c r="G2379" s="5">
        <v>1.1440999999999999</v>
      </c>
      <c r="H2379" s="3"/>
      <c r="I2379" s="3"/>
      <c r="J2379" s="21" t="s">
        <v>2416</v>
      </c>
      <c r="K2379" s="21"/>
      <c r="L2379" s="3" t="s">
        <v>130</v>
      </c>
      <c r="M2379" s="21" t="s">
        <v>131</v>
      </c>
      <c r="N2379" s="21"/>
    </row>
    <row r="2380" spans="1:14" ht="15" customHeight="1" x14ac:dyDescent="0.25">
      <c r="A2380" s="1" t="s">
        <v>2417</v>
      </c>
      <c r="B2380" s="6">
        <v>2287</v>
      </c>
      <c r="C2380" s="1" t="s">
        <v>6</v>
      </c>
      <c r="D2380" s="1" t="s">
        <v>128</v>
      </c>
      <c r="E2380" s="14" t="s">
        <v>129</v>
      </c>
      <c r="F2380" s="14"/>
      <c r="G2380" s="7">
        <v>1.13626</v>
      </c>
      <c r="H2380" s="1"/>
      <c r="I2380" s="1"/>
      <c r="J2380" s="14" t="s">
        <v>2417</v>
      </c>
      <c r="K2380" s="14"/>
      <c r="L2380" s="1" t="s">
        <v>130</v>
      </c>
      <c r="M2380" s="14"/>
      <c r="N2380" s="14"/>
    </row>
    <row r="2381" spans="1:14" ht="15" customHeight="1" x14ac:dyDescent="0.25">
      <c r="A2381" s="3" t="s">
        <v>2418</v>
      </c>
      <c r="B2381" s="4">
        <v>2288</v>
      </c>
      <c r="C2381" s="3" t="s">
        <v>6</v>
      </c>
      <c r="D2381" s="3" t="s">
        <v>128</v>
      </c>
      <c r="E2381" s="21" t="s">
        <v>129</v>
      </c>
      <c r="F2381" s="21"/>
      <c r="G2381" s="5">
        <v>1.1381699999999999</v>
      </c>
      <c r="H2381" s="3"/>
      <c r="I2381" s="3"/>
      <c r="J2381" s="21" t="s">
        <v>2418</v>
      </c>
      <c r="K2381" s="21"/>
      <c r="L2381" s="3" t="s">
        <v>130</v>
      </c>
      <c r="M2381" s="21" t="s">
        <v>131</v>
      </c>
      <c r="N2381" s="21"/>
    </row>
    <row r="2382" spans="1:14" ht="15" customHeight="1" x14ac:dyDescent="0.25">
      <c r="A2382" s="1" t="s">
        <v>2419</v>
      </c>
      <c r="B2382" s="6">
        <v>2289</v>
      </c>
      <c r="C2382" s="1" t="s">
        <v>6</v>
      </c>
      <c r="D2382" s="1" t="s">
        <v>133</v>
      </c>
      <c r="E2382" s="14" t="s">
        <v>129</v>
      </c>
      <c r="F2382" s="14"/>
      <c r="G2382" s="7">
        <v>1.1318600000000001</v>
      </c>
      <c r="H2382" s="1"/>
      <c r="I2382" s="1"/>
      <c r="J2382" s="14" t="s">
        <v>2419</v>
      </c>
      <c r="K2382" s="14"/>
      <c r="L2382" s="1" t="s">
        <v>130</v>
      </c>
      <c r="M2382" s="14"/>
      <c r="N2382" s="14"/>
    </row>
    <row r="2383" spans="1:14" ht="15" customHeight="1" x14ac:dyDescent="0.25">
      <c r="A2383" s="3" t="s">
        <v>2420</v>
      </c>
      <c r="B2383" s="4">
        <v>2290</v>
      </c>
      <c r="C2383" s="3" t="s">
        <v>6</v>
      </c>
      <c r="D2383" s="3" t="s">
        <v>128</v>
      </c>
      <c r="E2383" s="21" t="s">
        <v>129</v>
      </c>
      <c r="F2383" s="21"/>
      <c r="G2383" s="5">
        <v>1.13497</v>
      </c>
      <c r="H2383" s="3"/>
      <c r="I2383" s="3"/>
      <c r="J2383" s="21" t="s">
        <v>2420</v>
      </c>
      <c r="K2383" s="21"/>
      <c r="L2383" s="3" t="s">
        <v>130</v>
      </c>
      <c r="M2383" s="21" t="s">
        <v>131</v>
      </c>
      <c r="N2383" s="21"/>
    </row>
    <row r="2384" spans="1:14" ht="15" customHeight="1" x14ac:dyDescent="0.25">
      <c r="A2384" s="1" t="s">
        <v>2421</v>
      </c>
      <c r="B2384" s="6">
        <v>2291</v>
      </c>
      <c r="C2384" s="1" t="s">
        <v>6</v>
      </c>
      <c r="D2384" s="1" t="s">
        <v>133</v>
      </c>
      <c r="E2384" s="14" t="s">
        <v>129</v>
      </c>
      <c r="F2384" s="14"/>
      <c r="G2384" s="7">
        <v>1.14368</v>
      </c>
      <c r="H2384" s="1"/>
      <c r="I2384" s="1"/>
      <c r="J2384" s="14" t="s">
        <v>2421</v>
      </c>
      <c r="K2384" s="14"/>
      <c r="L2384" s="1" t="s">
        <v>130</v>
      </c>
      <c r="M2384" s="14"/>
      <c r="N2384" s="14"/>
    </row>
    <row r="2385" spans="1:14" ht="15" customHeight="1" x14ac:dyDescent="0.25">
      <c r="A2385" s="3" t="s">
        <v>2422</v>
      </c>
      <c r="B2385" s="4">
        <v>2292</v>
      </c>
      <c r="C2385" s="3" t="s">
        <v>6</v>
      </c>
      <c r="D2385" s="3" t="s">
        <v>133</v>
      </c>
      <c r="E2385" s="21" t="s">
        <v>129</v>
      </c>
      <c r="F2385" s="21"/>
      <c r="G2385" s="5">
        <v>1.13819</v>
      </c>
      <c r="H2385" s="3"/>
      <c r="I2385" s="3"/>
      <c r="J2385" s="21" t="s">
        <v>2422</v>
      </c>
      <c r="K2385" s="21"/>
      <c r="L2385" s="3" t="s">
        <v>130</v>
      </c>
      <c r="M2385" s="21" t="s">
        <v>131</v>
      </c>
      <c r="N2385" s="21"/>
    </row>
    <row r="2386" spans="1:14" ht="15" customHeight="1" x14ac:dyDescent="0.25">
      <c r="A2386" s="1" t="s">
        <v>2423</v>
      </c>
      <c r="B2386" s="6">
        <v>2293</v>
      </c>
      <c r="C2386" s="1" t="s">
        <v>6</v>
      </c>
      <c r="D2386" s="1" t="s">
        <v>128</v>
      </c>
      <c r="E2386" s="14" t="s">
        <v>129</v>
      </c>
      <c r="F2386" s="14"/>
      <c r="G2386" s="7">
        <v>1.14646</v>
      </c>
      <c r="H2386" s="1"/>
      <c r="I2386" s="1"/>
      <c r="J2386" s="14" t="s">
        <v>2423</v>
      </c>
      <c r="K2386" s="14"/>
      <c r="L2386" s="1" t="s">
        <v>130</v>
      </c>
      <c r="M2386" s="14"/>
      <c r="N2386" s="14"/>
    </row>
    <row r="2387" spans="1:14" ht="15" customHeight="1" x14ac:dyDescent="0.25">
      <c r="A2387" s="3" t="s">
        <v>2424</v>
      </c>
      <c r="B2387" s="4">
        <v>2294</v>
      </c>
      <c r="C2387" s="3" t="s">
        <v>6</v>
      </c>
      <c r="D2387" s="3" t="s">
        <v>133</v>
      </c>
      <c r="E2387" s="21" t="s">
        <v>129</v>
      </c>
      <c r="F2387" s="21"/>
      <c r="G2387" s="5">
        <v>1.14161</v>
      </c>
      <c r="H2387" s="3"/>
      <c r="I2387" s="3"/>
      <c r="J2387" s="21" t="s">
        <v>2424</v>
      </c>
      <c r="K2387" s="21"/>
      <c r="L2387" s="3" t="s">
        <v>130</v>
      </c>
      <c r="M2387" s="21" t="s">
        <v>131</v>
      </c>
      <c r="N2387" s="21"/>
    </row>
    <row r="2388" spans="1:14" ht="15" customHeight="1" x14ac:dyDescent="0.25">
      <c r="A2388" s="1" t="s">
        <v>2425</v>
      </c>
      <c r="B2388" s="6">
        <v>2295</v>
      </c>
      <c r="C2388" s="1" t="s">
        <v>6</v>
      </c>
      <c r="D2388" s="1" t="s">
        <v>128</v>
      </c>
      <c r="E2388" s="14" t="s">
        <v>129</v>
      </c>
      <c r="F2388" s="14"/>
      <c r="G2388" s="7">
        <v>1.13367</v>
      </c>
      <c r="H2388" s="1"/>
      <c r="I2388" s="1"/>
      <c r="J2388" s="14" t="s">
        <v>2425</v>
      </c>
      <c r="K2388" s="14"/>
      <c r="L2388" s="1" t="s">
        <v>130</v>
      </c>
      <c r="M2388" s="14"/>
      <c r="N2388" s="14"/>
    </row>
    <row r="2389" spans="1:14" ht="15" customHeight="1" x14ac:dyDescent="0.25">
      <c r="A2389" s="3" t="s">
        <v>2426</v>
      </c>
      <c r="B2389" s="4">
        <v>2296</v>
      </c>
      <c r="C2389" s="3" t="s">
        <v>6</v>
      </c>
      <c r="D2389" s="3" t="s">
        <v>133</v>
      </c>
      <c r="E2389" s="21" t="s">
        <v>129</v>
      </c>
      <c r="F2389" s="21"/>
      <c r="G2389" s="5">
        <v>1.1243700000000001</v>
      </c>
      <c r="H2389" s="3"/>
      <c r="I2389" s="3"/>
      <c r="J2389" s="21" t="s">
        <v>2426</v>
      </c>
      <c r="K2389" s="21"/>
      <c r="L2389" s="3" t="s">
        <v>130</v>
      </c>
      <c r="M2389" s="21" t="s">
        <v>131</v>
      </c>
      <c r="N2389" s="21"/>
    </row>
    <row r="2390" spans="1:14" ht="15" customHeight="1" x14ac:dyDescent="0.25">
      <c r="A2390" s="1" t="s">
        <v>2427</v>
      </c>
      <c r="B2390" s="6">
        <v>2297</v>
      </c>
      <c r="C2390" s="1" t="s">
        <v>6</v>
      </c>
      <c r="D2390" s="1" t="s">
        <v>128</v>
      </c>
      <c r="E2390" s="14" t="s">
        <v>129</v>
      </c>
      <c r="F2390" s="14"/>
      <c r="G2390" s="7">
        <v>1.13154</v>
      </c>
      <c r="H2390" s="1"/>
      <c r="I2390" s="1"/>
      <c r="J2390" s="14" t="s">
        <v>2427</v>
      </c>
      <c r="K2390" s="14"/>
      <c r="L2390" s="1" t="s">
        <v>130</v>
      </c>
      <c r="M2390" s="14"/>
      <c r="N2390" s="14"/>
    </row>
    <row r="2391" spans="1:14" ht="15" customHeight="1" x14ac:dyDescent="0.25">
      <c r="A2391" s="3" t="s">
        <v>2428</v>
      </c>
      <c r="B2391" s="4">
        <v>2298</v>
      </c>
      <c r="C2391" s="3" t="s">
        <v>6</v>
      </c>
      <c r="D2391" s="3" t="s">
        <v>133</v>
      </c>
      <c r="E2391" s="21" t="s">
        <v>129</v>
      </c>
      <c r="F2391" s="21"/>
      <c r="G2391" s="5">
        <v>1.1321000000000001</v>
      </c>
      <c r="H2391" s="3"/>
      <c r="I2391" s="3"/>
      <c r="J2391" s="21" t="s">
        <v>2428</v>
      </c>
      <c r="K2391" s="21"/>
      <c r="L2391" s="3" t="s">
        <v>130</v>
      </c>
      <c r="M2391" s="21" t="s">
        <v>131</v>
      </c>
      <c r="N2391" s="21"/>
    </row>
    <row r="2392" spans="1:14" ht="15" customHeight="1" x14ac:dyDescent="0.25">
      <c r="A2392" s="1" t="s">
        <v>2429</v>
      </c>
      <c r="B2392" s="6">
        <v>2299</v>
      </c>
      <c r="C2392" s="1" t="s">
        <v>6</v>
      </c>
      <c r="D2392" s="1" t="s">
        <v>128</v>
      </c>
      <c r="E2392" s="14" t="s">
        <v>129</v>
      </c>
      <c r="F2392" s="14"/>
      <c r="G2392" s="7">
        <v>1.13886</v>
      </c>
      <c r="H2392" s="1"/>
      <c r="I2392" s="1"/>
      <c r="J2392" s="14" t="s">
        <v>2429</v>
      </c>
      <c r="K2392" s="14"/>
      <c r="L2392" s="1" t="s">
        <v>130</v>
      </c>
      <c r="M2392" s="14"/>
      <c r="N2392" s="14"/>
    </row>
    <row r="2393" spans="1:14" ht="15" customHeight="1" x14ac:dyDescent="0.25">
      <c r="A2393" s="3" t="s">
        <v>2430</v>
      </c>
      <c r="B2393" s="4">
        <v>2300</v>
      </c>
      <c r="C2393" s="3" t="s">
        <v>6</v>
      </c>
      <c r="D2393" s="3" t="s">
        <v>128</v>
      </c>
      <c r="E2393" s="21" t="s">
        <v>129</v>
      </c>
      <c r="F2393" s="21"/>
      <c r="G2393" s="5">
        <v>1.1418699999999999</v>
      </c>
      <c r="H2393" s="3"/>
      <c r="I2393" s="3"/>
      <c r="J2393" s="21" t="s">
        <v>2430</v>
      </c>
      <c r="K2393" s="21"/>
      <c r="L2393" s="3" t="s">
        <v>130</v>
      </c>
      <c r="M2393" s="21" t="s">
        <v>131</v>
      </c>
      <c r="N2393" s="21"/>
    </row>
    <row r="2394" spans="1:14" ht="15" customHeight="1" x14ac:dyDescent="0.25">
      <c r="A2394" s="1" t="s">
        <v>2431</v>
      </c>
      <c r="B2394" s="6">
        <v>2301</v>
      </c>
      <c r="C2394" s="1" t="s">
        <v>6</v>
      </c>
      <c r="D2394" s="1" t="s">
        <v>133</v>
      </c>
      <c r="E2394" s="14" t="s">
        <v>129</v>
      </c>
      <c r="F2394" s="14"/>
      <c r="G2394" s="7">
        <v>1.1355900000000001</v>
      </c>
      <c r="H2394" s="1"/>
      <c r="I2394" s="1"/>
      <c r="J2394" s="14" t="s">
        <v>2431</v>
      </c>
      <c r="K2394" s="14"/>
      <c r="L2394" s="1" t="s">
        <v>130</v>
      </c>
      <c r="M2394" s="14"/>
      <c r="N2394" s="14"/>
    </row>
    <row r="2395" spans="1:14" ht="15" customHeight="1" x14ac:dyDescent="0.25">
      <c r="A2395" s="3" t="s">
        <v>2432</v>
      </c>
      <c r="B2395" s="4">
        <v>2302</v>
      </c>
      <c r="C2395" s="3" t="s">
        <v>6</v>
      </c>
      <c r="D2395" s="3" t="s">
        <v>128</v>
      </c>
      <c r="E2395" s="21" t="s">
        <v>129</v>
      </c>
      <c r="F2395" s="21"/>
      <c r="G2395" s="5">
        <v>1.13585</v>
      </c>
      <c r="H2395" s="3"/>
      <c r="I2395" s="3"/>
      <c r="J2395" s="21" t="s">
        <v>2432</v>
      </c>
      <c r="K2395" s="21"/>
      <c r="L2395" s="3" t="s">
        <v>130</v>
      </c>
      <c r="M2395" s="21" t="s">
        <v>131</v>
      </c>
      <c r="N2395" s="21"/>
    </row>
    <row r="2396" spans="1:14" ht="15" customHeight="1" x14ac:dyDescent="0.25">
      <c r="A2396" s="1" t="s">
        <v>2433</v>
      </c>
      <c r="B2396" s="6">
        <v>2303</v>
      </c>
      <c r="C2396" s="1" t="s">
        <v>6</v>
      </c>
      <c r="D2396" s="1" t="s">
        <v>133</v>
      </c>
      <c r="E2396" s="14" t="s">
        <v>129</v>
      </c>
      <c r="F2396" s="14"/>
      <c r="G2396" s="7">
        <v>1.12974</v>
      </c>
      <c r="H2396" s="1"/>
      <c r="I2396" s="1"/>
      <c r="J2396" s="14" t="s">
        <v>2433</v>
      </c>
      <c r="K2396" s="14"/>
      <c r="L2396" s="1" t="s">
        <v>130</v>
      </c>
      <c r="M2396" s="14"/>
      <c r="N2396" s="14"/>
    </row>
    <row r="2397" spans="1:14" ht="15" customHeight="1" x14ac:dyDescent="0.25">
      <c r="A2397" s="3" t="s">
        <v>2434</v>
      </c>
      <c r="B2397" s="4">
        <v>2304</v>
      </c>
      <c r="C2397" s="3" t="s">
        <v>6</v>
      </c>
      <c r="D2397" s="3" t="s">
        <v>133</v>
      </c>
      <c r="E2397" s="21" t="s">
        <v>129</v>
      </c>
      <c r="F2397" s="21"/>
      <c r="G2397" s="5">
        <v>1.1291199999999999</v>
      </c>
      <c r="H2397" s="3"/>
      <c r="I2397" s="3"/>
      <c r="J2397" s="21" t="s">
        <v>2434</v>
      </c>
      <c r="K2397" s="21"/>
      <c r="L2397" s="3" t="s">
        <v>130</v>
      </c>
      <c r="M2397" s="21" t="s">
        <v>131</v>
      </c>
      <c r="N2397" s="21"/>
    </row>
    <row r="2398" spans="1:14" ht="15" customHeight="1" x14ac:dyDescent="0.25">
      <c r="A2398" s="1" t="s">
        <v>2435</v>
      </c>
      <c r="B2398" s="6">
        <v>2305</v>
      </c>
      <c r="C2398" s="1" t="s">
        <v>6</v>
      </c>
      <c r="D2398" s="1" t="s">
        <v>128</v>
      </c>
      <c r="E2398" s="14" t="s">
        <v>129</v>
      </c>
      <c r="F2398" s="14"/>
      <c r="G2398" s="7">
        <v>1.1352100000000001</v>
      </c>
      <c r="H2398" s="1"/>
      <c r="I2398" s="1"/>
      <c r="J2398" s="14" t="s">
        <v>2435</v>
      </c>
      <c r="K2398" s="14"/>
      <c r="L2398" s="1" t="s">
        <v>130</v>
      </c>
      <c r="M2398" s="14"/>
      <c r="N2398" s="14"/>
    </row>
    <row r="2399" spans="1:14" ht="15" customHeight="1" x14ac:dyDescent="0.25">
      <c r="A2399" s="3" t="s">
        <v>2436</v>
      </c>
      <c r="B2399" s="4">
        <v>2306</v>
      </c>
      <c r="C2399" s="3" t="s">
        <v>6</v>
      </c>
      <c r="D2399" s="3" t="s">
        <v>128</v>
      </c>
      <c r="E2399" s="21" t="s">
        <v>129</v>
      </c>
      <c r="F2399" s="21"/>
      <c r="G2399" s="5">
        <v>1.13927</v>
      </c>
      <c r="H2399" s="3"/>
      <c r="I2399" s="3"/>
      <c r="J2399" s="21" t="s">
        <v>2436</v>
      </c>
      <c r="K2399" s="21"/>
      <c r="L2399" s="3" t="s">
        <v>130</v>
      </c>
      <c r="M2399" s="21" t="s">
        <v>131</v>
      </c>
      <c r="N2399" s="21"/>
    </row>
    <row r="2400" spans="1:14" ht="15" customHeight="1" x14ac:dyDescent="0.25">
      <c r="A2400" s="1" t="s">
        <v>2437</v>
      </c>
      <c r="B2400" s="6">
        <v>2307</v>
      </c>
      <c r="C2400" s="1" t="s">
        <v>6</v>
      </c>
      <c r="D2400" s="1" t="s">
        <v>133</v>
      </c>
      <c r="E2400" s="14" t="s">
        <v>129</v>
      </c>
      <c r="F2400" s="14"/>
      <c r="G2400" s="7">
        <v>1.1327700000000001</v>
      </c>
      <c r="H2400" s="1"/>
      <c r="I2400" s="1"/>
      <c r="J2400" s="14" t="s">
        <v>2437</v>
      </c>
      <c r="K2400" s="14"/>
      <c r="L2400" s="1" t="s">
        <v>130</v>
      </c>
      <c r="M2400" s="14"/>
      <c r="N2400" s="14"/>
    </row>
    <row r="2401" spans="1:14" ht="15" customHeight="1" x14ac:dyDescent="0.25">
      <c r="A2401" s="3" t="s">
        <v>2438</v>
      </c>
      <c r="B2401" s="4">
        <v>2308</v>
      </c>
      <c r="C2401" s="3" t="s">
        <v>6</v>
      </c>
      <c r="D2401" s="3" t="s">
        <v>133</v>
      </c>
      <c r="E2401" s="21" t="s">
        <v>129</v>
      </c>
      <c r="F2401" s="21"/>
      <c r="G2401" s="5">
        <v>1.1351500000000001</v>
      </c>
      <c r="H2401" s="3"/>
      <c r="I2401" s="3"/>
      <c r="J2401" s="21" t="s">
        <v>2438</v>
      </c>
      <c r="K2401" s="21"/>
      <c r="L2401" s="3" t="s">
        <v>130</v>
      </c>
      <c r="M2401" s="21" t="s">
        <v>131</v>
      </c>
      <c r="N2401" s="21"/>
    </row>
    <row r="2402" spans="1:14" ht="15" customHeight="1" x14ac:dyDescent="0.25">
      <c r="A2402" s="1" t="s">
        <v>2439</v>
      </c>
      <c r="B2402" s="6">
        <v>2309</v>
      </c>
      <c r="C2402" s="1" t="s">
        <v>6</v>
      </c>
      <c r="D2402" s="1" t="s">
        <v>128</v>
      </c>
      <c r="E2402" s="14" t="s">
        <v>129</v>
      </c>
      <c r="F2402" s="14"/>
      <c r="G2402" s="7">
        <v>1.14171</v>
      </c>
      <c r="H2402" s="1"/>
      <c r="I2402" s="1"/>
      <c r="J2402" s="14" t="s">
        <v>2439</v>
      </c>
      <c r="K2402" s="14"/>
      <c r="L2402" s="1" t="s">
        <v>130</v>
      </c>
      <c r="M2402" s="14"/>
      <c r="N2402" s="14"/>
    </row>
    <row r="2403" spans="1:14" ht="15" customHeight="1" x14ac:dyDescent="0.25">
      <c r="A2403" s="3" t="s">
        <v>2440</v>
      </c>
      <c r="B2403" s="4">
        <v>2310</v>
      </c>
      <c r="C2403" s="3" t="s">
        <v>6</v>
      </c>
      <c r="D2403" s="3" t="s">
        <v>128</v>
      </c>
      <c r="E2403" s="21" t="s">
        <v>129</v>
      </c>
      <c r="F2403" s="21"/>
      <c r="G2403" s="5">
        <v>1.1343399999999999</v>
      </c>
      <c r="H2403" s="3"/>
      <c r="I2403" s="3"/>
      <c r="J2403" s="21" t="s">
        <v>2440</v>
      </c>
      <c r="K2403" s="21"/>
      <c r="L2403" s="3" t="s">
        <v>130</v>
      </c>
      <c r="M2403" s="21" t="s">
        <v>131</v>
      </c>
      <c r="N2403" s="21"/>
    </row>
    <row r="2404" spans="1:14" ht="15" customHeight="1" x14ac:dyDescent="0.25">
      <c r="A2404" s="1" t="s">
        <v>2441</v>
      </c>
      <c r="B2404" s="6">
        <v>2311</v>
      </c>
      <c r="C2404" s="1" t="s">
        <v>6</v>
      </c>
      <c r="D2404" s="1" t="s">
        <v>133</v>
      </c>
      <c r="E2404" s="14" t="s">
        <v>129</v>
      </c>
      <c r="F2404" s="14"/>
      <c r="G2404" s="7">
        <v>1.14341</v>
      </c>
      <c r="H2404" s="1"/>
      <c r="I2404" s="1"/>
      <c r="J2404" s="14" t="s">
        <v>2441</v>
      </c>
      <c r="K2404" s="14"/>
      <c r="L2404" s="1" t="s">
        <v>130</v>
      </c>
      <c r="M2404" s="14"/>
      <c r="N2404" s="14"/>
    </row>
    <row r="2405" spans="1:14" ht="15" customHeight="1" x14ac:dyDescent="0.25">
      <c r="A2405" s="3" t="s">
        <v>2442</v>
      </c>
      <c r="B2405" s="4">
        <v>2312</v>
      </c>
      <c r="C2405" s="3" t="s">
        <v>6</v>
      </c>
      <c r="D2405" s="3" t="s">
        <v>128</v>
      </c>
      <c r="E2405" s="21" t="s">
        <v>129</v>
      </c>
      <c r="F2405" s="21"/>
      <c r="G2405" s="5">
        <v>1.13791</v>
      </c>
      <c r="H2405" s="3"/>
      <c r="I2405" s="3"/>
      <c r="J2405" s="21" t="s">
        <v>2442</v>
      </c>
      <c r="K2405" s="21"/>
      <c r="L2405" s="3" t="s">
        <v>130</v>
      </c>
      <c r="M2405" s="21" t="s">
        <v>131</v>
      </c>
      <c r="N2405" s="21"/>
    </row>
    <row r="2406" spans="1:14" ht="15" customHeight="1" x14ac:dyDescent="0.25">
      <c r="A2406" s="1" t="s">
        <v>2443</v>
      </c>
      <c r="B2406" s="6">
        <v>2313</v>
      </c>
      <c r="C2406" s="1" t="s">
        <v>6</v>
      </c>
      <c r="D2406" s="1" t="s">
        <v>133</v>
      </c>
      <c r="E2406" s="14" t="s">
        <v>129</v>
      </c>
      <c r="F2406" s="14"/>
      <c r="G2406" s="7">
        <v>1.1318999999999999</v>
      </c>
      <c r="H2406" s="1"/>
      <c r="I2406" s="1"/>
      <c r="J2406" s="14" t="s">
        <v>2443</v>
      </c>
      <c r="K2406" s="14"/>
      <c r="L2406" s="1" t="s">
        <v>130</v>
      </c>
      <c r="M2406" s="14"/>
      <c r="N2406" s="14"/>
    </row>
    <row r="2407" spans="1:14" ht="15" customHeight="1" x14ac:dyDescent="0.25">
      <c r="A2407" s="3" t="s">
        <v>2444</v>
      </c>
      <c r="B2407" s="4">
        <v>2314</v>
      </c>
      <c r="C2407" s="3" t="s">
        <v>6</v>
      </c>
      <c r="D2407" s="3" t="s">
        <v>133</v>
      </c>
      <c r="E2407" s="21" t="s">
        <v>129</v>
      </c>
      <c r="F2407" s="21"/>
      <c r="G2407" s="5">
        <v>1.13192</v>
      </c>
      <c r="H2407" s="3"/>
      <c r="I2407" s="3"/>
      <c r="J2407" s="21" t="s">
        <v>2444</v>
      </c>
      <c r="K2407" s="21"/>
      <c r="L2407" s="3" t="s">
        <v>130</v>
      </c>
      <c r="M2407" s="21" t="s">
        <v>131</v>
      </c>
      <c r="N2407" s="21"/>
    </row>
    <row r="2408" spans="1:14" ht="15" customHeight="1" x14ac:dyDescent="0.25">
      <c r="A2408" s="1" t="s">
        <v>2445</v>
      </c>
      <c r="B2408" s="6">
        <v>2315</v>
      </c>
      <c r="C2408" s="1" t="s">
        <v>6</v>
      </c>
      <c r="D2408" s="1" t="s">
        <v>128</v>
      </c>
      <c r="E2408" s="14" t="s">
        <v>129</v>
      </c>
      <c r="F2408" s="14"/>
      <c r="G2408" s="7">
        <v>1.1381300000000001</v>
      </c>
      <c r="H2408" s="1"/>
      <c r="I2408" s="1"/>
      <c r="J2408" s="14" t="s">
        <v>2445</v>
      </c>
      <c r="K2408" s="14"/>
      <c r="L2408" s="1" t="s">
        <v>130</v>
      </c>
      <c r="M2408" s="14"/>
      <c r="N2408" s="14"/>
    </row>
    <row r="2409" spans="1:14" ht="15" customHeight="1" x14ac:dyDescent="0.25">
      <c r="A2409" s="3" t="s">
        <v>2446</v>
      </c>
      <c r="B2409" s="4">
        <v>2316</v>
      </c>
      <c r="C2409" s="3" t="s">
        <v>6</v>
      </c>
      <c r="D2409" s="3" t="s">
        <v>128</v>
      </c>
      <c r="E2409" s="21" t="s">
        <v>129</v>
      </c>
      <c r="F2409" s="21"/>
      <c r="G2409" s="5">
        <v>1.1379999999999999</v>
      </c>
      <c r="H2409" s="3"/>
      <c r="I2409" s="3"/>
      <c r="J2409" s="21" t="s">
        <v>2446</v>
      </c>
      <c r="K2409" s="21"/>
      <c r="L2409" s="3" t="s">
        <v>130</v>
      </c>
      <c r="M2409" s="21" t="s">
        <v>131</v>
      </c>
      <c r="N2409" s="21"/>
    </row>
    <row r="2410" spans="1:14" ht="15" customHeight="1" x14ac:dyDescent="0.25">
      <c r="A2410" s="1" t="s">
        <v>2447</v>
      </c>
      <c r="B2410" s="6">
        <v>2317</v>
      </c>
      <c r="C2410" s="1" t="s">
        <v>6</v>
      </c>
      <c r="D2410" s="1" t="s">
        <v>133</v>
      </c>
      <c r="E2410" s="14" t="s">
        <v>129</v>
      </c>
      <c r="F2410" s="14"/>
      <c r="G2410" s="7">
        <v>1.1312599999999999</v>
      </c>
      <c r="H2410" s="1"/>
      <c r="I2410" s="1"/>
      <c r="J2410" s="14" t="s">
        <v>2447</v>
      </c>
      <c r="K2410" s="14"/>
      <c r="L2410" s="1" t="s">
        <v>130</v>
      </c>
      <c r="M2410" s="14"/>
      <c r="N2410" s="14"/>
    </row>
    <row r="2411" spans="1:14" ht="15" customHeight="1" x14ac:dyDescent="0.25">
      <c r="A2411" s="3" t="s">
        <v>2448</v>
      </c>
      <c r="B2411" s="4">
        <v>2318</v>
      </c>
      <c r="C2411" s="3" t="s">
        <v>6</v>
      </c>
      <c r="D2411" s="3" t="s">
        <v>128</v>
      </c>
      <c r="E2411" s="21" t="s">
        <v>129</v>
      </c>
      <c r="F2411" s="21"/>
      <c r="G2411" s="5">
        <v>1.1315200000000001</v>
      </c>
      <c r="H2411" s="3"/>
      <c r="I2411" s="3"/>
      <c r="J2411" s="21" t="s">
        <v>2448</v>
      </c>
      <c r="K2411" s="21"/>
      <c r="L2411" s="3" t="s">
        <v>130</v>
      </c>
      <c r="M2411" s="21" t="s">
        <v>131</v>
      </c>
      <c r="N2411" s="21"/>
    </row>
    <row r="2412" spans="1:14" ht="15" customHeight="1" x14ac:dyDescent="0.25">
      <c r="A2412" s="1" t="s">
        <v>2449</v>
      </c>
      <c r="B2412" s="6">
        <v>2319</v>
      </c>
      <c r="C2412" s="1" t="s">
        <v>6</v>
      </c>
      <c r="D2412" s="1" t="s">
        <v>133</v>
      </c>
      <c r="E2412" s="14" t="s">
        <v>129</v>
      </c>
      <c r="F2412" s="14"/>
      <c r="G2412" s="7">
        <v>1.13958</v>
      </c>
      <c r="H2412" s="1"/>
      <c r="I2412" s="1"/>
      <c r="J2412" s="14" t="s">
        <v>2449</v>
      </c>
      <c r="K2412" s="14"/>
      <c r="L2412" s="1" t="s">
        <v>130</v>
      </c>
      <c r="M2412" s="14"/>
      <c r="N2412" s="14"/>
    </row>
    <row r="2413" spans="1:14" ht="15" customHeight="1" x14ac:dyDescent="0.25">
      <c r="A2413" s="3" t="s">
        <v>2450</v>
      </c>
      <c r="B2413" s="4">
        <v>2320</v>
      </c>
      <c r="C2413" s="3" t="s">
        <v>6</v>
      </c>
      <c r="D2413" s="3" t="s">
        <v>128</v>
      </c>
      <c r="E2413" s="21" t="s">
        <v>129</v>
      </c>
      <c r="F2413" s="21"/>
      <c r="G2413" s="5">
        <v>1.1392899999999999</v>
      </c>
      <c r="H2413" s="3"/>
      <c r="I2413" s="3"/>
      <c r="J2413" s="21" t="s">
        <v>2450</v>
      </c>
      <c r="K2413" s="21"/>
      <c r="L2413" s="3" t="s">
        <v>130</v>
      </c>
      <c r="M2413" s="21" t="s">
        <v>131</v>
      </c>
      <c r="N2413" s="21"/>
    </row>
    <row r="2414" spans="1:14" ht="15" customHeight="1" x14ac:dyDescent="0.25">
      <c r="A2414" s="1" t="s">
        <v>2451</v>
      </c>
      <c r="B2414" s="6">
        <v>2321</v>
      </c>
      <c r="C2414" s="1" t="s">
        <v>6</v>
      </c>
      <c r="D2414" s="1" t="s">
        <v>133</v>
      </c>
      <c r="E2414" s="14" t="s">
        <v>129</v>
      </c>
      <c r="F2414" s="14"/>
      <c r="G2414" s="7">
        <v>1.1476299999999999</v>
      </c>
      <c r="H2414" s="1"/>
      <c r="I2414" s="1"/>
      <c r="J2414" s="14" t="s">
        <v>2451</v>
      </c>
      <c r="K2414" s="14"/>
      <c r="L2414" s="1" t="s">
        <v>130</v>
      </c>
      <c r="M2414" s="14"/>
      <c r="N2414" s="14"/>
    </row>
    <row r="2415" spans="1:14" ht="15" customHeight="1" x14ac:dyDescent="0.25">
      <c r="A2415" s="3" t="s">
        <v>2452</v>
      </c>
      <c r="B2415" s="4">
        <v>2322</v>
      </c>
      <c r="C2415" s="3" t="s">
        <v>6</v>
      </c>
      <c r="D2415" s="3" t="s">
        <v>128</v>
      </c>
      <c r="E2415" s="21" t="s">
        <v>129</v>
      </c>
      <c r="F2415" s="21"/>
      <c r="G2415" s="5">
        <v>1.1461300000000001</v>
      </c>
      <c r="H2415" s="3"/>
      <c r="I2415" s="3"/>
      <c r="J2415" s="21" t="s">
        <v>2452</v>
      </c>
      <c r="K2415" s="21"/>
      <c r="L2415" s="3" t="s">
        <v>130</v>
      </c>
      <c r="M2415" s="21" t="s">
        <v>131</v>
      </c>
      <c r="N2415" s="21"/>
    </row>
    <row r="2416" spans="1:14" ht="15" customHeight="1" x14ac:dyDescent="0.25">
      <c r="A2416" s="1" t="s">
        <v>2453</v>
      </c>
      <c r="B2416" s="6">
        <v>2323</v>
      </c>
      <c r="C2416" s="1" t="s">
        <v>6</v>
      </c>
      <c r="D2416" s="1" t="s">
        <v>133</v>
      </c>
      <c r="E2416" s="14" t="s">
        <v>129</v>
      </c>
      <c r="F2416" s="14"/>
      <c r="G2416" s="7">
        <v>1.1400600000000001</v>
      </c>
      <c r="H2416" s="1"/>
      <c r="I2416" s="1"/>
      <c r="J2416" s="14" t="s">
        <v>2453</v>
      </c>
      <c r="K2416" s="14"/>
      <c r="L2416" s="1" t="s">
        <v>130</v>
      </c>
      <c r="M2416" s="14"/>
      <c r="N2416" s="14"/>
    </row>
    <row r="2417" spans="1:14" ht="15" customHeight="1" x14ac:dyDescent="0.25">
      <c r="A2417" s="3" t="s">
        <v>2454</v>
      </c>
      <c r="B2417" s="4">
        <v>2324</v>
      </c>
      <c r="C2417" s="3" t="s">
        <v>6</v>
      </c>
      <c r="D2417" s="3" t="s">
        <v>133</v>
      </c>
      <c r="E2417" s="21" t="s">
        <v>129</v>
      </c>
      <c r="F2417" s="21"/>
      <c r="G2417" s="5">
        <v>1.13778</v>
      </c>
      <c r="H2417" s="3"/>
      <c r="I2417" s="3"/>
      <c r="J2417" s="21" t="s">
        <v>2454</v>
      </c>
      <c r="K2417" s="21"/>
      <c r="L2417" s="3" t="s">
        <v>130</v>
      </c>
      <c r="M2417" s="21" t="s">
        <v>131</v>
      </c>
      <c r="N2417" s="21"/>
    </row>
    <row r="2418" spans="1:14" ht="15" customHeight="1" x14ac:dyDescent="0.25">
      <c r="A2418" s="1" t="s">
        <v>2455</v>
      </c>
      <c r="B2418" s="6">
        <v>2325</v>
      </c>
      <c r="C2418" s="1" t="s">
        <v>6</v>
      </c>
      <c r="D2418" s="1" t="s">
        <v>128</v>
      </c>
      <c r="E2418" s="14" t="s">
        <v>129</v>
      </c>
      <c r="F2418" s="14"/>
      <c r="G2418" s="7">
        <v>1.1446799999999999</v>
      </c>
      <c r="H2418" s="1"/>
      <c r="I2418" s="1"/>
      <c r="J2418" s="14" t="s">
        <v>2455</v>
      </c>
      <c r="K2418" s="14"/>
      <c r="L2418" s="1" t="s">
        <v>130</v>
      </c>
      <c r="M2418" s="14"/>
      <c r="N2418" s="14"/>
    </row>
    <row r="2419" spans="1:14" ht="15" customHeight="1" x14ac:dyDescent="0.25">
      <c r="A2419" s="3" t="s">
        <v>2456</v>
      </c>
      <c r="B2419" s="4">
        <v>2326</v>
      </c>
      <c r="C2419" s="3" t="s">
        <v>6</v>
      </c>
      <c r="D2419" s="3" t="s">
        <v>133</v>
      </c>
      <c r="E2419" s="21" t="s">
        <v>129</v>
      </c>
      <c r="F2419" s="21"/>
      <c r="G2419" s="5">
        <v>1.14497</v>
      </c>
      <c r="H2419" s="3"/>
      <c r="I2419" s="3"/>
      <c r="J2419" s="21" t="s">
        <v>2456</v>
      </c>
      <c r="K2419" s="21"/>
      <c r="L2419" s="3" t="s">
        <v>130</v>
      </c>
      <c r="M2419" s="21" t="s">
        <v>131</v>
      </c>
      <c r="N2419" s="21"/>
    </row>
    <row r="2420" spans="1:14" ht="15" customHeight="1" x14ac:dyDescent="0.25">
      <c r="A2420" s="1" t="s">
        <v>2457</v>
      </c>
      <c r="B2420" s="6">
        <v>2327</v>
      </c>
      <c r="C2420" s="1" t="s">
        <v>6</v>
      </c>
      <c r="D2420" s="1" t="s">
        <v>128</v>
      </c>
      <c r="E2420" s="14" t="s">
        <v>129</v>
      </c>
      <c r="F2420" s="14"/>
      <c r="G2420" s="7">
        <v>1.1371500000000001</v>
      </c>
      <c r="H2420" s="1"/>
      <c r="I2420" s="1"/>
      <c r="J2420" s="14" t="s">
        <v>2457</v>
      </c>
      <c r="K2420" s="14"/>
      <c r="L2420" s="1" t="s">
        <v>130</v>
      </c>
      <c r="M2420" s="14"/>
      <c r="N2420" s="14"/>
    </row>
    <row r="2421" spans="1:14" ht="15" customHeight="1" x14ac:dyDescent="0.25">
      <c r="A2421" s="3" t="s">
        <v>2458</v>
      </c>
      <c r="B2421" s="4">
        <v>2328</v>
      </c>
      <c r="C2421" s="3" t="s">
        <v>6</v>
      </c>
      <c r="D2421" s="3" t="s">
        <v>133</v>
      </c>
      <c r="E2421" s="21" t="s">
        <v>129</v>
      </c>
      <c r="F2421" s="21"/>
      <c r="G2421" s="5">
        <v>1.13584</v>
      </c>
      <c r="H2421" s="3"/>
      <c r="I2421" s="3"/>
      <c r="J2421" s="21" t="s">
        <v>2458</v>
      </c>
      <c r="K2421" s="21"/>
      <c r="L2421" s="3" t="s">
        <v>130</v>
      </c>
      <c r="M2421" s="21" t="s">
        <v>131</v>
      </c>
      <c r="N2421" s="21"/>
    </row>
    <row r="2422" spans="1:14" ht="15" customHeight="1" x14ac:dyDescent="0.25">
      <c r="A2422" s="1" t="s">
        <v>2459</v>
      </c>
      <c r="B2422" s="6">
        <v>2329</v>
      </c>
      <c r="C2422" s="1" t="s">
        <v>6</v>
      </c>
      <c r="D2422" s="1" t="s">
        <v>128</v>
      </c>
      <c r="E2422" s="14" t="s">
        <v>129</v>
      </c>
      <c r="F2422" s="14"/>
      <c r="G2422" s="7">
        <v>1.1421699999999999</v>
      </c>
      <c r="H2422" s="1"/>
      <c r="I2422" s="1"/>
      <c r="J2422" s="14" t="s">
        <v>2459</v>
      </c>
      <c r="K2422" s="14"/>
      <c r="L2422" s="1" t="s">
        <v>130</v>
      </c>
      <c r="M2422" s="14"/>
      <c r="N2422" s="14"/>
    </row>
    <row r="2423" spans="1:14" ht="15" customHeight="1" x14ac:dyDescent="0.25">
      <c r="A2423" s="3" t="s">
        <v>2460</v>
      </c>
      <c r="B2423" s="4">
        <v>2330</v>
      </c>
      <c r="C2423" s="3" t="s">
        <v>6</v>
      </c>
      <c r="D2423" s="3" t="s">
        <v>128</v>
      </c>
      <c r="E2423" s="21" t="s">
        <v>129</v>
      </c>
      <c r="F2423" s="21"/>
      <c r="G2423" s="5">
        <v>1.1454599999999999</v>
      </c>
      <c r="H2423" s="3"/>
      <c r="I2423" s="3"/>
      <c r="J2423" s="21" t="s">
        <v>2460</v>
      </c>
      <c r="K2423" s="21"/>
      <c r="L2423" s="3" t="s">
        <v>130</v>
      </c>
      <c r="M2423" s="21" t="s">
        <v>131</v>
      </c>
      <c r="N2423" s="21"/>
    </row>
    <row r="2424" spans="1:14" ht="15" customHeight="1" x14ac:dyDescent="0.25">
      <c r="A2424" s="1" t="s">
        <v>2461</v>
      </c>
      <c r="B2424" s="6">
        <v>2331</v>
      </c>
      <c r="C2424" s="1" t="s">
        <v>6</v>
      </c>
      <c r="D2424" s="1" t="s">
        <v>133</v>
      </c>
      <c r="E2424" s="14" t="s">
        <v>129</v>
      </c>
      <c r="F2424" s="14"/>
      <c r="G2424" s="7">
        <v>1.15385</v>
      </c>
      <c r="H2424" s="1"/>
      <c r="I2424" s="1"/>
      <c r="J2424" s="14" t="s">
        <v>2461</v>
      </c>
      <c r="K2424" s="14"/>
      <c r="L2424" s="1" t="s">
        <v>130</v>
      </c>
      <c r="M2424" s="14"/>
      <c r="N2424" s="14"/>
    </row>
    <row r="2425" spans="1:14" ht="15" customHeight="1" x14ac:dyDescent="0.25">
      <c r="A2425" s="3" t="s">
        <v>2462</v>
      </c>
      <c r="B2425" s="4">
        <v>2332</v>
      </c>
      <c r="C2425" s="3" t="s">
        <v>6</v>
      </c>
      <c r="D2425" s="3" t="s">
        <v>133</v>
      </c>
      <c r="E2425" s="21" t="s">
        <v>129</v>
      </c>
      <c r="F2425" s="21"/>
      <c r="G2425" s="5">
        <v>1.1545799999999999</v>
      </c>
      <c r="H2425" s="3"/>
      <c r="I2425" s="3"/>
      <c r="J2425" s="21" t="s">
        <v>2462</v>
      </c>
      <c r="K2425" s="21"/>
      <c r="L2425" s="3" t="s">
        <v>130</v>
      </c>
      <c r="M2425" s="21" t="s">
        <v>131</v>
      </c>
      <c r="N2425" s="21"/>
    </row>
    <row r="2426" spans="1:14" ht="15" customHeight="1" x14ac:dyDescent="0.25">
      <c r="A2426" s="1" t="s">
        <v>2463</v>
      </c>
      <c r="B2426" s="6">
        <v>2333</v>
      </c>
      <c r="C2426" s="1" t="s">
        <v>6</v>
      </c>
      <c r="D2426" s="1" t="s">
        <v>128</v>
      </c>
      <c r="E2426" s="14" t="s">
        <v>129</v>
      </c>
      <c r="F2426" s="14"/>
      <c r="G2426" s="7">
        <v>1.1460699999999999</v>
      </c>
      <c r="H2426" s="1"/>
      <c r="I2426" s="1"/>
      <c r="J2426" s="14" t="s">
        <v>2463</v>
      </c>
      <c r="K2426" s="14"/>
      <c r="L2426" s="1" t="s">
        <v>130</v>
      </c>
      <c r="M2426" s="14"/>
      <c r="N2426" s="14"/>
    </row>
    <row r="2427" spans="1:14" ht="15" customHeight="1" x14ac:dyDescent="0.25">
      <c r="A2427" s="3" t="s">
        <v>2464</v>
      </c>
      <c r="B2427" s="4">
        <v>2334</v>
      </c>
      <c r="C2427" s="3" t="s">
        <v>6</v>
      </c>
      <c r="D2427" s="3" t="s">
        <v>133</v>
      </c>
      <c r="E2427" s="21" t="s">
        <v>129</v>
      </c>
      <c r="F2427" s="21"/>
      <c r="G2427" s="5">
        <v>1.14575</v>
      </c>
      <c r="H2427" s="3"/>
      <c r="I2427" s="3"/>
      <c r="J2427" s="21" t="s">
        <v>2464</v>
      </c>
      <c r="K2427" s="21"/>
      <c r="L2427" s="3" t="s">
        <v>130</v>
      </c>
      <c r="M2427" s="21" t="s">
        <v>131</v>
      </c>
      <c r="N2427" s="21"/>
    </row>
    <row r="2428" spans="1:14" ht="15" customHeight="1" x14ac:dyDescent="0.25">
      <c r="A2428" s="1" t="s">
        <v>2465</v>
      </c>
      <c r="B2428" s="6">
        <v>2335</v>
      </c>
      <c r="C2428" s="1" t="s">
        <v>6</v>
      </c>
      <c r="D2428" s="1" t="s">
        <v>128</v>
      </c>
      <c r="E2428" s="14" t="s">
        <v>129</v>
      </c>
      <c r="F2428" s="14"/>
      <c r="G2428" s="7">
        <v>1.13785</v>
      </c>
      <c r="H2428" s="1"/>
      <c r="I2428" s="1"/>
      <c r="J2428" s="14" t="s">
        <v>2465</v>
      </c>
      <c r="K2428" s="14"/>
      <c r="L2428" s="1" t="s">
        <v>130</v>
      </c>
      <c r="M2428" s="14"/>
      <c r="N2428" s="14"/>
    </row>
    <row r="2429" spans="1:14" ht="15" customHeight="1" x14ac:dyDescent="0.25">
      <c r="A2429" s="3" t="s">
        <v>2466</v>
      </c>
      <c r="B2429" s="4">
        <v>2336</v>
      </c>
      <c r="C2429" s="3" t="s">
        <v>6</v>
      </c>
      <c r="D2429" s="3" t="s">
        <v>133</v>
      </c>
      <c r="E2429" s="21" t="s">
        <v>129</v>
      </c>
      <c r="F2429" s="21"/>
      <c r="G2429" s="5">
        <v>1.13794</v>
      </c>
      <c r="H2429" s="3"/>
      <c r="I2429" s="3"/>
      <c r="J2429" s="21" t="s">
        <v>2466</v>
      </c>
      <c r="K2429" s="21"/>
      <c r="L2429" s="3" t="s">
        <v>130</v>
      </c>
      <c r="M2429" s="21" t="s">
        <v>131</v>
      </c>
      <c r="N2429" s="21"/>
    </row>
    <row r="2430" spans="1:14" ht="15" customHeight="1" x14ac:dyDescent="0.25">
      <c r="A2430" s="1" t="s">
        <v>2467</v>
      </c>
      <c r="B2430" s="6">
        <v>2337</v>
      </c>
      <c r="C2430" s="1" t="s">
        <v>6</v>
      </c>
      <c r="D2430" s="1" t="s">
        <v>128</v>
      </c>
      <c r="E2430" s="14" t="s">
        <v>129</v>
      </c>
      <c r="F2430" s="14"/>
      <c r="G2430" s="7">
        <v>1.1302700000000001</v>
      </c>
      <c r="H2430" s="1"/>
      <c r="I2430" s="1"/>
      <c r="J2430" s="14" t="s">
        <v>2467</v>
      </c>
      <c r="K2430" s="14"/>
      <c r="L2430" s="1" t="s">
        <v>130</v>
      </c>
      <c r="M2430" s="14"/>
      <c r="N2430" s="14"/>
    </row>
    <row r="2431" spans="1:14" ht="15" customHeight="1" x14ac:dyDescent="0.25">
      <c r="A2431" s="3" t="s">
        <v>2468</v>
      </c>
      <c r="B2431" s="4">
        <v>2338</v>
      </c>
      <c r="C2431" s="3" t="s">
        <v>6</v>
      </c>
      <c r="D2431" s="3" t="s">
        <v>128</v>
      </c>
      <c r="E2431" s="21" t="s">
        <v>129</v>
      </c>
      <c r="F2431" s="21"/>
      <c r="G2431" s="5">
        <v>1.1333200000000001</v>
      </c>
      <c r="H2431" s="3"/>
      <c r="I2431" s="3"/>
      <c r="J2431" s="21" t="s">
        <v>2468</v>
      </c>
      <c r="K2431" s="21"/>
      <c r="L2431" s="3" t="s">
        <v>130</v>
      </c>
      <c r="M2431" s="21" t="s">
        <v>131</v>
      </c>
      <c r="N2431" s="21"/>
    </row>
    <row r="2432" spans="1:14" ht="15" customHeight="1" x14ac:dyDescent="0.25">
      <c r="A2432" s="1" t="s">
        <v>2469</v>
      </c>
      <c r="B2432" s="6">
        <v>2339</v>
      </c>
      <c r="C2432" s="1" t="s">
        <v>6</v>
      </c>
      <c r="D2432" s="1" t="s">
        <v>133</v>
      </c>
      <c r="E2432" s="14" t="s">
        <v>129</v>
      </c>
      <c r="F2432" s="14"/>
      <c r="G2432" s="7">
        <v>1.14134</v>
      </c>
      <c r="H2432" s="1"/>
      <c r="I2432" s="1"/>
      <c r="J2432" s="14" t="s">
        <v>2469</v>
      </c>
      <c r="K2432" s="14"/>
      <c r="L2432" s="1" t="s">
        <v>130</v>
      </c>
      <c r="M2432" s="14"/>
      <c r="N2432" s="14"/>
    </row>
    <row r="2433" spans="1:14" ht="15" customHeight="1" x14ac:dyDescent="0.25">
      <c r="A2433" s="3" t="s">
        <v>2470</v>
      </c>
      <c r="B2433" s="4">
        <v>2340</v>
      </c>
      <c r="C2433" s="3" t="s">
        <v>6</v>
      </c>
      <c r="D2433" s="3" t="s">
        <v>133</v>
      </c>
      <c r="E2433" s="21" t="s">
        <v>129</v>
      </c>
      <c r="F2433" s="21"/>
      <c r="G2433" s="5">
        <v>1.14005</v>
      </c>
      <c r="H2433" s="3"/>
      <c r="I2433" s="3"/>
      <c r="J2433" s="21" t="s">
        <v>2470</v>
      </c>
      <c r="K2433" s="21"/>
      <c r="L2433" s="3" t="s">
        <v>130</v>
      </c>
      <c r="M2433" s="21" t="s">
        <v>131</v>
      </c>
      <c r="N2433" s="21"/>
    </row>
    <row r="2434" spans="1:14" ht="15" customHeight="1" x14ac:dyDescent="0.25">
      <c r="A2434" s="1" t="s">
        <v>2471</v>
      </c>
      <c r="B2434" s="6">
        <v>2341</v>
      </c>
      <c r="C2434" s="1" t="s">
        <v>6</v>
      </c>
      <c r="D2434" s="1" t="s">
        <v>128</v>
      </c>
      <c r="E2434" s="14" t="s">
        <v>129</v>
      </c>
      <c r="F2434" s="14"/>
      <c r="G2434" s="7">
        <v>1.1467799999999999</v>
      </c>
      <c r="H2434" s="1"/>
      <c r="I2434" s="1"/>
      <c r="J2434" s="14" t="s">
        <v>2471</v>
      </c>
      <c r="K2434" s="14"/>
      <c r="L2434" s="1" t="s">
        <v>130</v>
      </c>
      <c r="M2434" s="14"/>
      <c r="N2434" s="14"/>
    </row>
    <row r="2435" spans="1:14" ht="15" customHeight="1" x14ac:dyDescent="0.25">
      <c r="A2435" s="3" t="s">
        <v>2472</v>
      </c>
      <c r="B2435" s="4">
        <v>2342</v>
      </c>
      <c r="C2435" s="3" t="s">
        <v>6</v>
      </c>
      <c r="D2435" s="3" t="s">
        <v>128</v>
      </c>
      <c r="E2435" s="21" t="s">
        <v>129</v>
      </c>
      <c r="F2435" s="21"/>
      <c r="G2435" s="5">
        <v>1.1513100000000001</v>
      </c>
      <c r="H2435" s="3"/>
      <c r="I2435" s="3"/>
      <c r="J2435" s="21" t="s">
        <v>2472</v>
      </c>
      <c r="K2435" s="21"/>
      <c r="L2435" s="3" t="s">
        <v>130</v>
      </c>
      <c r="M2435" s="21" t="s">
        <v>131</v>
      </c>
      <c r="N2435" s="21"/>
    </row>
    <row r="2436" spans="1:14" ht="15" customHeight="1" x14ac:dyDescent="0.25">
      <c r="A2436" s="1" t="s">
        <v>2473</v>
      </c>
      <c r="B2436" s="6">
        <v>2343</v>
      </c>
      <c r="C2436" s="1" t="s">
        <v>6</v>
      </c>
      <c r="D2436" s="1" t="s">
        <v>133</v>
      </c>
      <c r="E2436" s="14" t="s">
        <v>129</v>
      </c>
      <c r="F2436" s="14"/>
      <c r="G2436" s="7">
        <v>1.14503</v>
      </c>
      <c r="H2436" s="1"/>
      <c r="I2436" s="1"/>
      <c r="J2436" s="14" t="s">
        <v>2473</v>
      </c>
      <c r="K2436" s="14"/>
      <c r="L2436" s="1" t="s">
        <v>130</v>
      </c>
      <c r="M2436" s="14"/>
      <c r="N2436" s="14"/>
    </row>
    <row r="2437" spans="1:14" ht="15" customHeight="1" x14ac:dyDescent="0.25">
      <c r="A2437" s="3" t="s">
        <v>2474</v>
      </c>
      <c r="B2437" s="4">
        <v>2344</v>
      </c>
      <c r="C2437" s="3" t="s">
        <v>6</v>
      </c>
      <c r="D2437" s="3" t="s">
        <v>128</v>
      </c>
      <c r="E2437" s="21" t="s">
        <v>129</v>
      </c>
      <c r="F2437" s="21"/>
      <c r="G2437" s="5">
        <v>1.1453599999999999</v>
      </c>
      <c r="H2437" s="3"/>
      <c r="I2437" s="3"/>
      <c r="J2437" s="21" t="s">
        <v>2474</v>
      </c>
      <c r="K2437" s="21"/>
      <c r="L2437" s="3" t="s">
        <v>130</v>
      </c>
      <c r="M2437" s="21" t="s">
        <v>131</v>
      </c>
      <c r="N2437" s="21"/>
    </row>
    <row r="2438" spans="1:14" ht="15" customHeight="1" x14ac:dyDescent="0.25">
      <c r="A2438" s="1" t="s">
        <v>2475</v>
      </c>
      <c r="B2438" s="6">
        <v>2345</v>
      </c>
      <c r="C2438" s="1" t="s">
        <v>6</v>
      </c>
      <c r="D2438" s="1" t="s">
        <v>133</v>
      </c>
      <c r="E2438" s="14" t="s">
        <v>129</v>
      </c>
      <c r="F2438" s="14"/>
      <c r="G2438" s="7">
        <v>1.13944</v>
      </c>
      <c r="H2438" s="1"/>
      <c r="I2438" s="1"/>
      <c r="J2438" s="14" t="s">
        <v>2475</v>
      </c>
      <c r="K2438" s="14"/>
      <c r="L2438" s="1" t="s">
        <v>130</v>
      </c>
      <c r="M2438" s="14"/>
      <c r="N2438" s="14"/>
    </row>
    <row r="2439" spans="1:14" ht="15" customHeight="1" x14ac:dyDescent="0.25">
      <c r="A2439" s="3" t="s">
        <v>2476</v>
      </c>
      <c r="B2439" s="4">
        <v>2346</v>
      </c>
      <c r="C2439" s="3" t="s">
        <v>6</v>
      </c>
      <c r="D2439" s="3" t="s">
        <v>128</v>
      </c>
      <c r="E2439" s="21" t="s">
        <v>129</v>
      </c>
      <c r="F2439" s="21"/>
      <c r="G2439" s="5">
        <v>1.1366000000000001</v>
      </c>
      <c r="H2439" s="3"/>
      <c r="I2439" s="3"/>
      <c r="J2439" s="21" t="s">
        <v>2476</v>
      </c>
      <c r="K2439" s="21"/>
      <c r="L2439" s="3" t="s">
        <v>130</v>
      </c>
      <c r="M2439" s="21" t="s">
        <v>131</v>
      </c>
      <c r="N2439" s="21"/>
    </row>
    <row r="2440" spans="1:14" ht="15" customHeight="1" x14ac:dyDescent="0.25">
      <c r="A2440" s="1" t="s">
        <v>2477</v>
      </c>
      <c r="B2440" s="6">
        <v>2347</v>
      </c>
      <c r="C2440" s="1" t="s">
        <v>6</v>
      </c>
      <c r="D2440" s="1" t="s">
        <v>133</v>
      </c>
      <c r="E2440" s="14" t="s">
        <v>129</v>
      </c>
      <c r="F2440" s="14"/>
      <c r="G2440" s="7">
        <v>1.1302399999999999</v>
      </c>
      <c r="H2440" s="1"/>
      <c r="I2440" s="1"/>
      <c r="J2440" s="14" t="s">
        <v>2477</v>
      </c>
      <c r="K2440" s="14"/>
      <c r="L2440" s="1" t="s">
        <v>130</v>
      </c>
      <c r="M2440" s="14"/>
      <c r="N2440" s="14"/>
    </row>
    <row r="2441" spans="1:14" ht="15" customHeight="1" x14ac:dyDescent="0.25">
      <c r="A2441" s="3" t="s">
        <v>2478</v>
      </c>
      <c r="B2441" s="4">
        <v>2348</v>
      </c>
      <c r="C2441" s="3" t="s">
        <v>6</v>
      </c>
      <c r="D2441" s="3" t="s">
        <v>133</v>
      </c>
      <c r="E2441" s="21" t="s">
        <v>129</v>
      </c>
      <c r="F2441" s="21"/>
      <c r="G2441" s="5">
        <v>1.1267</v>
      </c>
      <c r="H2441" s="3"/>
      <c r="I2441" s="3"/>
      <c r="J2441" s="21" t="s">
        <v>2478</v>
      </c>
      <c r="K2441" s="21"/>
      <c r="L2441" s="3" t="s">
        <v>130</v>
      </c>
      <c r="M2441" s="21" t="s">
        <v>131</v>
      </c>
      <c r="N2441" s="21"/>
    </row>
    <row r="2442" spans="1:14" ht="15" customHeight="1" x14ac:dyDescent="0.25">
      <c r="A2442" s="1" t="s">
        <v>2479</v>
      </c>
      <c r="B2442" s="6">
        <v>2349</v>
      </c>
      <c r="C2442" s="1" t="s">
        <v>6</v>
      </c>
      <c r="D2442" s="1" t="s">
        <v>128</v>
      </c>
      <c r="E2442" s="14" t="s">
        <v>129</v>
      </c>
      <c r="F2442" s="14"/>
      <c r="G2442" s="7">
        <v>1.1338699999999999</v>
      </c>
      <c r="H2442" s="1"/>
      <c r="I2442" s="1"/>
      <c r="J2442" s="14" t="s">
        <v>2479</v>
      </c>
      <c r="K2442" s="14"/>
      <c r="L2442" s="1" t="s">
        <v>130</v>
      </c>
      <c r="M2442" s="14"/>
      <c r="N2442" s="14"/>
    </row>
    <row r="2443" spans="1:14" ht="15" customHeight="1" x14ac:dyDescent="0.25">
      <c r="A2443" s="3" t="s">
        <v>2480</v>
      </c>
      <c r="B2443" s="4">
        <v>2350</v>
      </c>
      <c r="C2443" s="3" t="s">
        <v>6</v>
      </c>
      <c r="D2443" s="3" t="s">
        <v>128</v>
      </c>
      <c r="E2443" s="21" t="s">
        <v>129</v>
      </c>
      <c r="F2443" s="21"/>
      <c r="G2443" s="5">
        <v>1.1285099999999999</v>
      </c>
      <c r="H2443" s="3"/>
      <c r="I2443" s="3"/>
      <c r="J2443" s="21" t="s">
        <v>2480</v>
      </c>
      <c r="K2443" s="21"/>
      <c r="L2443" s="3" t="s">
        <v>130</v>
      </c>
      <c r="M2443" s="21" t="s">
        <v>131</v>
      </c>
      <c r="N2443" s="21"/>
    </row>
    <row r="2444" spans="1:14" ht="15" customHeight="1" x14ac:dyDescent="0.25">
      <c r="A2444" s="1" t="s">
        <v>2481</v>
      </c>
      <c r="B2444" s="6">
        <v>2351</v>
      </c>
      <c r="C2444" s="1" t="s">
        <v>6</v>
      </c>
      <c r="D2444" s="1" t="s">
        <v>133</v>
      </c>
      <c r="E2444" s="14" t="s">
        <v>129</v>
      </c>
      <c r="F2444" s="14"/>
      <c r="G2444" s="7">
        <v>1.1368199999999999</v>
      </c>
      <c r="H2444" s="1"/>
      <c r="I2444" s="1"/>
      <c r="J2444" s="14" t="s">
        <v>2481</v>
      </c>
      <c r="K2444" s="14"/>
      <c r="L2444" s="1" t="s">
        <v>130</v>
      </c>
      <c r="M2444" s="14"/>
      <c r="N2444" s="14"/>
    </row>
    <row r="2445" spans="1:14" ht="15" customHeight="1" x14ac:dyDescent="0.25">
      <c r="A2445" s="3" t="s">
        <v>2482</v>
      </c>
      <c r="B2445" s="4">
        <v>2352</v>
      </c>
      <c r="C2445" s="3" t="s">
        <v>6</v>
      </c>
      <c r="D2445" s="3" t="s">
        <v>128</v>
      </c>
      <c r="E2445" s="21" t="s">
        <v>129</v>
      </c>
      <c r="F2445" s="21"/>
      <c r="G2445" s="5">
        <v>1.1355900000000001</v>
      </c>
      <c r="H2445" s="3"/>
      <c r="I2445" s="3"/>
      <c r="J2445" s="21" t="s">
        <v>2482</v>
      </c>
      <c r="K2445" s="21"/>
      <c r="L2445" s="3" t="s">
        <v>130</v>
      </c>
      <c r="M2445" s="21" t="s">
        <v>131</v>
      </c>
      <c r="N2445" s="21"/>
    </row>
    <row r="2446" spans="1:14" ht="15" customHeight="1" x14ac:dyDescent="0.25">
      <c r="A2446" s="1" t="s">
        <v>2483</v>
      </c>
      <c r="B2446" s="6">
        <v>2353</v>
      </c>
      <c r="C2446" s="1" t="s">
        <v>6</v>
      </c>
      <c r="D2446" s="1" t="s">
        <v>133</v>
      </c>
      <c r="E2446" s="14" t="s">
        <v>129</v>
      </c>
      <c r="F2446" s="14"/>
      <c r="G2446" s="7">
        <v>1.12937</v>
      </c>
      <c r="H2446" s="1"/>
      <c r="I2446" s="1"/>
      <c r="J2446" s="14" t="s">
        <v>2483</v>
      </c>
      <c r="K2446" s="14"/>
      <c r="L2446" s="1" t="s">
        <v>130</v>
      </c>
      <c r="M2446" s="14"/>
      <c r="N2446" s="14"/>
    </row>
    <row r="2447" spans="1:14" ht="15" customHeight="1" x14ac:dyDescent="0.25">
      <c r="A2447" s="3" t="s">
        <v>2484</v>
      </c>
      <c r="B2447" s="4">
        <v>2354</v>
      </c>
      <c r="C2447" s="3" t="s">
        <v>6</v>
      </c>
      <c r="D2447" s="3" t="s">
        <v>128</v>
      </c>
      <c r="E2447" s="21" t="s">
        <v>129</v>
      </c>
      <c r="F2447" s="21"/>
      <c r="G2447" s="5">
        <v>1.1306700000000001</v>
      </c>
      <c r="H2447" s="3"/>
      <c r="I2447" s="3"/>
      <c r="J2447" s="21" t="s">
        <v>2484</v>
      </c>
      <c r="K2447" s="21"/>
      <c r="L2447" s="3" t="s">
        <v>130</v>
      </c>
      <c r="M2447" s="21" t="s">
        <v>131</v>
      </c>
      <c r="N2447" s="21"/>
    </row>
    <row r="2448" spans="1:14" ht="15" customHeight="1" x14ac:dyDescent="0.25">
      <c r="A2448" s="1" t="s">
        <v>2485</v>
      </c>
      <c r="B2448" s="6">
        <v>2355</v>
      </c>
      <c r="C2448" s="1" t="s">
        <v>6</v>
      </c>
      <c r="D2448" s="1" t="s">
        <v>133</v>
      </c>
      <c r="E2448" s="14" t="s">
        <v>129</v>
      </c>
      <c r="F2448" s="14"/>
      <c r="G2448" s="7">
        <v>1.12453</v>
      </c>
      <c r="H2448" s="1"/>
      <c r="I2448" s="1"/>
      <c r="J2448" s="14" t="s">
        <v>2485</v>
      </c>
      <c r="K2448" s="14"/>
      <c r="L2448" s="1" t="s">
        <v>130</v>
      </c>
      <c r="M2448" s="14"/>
      <c r="N2448" s="14"/>
    </row>
    <row r="2449" spans="1:14" ht="15" customHeight="1" x14ac:dyDescent="0.25">
      <c r="A2449" s="3" t="s">
        <v>2486</v>
      </c>
      <c r="B2449" s="4">
        <v>2356</v>
      </c>
      <c r="C2449" s="3" t="s">
        <v>6</v>
      </c>
      <c r="D2449" s="3" t="s">
        <v>128</v>
      </c>
      <c r="E2449" s="21" t="s">
        <v>129</v>
      </c>
      <c r="F2449" s="21"/>
      <c r="G2449" s="5">
        <v>1.1244400000000001</v>
      </c>
      <c r="H2449" s="3"/>
      <c r="I2449" s="3"/>
      <c r="J2449" s="21" t="s">
        <v>2486</v>
      </c>
      <c r="K2449" s="21"/>
      <c r="L2449" s="3" t="s">
        <v>130</v>
      </c>
      <c r="M2449" s="21" t="s">
        <v>131</v>
      </c>
      <c r="N2449" s="21"/>
    </row>
    <row r="2450" spans="1:14" ht="15" customHeight="1" x14ac:dyDescent="0.25">
      <c r="A2450" s="1" t="s">
        <v>2487</v>
      </c>
      <c r="B2450" s="6">
        <v>2357</v>
      </c>
      <c r="C2450" s="1" t="s">
        <v>6</v>
      </c>
      <c r="D2450" s="1" t="s">
        <v>133</v>
      </c>
      <c r="E2450" s="14" t="s">
        <v>129</v>
      </c>
      <c r="F2450" s="14"/>
      <c r="G2450" s="7">
        <v>1.13297</v>
      </c>
      <c r="H2450" s="1"/>
      <c r="I2450" s="1"/>
      <c r="J2450" s="14" t="s">
        <v>2487</v>
      </c>
      <c r="K2450" s="14"/>
      <c r="L2450" s="1" t="s">
        <v>130</v>
      </c>
      <c r="M2450" s="14"/>
      <c r="N2450" s="14"/>
    </row>
    <row r="2451" spans="1:14" ht="15" customHeight="1" x14ac:dyDescent="0.25">
      <c r="A2451" s="3" t="s">
        <v>2488</v>
      </c>
      <c r="B2451" s="4">
        <v>2358</v>
      </c>
      <c r="C2451" s="3" t="s">
        <v>6</v>
      </c>
      <c r="D2451" s="3" t="s">
        <v>133</v>
      </c>
      <c r="E2451" s="21" t="s">
        <v>129</v>
      </c>
      <c r="F2451" s="21"/>
      <c r="G2451" s="5">
        <v>1.1313299999999999</v>
      </c>
      <c r="H2451" s="3"/>
      <c r="I2451" s="3"/>
      <c r="J2451" s="21" t="s">
        <v>2488</v>
      </c>
      <c r="K2451" s="21"/>
      <c r="L2451" s="3" t="s">
        <v>130</v>
      </c>
      <c r="M2451" s="21" t="s">
        <v>131</v>
      </c>
      <c r="N2451" s="21"/>
    </row>
    <row r="2452" spans="1:14" ht="15" customHeight="1" x14ac:dyDescent="0.25">
      <c r="A2452" s="1" t="s">
        <v>2489</v>
      </c>
      <c r="B2452" s="6">
        <v>2359</v>
      </c>
      <c r="C2452" s="1" t="s">
        <v>6</v>
      </c>
      <c r="D2452" s="1" t="s">
        <v>128</v>
      </c>
      <c r="E2452" s="14" t="s">
        <v>129</v>
      </c>
      <c r="F2452" s="14"/>
      <c r="G2452" s="7">
        <v>1.14073</v>
      </c>
      <c r="H2452" s="1"/>
      <c r="I2452" s="1"/>
      <c r="J2452" s="14" t="s">
        <v>2489</v>
      </c>
      <c r="K2452" s="14"/>
      <c r="L2452" s="1" t="s">
        <v>130</v>
      </c>
      <c r="M2452" s="14"/>
      <c r="N2452" s="14"/>
    </row>
    <row r="2453" spans="1:14" ht="15" customHeight="1" x14ac:dyDescent="0.25">
      <c r="A2453" s="3" t="s">
        <v>2490</v>
      </c>
      <c r="B2453" s="4">
        <v>2360</v>
      </c>
      <c r="C2453" s="3" t="s">
        <v>6</v>
      </c>
      <c r="D2453" s="3" t="s">
        <v>128</v>
      </c>
      <c r="E2453" s="21" t="s">
        <v>129</v>
      </c>
      <c r="F2453" s="21"/>
      <c r="G2453" s="5">
        <v>1.1426000000000001</v>
      </c>
      <c r="H2453" s="3"/>
      <c r="I2453" s="3"/>
      <c r="J2453" s="21" t="s">
        <v>2490</v>
      </c>
      <c r="K2453" s="21"/>
      <c r="L2453" s="3" t="s">
        <v>130</v>
      </c>
      <c r="M2453" s="21" t="s">
        <v>131</v>
      </c>
      <c r="N2453" s="21"/>
    </row>
    <row r="2454" spans="1:14" ht="15" customHeight="1" x14ac:dyDescent="0.25">
      <c r="A2454" s="1" t="s">
        <v>2491</v>
      </c>
      <c r="B2454" s="6">
        <v>2361</v>
      </c>
      <c r="C2454" s="1" t="s">
        <v>6</v>
      </c>
      <c r="D2454" s="1" t="s">
        <v>133</v>
      </c>
      <c r="E2454" s="14" t="s">
        <v>129</v>
      </c>
      <c r="F2454" s="14"/>
      <c r="G2454" s="7">
        <v>1.13584</v>
      </c>
      <c r="H2454" s="1"/>
      <c r="I2454" s="1"/>
      <c r="J2454" s="14" t="s">
        <v>2491</v>
      </c>
      <c r="K2454" s="14"/>
      <c r="L2454" s="1" t="s">
        <v>130</v>
      </c>
      <c r="M2454" s="14"/>
      <c r="N2454" s="14"/>
    </row>
    <row r="2455" spans="1:14" ht="15" customHeight="1" x14ac:dyDescent="0.25">
      <c r="A2455" s="3" t="s">
        <v>2492</v>
      </c>
      <c r="B2455" s="4">
        <v>2362</v>
      </c>
      <c r="C2455" s="3" t="s">
        <v>6</v>
      </c>
      <c r="D2455" s="3" t="s">
        <v>128</v>
      </c>
      <c r="E2455" s="21" t="s">
        <v>129</v>
      </c>
      <c r="F2455" s="21"/>
      <c r="G2455" s="5">
        <v>1.1383000000000001</v>
      </c>
      <c r="H2455" s="3"/>
      <c r="I2455" s="3"/>
      <c r="J2455" s="21" t="s">
        <v>2492</v>
      </c>
      <c r="K2455" s="21"/>
      <c r="L2455" s="3" t="s">
        <v>130</v>
      </c>
      <c r="M2455" s="21" t="s">
        <v>131</v>
      </c>
      <c r="N2455" s="21"/>
    </row>
    <row r="2456" spans="1:14" ht="15" customHeight="1" x14ac:dyDescent="0.25">
      <c r="A2456" s="1" t="s">
        <v>2493</v>
      </c>
      <c r="B2456" s="6">
        <v>2363</v>
      </c>
      <c r="C2456" s="1" t="s">
        <v>6</v>
      </c>
      <c r="D2456" s="1" t="s">
        <v>133</v>
      </c>
      <c r="E2456" s="14" t="s">
        <v>129</v>
      </c>
      <c r="F2456" s="14"/>
      <c r="G2456" s="7">
        <v>1.1321399999999999</v>
      </c>
      <c r="H2456" s="1"/>
      <c r="I2456" s="1"/>
      <c r="J2456" s="14" t="s">
        <v>2493</v>
      </c>
      <c r="K2456" s="14"/>
      <c r="L2456" s="1" t="s">
        <v>130</v>
      </c>
      <c r="M2456" s="14"/>
      <c r="N2456" s="14"/>
    </row>
    <row r="2457" spans="1:14" ht="15" customHeight="1" x14ac:dyDescent="0.25">
      <c r="A2457" s="3" t="s">
        <v>2494</v>
      </c>
      <c r="B2457" s="4">
        <v>2364</v>
      </c>
      <c r="C2457" s="3" t="s">
        <v>6</v>
      </c>
      <c r="D2457" s="3" t="s">
        <v>128</v>
      </c>
      <c r="E2457" s="21" t="s">
        <v>129</v>
      </c>
      <c r="F2457" s="21"/>
      <c r="G2457" s="5">
        <v>1.1307</v>
      </c>
      <c r="H2457" s="3"/>
      <c r="I2457" s="3"/>
      <c r="J2457" s="21" t="s">
        <v>2494</v>
      </c>
      <c r="K2457" s="21"/>
      <c r="L2457" s="3" t="s">
        <v>130</v>
      </c>
      <c r="M2457" s="21" t="s">
        <v>131</v>
      </c>
      <c r="N2457" s="21"/>
    </row>
    <row r="2458" spans="1:14" ht="15" customHeight="1" x14ac:dyDescent="0.25">
      <c r="A2458" s="1" t="s">
        <v>2495</v>
      </c>
      <c r="B2458" s="6">
        <v>2365</v>
      </c>
      <c r="C2458" s="1" t="s">
        <v>6</v>
      </c>
      <c r="D2458" s="1" t="s">
        <v>133</v>
      </c>
      <c r="E2458" s="14" t="s">
        <v>129</v>
      </c>
      <c r="F2458" s="14"/>
      <c r="G2458" s="7">
        <v>1.12435</v>
      </c>
      <c r="H2458" s="1"/>
      <c r="I2458" s="1"/>
      <c r="J2458" s="14" t="s">
        <v>2495</v>
      </c>
      <c r="K2458" s="14"/>
      <c r="L2458" s="1" t="s">
        <v>130</v>
      </c>
      <c r="M2458" s="14"/>
      <c r="N2458" s="14"/>
    </row>
    <row r="2459" spans="1:14" ht="15" customHeight="1" x14ac:dyDescent="0.25">
      <c r="A2459" s="3" t="s">
        <v>2496</v>
      </c>
      <c r="B2459" s="4">
        <v>2366</v>
      </c>
      <c r="C2459" s="3" t="s">
        <v>6</v>
      </c>
      <c r="D2459" s="3" t="s">
        <v>133</v>
      </c>
      <c r="E2459" s="21" t="s">
        <v>129</v>
      </c>
      <c r="F2459" s="21"/>
      <c r="G2459" s="5">
        <v>1.1250500000000001</v>
      </c>
      <c r="H2459" s="3"/>
      <c r="I2459" s="3"/>
      <c r="J2459" s="21" t="s">
        <v>2496</v>
      </c>
      <c r="K2459" s="21"/>
      <c r="L2459" s="3" t="s">
        <v>130</v>
      </c>
      <c r="M2459" s="21" t="s">
        <v>131</v>
      </c>
      <c r="N2459" s="21"/>
    </row>
    <row r="2460" spans="1:14" ht="15" customHeight="1" x14ac:dyDescent="0.25">
      <c r="A2460" s="1" t="s">
        <v>2497</v>
      </c>
      <c r="B2460" s="6">
        <v>2367</v>
      </c>
      <c r="C2460" s="1" t="s">
        <v>6</v>
      </c>
      <c r="D2460" s="1" t="s">
        <v>128</v>
      </c>
      <c r="E2460" s="14" t="s">
        <v>129</v>
      </c>
      <c r="F2460" s="14"/>
      <c r="G2460" s="7">
        <v>1.1194999999999999</v>
      </c>
      <c r="H2460" s="1"/>
      <c r="I2460" s="1"/>
      <c r="J2460" s="14" t="s">
        <v>2497</v>
      </c>
      <c r="K2460" s="14"/>
      <c r="L2460" s="1" t="s">
        <v>130</v>
      </c>
      <c r="M2460" s="14"/>
      <c r="N2460" s="14"/>
    </row>
    <row r="2461" spans="1:14" ht="15" customHeight="1" x14ac:dyDescent="0.25">
      <c r="A2461" s="3" t="s">
        <v>2498</v>
      </c>
      <c r="B2461" s="4">
        <v>2368</v>
      </c>
      <c r="C2461" s="3" t="s">
        <v>6</v>
      </c>
      <c r="D2461" s="3" t="s">
        <v>133</v>
      </c>
      <c r="E2461" s="21" t="s">
        <v>129</v>
      </c>
      <c r="F2461" s="21"/>
      <c r="G2461" s="5">
        <v>1.12086</v>
      </c>
      <c r="H2461" s="3"/>
      <c r="I2461" s="3"/>
      <c r="J2461" s="21" t="s">
        <v>2498</v>
      </c>
      <c r="K2461" s="21"/>
      <c r="L2461" s="3" t="s">
        <v>130</v>
      </c>
      <c r="M2461" s="21" t="s">
        <v>131</v>
      </c>
      <c r="N2461" s="21"/>
    </row>
    <row r="2462" spans="1:14" ht="15" customHeight="1" x14ac:dyDescent="0.25">
      <c r="A2462" s="1" t="s">
        <v>2499</v>
      </c>
      <c r="B2462" s="6">
        <v>2369</v>
      </c>
      <c r="C2462" s="1" t="s">
        <v>6</v>
      </c>
      <c r="D2462" s="1" t="s">
        <v>128</v>
      </c>
      <c r="E2462" s="14" t="s">
        <v>129</v>
      </c>
      <c r="F2462" s="14"/>
      <c r="G2462" s="7">
        <v>1.1128499999999999</v>
      </c>
      <c r="H2462" s="1"/>
      <c r="I2462" s="1"/>
      <c r="J2462" s="14" t="s">
        <v>2499</v>
      </c>
      <c r="K2462" s="14"/>
      <c r="L2462" s="1" t="s">
        <v>130</v>
      </c>
      <c r="M2462" s="14"/>
      <c r="N2462" s="14"/>
    </row>
    <row r="2463" spans="1:14" ht="15" customHeight="1" x14ac:dyDescent="0.25">
      <c r="A2463" s="3" t="s">
        <v>2500</v>
      </c>
      <c r="B2463" s="4">
        <v>2370</v>
      </c>
      <c r="C2463" s="3" t="s">
        <v>6</v>
      </c>
      <c r="D2463" s="3" t="s">
        <v>128</v>
      </c>
      <c r="E2463" s="21" t="s">
        <v>129</v>
      </c>
      <c r="F2463" s="21"/>
      <c r="G2463" s="5">
        <v>1.1142399999999999</v>
      </c>
      <c r="H2463" s="3"/>
      <c r="I2463" s="3"/>
      <c r="J2463" s="21" t="s">
        <v>2500</v>
      </c>
      <c r="K2463" s="21"/>
      <c r="L2463" s="3" t="s">
        <v>130</v>
      </c>
      <c r="M2463" s="21" t="s">
        <v>131</v>
      </c>
      <c r="N2463" s="21"/>
    </row>
    <row r="2464" spans="1:14" ht="15" customHeight="1" x14ac:dyDescent="0.25">
      <c r="A2464" s="1" t="s">
        <v>2501</v>
      </c>
      <c r="B2464" s="6">
        <v>2371</v>
      </c>
      <c r="C2464" s="1" t="s">
        <v>6</v>
      </c>
      <c r="D2464" s="1" t="s">
        <v>133</v>
      </c>
      <c r="E2464" s="14" t="s">
        <v>129</v>
      </c>
      <c r="F2464" s="14"/>
      <c r="G2464" s="7">
        <v>1.12235</v>
      </c>
      <c r="H2464" s="1"/>
      <c r="I2464" s="1"/>
      <c r="J2464" s="14" t="s">
        <v>2501</v>
      </c>
      <c r="K2464" s="14"/>
      <c r="L2464" s="1" t="s">
        <v>130</v>
      </c>
      <c r="M2464" s="14"/>
      <c r="N2464" s="14"/>
    </row>
    <row r="2465" spans="1:14" ht="15" customHeight="1" x14ac:dyDescent="0.25">
      <c r="A2465" s="3" t="s">
        <v>2502</v>
      </c>
      <c r="B2465" s="4">
        <v>2372</v>
      </c>
      <c r="C2465" s="3" t="s">
        <v>6</v>
      </c>
      <c r="D2465" s="3" t="s">
        <v>128</v>
      </c>
      <c r="E2465" s="21" t="s">
        <v>129</v>
      </c>
      <c r="F2465" s="21"/>
      <c r="G2465" s="5">
        <v>1.12236</v>
      </c>
      <c r="H2465" s="3"/>
      <c r="I2465" s="3"/>
      <c r="J2465" s="21" t="s">
        <v>2502</v>
      </c>
      <c r="K2465" s="21"/>
      <c r="L2465" s="3" t="s">
        <v>130</v>
      </c>
      <c r="M2465" s="21" t="s">
        <v>131</v>
      </c>
      <c r="N2465" s="21"/>
    </row>
    <row r="2466" spans="1:14" ht="15" customHeight="1" x14ac:dyDescent="0.25">
      <c r="A2466" s="1" t="s">
        <v>2503</v>
      </c>
      <c r="B2466" s="6">
        <v>2373</v>
      </c>
      <c r="C2466" s="1" t="s">
        <v>6</v>
      </c>
      <c r="D2466" s="1" t="s">
        <v>133</v>
      </c>
      <c r="E2466" s="14" t="s">
        <v>129</v>
      </c>
      <c r="F2466" s="14"/>
      <c r="G2466" s="7">
        <v>1.1162300000000001</v>
      </c>
      <c r="H2466" s="1"/>
      <c r="I2466" s="1"/>
      <c r="J2466" s="14" t="s">
        <v>2503</v>
      </c>
      <c r="K2466" s="14"/>
      <c r="L2466" s="1" t="s">
        <v>130</v>
      </c>
      <c r="M2466" s="14"/>
      <c r="N2466" s="14"/>
    </row>
    <row r="2467" spans="1:14" ht="15" customHeight="1" x14ac:dyDescent="0.25">
      <c r="A2467" s="3" t="s">
        <v>2504</v>
      </c>
      <c r="B2467" s="4">
        <v>2374</v>
      </c>
      <c r="C2467" s="3" t="s">
        <v>6</v>
      </c>
      <c r="D2467" s="3" t="s">
        <v>128</v>
      </c>
      <c r="E2467" s="21" t="s">
        <v>129</v>
      </c>
      <c r="F2467" s="21"/>
      <c r="G2467" s="5">
        <v>1.1216200000000001</v>
      </c>
      <c r="H2467" s="3"/>
      <c r="I2467" s="3"/>
      <c r="J2467" s="21" t="s">
        <v>2504</v>
      </c>
      <c r="K2467" s="21"/>
      <c r="L2467" s="3" t="s">
        <v>130</v>
      </c>
      <c r="M2467" s="21" t="s">
        <v>131</v>
      </c>
      <c r="N2467" s="21"/>
    </row>
    <row r="2468" spans="1:14" ht="15" customHeight="1" x14ac:dyDescent="0.25">
      <c r="A2468" s="1" t="s">
        <v>2505</v>
      </c>
      <c r="B2468" s="6">
        <v>2375</v>
      </c>
      <c r="C2468" s="1" t="s">
        <v>6</v>
      </c>
      <c r="D2468" s="1" t="s">
        <v>133</v>
      </c>
      <c r="E2468" s="14" t="s">
        <v>129</v>
      </c>
      <c r="F2468" s="14"/>
      <c r="G2468" s="7">
        <v>1.1156699999999999</v>
      </c>
      <c r="H2468" s="1"/>
      <c r="I2468" s="1"/>
      <c r="J2468" s="14" t="s">
        <v>2505</v>
      </c>
      <c r="K2468" s="14"/>
      <c r="L2468" s="1" t="s">
        <v>130</v>
      </c>
      <c r="M2468" s="14"/>
      <c r="N2468" s="14"/>
    </row>
    <row r="2469" spans="1:14" ht="15" customHeight="1" x14ac:dyDescent="0.25">
      <c r="A2469" s="3" t="s">
        <v>2506</v>
      </c>
      <c r="B2469" s="4">
        <v>2376</v>
      </c>
      <c r="C2469" s="3" t="s">
        <v>6</v>
      </c>
      <c r="D2469" s="3" t="s">
        <v>128</v>
      </c>
      <c r="E2469" s="21" t="s">
        <v>129</v>
      </c>
      <c r="F2469" s="21"/>
      <c r="G2469" s="5">
        <v>1.11541</v>
      </c>
      <c r="H2469" s="3"/>
      <c r="I2469" s="3"/>
      <c r="J2469" s="21" t="s">
        <v>2506</v>
      </c>
      <c r="K2469" s="21"/>
      <c r="L2469" s="3" t="s">
        <v>130</v>
      </c>
      <c r="M2469" s="21" t="s">
        <v>131</v>
      </c>
      <c r="N2469" s="21"/>
    </row>
    <row r="2470" spans="1:14" ht="15" customHeight="1" x14ac:dyDescent="0.25">
      <c r="A2470" s="1" t="s">
        <v>2507</v>
      </c>
      <c r="B2470" s="6">
        <v>2377</v>
      </c>
      <c r="C2470" s="1" t="s">
        <v>6</v>
      </c>
      <c r="D2470" s="1" t="s">
        <v>133</v>
      </c>
      <c r="E2470" s="14" t="s">
        <v>129</v>
      </c>
      <c r="F2470" s="14"/>
      <c r="G2470" s="7">
        <v>1.1243799999999999</v>
      </c>
      <c r="H2470" s="1"/>
      <c r="I2470" s="1"/>
      <c r="J2470" s="14" t="s">
        <v>2507</v>
      </c>
      <c r="K2470" s="14"/>
      <c r="L2470" s="1" t="s">
        <v>130</v>
      </c>
      <c r="M2470" s="14"/>
      <c r="N2470" s="14"/>
    </row>
    <row r="2471" spans="1:14" ht="15" customHeight="1" x14ac:dyDescent="0.25">
      <c r="A2471" s="3" t="s">
        <v>2508</v>
      </c>
      <c r="B2471" s="4">
        <v>2378</v>
      </c>
      <c r="C2471" s="3" t="s">
        <v>6</v>
      </c>
      <c r="D2471" s="3" t="s">
        <v>128</v>
      </c>
      <c r="E2471" s="21" t="s">
        <v>129</v>
      </c>
      <c r="F2471" s="21"/>
      <c r="G2471" s="5">
        <v>1.1257999999999999</v>
      </c>
      <c r="H2471" s="3"/>
      <c r="I2471" s="3"/>
      <c r="J2471" s="21" t="s">
        <v>2508</v>
      </c>
      <c r="K2471" s="21"/>
      <c r="L2471" s="3" t="s">
        <v>130</v>
      </c>
      <c r="M2471" s="21" t="s">
        <v>131</v>
      </c>
      <c r="N2471" s="21"/>
    </row>
    <row r="2472" spans="1:14" ht="15" customHeight="1" x14ac:dyDescent="0.25">
      <c r="A2472" s="1" t="s">
        <v>2509</v>
      </c>
      <c r="B2472" s="6">
        <v>2379</v>
      </c>
      <c r="C2472" s="1" t="s">
        <v>6</v>
      </c>
      <c r="D2472" s="1" t="s">
        <v>133</v>
      </c>
      <c r="E2472" s="14" t="s">
        <v>129</v>
      </c>
      <c r="F2472" s="14"/>
      <c r="G2472" s="7">
        <v>1.13411</v>
      </c>
      <c r="H2472" s="1"/>
      <c r="I2472" s="1"/>
      <c r="J2472" s="14" t="s">
        <v>2509</v>
      </c>
      <c r="K2472" s="14"/>
      <c r="L2472" s="1" t="s">
        <v>130</v>
      </c>
      <c r="M2472" s="14"/>
      <c r="N2472" s="14"/>
    </row>
    <row r="2473" spans="1:14" ht="15" customHeight="1" x14ac:dyDescent="0.25">
      <c r="A2473" s="3" t="s">
        <v>2510</v>
      </c>
      <c r="B2473" s="4">
        <v>2380</v>
      </c>
      <c r="C2473" s="3" t="s">
        <v>6</v>
      </c>
      <c r="D2473" s="3" t="s">
        <v>133</v>
      </c>
      <c r="E2473" s="21" t="s">
        <v>129</v>
      </c>
      <c r="F2473" s="21"/>
      <c r="G2473" s="5">
        <v>1.1299399999999999</v>
      </c>
      <c r="H2473" s="3"/>
      <c r="I2473" s="3"/>
      <c r="J2473" s="21" t="s">
        <v>2510</v>
      </c>
      <c r="K2473" s="21"/>
      <c r="L2473" s="3" t="s">
        <v>130</v>
      </c>
      <c r="M2473" s="21" t="s">
        <v>131</v>
      </c>
      <c r="N2473" s="21"/>
    </row>
    <row r="2474" spans="1:14" ht="15" customHeight="1" x14ac:dyDescent="0.25">
      <c r="A2474" s="1" t="s">
        <v>2511</v>
      </c>
      <c r="B2474" s="6">
        <v>2381</v>
      </c>
      <c r="C2474" s="1" t="s">
        <v>6</v>
      </c>
      <c r="D2474" s="1" t="s">
        <v>128</v>
      </c>
      <c r="E2474" s="14" t="s">
        <v>129</v>
      </c>
      <c r="F2474" s="14"/>
      <c r="G2474" s="7">
        <v>1.1224499999999999</v>
      </c>
      <c r="H2474" s="1"/>
      <c r="I2474" s="1"/>
      <c r="J2474" s="14" t="s">
        <v>2511</v>
      </c>
      <c r="K2474" s="14"/>
      <c r="L2474" s="1" t="s">
        <v>130</v>
      </c>
      <c r="M2474" s="14"/>
      <c r="N2474" s="14"/>
    </row>
    <row r="2475" spans="1:14" ht="15" customHeight="1" x14ac:dyDescent="0.25">
      <c r="A2475" s="3" t="s">
        <v>2512</v>
      </c>
      <c r="B2475" s="4">
        <v>2382</v>
      </c>
      <c r="C2475" s="3" t="s">
        <v>6</v>
      </c>
      <c r="D2475" s="3" t="s">
        <v>133</v>
      </c>
      <c r="E2475" s="21" t="s">
        <v>129</v>
      </c>
      <c r="F2475" s="21"/>
      <c r="G2475" s="5">
        <v>1.1210100000000001</v>
      </c>
      <c r="H2475" s="3"/>
      <c r="I2475" s="3"/>
      <c r="J2475" s="21" t="s">
        <v>2512</v>
      </c>
      <c r="K2475" s="21"/>
      <c r="L2475" s="3" t="s">
        <v>130</v>
      </c>
      <c r="M2475" s="21" t="s">
        <v>131</v>
      </c>
      <c r="N2475" s="21"/>
    </row>
    <row r="2476" spans="1:14" ht="15" customHeight="1" x14ac:dyDescent="0.25">
      <c r="A2476" s="1" t="s">
        <v>2513</v>
      </c>
      <c r="B2476" s="6">
        <v>2383</v>
      </c>
      <c r="C2476" s="1" t="s">
        <v>6</v>
      </c>
      <c r="D2476" s="1" t="s">
        <v>128</v>
      </c>
      <c r="E2476" s="14" t="s">
        <v>129</v>
      </c>
      <c r="F2476" s="14"/>
      <c r="G2476" s="7">
        <v>1.12781</v>
      </c>
      <c r="H2476" s="1"/>
      <c r="I2476" s="1"/>
      <c r="J2476" s="14" t="s">
        <v>2513</v>
      </c>
      <c r="K2476" s="14"/>
      <c r="L2476" s="1" t="s">
        <v>130</v>
      </c>
      <c r="M2476" s="14"/>
      <c r="N2476" s="14"/>
    </row>
    <row r="2477" spans="1:14" ht="15" customHeight="1" x14ac:dyDescent="0.25">
      <c r="A2477" s="3" t="s">
        <v>2514</v>
      </c>
      <c r="B2477" s="4">
        <v>2384</v>
      </c>
      <c r="C2477" s="3" t="s">
        <v>6</v>
      </c>
      <c r="D2477" s="3" t="s">
        <v>133</v>
      </c>
      <c r="E2477" s="21" t="s">
        <v>129</v>
      </c>
      <c r="F2477" s="21"/>
      <c r="G2477" s="5">
        <v>1.1290100000000001</v>
      </c>
      <c r="H2477" s="3"/>
      <c r="I2477" s="3"/>
      <c r="J2477" s="21" t="s">
        <v>2514</v>
      </c>
      <c r="K2477" s="21"/>
      <c r="L2477" s="3" t="s">
        <v>130</v>
      </c>
      <c r="M2477" s="21" t="s">
        <v>131</v>
      </c>
      <c r="N2477" s="21"/>
    </row>
    <row r="2478" spans="1:14" ht="15" customHeight="1" x14ac:dyDescent="0.25">
      <c r="A2478" s="1" t="s">
        <v>2515</v>
      </c>
      <c r="B2478" s="6">
        <v>2385</v>
      </c>
      <c r="C2478" s="1" t="s">
        <v>6</v>
      </c>
      <c r="D2478" s="1" t="s">
        <v>128</v>
      </c>
      <c r="E2478" s="14" t="s">
        <v>129</v>
      </c>
      <c r="F2478" s="14"/>
      <c r="G2478" s="7">
        <v>1.13625</v>
      </c>
      <c r="H2478" s="1"/>
      <c r="I2478" s="1"/>
      <c r="J2478" s="14" t="s">
        <v>2515</v>
      </c>
      <c r="K2478" s="14"/>
      <c r="L2478" s="1" t="s">
        <v>130</v>
      </c>
      <c r="M2478" s="14"/>
      <c r="N2478" s="14"/>
    </row>
    <row r="2479" spans="1:14" ht="15" customHeight="1" x14ac:dyDescent="0.25">
      <c r="A2479" s="3" t="s">
        <v>2516</v>
      </c>
      <c r="B2479" s="4">
        <v>2386</v>
      </c>
      <c r="C2479" s="3" t="s">
        <v>6</v>
      </c>
      <c r="D2479" s="3" t="s">
        <v>128</v>
      </c>
      <c r="E2479" s="21" t="s">
        <v>129</v>
      </c>
      <c r="F2479" s="21"/>
      <c r="G2479" s="5">
        <v>1.1381399999999999</v>
      </c>
      <c r="H2479" s="3"/>
      <c r="I2479" s="3"/>
      <c r="J2479" s="21" t="s">
        <v>2516</v>
      </c>
      <c r="K2479" s="21"/>
      <c r="L2479" s="3" t="s">
        <v>130</v>
      </c>
      <c r="M2479" s="21" t="s">
        <v>131</v>
      </c>
      <c r="N2479" s="21"/>
    </row>
    <row r="2480" spans="1:14" ht="15" customHeight="1" x14ac:dyDescent="0.25">
      <c r="A2480" s="1" t="s">
        <v>2517</v>
      </c>
      <c r="B2480" s="6">
        <v>2387</v>
      </c>
      <c r="C2480" s="1" t="s">
        <v>6</v>
      </c>
      <c r="D2480" s="1" t="s">
        <v>133</v>
      </c>
      <c r="E2480" s="14" t="s">
        <v>129</v>
      </c>
      <c r="F2480" s="14"/>
      <c r="G2480" s="7">
        <v>1.13175</v>
      </c>
      <c r="H2480" s="1"/>
      <c r="I2480" s="1"/>
      <c r="J2480" s="14" t="s">
        <v>2517</v>
      </c>
      <c r="K2480" s="14"/>
      <c r="L2480" s="1" t="s">
        <v>130</v>
      </c>
      <c r="M2480" s="14"/>
      <c r="N2480" s="14"/>
    </row>
    <row r="2481" spans="1:14" ht="15" customHeight="1" x14ac:dyDescent="0.25">
      <c r="A2481" s="3" t="s">
        <v>2518</v>
      </c>
      <c r="B2481" s="4">
        <v>2388</v>
      </c>
      <c r="C2481" s="3" t="s">
        <v>6</v>
      </c>
      <c r="D2481" s="3" t="s">
        <v>133</v>
      </c>
      <c r="E2481" s="21" t="s">
        <v>129</v>
      </c>
      <c r="F2481" s="21"/>
      <c r="G2481" s="5">
        <v>1.12873</v>
      </c>
      <c r="H2481" s="3"/>
      <c r="I2481" s="3"/>
      <c r="J2481" s="21" t="s">
        <v>2518</v>
      </c>
      <c r="K2481" s="21"/>
      <c r="L2481" s="3" t="s">
        <v>130</v>
      </c>
      <c r="M2481" s="21" t="s">
        <v>131</v>
      </c>
      <c r="N2481" s="21"/>
    </row>
    <row r="2482" spans="1:14" ht="15" customHeight="1" x14ac:dyDescent="0.25">
      <c r="A2482" s="1" t="s">
        <v>2519</v>
      </c>
      <c r="B2482" s="6">
        <v>2389</v>
      </c>
      <c r="C2482" s="1" t="s">
        <v>6</v>
      </c>
      <c r="D2482" s="1" t="s">
        <v>128</v>
      </c>
      <c r="E2482" s="14" t="s">
        <v>129</v>
      </c>
      <c r="F2482" s="14"/>
      <c r="G2482" s="7">
        <v>1.1212</v>
      </c>
      <c r="H2482" s="1"/>
      <c r="I2482" s="1"/>
      <c r="J2482" s="14" t="s">
        <v>2519</v>
      </c>
      <c r="K2482" s="14"/>
      <c r="L2482" s="1" t="s">
        <v>130</v>
      </c>
      <c r="M2482" s="14"/>
      <c r="N2482" s="14"/>
    </row>
    <row r="2483" spans="1:14" ht="15" customHeight="1" x14ac:dyDescent="0.25">
      <c r="A2483" s="3" t="s">
        <v>2520</v>
      </c>
      <c r="B2483" s="4">
        <v>2390</v>
      </c>
      <c r="C2483" s="3" t="s">
        <v>6</v>
      </c>
      <c r="D2483" s="3" t="s">
        <v>133</v>
      </c>
      <c r="E2483" s="21" t="s">
        <v>129</v>
      </c>
      <c r="F2483" s="21"/>
      <c r="G2483" s="5">
        <v>1.12117</v>
      </c>
      <c r="H2483" s="3"/>
      <c r="I2483" s="3"/>
      <c r="J2483" s="21" t="s">
        <v>2520</v>
      </c>
      <c r="K2483" s="21"/>
      <c r="L2483" s="3" t="s">
        <v>130</v>
      </c>
      <c r="M2483" s="21" t="s">
        <v>131</v>
      </c>
      <c r="N2483" s="21"/>
    </row>
    <row r="2484" spans="1:14" ht="15" customHeight="1" x14ac:dyDescent="0.25">
      <c r="A2484" s="1" t="s">
        <v>2521</v>
      </c>
      <c r="B2484" s="6">
        <v>2391</v>
      </c>
      <c r="C2484" s="1" t="s">
        <v>6</v>
      </c>
      <c r="D2484" s="1" t="s">
        <v>128</v>
      </c>
      <c r="E2484" s="14" t="s">
        <v>129</v>
      </c>
      <c r="F2484" s="14"/>
      <c r="G2484" s="7">
        <v>1.1279699999999999</v>
      </c>
      <c r="H2484" s="1"/>
      <c r="I2484" s="1"/>
      <c r="J2484" s="14" t="s">
        <v>2521</v>
      </c>
      <c r="K2484" s="14"/>
      <c r="L2484" s="1" t="s">
        <v>130</v>
      </c>
      <c r="M2484" s="14"/>
      <c r="N2484" s="14"/>
    </row>
    <row r="2485" spans="1:14" ht="15" customHeight="1" x14ac:dyDescent="0.25">
      <c r="A2485" s="3" t="s">
        <v>2522</v>
      </c>
      <c r="B2485" s="4">
        <v>2392</v>
      </c>
      <c r="C2485" s="3" t="s">
        <v>6</v>
      </c>
      <c r="D2485" s="3" t="s">
        <v>128</v>
      </c>
      <c r="E2485" s="21" t="s">
        <v>129</v>
      </c>
      <c r="F2485" s="21"/>
      <c r="G2485" s="5">
        <v>1.1274599999999999</v>
      </c>
      <c r="H2485" s="3"/>
      <c r="I2485" s="3"/>
      <c r="J2485" s="21" t="s">
        <v>2522</v>
      </c>
      <c r="K2485" s="21"/>
      <c r="L2485" s="3" t="s">
        <v>130</v>
      </c>
      <c r="M2485" s="21" t="s">
        <v>131</v>
      </c>
      <c r="N2485" s="21"/>
    </row>
    <row r="2486" spans="1:14" ht="15" customHeight="1" x14ac:dyDescent="0.25">
      <c r="A2486" s="1" t="s">
        <v>2523</v>
      </c>
      <c r="B2486" s="6">
        <v>2393</v>
      </c>
      <c r="C2486" s="1" t="s">
        <v>6</v>
      </c>
      <c r="D2486" s="1" t="s">
        <v>133</v>
      </c>
      <c r="E2486" s="14" t="s">
        <v>129</v>
      </c>
      <c r="F2486" s="14"/>
      <c r="G2486" s="7">
        <v>1.12124</v>
      </c>
      <c r="H2486" s="1"/>
      <c r="I2486" s="1"/>
      <c r="J2486" s="14" t="s">
        <v>2523</v>
      </c>
      <c r="K2486" s="14"/>
      <c r="L2486" s="1" t="s">
        <v>130</v>
      </c>
      <c r="M2486" s="14"/>
      <c r="N2486" s="14"/>
    </row>
    <row r="2487" spans="1:14" ht="15" customHeight="1" x14ac:dyDescent="0.25">
      <c r="A2487" s="3" t="s">
        <v>2524</v>
      </c>
      <c r="B2487" s="4">
        <v>2394</v>
      </c>
      <c r="C2487" s="3" t="s">
        <v>6</v>
      </c>
      <c r="D2487" s="3" t="s">
        <v>133</v>
      </c>
      <c r="E2487" s="21" t="s">
        <v>129</v>
      </c>
      <c r="F2487" s="21"/>
      <c r="G2487" s="5">
        <v>1.12066</v>
      </c>
      <c r="H2487" s="3"/>
      <c r="I2487" s="3"/>
      <c r="J2487" s="21" t="s">
        <v>2524</v>
      </c>
      <c r="K2487" s="21"/>
      <c r="L2487" s="3" t="s">
        <v>130</v>
      </c>
      <c r="M2487" s="21" t="s">
        <v>131</v>
      </c>
      <c r="N2487" s="21"/>
    </row>
    <row r="2488" spans="1:14" ht="15" customHeight="1" x14ac:dyDescent="0.25">
      <c r="A2488" s="1" t="s">
        <v>2525</v>
      </c>
      <c r="B2488" s="6">
        <v>2395</v>
      </c>
      <c r="C2488" s="1" t="s">
        <v>6</v>
      </c>
      <c r="D2488" s="1" t="s">
        <v>128</v>
      </c>
      <c r="E2488" s="14" t="s">
        <v>129</v>
      </c>
      <c r="F2488" s="14"/>
      <c r="G2488" s="7">
        <v>1.1272899999999999</v>
      </c>
      <c r="H2488" s="1"/>
      <c r="I2488" s="1"/>
      <c r="J2488" s="14" t="s">
        <v>2525</v>
      </c>
      <c r="K2488" s="14"/>
      <c r="L2488" s="1" t="s">
        <v>130</v>
      </c>
      <c r="M2488" s="14"/>
      <c r="N2488" s="14"/>
    </row>
    <row r="2489" spans="1:14" ht="15" customHeight="1" x14ac:dyDescent="0.25">
      <c r="A2489" s="3" t="s">
        <v>2526</v>
      </c>
      <c r="B2489" s="4">
        <v>2396</v>
      </c>
      <c r="C2489" s="3" t="s">
        <v>6</v>
      </c>
      <c r="D2489" s="3" t="s">
        <v>128</v>
      </c>
      <c r="E2489" s="21" t="s">
        <v>129</v>
      </c>
      <c r="F2489" s="21"/>
      <c r="G2489" s="5">
        <v>1.1222799999999999</v>
      </c>
      <c r="H2489" s="3"/>
      <c r="I2489" s="3"/>
      <c r="J2489" s="21" t="s">
        <v>2526</v>
      </c>
      <c r="K2489" s="21"/>
      <c r="L2489" s="3" t="s">
        <v>130</v>
      </c>
      <c r="M2489" s="21" t="s">
        <v>131</v>
      </c>
      <c r="N2489" s="21"/>
    </row>
    <row r="2490" spans="1:14" ht="15" customHeight="1" x14ac:dyDescent="0.25">
      <c r="A2490" s="1" t="s">
        <v>2527</v>
      </c>
      <c r="B2490" s="6">
        <v>2397</v>
      </c>
      <c r="C2490" s="1" t="s">
        <v>6</v>
      </c>
      <c r="D2490" s="1" t="s">
        <v>133</v>
      </c>
      <c r="E2490" s="14" t="s">
        <v>129</v>
      </c>
      <c r="F2490" s="14"/>
      <c r="G2490" s="7">
        <v>1.11598</v>
      </c>
      <c r="H2490" s="1"/>
      <c r="I2490" s="1"/>
      <c r="J2490" s="14" t="s">
        <v>2527</v>
      </c>
      <c r="K2490" s="14"/>
      <c r="L2490" s="1" t="s">
        <v>130</v>
      </c>
      <c r="M2490" s="14"/>
      <c r="N2490" s="14"/>
    </row>
    <row r="2491" spans="1:14" ht="15" customHeight="1" x14ac:dyDescent="0.25">
      <c r="A2491" s="3" t="s">
        <v>2528</v>
      </c>
      <c r="B2491" s="4">
        <v>2398</v>
      </c>
      <c r="C2491" s="3" t="s">
        <v>6</v>
      </c>
      <c r="D2491" s="3" t="s">
        <v>128</v>
      </c>
      <c r="E2491" s="21" t="s">
        <v>129</v>
      </c>
      <c r="F2491" s="21"/>
      <c r="G2491" s="5">
        <v>1.11473</v>
      </c>
      <c r="H2491" s="3"/>
      <c r="I2491" s="3"/>
      <c r="J2491" s="21" t="s">
        <v>2528</v>
      </c>
      <c r="K2491" s="21"/>
      <c r="L2491" s="3" t="s">
        <v>130</v>
      </c>
      <c r="M2491" s="21" t="s">
        <v>131</v>
      </c>
      <c r="N2491" s="21"/>
    </row>
    <row r="2492" spans="1:14" ht="15" customHeight="1" x14ac:dyDescent="0.25">
      <c r="A2492" s="1" t="s">
        <v>2529</v>
      </c>
      <c r="B2492" s="6">
        <v>2399</v>
      </c>
      <c r="C2492" s="1" t="s">
        <v>6</v>
      </c>
      <c r="D2492" s="1" t="s">
        <v>133</v>
      </c>
      <c r="E2492" s="14" t="s">
        <v>129</v>
      </c>
      <c r="F2492" s="14"/>
      <c r="G2492" s="7">
        <v>1.1084000000000001</v>
      </c>
      <c r="H2492" s="1"/>
      <c r="I2492" s="1"/>
      <c r="J2492" s="14" t="s">
        <v>2529</v>
      </c>
      <c r="K2492" s="14"/>
      <c r="L2492" s="1" t="s">
        <v>130</v>
      </c>
      <c r="M2492" s="14"/>
      <c r="N2492" s="14"/>
    </row>
    <row r="2493" spans="1:14" ht="15" customHeight="1" x14ac:dyDescent="0.25">
      <c r="A2493" s="3" t="s">
        <v>2530</v>
      </c>
      <c r="B2493" s="4">
        <v>2400</v>
      </c>
      <c r="C2493" s="3" t="s">
        <v>6</v>
      </c>
      <c r="D2493" s="3" t="s">
        <v>133</v>
      </c>
      <c r="E2493" s="21" t="s">
        <v>129</v>
      </c>
      <c r="F2493" s="21"/>
      <c r="G2493" s="5">
        <v>1.1038399999999999</v>
      </c>
      <c r="H2493" s="3"/>
      <c r="I2493" s="3"/>
      <c r="J2493" s="21" t="s">
        <v>2530</v>
      </c>
      <c r="K2493" s="21"/>
      <c r="L2493" s="3" t="s">
        <v>130</v>
      </c>
      <c r="M2493" s="21" t="s">
        <v>131</v>
      </c>
      <c r="N2493" s="21"/>
    </row>
    <row r="2494" spans="1:14" ht="15" customHeight="1" x14ac:dyDescent="0.25">
      <c r="A2494" s="1" t="s">
        <v>2531</v>
      </c>
      <c r="B2494" s="6">
        <v>2401</v>
      </c>
      <c r="C2494" s="1" t="s">
        <v>6</v>
      </c>
      <c r="D2494" s="1" t="s">
        <v>128</v>
      </c>
      <c r="E2494" s="14" t="s">
        <v>129</v>
      </c>
      <c r="F2494" s="14"/>
      <c r="G2494" s="7">
        <v>1.1100099999999999</v>
      </c>
      <c r="H2494" s="1"/>
      <c r="I2494" s="1"/>
      <c r="J2494" s="14" t="s">
        <v>2531</v>
      </c>
      <c r="K2494" s="14"/>
      <c r="L2494" s="1" t="s">
        <v>130</v>
      </c>
      <c r="M2494" s="14"/>
      <c r="N2494" s="14"/>
    </row>
    <row r="2495" spans="1:14" ht="15" customHeight="1" x14ac:dyDescent="0.25">
      <c r="A2495" s="3" t="s">
        <v>2532</v>
      </c>
      <c r="B2495" s="4">
        <v>2402</v>
      </c>
      <c r="C2495" s="3" t="s">
        <v>6</v>
      </c>
      <c r="D2495" s="3" t="s">
        <v>133</v>
      </c>
      <c r="E2495" s="21" t="s">
        <v>129</v>
      </c>
      <c r="F2495" s="21"/>
      <c r="G2495" s="5">
        <v>1.1118699999999999</v>
      </c>
      <c r="H2495" s="3"/>
      <c r="I2495" s="3"/>
      <c r="J2495" s="21" t="s">
        <v>2532</v>
      </c>
      <c r="K2495" s="21"/>
      <c r="L2495" s="3" t="s">
        <v>130</v>
      </c>
      <c r="M2495" s="21" t="s">
        <v>131</v>
      </c>
      <c r="N2495" s="21"/>
    </row>
    <row r="2496" spans="1:14" ht="15" customHeight="1" x14ac:dyDescent="0.25">
      <c r="A2496" s="1" t="s">
        <v>2533</v>
      </c>
      <c r="B2496" s="6">
        <v>2403</v>
      </c>
      <c r="C2496" s="1" t="s">
        <v>6</v>
      </c>
      <c r="D2496" s="1" t="s">
        <v>128</v>
      </c>
      <c r="E2496" s="14" t="s">
        <v>129</v>
      </c>
      <c r="F2496" s="14"/>
      <c r="G2496" s="7">
        <v>1.1179600000000001</v>
      </c>
      <c r="H2496" s="1"/>
      <c r="I2496" s="1"/>
      <c r="J2496" s="14" t="s">
        <v>2533</v>
      </c>
      <c r="K2496" s="14"/>
      <c r="L2496" s="1" t="s">
        <v>130</v>
      </c>
      <c r="M2496" s="14"/>
      <c r="N2496" s="14"/>
    </row>
    <row r="2497" spans="1:14" ht="15" customHeight="1" x14ac:dyDescent="0.25">
      <c r="A2497" s="3" t="s">
        <v>2534</v>
      </c>
      <c r="B2497" s="4">
        <v>2404</v>
      </c>
      <c r="C2497" s="3" t="s">
        <v>6</v>
      </c>
      <c r="D2497" s="3" t="s">
        <v>128</v>
      </c>
      <c r="E2497" s="21" t="s">
        <v>129</v>
      </c>
      <c r="F2497" s="21"/>
      <c r="G2497" s="5">
        <v>1.12182</v>
      </c>
      <c r="H2497" s="3"/>
      <c r="I2497" s="3"/>
      <c r="J2497" s="21" t="s">
        <v>2534</v>
      </c>
      <c r="K2497" s="21"/>
      <c r="L2497" s="3" t="s">
        <v>130</v>
      </c>
      <c r="M2497" s="21" t="s">
        <v>131</v>
      </c>
      <c r="N2497" s="21"/>
    </row>
    <row r="2498" spans="1:14" ht="15" customHeight="1" x14ac:dyDescent="0.25">
      <c r="A2498" s="1" t="s">
        <v>2535</v>
      </c>
      <c r="B2498" s="6">
        <v>2405</v>
      </c>
      <c r="C2498" s="1" t="s">
        <v>6</v>
      </c>
      <c r="D2498" s="1" t="s">
        <v>133</v>
      </c>
      <c r="E2498" s="14" t="s">
        <v>129</v>
      </c>
      <c r="F2498" s="14"/>
      <c r="G2498" s="7">
        <v>1.11575</v>
      </c>
      <c r="H2498" s="1"/>
      <c r="I2498" s="1"/>
      <c r="J2498" s="14" t="s">
        <v>2535</v>
      </c>
      <c r="K2498" s="14"/>
      <c r="L2498" s="1" t="s">
        <v>130</v>
      </c>
      <c r="M2498" s="14"/>
      <c r="N2498" s="14"/>
    </row>
    <row r="2499" spans="1:14" ht="15" customHeight="1" x14ac:dyDescent="0.25">
      <c r="A2499" s="3" t="s">
        <v>2536</v>
      </c>
      <c r="B2499" s="4">
        <v>2406</v>
      </c>
      <c r="C2499" s="3" t="s">
        <v>6</v>
      </c>
      <c r="D2499" s="3" t="s">
        <v>128</v>
      </c>
      <c r="E2499" s="21" t="s">
        <v>129</v>
      </c>
      <c r="F2499" s="21"/>
      <c r="G2499" s="5">
        <v>1.1151800000000001</v>
      </c>
      <c r="H2499" s="3"/>
      <c r="I2499" s="3"/>
      <c r="J2499" s="21" t="s">
        <v>2536</v>
      </c>
      <c r="K2499" s="21"/>
      <c r="L2499" s="3" t="s">
        <v>130</v>
      </c>
      <c r="M2499" s="21" t="s">
        <v>131</v>
      </c>
      <c r="N2499" s="21"/>
    </row>
    <row r="2500" spans="1:14" ht="15" customHeight="1" x14ac:dyDescent="0.25">
      <c r="A2500" s="1" t="s">
        <v>2537</v>
      </c>
      <c r="B2500" s="6">
        <v>2407</v>
      </c>
      <c r="C2500" s="1" t="s">
        <v>6</v>
      </c>
      <c r="D2500" s="1" t="s">
        <v>133</v>
      </c>
      <c r="E2500" s="14" t="s">
        <v>129</v>
      </c>
      <c r="F2500" s="14"/>
      <c r="G2500" s="7">
        <v>1.1089</v>
      </c>
      <c r="H2500" s="1"/>
      <c r="I2500" s="1"/>
      <c r="J2500" s="14" t="s">
        <v>2537</v>
      </c>
      <c r="K2500" s="14"/>
      <c r="L2500" s="1" t="s">
        <v>130</v>
      </c>
      <c r="M2500" s="14"/>
      <c r="N2500" s="14"/>
    </row>
    <row r="2501" spans="1:14" ht="15" customHeight="1" x14ac:dyDescent="0.25">
      <c r="A2501" s="3" t="s">
        <v>2538</v>
      </c>
      <c r="B2501" s="4">
        <v>2408</v>
      </c>
      <c r="C2501" s="3" t="s">
        <v>6</v>
      </c>
      <c r="D2501" s="3" t="s">
        <v>128</v>
      </c>
      <c r="E2501" s="21" t="s">
        <v>129</v>
      </c>
      <c r="F2501" s="21"/>
      <c r="G2501" s="5">
        <v>1.10989</v>
      </c>
      <c r="H2501" s="3"/>
      <c r="I2501" s="3"/>
      <c r="J2501" s="21" t="s">
        <v>2538</v>
      </c>
      <c r="K2501" s="21"/>
      <c r="L2501" s="3" t="s">
        <v>130</v>
      </c>
      <c r="M2501" s="21" t="s">
        <v>131</v>
      </c>
      <c r="N2501" s="21"/>
    </row>
    <row r="2502" spans="1:14" ht="15" customHeight="1" x14ac:dyDescent="0.25">
      <c r="A2502" s="1" t="s">
        <v>2539</v>
      </c>
      <c r="B2502" s="6">
        <v>2409</v>
      </c>
      <c r="C2502" s="1" t="s">
        <v>6</v>
      </c>
      <c r="D2502" s="1" t="s">
        <v>133</v>
      </c>
      <c r="E2502" s="14" t="s">
        <v>129</v>
      </c>
      <c r="F2502" s="14"/>
      <c r="G2502" s="7">
        <v>1.10423</v>
      </c>
      <c r="H2502" s="1"/>
      <c r="I2502" s="1"/>
      <c r="J2502" s="14" t="s">
        <v>2539</v>
      </c>
      <c r="K2502" s="14"/>
      <c r="L2502" s="1" t="s">
        <v>130</v>
      </c>
      <c r="M2502" s="14"/>
      <c r="N2502" s="14"/>
    </row>
    <row r="2503" spans="1:14" ht="15" customHeight="1" x14ac:dyDescent="0.25">
      <c r="A2503" s="3" t="s">
        <v>2540</v>
      </c>
      <c r="B2503" s="4">
        <v>2410</v>
      </c>
      <c r="C2503" s="3" t="s">
        <v>6</v>
      </c>
      <c r="D2503" s="3" t="s">
        <v>133</v>
      </c>
      <c r="E2503" s="21" t="s">
        <v>129</v>
      </c>
      <c r="F2503" s="21"/>
      <c r="G2503" s="5">
        <v>1.0983799999999999</v>
      </c>
      <c r="H2503" s="3"/>
      <c r="I2503" s="3"/>
      <c r="J2503" s="21" t="s">
        <v>2540</v>
      </c>
      <c r="K2503" s="21"/>
      <c r="L2503" s="3" t="s">
        <v>130</v>
      </c>
      <c r="M2503" s="21" t="s">
        <v>131</v>
      </c>
      <c r="N2503" s="21"/>
    </row>
    <row r="2504" spans="1:14" ht="15" customHeight="1" x14ac:dyDescent="0.25">
      <c r="A2504" s="1" t="s">
        <v>2541</v>
      </c>
      <c r="B2504" s="6">
        <v>2411</v>
      </c>
      <c r="C2504" s="1" t="s">
        <v>6</v>
      </c>
      <c r="D2504" s="1" t="s">
        <v>128</v>
      </c>
      <c r="E2504" s="14" t="s">
        <v>129</v>
      </c>
      <c r="F2504" s="14"/>
      <c r="G2504" s="7">
        <v>1.10511</v>
      </c>
      <c r="H2504" s="1"/>
      <c r="I2504" s="1"/>
      <c r="J2504" s="14" t="s">
        <v>2541</v>
      </c>
      <c r="K2504" s="14"/>
      <c r="L2504" s="1" t="s">
        <v>130</v>
      </c>
      <c r="M2504" s="14"/>
      <c r="N2504" s="14"/>
    </row>
    <row r="2505" spans="1:14" ht="15" customHeight="1" x14ac:dyDescent="0.25">
      <c r="A2505" s="3" t="s">
        <v>2542</v>
      </c>
      <c r="B2505" s="4">
        <v>2412</v>
      </c>
      <c r="C2505" s="3" t="s">
        <v>6</v>
      </c>
      <c r="D2505" s="3" t="s">
        <v>128</v>
      </c>
      <c r="E2505" s="21" t="s">
        <v>129</v>
      </c>
      <c r="F2505" s="21"/>
      <c r="G2505" s="5">
        <v>1.10486</v>
      </c>
      <c r="H2505" s="3"/>
      <c r="I2505" s="3"/>
      <c r="J2505" s="21" t="s">
        <v>2542</v>
      </c>
      <c r="K2505" s="21"/>
      <c r="L2505" s="3" t="s">
        <v>130</v>
      </c>
      <c r="M2505" s="21" t="s">
        <v>131</v>
      </c>
      <c r="N2505" s="21"/>
    </row>
    <row r="2506" spans="1:14" ht="15" customHeight="1" x14ac:dyDescent="0.25">
      <c r="A2506" s="1" t="s">
        <v>2543</v>
      </c>
      <c r="B2506" s="6">
        <v>2413</v>
      </c>
      <c r="C2506" s="1" t="s">
        <v>6</v>
      </c>
      <c r="D2506" s="1" t="s">
        <v>133</v>
      </c>
      <c r="E2506" s="14" t="s">
        <v>129</v>
      </c>
      <c r="F2506" s="14"/>
      <c r="G2506" s="7">
        <v>1.09894</v>
      </c>
      <c r="H2506" s="1"/>
      <c r="I2506" s="1"/>
      <c r="J2506" s="14" t="s">
        <v>2543</v>
      </c>
      <c r="K2506" s="14"/>
      <c r="L2506" s="1" t="s">
        <v>130</v>
      </c>
      <c r="M2506" s="14"/>
      <c r="N2506" s="14"/>
    </row>
    <row r="2507" spans="1:14" ht="15" customHeight="1" x14ac:dyDescent="0.25">
      <c r="A2507" s="3" t="s">
        <v>2544</v>
      </c>
      <c r="B2507" s="4">
        <v>2414</v>
      </c>
      <c r="C2507" s="3" t="s">
        <v>6</v>
      </c>
      <c r="D2507" s="3" t="s">
        <v>133</v>
      </c>
      <c r="E2507" s="21" t="s">
        <v>129</v>
      </c>
      <c r="F2507" s="21"/>
      <c r="G2507" s="5">
        <v>1.1011</v>
      </c>
      <c r="H2507" s="3"/>
      <c r="I2507" s="3"/>
      <c r="J2507" s="21" t="s">
        <v>2544</v>
      </c>
      <c r="K2507" s="21"/>
      <c r="L2507" s="3" t="s">
        <v>130</v>
      </c>
      <c r="M2507" s="21" t="s">
        <v>131</v>
      </c>
      <c r="N2507" s="21"/>
    </row>
    <row r="2508" spans="1:14" ht="15" customHeight="1" x14ac:dyDescent="0.25">
      <c r="A2508" s="1" t="s">
        <v>2545</v>
      </c>
      <c r="B2508" s="6">
        <v>2415</v>
      </c>
      <c r="C2508" s="1" t="s">
        <v>6</v>
      </c>
      <c r="D2508" s="1" t="s">
        <v>128</v>
      </c>
      <c r="E2508" s="14" t="s">
        <v>129</v>
      </c>
      <c r="F2508" s="14"/>
      <c r="G2508" s="7">
        <v>1.1077399999999999</v>
      </c>
      <c r="H2508" s="1"/>
      <c r="I2508" s="1"/>
      <c r="J2508" s="14" t="s">
        <v>2545</v>
      </c>
      <c r="K2508" s="14"/>
      <c r="L2508" s="1" t="s">
        <v>130</v>
      </c>
      <c r="M2508" s="14"/>
      <c r="N2508" s="14"/>
    </row>
    <row r="2509" spans="1:14" ht="15" customHeight="1" x14ac:dyDescent="0.25">
      <c r="A2509" s="3" t="s">
        <v>2546</v>
      </c>
      <c r="B2509" s="4">
        <v>2416</v>
      </c>
      <c r="C2509" s="3" t="s">
        <v>6</v>
      </c>
      <c r="D2509" s="3" t="s">
        <v>128</v>
      </c>
      <c r="E2509" s="21" t="s">
        <v>129</v>
      </c>
      <c r="F2509" s="21"/>
      <c r="G2509" s="5">
        <v>1.10782</v>
      </c>
      <c r="H2509" s="3"/>
      <c r="I2509" s="3"/>
      <c r="J2509" s="21" t="s">
        <v>2546</v>
      </c>
      <c r="K2509" s="21"/>
      <c r="L2509" s="3" t="s">
        <v>130</v>
      </c>
      <c r="M2509" s="21" t="s">
        <v>131</v>
      </c>
      <c r="N2509" s="21"/>
    </row>
    <row r="2510" spans="1:14" ht="15" customHeight="1" x14ac:dyDescent="0.25">
      <c r="A2510" s="1" t="s">
        <v>2547</v>
      </c>
      <c r="B2510" s="6">
        <v>2417</v>
      </c>
      <c r="C2510" s="1" t="s">
        <v>6</v>
      </c>
      <c r="D2510" s="1" t="s">
        <v>133</v>
      </c>
      <c r="E2510" s="14" t="s">
        <v>129</v>
      </c>
      <c r="F2510" s="14"/>
      <c r="G2510" s="7">
        <v>1.1016600000000001</v>
      </c>
      <c r="H2510" s="1"/>
      <c r="I2510" s="1"/>
      <c r="J2510" s="14" t="s">
        <v>2547</v>
      </c>
      <c r="K2510" s="14"/>
      <c r="L2510" s="1" t="s">
        <v>130</v>
      </c>
      <c r="M2510" s="14"/>
      <c r="N2510" s="14"/>
    </row>
    <row r="2511" spans="1:14" ht="15" customHeight="1" x14ac:dyDescent="0.25">
      <c r="A2511" s="3" t="s">
        <v>2548</v>
      </c>
      <c r="B2511" s="4">
        <v>2418</v>
      </c>
      <c r="C2511" s="3" t="s">
        <v>6</v>
      </c>
      <c r="D2511" s="3" t="s">
        <v>133</v>
      </c>
      <c r="E2511" s="21" t="s">
        <v>129</v>
      </c>
      <c r="F2511" s="21"/>
      <c r="G2511" s="5">
        <v>1.1007100000000001</v>
      </c>
      <c r="H2511" s="3"/>
      <c r="I2511" s="3"/>
      <c r="J2511" s="21" t="s">
        <v>2548</v>
      </c>
      <c r="K2511" s="21"/>
      <c r="L2511" s="3" t="s">
        <v>130</v>
      </c>
      <c r="M2511" s="21" t="s">
        <v>131</v>
      </c>
      <c r="N2511" s="21"/>
    </row>
    <row r="2512" spans="1:14" ht="15" customHeight="1" x14ac:dyDescent="0.25">
      <c r="A2512" s="1" t="s">
        <v>2549</v>
      </c>
      <c r="B2512" s="6">
        <v>2419</v>
      </c>
      <c r="C2512" s="1" t="s">
        <v>6</v>
      </c>
      <c r="D2512" s="1" t="s">
        <v>128</v>
      </c>
      <c r="E2512" s="14" t="s">
        <v>129</v>
      </c>
      <c r="F2512" s="14"/>
      <c r="G2512" s="7">
        <v>1.1067199999999999</v>
      </c>
      <c r="H2512" s="1"/>
      <c r="I2512" s="1"/>
      <c r="J2512" s="14" t="s">
        <v>2549</v>
      </c>
      <c r="K2512" s="14"/>
      <c r="L2512" s="1" t="s">
        <v>130</v>
      </c>
      <c r="M2512" s="14"/>
      <c r="N2512" s="14"/>
    </row>
    <row r="2513" spans="1:14" ht="15" customHeight="1" x14ac:dyDescent="0.25">
      <c r="A2513" s="3" t="s">
        <v>2550</v>
      </c>
      <c r="B2513" s="4">
        <v>2420</v>
      </c>
      <c r="C2513" s="3" t="s">
        <v>6</v>
      </c>
      <c r="D2513" s="3" t="s">
        <v>128</v>
      </c>
      <c r="E2513" s="21" t="s">
        <v>129</v>
      </c>
      <c r="F2513" s="21"/>
      <c r="G2513" s="5">
        <v>1.1068199999999999</v>
      </c>
      <c r="H2513" s="3"/>
      <c r="I2513" s="3"/>
      <c r="J2513" s="21" t="s">
        <v>2550</v>
      </c>
      <c r="K2513" s="21"/>
      <c r="L2513" s="3" t="s">
        <v>130</v>
      </c>
      <c r="M2513" s="21" t="s">
        <v>131</v>
      </c>
      <c r="N2513" s="21"/>
    </row>
    <row r="2514" spans="1:14" ht="15" customHeight="1" x14ac:dyDescent="0.25">
      <c r="A2514" s="1" t="s">
        <v>2551</v>
      </c>
      <c r="B2514" s="6">
        <v>2421</v>
      </c>
      <c r="C2514" s="1" t="s">
        <v>6</v>
      </c>
      <c r="D2514" s="1" t="s">
        <v>133</v>
      </c>
      <c r="E2514" s="14" t="s">
        <v>129</v>
      </c>
      <c r="F2514" s="14"/>
      <c r="G2514" s="7">
        <v>1.10083</v>
      </c>
      <c r="H2514" s="1"/>
      <c r="I2514" s="1"/>
      <c r="J2514" s="14" t="s">
        <v>2551</v>
      </c>
      <c r="K2514" s="14"/>
      <c r="L2514" s="1" t="s">
        <v>130</v>
      </c>
      <c r="M2514" s="14"/>
      <c r="N2514" s="14"/>
    </row>
    <row r="2515" spans="1:14" ht="15" customHeight="1" x14ac:dyDescent="0.25">
      <c r="A2515" s="3" t="s">
        <v>2552</v>
      </c>
      <c r="B2515" s="4">
        <v>2422</v>
      </c>
      <c r="C2515" s="3" t="s">
        <v>6</v>
      </c>
      <c r="D2515" s="3" t="s">
        <v>133</v>
      </c>
      <c r="E2515" s="21" t="s">
        <v>129</v>
      </c>
      <c r="F2515" s="21"/>
      <c r="G2515" s="5">
        <v>1.1014900000000001</v>
      </c>
      <c r="H2515" s="3"/>
      <c r="I2515" s="3"/>
      <c r="J2515" s="21" t="s">
        <v>2552</v>
      </c>
      <c r="K2515" s="21"/>
      <c r="L2515" s="3" t="s">
        <v>130</v>
      </c>
      <c r="M2515" s="21" t="s">
        <v>131</v>
      </c>
      <c r="N2515" s="21"/>
    </row>
    <row r="2516" spans="1:14" ht="15" customHeight="1" x14ac:dyDescent="0.25">
      <c r="A2516" s="1" t="s">
        <v>2553</v>
      </c>
      <c r="B2516" s="6">
        <v>2423</v>
      </c>
      <c r="C2516" s="1" t="s">
        <v>6</v>
      </c>
      <c r="D2516" s="1" t="s">
        <v>128</v>
      </c>
      <c r="E2516" s="14" t="s">
        <v>129</v>
      </c>
      <c r="F2516" s="14"/>
      <c r="G2516" s="7">
        <v>1.0940399999999999</v>
      </c>
      <c r="H2516" s="1"/>
      <c r="I2516" s="1"/>
      <c r="J2516" s="14" t="s">
        <v>2553</v>
      </c>
      <c r="K2516" s="14"/>
      <c r="L2516" s="1" t="s">
        <v>130</v>
      </c>
      <c r="M2516" s="14"/>
      <c r="N2516" s="14"/>
    </row>
    <row r="2517" spans="1:14" ht="15" customHeight="1" x14ac:dyDescent="0.25">
      <c r="A2517" s="3" t="s">
        <v>2554</v>
      </c>
      <c r="B2517" s="4">
        <v>2424</v>
      </c>
      <c r="C2517" s="3" t="s">
        <v>6</v>
      </c>
      <c r="D2517" s="3" t="s">
        <v>133</v>
      </c>
      <c r="E2517" s="21" t="s">
        <v>129</v>
      </c>
      <c r="F2517" s="21"/>
      <c r="G2517" s="5">
        <v>1.09155</v>
      </c>
      <c r="H2517" s="3"/>
      <c r="I2517" s="3"/>
      <c r="J2517" s="21" t="s">
        <v>2554</v>
      </c>
      <c r="K2517" s="21"/>
      <c r="L2517" s="3" t="s">
        <v>130</v>
      </c>
      <c r="M2517" s="21" t="s">
        <v>131</v>
      </c>
      <c r="N2517" s="21"/>
    </row>
    <row r="2518" spans="1:14" ht="15" customHeight="1" x14ac:dyDescent="0.25">
      <c r="A2518" s="1" t="s">
        <v>2555</v>
      </c>
      <c r="B2518" s="6">
        <v>2425</v>
      </c>
      <c r="C2518" s="1" t="s">
        <v>6</v>
      </c>
      <c r="D2518" s="1" t="s">
        <v>128</v>
      </c>
      <c r="E2518" s="14" t="s">
        <v>129</v>
      </c>
      <c r="F2518" s="14"/>
      <c r="G2518" s="7">
        <v>1.0994699999999999</v>
      </c>
      <c r="H2518" s="1"/>
      <c r="I2518" s="1"/>
      <c r="J2518" s="14" t="s">
        <v>2555</v>
      </c>
      <c r="K2518" s="14"/>
      <c r="L2518" s="1" t="s">
        <v>130</v>
      </c>
      <c r="M2518" s="14"/>
      <c r="N2518" s="14"/>
    </row>
    <row r="2519" spans="1:14" ht="15" customHeight="1" x14ac:dyDescent="0.25">
      <c r="A2519" s="3" t="s">
        <v>2556</v>
      </c>
      <c r="B2519" s="4">
        <v>2426</v>
      </c>
      <c r="C2519" s="3" t="s">
        <v>6</v>
      </c>
      <c r="D2519" s="3" t="s">
        <v>128</v>
      </c>
      <c r="E2519" s="21" t="s">
        <v>129</v>
      </c>
      <c r="F2519" s="21"/>
      <c r="G2519" s="5">
        <v>1.09772</v>
      </c>
      <c r="H2519" s="3"/>
      <c r="I2519" s="3"/>
      <c r="J2519" s="21" t="s">
        <v>2556</v>
      </c>
      <c r="K2519" s="21"/>
      <c r="L2519" s="3" t="s">
        <v>130</v>
      </c>
      <c r="M2519" s="21" t="s">
        <v>131</v>
      </c>
      <c r="N2519" s="21"/>
    </row>
    <row r="2520" spans="1:14" ht="15" customHeight="1" x14ac:dyDescent="0.25">
      <c r="A2520" s="1" t="s">
        <v>2557</v>
      </c>
      <c r="B2520" s="6">
        <v>2427</v>
      </c>
      <c r="C2520" s="1" t="s">
        <v>6</v>
      </c>
      <c r="D2520" s="1" t="s">
        <v>133</v>
      </c>
      <c r="E2520" s="14" t="s">
        <v>129</v>
      </c>
      <c r="F2520" s="14"/>
      <c r="G2520" s="7">
        <v>1.10626</v>
      </c>
      <c r="H2520" s="1"/>
      <c r="I2520" s="1"/>
      <c r="J2520" s="14" t="s">
        <v>2557</v>
      </c>
      <c r="K2520" s="14"/>
      <c r="L2520" s="1" t="s">
        <v>130</v>
      </c>
      <c r="M2520" s="14"/>
      <c r="N2520" s="14"/>
    </row>
    <row r="2521" spans="1:14" ht="15" customHeight="1" x14ac:dyDescent="0.25">
      <c r="A2521" s="3" t="s">
        <v>2558</v>
      </c>
      <c r="B2521" s="4">
        <v>2428</v>
      </c>
      <c r="C2521" s="3" t="s">
        <v>6</v>
      </c>
      <c r="D2521" s="3" t="s">
        <v>128</v>
      </c>
      <c r="E2521" s="21" t="s">
        <v>129</v>
      </c>
      <c r="F2521" s="21"/>
      <c r="G2521" s="5">
        <v>1.1077399999999999</v>
      </c>
      <c r="H2521" s="3"/>
      <c r="I2521" s="3"/>
      <c r="J2521" s="21" t="s">
        <v>2558</v>
      </c>
      <c r="K2521" s="21"/>
      <c r="L2521" s="3" t="s">
        <v>130</v>
      </c>
      <c r="M2521" s="21" t="s">
        <v>131</v>
      </c>
      <c r="N2521" s="21"/>
    </row>
    <row r="2522" spans="1:14" ht="15" customHeight="1" x14ac:dyDescent="0.25">
      <c r="A2522" s="1" t="s">
        <v>2559</v>
      </c>
      <c r="B2522" s="6">
        <v>2429</v>
      </c>
      <c r="C2522" s="1" t="s">
        <v>6</v>
      </c>
      <c r="D2522" s="1" t="s">
        <v>133</v>
      </c>
      <c r="E2522" s="14" t="s">
        <v>129</v>
      </c>
      <c r="F2522" s="14"/>
      <c r="G2522" s="7">
        <v>1.1158699999999999</v>
      </c>
      <c r="H2522" s="1"/>
      <c r="I2522" s="1"/>
      <c r="J2522" s="14" t="s">
        <v>2559</v>
      </c>
      <c r="K2522" s="14"/>
      <c r="L2522" s="1" t="s">
        <v>130</v>
      </c>
      <c r="M2522" s="14"/>
      <c r="N2522" s="14"/>
    </row>
    <row r="2523" spans="1:14" ht="15" customHeight="1" x14ac:dyDescent="0.25">
      <c r="A2523" s="3" t="s">
        <v>2560</v>
      </c>
      <c r="B2523" s="4">
        <v>2430</v>
      </c>
      <c r="C2523" s="3" t="s">
        <v>6</v>
      </c>
      <c r="D2523" s="3" t="s">
        <v>133</v>
      </c>
      <c r="E2523" s="21" t="s">
        <v>129</v>
      </c>
      <c r="F2523" s="21"/>
      <c r="G2523" s="5">
        <v>1.11534</v>
      </c>
      <c r="H2523" s="3"/>
      <c r="I2523" s="3"/>
      <c r="J2523" s="21" t="s">
        <v>2560</v>
      </c>
      <c r="K2523" s="21"/>
      <c r="L2523" s="3" t="s">
        <v>130</v>
      </c>
      <c r="M2523" s="21" t="s">
        <v>131</v>
      </c>
      <c r="N2523" s="21"/>
    </row>
    <row r="2524" spans="1:14" ht="15" customHeight="1" x14ac:dyDescent="0.25">
      <c r="A2524" s="1" t="s">
        <v>2561</v>
      </c>
      <c r="B2524" s="6">
        <v>2431</v>
      </c>
      <c r="C2524" s="1" t="s">
        <v>6</v>
      </c>
      <c r="D2524" s="1" t="s">
        <v>128</v>
      </c>
      <c r="E2524" s="14" t="s">
        <v>129</v>
      </c>
      <c r="F2524" s="14"/>
      <c r="G2524" s="7">
        <v>1.1080399999999999</v>
      </c>
      <c r="H2524" s="1"/>
      <c r="I2524" s="1"/>
      <c r="J2524" s="14" t="s">
        <v>2561</v>
      </c>
      <c r="K2524" s="14"/>
      <c r="L2524" s="1" t="s">
        <v>130</v>
      </c>
      <c r="M2524" s="14"/>
      <c r="N2524" s="14"/>
    </row>
    <row r="2525" spans="1:14" ht="15" customHeight="1" x14ac:dyDescent="0.25">
      <c r="A2525" s="3" t="s">
        <v>2562</v>
      </c>
      <c r="B2525" s="4">
        <v>2432</v>
      </c>
      <c r="C2525" s="3" t="s">
        <v>6</v>
      </c>
      <c r="D2525" s="3" t="s">
        <v>128</v>
      </c>
      <c r="E2525" s="21" t="s">
        <v>129</v>
      </c>
      <c r="F2525" s="21"/>
      <c r="G2525" s="5">
        <v>1.10931</v>
      </c>
      <c r="H2525" s="3"/>
      <c r="I2525" s="3"/>
      <c r="J2525" s="21" t="s">
        <v>2562</v>
      </c>
      <c r="K2525" s="21"/>
      <c r="L2525" s="3" t="s">
        <v>130</v>
      </c>
      <c r="M2525" s="21" t="s">
        <v>131</v>
      </c>
      <c r="N2525" s="21"/>
    </row>
    <row r="2526" spans="1:14" ht="15" customHeight="1" x14ac:dyDescent="0.25">
      <c r="A2526" s="1" t="s">
        <v>2563</v>
      </c>
      <c r="B2526" s="6">
        <v>2433</v>
      </c>
      <c r="C2526" s="1" t="s">
        <v>6</v>
      </c>
      <c r="D2526" s="1" t="s">
        <v>133</v>
      </c>
      <c r="E2526" s="14" t="s">
        <v>129</v>
      </c>
      <c r="F2526" s="14"/>
      <c r="G2526" s="7">
        <v>1.1175200000000001</v>
      </c>
      <c r="H2526" s="1"/>
      <c r="I2526" s="1"/>
      <c r="J2526" s="14" t="s">
        <v>2563</v>
      </c>
      <c r="K2526" s="14"/>
      <c r="L2526" s="1" t="s">
        <v>130</v>
      </c>
      <c r="M2526" s="14"/>
      <c r="N2526" s="14"/>
    </row>
    <row r="2527" spans="1:14" ht="15" customHeight="1" x14ac:dyDescent="0.25">
      <c r="A2527" s="3" t="s">
        <v>2564</v>
      </c>
      <c r="B2527" s="4">
        <v>2434</v>
      </c>
      <c r="C2527" s="3" t="s">
        <v>6</v>
      </c>
      <c r="D2527" s="3" t="s">
        <v>133</v>
      </c>
      <c r="E2527" s="21" t="s">
        <v>129</v>
      </c>
      <c r="F2527" s="21"/>
      <c r="G2527" s="5">
        <v>1.1156200000000001</v>
      </c>
      <c r="H2527" s="3"/>
      <c r="I2527" s="3"/>
      <c r="J2527" s="21" t="s">
        <v>2564</v>
      </c>
      <c r="K2527" s="21"/>
      <c r="L2527" s="3" t="s">
        <v>130</v>
      </c>
      <c r="M2527" s="21" t="s">
        <v>131</v>
      </c>
      <c r="N2527" s="21"/>
    </row>
    <row r="2528" spans="1:14" ht="15" customHeight="1" x14ac:dyDescent="0.25">
      <c r="A2528" s="1" t="s">
        <v>2565</v>
      </c>
      <c r="B2528" s="6">
        <v>2435</v>
      </c>
      <c r="C2528" s="1" t="s">
        <v>6</v>
      </c>
      <c r="D2528" s="1" t="s">
        <v>128</v>
      </c>
      <c r="E2528" s="14" t="s">
        <v>129</v>
      </c>
      <c r="F2528" s="14"/>
      <c r="G2528" s="7">
        <v>1.1073599999999999</v>
      </c>
      <c r="H2528" s="1"/>
      <c r="I2528" s="1"/>
      <c r="J2528" s="14" t="s">
        <v>2565</v>
      </c>
      <c r="K2528" s="14"/>
      <c r="L2528" s="1" t="s">
        <v>130</v>
      </c>
      <c r="M2528" s="14"/>
      <c r="N2528" s="14"/>
    </row>
    <row r="2529" spans="1:14" ht="15" customHeight="1" x14ac:dyDescent="0.25">
      <c r="A2529" s="3" t="s">
        <v>2566</v>
      </c>
      <c r="B2529" s="4">
        <v>2436</v>
      </c>
      <c r="C2529" s="3" t="s">
        <v>6</v>
      </c>
      <c r="D2529" s="3" t="s">
        <v>128</v>
      </c>
      <c r="E2529" s="21" t="s">
        <v>129</v>
      </c>
      <c r="F2529" s="21"/>
      <c r="G2529" s="5">
        <v>1.1083799999999999</v>
      </c>
      <c r="H2529" s="3"/>
      <c r="I2529" s="3"/>
      <c r="J2529" s="21" t="s">
        <v>2566</v>
      </c>
      <c r="K2529" s="21"/>
      <c r="L2529" s="3" t="s">
        <v>130</v>
      </c>
      <c r="M2529" s="21" t="s">
        <v>131</v>
      </c>
      <c r="N2529" s="21"/>
    </row>
    <row r="2530" spans="1:14" ht="15" customHeight="1" x14ac:dyDescent="0.25">
      <c r="A2530" s="1" t="s">
        <v>2567</v>
      </c>
      <c r="B2530" s="6">
        <v>2437</v>
      </c>
      <c r="C2530" s="1" t="s">
        <v>6</v>
      </c>
      <c r="D2530" s="1" t="s">
        <v>133</v>
      </c>
      <c r="E2530" s="14" t="s">
        <v>129</v>
      </c>
      <c r="F2530" s="14"/>
      <c r="G2530" s="7">
        <v>1.10225</v>
      </c>
      <c r="H2530" s="1"/>
      <c r="I2530" s="1"/>
      <c r="J2530" s="14" t="s">
        <v>2567</v>
      </c>
      <c r="K2530" s="14"/>
      <c r="L2530" s="1" t="s">
        <v>130</v>
      </c>
      <c r="M2530" s="14"/>
      <c r="N2530" s="14"/>
    </row>
    <row r="2531" spans="1:14" ht="15" customHeight="1" x14ac:dyDescent="0.25">
      <c r="A2531" s="3" t="s">
        <v>2568</v>
      </c>
      <c r="B2531" s="4">
        <v>2438</v>
      </c>
      <c r="C2531" s="3" t="s">
        <v>6</v>
      </c>
      <c r="D2531" s="3" t="s">
        <v>128</v>
      </c>
      <c r="E2531" s="21" t="s">
        <v>129</v>
      </c>
      <c r="F2531" s="21"/>
      <c r="G2531" s="5">
        <v>1.1027800000000001</v>
      </c>
      <c r="H2531" s="3"/>
      <c r="I2531" s="3"/>
      <c r="J2531" s="21" t="s">
        <v>2568</v>
      </c>
      <c r="K2531" s="21"/>
      <c r="L2531" s="3" t="s">
        <v>130</v>
      </c>
      <c r="M2531" s="21" t="s">
        <v>131</v>
      </c>
      <c r="N2531" s="21"/>
    </row>
    <row r="2532" spans="1:14" ht="15" customHeight="1" x14ac:dyDescent="0.25">
      <c r="A2532" s="1" t="s">
        <v>2569</v>
      </c>
      <c r="B2532" s="6">
        <v>2439</v>
      </c>
      <c r="C2532" s="1" t="s">
        <v>6</v>
      </c>
      <c r="D2532" s="1" t="s">
        <v>133</v>
      </c>
      <c r="E2532" s="14" t="s">
        <v>129</v>
      </c>
      <c r="F2532" s="14"/>
      <c r="G2532" s="7">
        <v>1.11219</v>
      </c>
      <c r="H2532" s="1"/>
      <c r="I2532" s="1"/>
      <c r="J2532" s="14" t="s">
        <v>2569</v>
      </c>
      <c r="K2532" s="14"/>
      <c r="L2532" s="1" t="s">
        <v>130</v>
      </c>
      <c r="M2532" s="14"/>
      <c r="N2532" s="14"/>
    </row>
    <row r="2533" spans="1:14" ht="15" customHeight="1" x14ac:dyDescent="0.25">
      <c r="A2533" s="3" t="s">
        <v>2570</v>
      </c>
      <c r="B2533" s="4">
        <v>2440</v>
      </c>
      <c r="C2533" s="3" t="s">
        <v>6</v>
      </c>
      <c r="D2533" s="3" t="s">
        <v>128</v>
      </c>
      <c r="E2533" s="21" t="s">
        <v>129</v>
      </c>
      <c r="F2533" s="21"/>
      <c r="G2533" s="5">
        <v>1.1141099999999999</v>
      </c>
      <c r="H2533" s="3"/>
      <c r="I2533" s="3"/>
      <c r="J2533" s="21" t="s">
        <v>2570</v>
      </c>
      <c r="K2533" s="21"/>
      <c r="L2533" s="3" t="s">
        <v>130</v>
      </c>
      <c r="M2533" s="21" t="s">
        <v>131</v>
      </c>
      <c r="N2533" s="21"/>
    </row>
    <row r="2534" spans="1:14" ht="15" customHeight="1" x14ac:dyDescent="0.25">
      <c r="A2534" s="1" t="s">
        <v>2571</v>
      </c>
      <c r="B2534" s="6">
        <v>2441</v>
      </c>
      <c r="C2534" s="1" t="s">
        <v>6</v>
      </c>
      <c r="D2534" s="1" t="s">
        <v>133</v>
      </c>
      <c r="E2534" s="14" t="s">
        <v>129</v>
      </c>
      <c r="F2534" s="14"/>
      <c r="G2534" s="7">
        <v>1.10826</v>
      </c>
      <c r="H2534" s="1"/>
      <c r="I2534" s="1"/>
      <c r="J2534" s="14" t="s">
        <v>2571</v>
      </c>
      <c r="K2534" s="14"/>
      <c r="L2534" s="1" t="s">
        <v>130</v>
      </c>
      <c r="M2534" s="14"/>
      <c r="N2534" s="14"/>
    </row>
    <row r="2535" spans="1:14" ht="15" customHeight="1" x14ac:dyDescent="0.25">
      <c r="A2535" s="3" t="s">
        <v>2572</v>
      </c>
      <c r="B2535" s="4">
        <v>2442</v>
      </c>
      <c r="C2535" s="3" t="s">
        <v>6</v>
      </c>
      <c r="D2535" s="3" t="s">
        <v>128</v>
      </c>
      <c r="E2535" s="21" t="s">
        <v>129</v>
      </c>
      <c r="F2535" s="21"/>
      <c r="G2535" s="5">
        <v>1.1086800000000001</v>
      </c>
      <c r="H2535" s="3"/>
      <c r="I2535" s="3"/>
      <c r="J2535" s="21" t="s">
        <v>2572</v>
      </c>
      <c r="K2535" s="21"/>
      <c r="L2535" s="3" t="s">
        <v>130</v>
      </c>
      <c r="M2535" s="21" t="s">
        <v>131</v>
      </c>
      <c r="N2535" s="21"/>
    </row>
    <row r="2536" spans="1:14" ht="15" customHeight="1" x14ac:dyDescent="0.25">
      <c r="A2536" s="1" t="s">
        <v>2573</v>
      </c>
      <c r="B2536" s="6">
        <v>2443</v>
      </c>
      <c r="C2536" s="1" t="s">
        <v>6</v>
      </c>
      <c r="D2536" s="1" t="s">
        <v>133</v>
      </c>
      <c r="E2536" s="14" t="s">
        <v>129</v>
      </c>
      <c r="F2536" s="14"/>
      <c r="G2536" s="7">
        <v>1.11713</v>
      </c>
      <c r="H2536" s="1"/>
      <c r="I2536" s="1"/>
      <c r="J2536" s="14" t="s">
        <v>2573</v>
      </c>
      <c r="K2536" s="14"/>
      <c r="L2536" s="1" t="s">
        <v>130</v>
      </c>
      <c r="M2536" s="14"/>
      <c r="N2536" s="14"/>
    </row>
    <row r="2537" spans="1:14" ht="15" customHeight="1" x14ac:dyDescent="0.25">
      <c r="A2537" s="3" t="s">
        <v>2574</v>
      </c>
      <c r="B2537" s="4">
        <v>2444</v>
      </c>
      <c r="C2537" s="3" t="s">
        <v>6</v>
      </c>
      <c r="D2537" s="3" t="s">
        <v>128</v>
      </c>
      <c r="E2537" s="21" t="s">
        <v>129</v>
      </c>
      <c r="F2537" s="21"/>
      <c r="G2537" s="5">
        <v>1.12097</v>
      </c>
      <c r="H2537" s="3"/>
      <c r="I2537" s="3"/>
      <c r="J2537" s="21" t="s">
        <v>2574</v>
      </c>
      <c r="K2537" s="21"/>
      <c r="L2537" s="3" t="s">
        <v>130</v>
      </c>
      <c r="M2537" s="21" t="s">
        <v>131</v>
      </c>
      <c r="N2537" s="21"/>
    </row>
    <row r="2538" spans="1:14" ht="15" customHeight="1" x14ac:dyDescent="0.25">
      <c r="A2538" s="1" t="s">
        <v>2575</v>
      </c>
      <c r="B2538" s="6">
        <v>2445</v>
      </c>
      <c r="C2538" s="1" t="s">
        <v>6</v>
      </c>
      <c r="D2538" s="1" t="s">
        <v>133</v>
      </c>
      <c r="E2538" s="14" t="s">
        <v>129</v>
      </c>
      <c r="F2538" s="14"/>
      <c r="G2538" s="7">
        <v>1.1147199999999999</v>
      </c>
      <c r="H2538" s="1"/>
      <c r="I2538" s="1"/>
      <c r="J2538" s="14" t="s">
        <v>2575</v>
      </c>
      <c r="K2538" s="14"/>
      <c r="L2538" s="1" t="s">
        <v>130</v>
      </c>
      <c r="M2538" s="14"/>
      <c r="N2538" s="14"/>
    </row>
    <row r="2539" spans="1:14" ht="15" customHeight="1" x14ac:dyDescent="0.25">
      <c r="A2539" s="3" t="s">
        <v>2576</v>
      </c>
      <c r="B2539" s="4">
        <v>2446</v>
      </c>
      <c r="C2539" s="3" t="s">
        <v>6</v>
      </c>
      <c r="D2539" s="3" t="s">
        <v>128</v>
      </c>
      <c r="E2539" s="21" t="s">
        <v>129</v>
      </c>
      <c r="F2539" s="21"/>
      <c r="G2539" s="5">
        <v>1.11696</v>
      </c>
      <c r="H2539" s="3"/>
      <c r="I2539" s="3"/>
      <c r="J2539" s="21" t="s">
        <v>2576</v>
      </c>
      <c r="K2539" s="21"/>
      <c r="L2539" s="3" t="s">
        <v>130</v>
      </c>
      <c r="M2539" s="21" t="s">
        <v>131</v>
      </c>
      <c r="N2539" s="21"/>
    </row>
    <row r="2540" spans="1:14" ht="15" customHeight="1" x14ac:dyDescent="0.25">
      <c r="A2540" s="1" t="s">
        <v>2577</v>
      </c>
      <c r="B2540" s="6">
        <v>2447</v>
      </c>
      <c r="C2540" s="1" t="s">
        <v>6</v>
      </c>
      <c r="D2540" s="1" t="s">
        <v>133</v>
      </c>
      <c r="E2540" s="14" t="s">
        <v>129</v>
      </c>
      <c r="F2540" s="14"/>
      <c r="G2540" s="7">
        <v>1.1110100000000001</v>
      </c>
      <c r="H2540" s="1"/>
      <c r="I2540" s="1"/>
      <c r="J2540" s="14" t="s">
        <v>2577</v>
      </c>
      <c r="K2540" s="14"/>
      <c r="L2540" s="1" t="s">
        <v>130</v>
      </c>
      <c r="M2540" s="14"/>
      <c r="N2540" s="14"/>
    </row>
    <row r="2541" spans="1:14" ht="15" customHeight="1" x14ac:dyDescent="0.25">
      <c r="A2541" s="3" t="s">
        <v>2578</v>
      </c>
      <c r="B2541" s="4">
        <v>2448</v>
      </c>
      <c r="C2541" s="3" t="s">
        <v>6</v>
      </c>
      <c r="D2541" s="3" t="s">
        <v>128</v>
      </c>
      <c r="E2541" s="21" t="s">
        <v>129</v>
      </c>
      <c r="F2541" s="21"/>
      <c r="G2541" s="5">
        <v>1.11189</v>
      </c>
      <c r="H2541" s="3"/>
      <c r="I2541" s="3"/>
      <c r="J2541" s="21" t="s">
        <v>2578</v>
      </c>
      <c r="K2541" s="21"/>
      <c r="L2541" s="3" t="s">
        <v>130</v>
      </c>
      <c r="M2541" s="21" t="s">
        <v>131</v>
      </c>
      <c r="N2541" s="21"/>
    </row>
    <row r="2542" spans="1:14" ht="15" customHeight="1" x14ac:dyDescent="0.25">
      <c r="A2542" s="1" t="s">
        <v>2579</v>
      </c>
      <c r="B2542" s="6">
        <v>2449</v>
      </c>
      <c r="C2542" s="1" t="s">
        <v>6</v>
      </c>
      <c r="D2542" s="1" t="s">
        <v>133</v>
      </c>
      <c r="E2542" s="14" t="s">
        <v>129</v>
      </c>
      <c r="F2542" s="14"/>
      <c r="G2542" s="7">
        <v>1.10562</v>
      </c>
      <c r="H2542" s="1"/>
      <c r="I2542" s="1"/>
      <c r="J2542" s="14" t="s">
        <v>2579</v>
      </c>
      <c r="K2542" s="14"/>
      <c r="L2542" s="1" t="s">
        <v>130</v>
      </c>
      <c r="M2542" s="14"/>
      <c r="N2542" s="14"/>
    </row>
    <row r="2543" spans="1:14" ht="19.95" customHeight="1" x14ac:dyDescent="0.25">
      <c r="A2543" s="22" t="s">
        <v>2580</v>
      </c>
      <c r="B2543" s="22"/>
      <c r="C2543" s="22"/>
      <c r="D2543" s="22"/>
      <c r="E2543" s="22"/>
      <c r="F2543" s="22"/>
      <c r="G2543" s="22"/>
      <c r="H2543" s="22"/>
      <c r="I2543" s="22"/>
      <c r="J2543" s="22"/>
      <c r="K2543" s="22"/>
      <c r="L2543" s="22"/>
      <c r="M2543" s="22"/>
      <c r="N2543" s="22"/>
    </row>
    <row r="2544" spans="1:14" ht="19.95" customHeight="1" x14ac:dyDescent="0.25">
      <c r="A2544" s="2" t="s">
        <v>124</v>
      </c>
      <c r="B2544" s="2" t="s">
        <v>2581</v>
      </c>
      <c r="C2544" s="2" t="s">
        <v>118</v>
      </c>
      <c r="D2544" s="2" t="s">
        <v>119</v>
      </c>
      <c r="E2544" s="2" t="s">
        <v>2582</v>
      </c>
      <c r="F2544" s="2" t="s">
        <v>120</v>
      </c>
      <c r="G2544" s="2" t="s">
        <v>121</v>
      </c>
      <c r="H2544" s="2" t="s">
        <v>117</v>
      </c>
      <c r="I2544" s="2" t="s">
        <v>2583</v>
      </c>
      <c r="J2544" s="2" t="s">
        <v>2584</v>
      </c>
      <c r="K2544" s="2" t="s">
        <v>2585</v>
      </c>
      <c r="L2544" s="2" t="s">
        <v>2586</v>
      </c>
      <c r="M2544" s="20" t="s">
        <v>126</v>
      </c>
      <c r="N2544" s="20"/>
    </row>
    <row r="2545" spans="1:14" ht="15" customHeight="1" x14ac:dyDescent="0.25">
      <c r="A2545" s="3" t="s">
        <v>2587</v>
      </c>
      <c r="B2545" s="4">
        <v>1</v>
      </c>
      <c r="C2545" s="3"/>
      <c r="D2545" s="3" t="s">
        <v>2588</v>
      </c>
      <c r="E2545" s="3"/>
      <c r="F2545" s="3"/>
      <c r="G2545" s="3"/>
      <c r="H2545" s="3"/>
      <c r="I2545" s="8">
        <v>0</v>
      </c>
      <c r="J2545" s="8">
        <v>0</v>
      </c>
      <c r="K2545" s="8">
        <v>1000</v>
      </c>
      <c r="L2545" s="8">
        <v>1000</v>
      </c>
      <c r="M2545" s="21"/>
      <c r="N2545" s="21"/>
    </row>
    <row r="2546" spans="1:14" ht="15" customHeight="1" x14ac:dyDescent="0.25">
      <c r="A2546" s="1" t="s">
        <v>127</v>
      </c>
      <c r="B2546" s="6">
        <v>2</v>
      </c>
      <c r="C2546" s="1" t="s">
        <v>6</v>
      </c>
      <c r="D2546" s="1" t="s">
        <v>128</v>
      </c>
      <c r="E2546" s="1" t="s">
        <v>2589</v>
      </c>
      <c r="F2546" s="1" t="s">
        <v>2590</v>
      </c>
      <c r="G2546" s="7">
        <v>1.4315899999999999</v>
      </c>
      <c r="H2546" s="6">
        <v>2</v>
      </c>
      <c r="I2546" s="9">
        <v>0</v>
      </c>
      <c r="J2546" s="9">
        <v>0</v>
      </c>
      <c r="K2546" s="9">
        <v>0</v>
      </c>
      <c r="L2546" s="9">
        <v>1000</v>
      </c>
      <c r="M2546" s="14" t="s">
        <v>131</v>
      </c>
      <c r="N2546" s="14"/>
    </row>
    <row r="2547" spans="1:14" ht="15" customHeight="1" x14ac:dyDescent="0.25">
      <c r="A2547" s="3" t="s">
        <v>132</v>
      </c>
      <c r="B2547" s="4">
        <v>3</v>
      </c>
      <c r="C2547" s="3" t="s">
        <v>6</v>
      </c>
      <c r="D2547" s="3" t="s">
        <v>133</v>
      </c>
      <c r="E2547" s="3" t="s">
        <v>2591</v>
      </c>
      <c r="F2547" s="3" t="s">
        <v>2590</v>
      </c>
      <c r="G2547" s="5">
        <v>1.43984</v>
      </c>
      <c r="H2547" s="4">
        <v>3</v>
      </c>
      <c r="I2547" s="8">
        <v>0</v>
      </c>
      <c r="J2547" s="8">
        <v>0</v>
      </c>
      <c r="K2547" s="8">
        <v>-8.25</v>
      </c>
      <c r="L2547" s="8">
        <v>991.75</v>
      </c>
      <c r="M2547" s="21"/>
      <c r="N2547" s="21"/>
    </row>
    <row r="2548" spans="1:14" ht="15" customHeight="1" x14ac:dyDescent="0.25">
      <c r="A2548" s="1" t="s">
        <v>134</v>
      </c>
      <c r="B2548" s="6">
        <v>4</v>
      </c>
      <c r="C2548" s="1" t="s">
        <v>6</v>
      </c>
      <c r="D2548" s="1" t="s">
        <v>133</v>
      </c>
      <c r="E2548" s="1" t="s">
        <v>2589</v>
      </c>
      <c r="F2548" s="1" t="s">
        <v>2590</v>
      </c>
      <c r="G2548" s="7">
        <v>1.44242</v>
      </c>
      <c r="H2548" s="6">
        <v>4</v>
      </c>
      <c r="I2548" s="9">
        <v>0</v>
      </c>
      <c r="J2548" s="9">
        <v>0</v>
      </c>
      <c r="K2548" s="9">
        <v>0</v>
      </c>
      <c r="L2548" s="9">
        <v>991.75</v>
      </c>
      <c r="M2548" s="14" t="s">
        <v>131</v>
      </c>
      <c r="N2548" s="14"/>
    </row>
    <row r="2549" spans="1:14" ht="15" customHeight="1" x14ac:dyDescent="0.25">
      <c r="A2549" s="3" t="s">
        <v>135</v>
      </c>
      <c r="B2549" s="4">
        <v>5</v>
      </c>
      <c r="C2549" s="3" t="s">
        <v>6</v>
      </c>
      <c r="D2549" s="3" t="s">
        <v>128</v>
      </c>
      <c r="E2549" s="3" t="s">
        <v>2591</v>
      </c>
      <c r="F2549" s="3" t="s">
        <v>2590</v>
      </c>
      <c r="G2549" s="5">
        <v>1.4337599999999999</v>
      </c>
      <c r="H2549" s="4">
        <v>5</v>
      </c>
      <c r="I2549" s="8">
        <v>0</v>
      </c>
      <c r="J2549" s="8">
        <v>-0.12</v>
      </c>
      <c r="K2549" s="8">
        <v>-8.66</v>
      </c>
      <c r="L2549" s="8">
        <v>982.97</v>
      </c>
      <c r="M2549" s="21"/>
      <c r="N2549" s="21"/>
    </row>
    <row r="2550" spans="1:14" ht="15" customHeight="1" x14ac:dyDescent="0.25">
      <c r="A2550" s="1" t="s">
        <v>136</v>
      </c>
      <c r="B2550" s="6">
        <v>6</v>
      </c>
      <c r="C2550" s="1" t="s">
        <v>6</v>
      </c>
      <c r="D2550" s="1" t="s">
        <v>128</v>
      </c>
      <c r="E2550" s="1" t="s">
        <v>2589</v>
      </c>
      <c r="F2550" s="1" t="s">
        <v>2590</v>
      </c>
      <c r="G2550" s="7">
        <v>1.4330000000000001</v>
      </c>
      <c r="H2550" s="6">
        <v>6</v>
      </c>
      <c r="I2550" s="9">
        <v>0</v>
      </c>
      <c r="J2550" s="9">
        <v>0</v>
      </c>
      <c r="K2550" s="9">
        <v>0</v>
      </c>
      <c r="L2550" s="9">
        <v>982.97</v>
      </c>
      <c r="M2550" s="14" t="s">
        <v>131</v>
      </c>
      <c r="N2550" s="14"/>
    </row>
    <row r="2551" spans="1:14" ht="15" customHeight="1" x14ac:dyDescent="0.25">
      <c r="A2551" s="3" t="s">
        <v>137</v>
      </c>
      <c r="B2551" s="4">
        <v>7</v>
      </c>
      <c r="C2551" s="3" t="s">
        <v>6</v>
      </c>
      <c r="D2551" s="3" t="s">
        <v>133</v>
      </c>
      <c r="E2551" s="3" t="s">
        <v>2591</v>
      </c>
      <c r="F2551" s="3" t="s">
        <v>2590</v>
      </c>
      <c r="G2551" s="5">
        <v>1.44279</v>
      </c>
      <c r="H2551" s="4">
        <v>7</v>
      </c>
      <c r="I2551" s="8">
        <v>0</v>
      </c>
      <c r="J2551" s="8">
        <v>0</v>
      </c>
      <c r="K2551" s="8">
        <v>-9.7899999999999991</v>
      </c>
      <c r="L2551" s="8">
        <v>973.18</v>
      </c>
      <c r="M2551" s="21"/>
      <c r="N2551" s="21"/>
    </row>
    <row r="2552" spans="1:14" ht="15" customHeight="1" x14ac:dyDescent="0.25">
      <c r="A2552" s="1" t="s">
        <v>138</v>
      </c>
      <c r="B2552" s="6">
        <v>8</v>
      </c>
      <c r="C2552" s="1" t="s">
        <v>6</v>
      </c>
      <c r="D2552" s="1" t="s">
        <v>133</v>
      </c>
      <c r="E2552" s="1" t="s">
        <v>2589</v>
      </c>
      <c r="F2552" s="1" t="s">
        <v>2590</v>
      </c>
      <c r="G2552" s="7">
        <v>1.4489799999999999</v>
      </c>
      <c r="H2552" s="6">
        <v>8</v>
      </c>
      <c r="I2552" s="9">
        <v>0</v>
      </c>
      <c r="J2552" s="9">
        <v>0</v>
      </c>
      <c r="K2552" s="9">
        <v>0</v>
      </c>
      <c r="L2552" s="9">
        <v>973.18</v>
      </c>
      <c r="M2552" s="14" t="s">
        <v>131</v>
      </c>
      <c r="N2552" s="14"/>
    </row>
    <row r="2553" spans="1:14" ht="15" customHeight="1" x14ac:dyDescent="0.25">
      <c r="A2553" s="3" t="s">
        <v>139</v>
      </c>
      <c r="B2553" s="4">
        <v>9</v>
      </c>
      <c r="C2553" s="3" t="s">
        <v>6</v>
      </c>
      <c r="D2553" s="3" t="s">
        <v>128</v>
      </c>
      <c r="E2553" s="3" t="s">
        <v>2591</v>
      </c>
      <c r="F2553" s="3" t="s">
        <v>2590</v>
      </c>
      <c r="G2553" s="5">
        <v>1.45658</v>
      </c>
      <c r="H2553" s="4">
        <v>9</v>
      </c>
      <c r="I2553" s="8">
        <v>0</v>
      </c>
      <c r="J2553" s="8">
        <v>-0.24</v>
      </c>
      <c r="K2553" s="8">
        <v>7.6</v>
      </c>
      <c r="L2553" s="8">
        <v>980.54</v>
      </c>
      <c r="M2553" s="21"/>
      <c r="N2553" s="21"/>
    </row>
    <row r="2554" spans="1:14" ht="15" customHeight="1" x14ac:dyDescent="0.25">
      <c r="A2554" s="1" t="s">
        <v>140</v>
      </c>
      <c r="B2554" s="6">
        <v>10</v>
      </c>
      <c r="C2554" s="1" t="s">
        <v>6</v>
      </c>
      <c r="D2554" s="1" t="s">
        <v>133</v>
      </c>
      <c r="E2554" s="1" t="s">
        <v>2589</v>
      </c>
      <c r="F2554" s="1" t="s">
        <v>2590</v>
      </c>
      <c r="G2554" s="7">
        <v>1.4520500000000001</v>
      </c>
      <c r="H2554" s="6">
        <v>10</v>
      </c>
      <c r="I2554" s="9">
        <v>0</v>
      </c>
      <c r="J2554" s="9">
        <v>0</v>
      </c>
      <c r="K2554" s="9">
        <v>0</v>
      </c>
      <c r="L2554" s="9">
        <v>980.54</v>
      </c>
      <c r="M2554" s="14" t="s">
        <v>131</v>
      </c>
      <c r="N2554" s="14"/>
    </row>
    <row r="2555" spans="1:14" ht="15" customHeight="1" x14ac:dyDescent="0.25">
      <c r="A2555" s="3" t="s">
        <v>141</v>
      </c>
      <c r="B2555" s="4">
        <v>11</v>
      </c>
      <c r="C2555" s="3" t="s">
        <v>6</v>
      </c>
      <c r="D2555" s="3" t="s">
        <v>128</v>
      </c>
      <c r="E2555" s="3" t="s">
        <v>2591</v>
      </c>
      <c r="F2555" s="3" t="s">
        <v>2590</v>
      </c>
      <c r="G2555" s="5">
        <v>1.4437199999999999</v>
      </c>
      <c r="H2555" s="4">
        <v>11</v>
      </c>
      <c r="I2555" s="8">
        <v>0</v>
      </c>
      <c r="J2555" s="8">
        <v>-0.12</v>
      </c>
      <c r="K2555" s="8">
        <v>-8.33</v>
      </c>
      <c r="L2555" s="8">
        <v>972.09</v>
      </c>
      <c r="M2555" s="21"/>
      <c r="N2555" s="21"/>
    </row>
    <row r="2556" spans="1:14" ht="15" customHeight="1" x14ac:dyDescent="0.25">
      <c r="A2556" s="1" t="s">
        <v>142</v>
      </c>
      <c r="B2556" s="6">
        <v>12</v>
      </c>
      <c r="C2556" s="1" t="s">
        <v>6</v>
      </c>
      <c r="D2556" s="1" t="s">
        <v>128</v>
      </c>
      <c r="E2556" s="1" t="s">
        <v>2589</v>
      </c>
      <c r="F2556" s="1" t="s">
        <v>2590</v>
      </c>
      <c r="G2556" s="7">
        <v>1.43865</v>
      </c>
      <c r="H2556" s="6">
        <v>12</v>
      </c>
      <c r="I2556" s="9">
        <v>0</v>
      </c>
      <c r="J2556" s="9">
        <v>0</v>
      </c>
      <c r="K2556" s="9">
        <v>0</v>
      </c>
      <c r="L2556" s="9">
        <v>972.09</v>
      </c>
      <c r="M2556" s="14" t="s">
        <v>131</v>
      </c>
      <c r="N2556" s="14"/>
    </row>
    <row r="2557" spans="1:14" ht="15" customHeight="1" x14ac:dyDescent="0.25">
      <c r="A2557" s="3" t="s">
        <v>143</v>
      </c>
      <c r="B2557" s="4">
        <v>13</v>
      </c>
      <c r="C2557" s="3" t="s">
        <v>6</v>
      </c>
      <c r="D2557" s="3" t="s">
        <v>133</v>
      </c>
      <c r="E2557" s="3" t="s">
        <v>2591</v>
      </c>
      <c r="F2557" s="3" t="s">
        <v>2590</v>
      </c>
      <c r="G2557" s="5">
        <v>1.43146</v>
      </c>
      <c r="H2557" s="4">
        <v>13</v>
      </c>
      <c r="I2557" s="8">
        <v>0</v>
      </c>
      <c r="J2557" s="8">
        <v>0.03</v>
      </c>
      <c r="K2557" s="8">
        <v>7.19</v>
      </c>
      <c r="L2557" s="8">
        <v>979.31</v>
      </c>
      <c r="M2557" s="21"/>
      <c r="N2557" s="21"/>
    </row>
    <row r="2558" spans="1:14" ht="15" customHeight="1" x14ac:dyDescent="0.25">
      <c r="A2558" s="1" t="s">
        <v>144</v>
      </c>
      <c r="B2558" s="6">
        <v>14</v>
      </c>
      <c r="C2558" s="1" t="s">
        <v>6</v>
      </c>
      <c r="D2558" s="1" t="s">
        <v>128</v>
      </c>
      <c r="E2558" s="1" t="s">
        <v>2589</v>
      </c>
      <c r="F2558" s="1" t="s">
        <v>2590</v>
      </c>
      <c r="G2558" s="7">
        <v>1.4212199999999999</v>
      </c>
      <c r="H2558" s="6">
        <v>14</v>
      </c>
      <c r="I2558" s="9">
        <v>0</v>
      </c>
      <c r="J2558" s="9">
        <v>0</v>
      </c>
      <c r="K2558" s="9">
        <v>0</v>
      </c>
      <c r="L2558" s="9">
        <v>979.31</v>
      </c>
      <c r="M2558" s="14" t="s">
        <v>131</v>
      </c>
      <c r="N2558" s="14"/>
    </row>
    <row r="2559" spans="1:14" ht="15" customHeight="1" x14ac:dyDescent="0.25">
      <c r="A2559" s="3" t="s">
        <v>145</v>
      </c>
      <c r="B2559" s="4">
        <v>15</v>
      </c>
      <c r="C2559" s="3" t="s">
        <v>6</v>
      </c>
      <c r="D2559" s="3" t="s">
        <v>133</v>
      </c>
      <c r="E2559" s="3" t="s">
        <v>2591</v>
      </c>
      <c r="F2559" s="3" t="s">
        <v>2590</v>
      </c>
      <c r="G2559" s="5">
        <v>1.4147799999999999</v>
      </c>
      <c r="H2559" s="4">
        <v>15</v>
      </c>
      <c r="I2559" s="8">
        <v>0</v>
      </c>
      <c r="J2559" s="8">
        <v>0</v>
      </c>
      <c r="K2559" s="8">
        <v>6.44</v>
      </c>
      <c r="L2559" s="8">
        <v>985.75</v>
      </c>
      <c r="M2559" s="21"/>
      <c r="N2559" s="21"/>
    </row>
    <row r="2560" spans="1:14" ht="15" customHeight="1" x14ac:dyDescent="0.25">
      <c r="A2560" s="1" t="s">
        <v>146</v>
      </c>
      <c r="B2560" s="6">
        <v>16</v>
      </c>
      <c r="C2560" s="1" t="s">
        <v>6</v>
      </c>
      <c r="D2560" s="1" t="s">
        <v>133</v>
      </c>
      <c r="E2560" s="1" t="s">
        <v>2589</v>
      </c>
      <c r="F2560" s="1" t="s">
        <v>2590</v>
      </c>
      <c r="G2560" s="7">
        <v>1.4068099999999999</v>
      </c>
      <c r="H2560" s="6">
        <v>16</v>
      </c>
      <c r="I2560" s="9">
        <v>0</v>
      </c>
      <c r="J2560" s="9">
        <v>0</v>
      </c>
      <c r="K2560" s="9">
        <v>0</v>
      </c>
      <c r="L2560" s="9">
        <v>985.75</v>
      </c>
      <c r="M2560" s="14" t="s">
        <v>131</v>
      </c>
      <c r="N2560" s="14"/>
    </row>
    <row r="2561" spans="1:14" ht="15" customHeight="1" x14ac:dyDescent="0.25">
      <c r="A2561" s="3" t="s">
        <v>147</v>
      </c>
      <c r="B2561" s="4">
        <v>17</v>
      </c>
      <c r="C2561" s="3" t="s">
        <v>6</v>
      </c>
      <c r="D2561" s="3" t="s">
        <v>128</v>
      </c>
      <c r="E2561" s="3" t="s">
        <v>2591</v>
      </c>
      <c r="F2561" s="3" t="s">
        <v>2590</v>
      </c>
      <c r="G2561" s="5">
        <v>1.4140900000000001</v>
      </c>
      <c r="H2561" s="4">
        <v>17</v>
      </c>
      <c r="I2561" s="8">
        <v>0</v>
      </c>
      <c r="J2561" s="8">
        <v>0</v>
      </c>
      <c r="K2561" s="8">
        <v>7.28</v>
      </c>
      <c r="L2561" s="8">
        <v>993.03</v>
      </c>
      <c r="M2561" s="21"/>
      <c r="N2561" s="21"/>
    </row>
    <row r="2562" spans="1:14" ht="15" customHeight="1" x14ac:dyDescent="0.25">
      <c r="A2562" s="1" t="s">
        <v>148</v>
      </c>
      <c r="B2562" s="6">
        <v>18</v>
      </c>
      <c r="C2562" s="1" t="s">
        <v>6</v>
      </c>
      <c r="D2562" s="1" t="s">
        <v>128</v>
      </c>
      <c r="E2562" s="1" t="s">
        <v>2589</v>
      </c>
      <c r="F2562" s="1" t="s">
        <v>2590</v>
      </c>
      <c r="G2562" s="7">
        <v>1.41601</v>
      </c>
      <c r="H2562" s="6">
        <v>18</v>
      </c>
      <c r="I2562" s="9">
        <v>0</v>
      </c>
      <c r="J2562" s="9">
        <v>0</v>
      </c>
      <c r="K2562" s="9">
        <v>0</v>
      </c>
      <c r="L2562" s="9">
        <v>993.03</v>
      </c>
      <c r="M2562" s="14" t="s">
        <v>131</v>
      </c>
      <c r="N2562" s="14"/>
    </row>
    <row r="2563" spans="1:14" ht="15" customHeight="1" x14ac:dyDescent="0.25">
      <c r="A2563" s="3" t="s">
        <v>149</v>
      </c>
      <c r="B2563" s="4">
        <v>19</v>
      </c>
      <c r="C2563" s="3" t="s">
        <v>6</v>
      </c>
      <c r="D2563" s="3" t="s">
        <v>133</v>
      </c>
      <c r="E2563" s="3" t="s">
        <v>2591</v>
      </c>
      <c r="F2563" s="3" t="s">
        <v>2590</v>
      </c>
      <c r="G2563" s="5">
        <v>1.4098200000000001</v>
      </c>
      <c r="H2563" s="4">
        <v>19</v>
      </c>
      <c r="I2563" s="8">
        <v>0</v>
      </c>
      <c r="J2563" s="8">
        <v>0.06</v>
      </c>
      <c r="K2563" s="8">
        <v>6.19</v>
      </c>
      <c r="L2563" s="8">
        <v>999.28</v>
      </c>
      <c r="M2563" s="21"/>
      <c r="N2563" s="21"/>
    </row>
    <row r="2564" spans="1:14" ht="15" customHeight="1" x14ac:dyDescent="0.25">
      <c r="A2564" s="1" t="s">
        <v>150</v>
      </c>
      <c r="B2564" s="6">
        <v>20</v>
      </c>
      <c r="C2564" s="1" t="s">
        <v>6</v>
      </c>
      <c r="D2564" s="1" t="s">
        <v>133</v>
      </c>
      <c r="E2564" s="1" t="s">
        <v>2589</v>
      </c>
      <c r="F2564" s="1" t="s">
        <v>2590</v>
      </c>
      <c r="G2564" s="7">
        <v>1.40364</v>
      </c>
      <c r="H2564" s="6">
        <v>20</v>
      </c>
      <c r="I2564" s="9">
        <v>0</v>
      </c>
      <c r="J2564" s="9">
        <v>0</v>
      </c>
      <c r="K2564" s="9">
        <v>0</v>
      </c>
      <c r="L2564" s="9">
        <v>999.28</v>
      </c>
      <c r="M2564" s="14" t="s">
        <v>131</v>
      </c>
      <c r="N2564" s="14"/>
    </row>
    <row r="2565" spans="1:14" ht="15" customHeight="1" x14ac:dyDescent="0.25">
      <c r="A2565" s="3" t="s">
        <v>151</v>
      </c>
      <c r="B2565" s="4">
        <v>21</v>
      </c>
      <c r="C2565" s="3" t="s">
        <v>6</v>
      </c>
      <c r="D2565" s="3" t="s">
        <v>128</v>
      </c>
      <c r="E2565" s="3" t="s">
        <v>2591</v>
      </c>
      <c r="F2565" s="3" t="s">
        <v>2590</v>
      </c>
      <c r="G2565" s="5">
        <v>1.395</v>
      </c>
      <c r="H2565" s="4">
        <v>21</v>
      </c>
      <c r="I2565" s="8">
        <v>0</v>
      </c>
      <c r="J2565" s="8">
        <v>-0.35</v>
      </c>
      <c r="K2565" s="8">
        <v>-8.64</v>
      </c>
      <c r="L2565" s="8">
        <v>990.29</v>
      </c>
      <c r="M2565" s="21"/>
      <c r="N2565" s="21"/>
    </row>
    <row r="2566" spans="1:14" ht="15" customHeight="1" x14ac:dyDescent="0.25">
      <c r="A2566" s="1" t="s">
        <v>152</v>
      </c>
      <c r="B2566" s="6">
        <v>22</v>
      </c>
      <c r="C2566" s="1" t="s">
        <v>6</v>
      </c>
      <c r="D2566" s="1" t="s">
        <v>128</v>
      </c>
      <c r="E2566" s="1" t="s">
        <v>2589</v>
      </c>
      <c r="F2566" s="1" t="s">
        <v>2590</v>
      </c>
      <c r="G2566" s="7">
        <v>1.39656</v>
      </c>
      <c r="H2566" s="6">
        <v>22</v>
      </c>
      <c r="I2566" s="9">
        <v>0</v>
      </c>
      <c r="J2566" s="9">
        <v>0</v>
      </c>
      <c r="K2566" s="9">
        <v>0</v>
      </c>
      <c r="L2566" s="9">
        <v>990.29</v>
      </c>
      <c r="M2566" s="14" t="s">
        <v>131</v>
      </c>
      <c r="N2566" s="14"/>
    </row>
    <row r="2567" spans="1:14" ht="15" customHeight="1" x14ac:dyDescent="0.25">
      <c r="A2567" s="3" t="s">
        <v>153</v>
      </c>
      <c r="B2567" s="4">
        <v>23</v>
      </c>
      <c r="C2567" s="3" t="s">
        <v>6</v>
      </c>
      <c r="D2567" s="3" t="s">
        <v>133</v>
      </c>
      <c r="E2567" s="3" t="s">
        <v>2591</v>
      </c>
      <c r="F2567" s="3" t="s">
        <v>2590</v>
      </c>
      <c r="G2567" s="5">
        <v>1.39</v>
      </c>
      <c r="H2567" s="4">
        <v>23</v>
      </c>
      <c r="I2567" s="8">
        <v>0</v>
      </c>
      <c r="J2567" s="8">
        <v>0</v>
      </c>
      <c r="K2567" s="8">
        <v>6.56</v>
      </c>
      <c r="L2567" s="8">
        <v>996.85</v>
      </c>
      <c r="M2567" s="21"/>
      <c r="N2567" s="21"/>
    </row>
    <row r="2568" spans="1:14" ht="15" customHeight="1" x14ac:dyDescent="0.25">
      <c r="A2568" s="1" t="s">
        <v>154</v>
      </c>
      <c r="B2568" s="6">
        <v>24</v>
      </c>
      <c r="C2568" s="1" t="s">
        <v>6</v>
      </c>
      <c r="D2568" s="1" t="s">
        <v>128</v>
      </c>
      <c r="E2568" s="1" t="s">
        <v>2589</v>
      </c>
      <c r="F2568" s="1" t="s">
        <v>2590</v>
      </c>
      <c r="G2568" s="7">
        <v>1.3906099999999999</v>
      </c>
      <c r="H2568" s="6">
        <v>24</v>
      </c>
      <c r="I2568" s="9">
        <v>0</v>
      </c>
      <c r="J2568" s="9">
        <v>0</v>
      </c>
      <c r="K2568" s="9">
        <v>0</v>
      </c>
      <c r="L2568" s="9">
        <v>996.85</v>
      </c>
      <c r="M2568" s="14" t="s">
        <v>131</v>
      </c>
      <c r="N2568" s="14"/>
    </row>
    <row r="2569" spans="1:14" ht="15" customHeight="1" x14ac:dyDescent="0.25">
      <c r="A2569" s="3" t="s">
        <v>155</v>
      </c>
      <c r="B2569" s="4">
        <v>25</v>
      </c>
      <c r="C2569" s="3" t="s">
        <v>6</v>
      </c>
      <c r="D2569" s="3" t="s">
        <v>133</v>
      </c>
      <c r="E2569" s="3" t="s">
        <v>2591</v>
      </c>
      <c r="F2569" s="3" t="s">
        <v>2590</v>
      </c>
      <c r="G2569" s="5">
        <v>1.39886</v>
      </c>
      <c r="H2569" s="4">
        <v>25</v>
      </c>
      <c r="I2569" s="8">
        <v>0</v>
      </c>
      <c r="J2569" s="8">
        <v>0.06</v>
      </c>
      <c r="K2569" s="8">
        <v>-8.25</v>
      </c>
      <c r="L2569" s="8">
        <v>988.66</v>
      </c>
      <c r="M2569" s="21"/>
      <c r="N2569" s="21"/>
    </row>
    <row r="2570" spans="1:14" ht="15" customHeight="1" x14ac:dyDescent="0.25">
      <c r="A2570" s="1" t="s">
        <v>156</v>
      </c>
      <c r="B2570" s="6">
        <v>26</v>
      </c>
      <c r="C2570" s="1" t="s">
        <v>6</v>
      </c>
      <c r="D2570" s="1" t="s">
        <v>133</v>
      </c>
      <c r="E2570" s="1" t="s">
        <v>2589</v>
      </c>
      <c r="F2570" s="1" t="s">
        <v>2590</v>
      </c>
      <c r="G2570" s="7">
        <v>1.38506</v>
      </c>
      <c r="H2570" s="6">
        <v>26</v>
      </c>
      <c r="I2570" s="9">
        <v>0</v>
      </c>
      <c r="J2570" s="9">
        <v>0</v>
      </c>
      <c r="K2570" s="9">
        <v>0</v>
      </c>
      <c r="L2570" s="9">
        <v>988.66</v>
      </c>
      <c r="M2570" s="14" t="s">
        <v>131</v>
      </c>
      <c r="N2570" s="14"/>
    </row>
    <row r="2571" spans="1:14" ht="15" customHeight="1" x14ac:dyDescent="0.25">
      <c r="A2571" s="3" t="s">
        <v>157</v>
      </c>
      <c r="B2571" s="4">
        <v>27</v>
      </c>
      <c r="C2571" s="3" t="s">
        <v>6</v>
      </c>
      <c r="D2571" s="3" t="s">
        <v>128</v>
      </c>
      <c r="E2571" s="3" t="s">
        <v>2591</v>
      </c>
      <c r="F2571" s="3" t="s">
        <v>2590</v>
      </c>
      <c r="G2571" s="5">
        <v>1.3769499999999999</v>
      </c>
      <c r="H2571" s="4">
        <v>27</v>
      </c>
      <c r="I2571" s="8">
        <v>0</v>
      </c>
      <c r="J2571" s="8">
        <v>0</v>
      </c>
      <c r="K2571" s="8">
        <v>-8.11</v>
      </c>
      <c r="L2571" s="8">
        <v>980.55</v>
      </c>
      <c r="M2571" s="21"/>
      <c r="N2571" s="21"/>
    </row>
    <row r="2572" spans="1:14" ht="15" customHeight="1" x14ac:dyDescent="0.25">
      <c r="A2572" s="1" t="s">
        <v>158</v>
      </c>
      <c r="B2572" s="6">
        <v>28</v>
      </c>
      <c r="C2572" s="1" t="s">
        <v>6</v>
      </c>
      <c r="D2572" s="1" t="s">
        <v>128</v>
      </c>
      <c r="E2572" s="1" t="s">
        <v>2589</v>
      </c>
      <c r="F2572" s="1" t="s">
        <v>2590</v>
      </c>
      <c r="G2572" s="7">
        <v>1.37246</v>
      </c>
      <c r="H2572" s="6">
        <v>28</v>
      </c>
      <c r="I2572" s="9">
        <v>0</v>
      </c>
      <c r="J2572" s="9">
        <v>0</v>
      </c>
      <c r="K2572" s="9">
        <v>0</v>
      </c>
      <c r="L2572" s="9">
        <v>980.55</v>
      </c>
      <c r="M2572" s="14" t="s">
        <v>131</v>
      </c>
      <c r="N2572" s="14"/>
    </row>
    <row r="2573" spans="1:14" ht="15" customHeight="1" x14ac:dyDescent="0.25">
      <c r="A2573" s="3" t="s">
        <v>159</v>
      </c>
      <c r="B2573" s="4">
        <v>29</v>
      </c>
      <c r="C2573" s="3" t="s">
        <v>6</v>
      </c>
      <c r="D2573" s="3" t="s">
        <v>133</v>
      </c>
      <c r="E2573" s="3" t="s">
        <v>2591</v>
      </c>
      <c r="F2573" s="3" t="s">
        <v>2590</v>
      </c>
      <c r="G2573" s="5">
        <v>1.36547</v>
      </c>
      <c r="H2573" s="4">
        <v>29</v>
      </c>
      <c r="I2573" s="8">
        <v>0</v>
      </c>
      <c r="J2573" s="8">
        <v>0</v>
      </c>
      <c r="K2573" s="8">
        <v>6.99</v>
      </c>
      <c r="L2573" s="8">
        <v>987.54</v>
      </c>
      <c r="M2573" s="21"/>
      <c r="N2573" s="21"/>
    </row>
    <row r="2574" spans="1:14" ht="15" customHeight="1" x14ac:dyDescent="0.25">
      <c r="A2574" s="1" t="s">
        <v>160</v>
      </c>
      <c r="B2574" s="6">
        <v>30</v>
      </c>
      <c r="C2574" s="1" t="s">
        <v>6</v>
      </c>
      <c r="D2574" s="1" t="s">
        <v>128</v>
      </c>
      <c r="E2574" s="1" t="s">
        <v>2589</v>
      </c>
      <c r="F2574" s="1" t="s">
        <v>2590</v>
      </c>
      <c r="G2574" s="7">
        <v>1.3647499999999999</v>
      </c>
      <c r="H2574" s="6">
        <v>30</v>
      </c>
      <c r="I2574" s="9">
        <v>0</v>
      </c>
      <c r="J2574" s="9">
        <v>0</v>
      </c>
      <c r="K2574" s="9">
        <v>0</v>
      </c>
      <c r="L2574" s="9">
        <v>987.54</v>
      </c>
      <c r="M2574" s="14" t="s">
        <v>131</v>
      </c>
      <c r="N2574" s="14"/>
    </row>
    <row r="2575" spans="1:14" ht="15" customHeight="1" x14ac:dyDescent="0.25">
      <c r="A2575" s="3" t="s">
        <v>161</v>
      </c>
      <c r="B2575" s="4">
        <v>31</v>
      </c>
      <c r="C2575" s="3" t="s">
        <v>6</v>
      </c>
      <c r="D2575" s="3" t="s">
        <v>133</v>
      </c>
      <c r="E2575" s="3" t="s">
        <v>2591</v>
      </c>
      <c r="F2575" s="3" t="s">
        <v>2590</v>
      </c>
      <c r="G2575" s="5">
        <v>1.3728</v>
      </c>
      <c r="H2575" s="4">
        <v>31</v>
      </c>
      <c r="I2575" s="8">
        <v>0</v>
      </c>
      <c r="J2575" s="8">
        <v>0.03</v>
      </c>
      <c r="K2575" s="8">
        <v>-8.0500000000000007</v>
      </c>
      <c r="L2575" s="8">
        <v>979.52</v>
      </c>
      <c r="M2575" s="21"/>
      <c r="N2575" s="21"/>
    </row>
    <row r="2576" spans="1:14" ht="15" customHeight="1" x14ac:dyDescent="0.25">
      <c r="A2576" s="1" t="s">
        <v>162</v>
      </c>
      <c r="B2576" s="6">
        <v>32</v>
      </c>
      <c r="C2576" s="1" t="s">
        <v>6</v>
      </c>
      <c r="D2576" s="1" t="s">
        <v>128</v>
      </c>
      <c r="E2576" s="1" t="s">
        <v>2589</v>
      </c>
      <c r="F2576" s="1" t="s">
        <v>2590</v>
      </c>
      <c r="G2576" s="7">
        <v>1.37846</v>
      </c>
      <c r="H2576" s="6">
        <v>32</v>
      </c>
      <c r="I2576" s="9">
        <v>0</v>
      </c>
      <c r="J2576" s="9">
        <v>0</v>
      </c>
      <c r="K2576" s="9">
        <v>0</v>
      </c>
      <c r="L2576" s="9">
        <v>979.52</v>
      </c>
      <c r="M2576" s="14" t="s">
        <v>131</v>
      </c>
      <c r="N2576" s="14"/>
    </row>
    <row r="2577" spans="1:14" ht="15" customHeight="1" x14ac:dyDescent="0.25">
      <c r="A2577" s="3" t="s">
        <v>163</v>
      </c>
      <c r="B2577" s="4">
        <v>33</v>
      </c>
      <c r="C2577" s="3" t="s">
        <v>6</v>
      </c>
      <c r="D2577" s="3" t="s">
        <v>133</v>
      </c>
      <c r="E2577" s="3" t="s">
        <v>2591</v>
      </c>
      <c r="F2577" s="3" t="s">
        <v>2590</v>
      </c>
      <c r="G2577" s="5">
        <v>1.3719699999999999</v>
      </c>
      <c r="H2577" s="4">
        <v>33</v>
      </c>
      <c r="I2577" s="8">
        <v>0</v>
      </c>
      <c r="J2577" s="8">
        <v>0</v>
      </c>
      <c r="K2577" s="8">
        <v>6.49</v>
      </c>
      <c r="L2577" s="8">
        <v>986.01</v>
      </c>
      <c r="M2577" s="21"/>
      <c r="N2577" s="21"/>
    </row>
    <row r="2578" spans="1:14" ht="15" customHeight="1" x14ac:dyDescent="0.25">
      <c r="A2578" s="1" t="s">
        <v>164</v>
      </c>
      <c r="B2578" s="6">
        <v>34</v>
      </c>
      <c r="C2578" s="1" t="s">
        <v>6</v>
      </c>
      <c r="D2578" s="1" t="s">
        <v>133</v>
      </c>
      <c r="E2578" s="1" t="s">
        <v>2589</v>
      </c>
      <c r="F2578" s="1" t="s">
        <v>2590</v>
      </c>
      <c r="G2578" s="7">
        <v>1.36348</v>
      </c>
      <c r="H2578" s="6">
        <v>34</v>
      </c>
      <c r="I2578" s="9">
        <v>0</v>
      </c>
      <c r="J2578" s="9">
        <v>0</v>
      </c>
      <c r="K2578" s="9">
        <v>0</v>
      </c>
      <c r="L2578" s="9">
        <v>986.01</v>
      </c>
      <c r="M2578" s="14" t="s">
        <v>131</v>
      </c>
      <c r="N2578" s="14"/>
    </row>
    <row r="2579" spans="1:14" ht="15" customHeight="1" x14ac:dyDescent="0.25">
      <c r="A2579" s="3" t="s">
        <v>165</v>
      </c>
      <c r="B2579" s="4">
        <v>35</v>
      </c>
      <c r="C2579" s="3" t="s">
        <v>6</v>
      </c>
      <c r="D2579" s="3" t="s">
        <v>128</v>
      </c>
      <c r="E2579" s="3" t="s">
        <v>2591</v>
      </c>
      <c r="F2579" s="3" t="s">
        <v>2590</v>
      </c>
      <c r="G2579" s="5">
        <v>1.3552</v>
      </c>
      <c r="H2579" s="4">
        <v>35</v>
      </c>
      <c r="I2579" s="8">
        <v>0</v>
      </c>
      <c r="J2579" s="8">
        <v>0</v>
      </c>
      <c r="K2579" s="8">
        <v>-8.2799999999999994</v>
      </c>
      <c r="L2579" s="8">
        <v>977.73</v>
      </c>
      <c r="M2579" s="21"/>
      <c r="N2579" s="21"/>
    </row>
    <row r="2580" spans="1:14" ht="15" customHeight="1" x14ac:dyDescent="0.25">
      <c r="A2580" s="1" t="s">
        <v>166</v>
      </c>
      <c r="B2580" s="6">
        <v>36</v>
      </c>
      <c r="C2580" s="1" t="s">
        <v>6</v>
      </c>
      <c r="D2580" s="1" t="s">
        <v>128</v>
      </c>
      <c r="E2580" s="1" t="s">
        <v>2589</v>
      </c>
      <c r="F2580" s="1" t="s">
        <v>2590</v>
      </c>
      <c r="G2580" s="7">
        <v>1.36049</v>
      </c>
      <c r="H2580" s="6">
        <v>36</v>
      </c>
      <c r="I2580" s="9">
        <v>0</v>
      </c>
      <c r="J2580" s="9">
        <v>0</v>
      </c>
      <c r="K2580" s="9">
        <v>0</v>
      </c>
      <c r="L2580" s="9">
        <v>977.73</v>
      </c>
      <c r="M2580" s="14" t="s">
        <v>131</v>
      </c>
      <c r="N2580" s="14"/>
    </row>
    <row r="2581" spans="1:14" ht="15" customHeight="1" x14ac:dyDescent="0.25">
      <c r="A2581" s="3" t="s">
        <v>167</v>
      </c>
      <c r="B2581" s="4">
        <v>37</v>
      </c>
      <c r="C2581" s="3" t="s">
        <v>6</v>
      </c>
      <c r="D2581" s="3" t="s">
        <v>133</v>
      </c>
      <c r="E2581" s="3" t="s">
        <v>2591</v>
      </c>
      <c r="F2581" s="3" t="s">
        <v>2590</v>
      </c>
      <c r="G2581" s="5">
        <v>1.36853</v>
      </c>
      <c r="H2581" s="4">
        <v>37</v>
      </c>
      <c r="I2581" s="8">
        <v>0</v>
      </c>
      <c r="J2581" s="8">
        <v>0.03</v>
      </c>
      <c r="K2581" s="8">
        <v>-8.0399999999999991</v>
      </c>
      <c r="L2581" s="8">
        <v>969.72</v>
      </c>
      <c r="M2581" s="21"/>
      <c r="N2581" s="21"/>
    </row>
    <row r="2582" spans="1:14" ht="15" customHeight="1" x14ac:dyDescent="0.25">
      <c r="A2582" s="1" t="s">
        <v>168</v>
      </c>
      <c r="B2582" s="6">
        <v>38</v>
      </c>
      <c r="C2582" s="1" t="s">
        <v>6</v>
      </c>
      <c r="D2582" s="1" t="s">
        <v>133</v>
      </c>
      <c r="E2582" s="1" t="s">
        <v>2589</v>
      </c>
      <c r="F2582" s="1" t="s">
        <v>2590</v>
      </c>
      <c r="G2582" s="7">
        <v>1.3546499999999999</v>
      </c>
      <c r="H2582" s="6">
        <v>38</v>
      </c>
      <c r="I2582" s="9">
        <v>0</v>
      </c>
      <c r="J2582" s="9">
        <v>0</v>
      </c>
      <c r="K2582" s="9">
        <v>0</v>
      </c>
      <c r="L2582" s="9">
        <v>969.72</v>
      </c>
      <c r="M2582" s="14" t="s">
        <v>131</v>
      </c>
      <c r="N2582" s="14"/>
    </row>
    <row r="2583" spans="1:14" ht="15" customHeight="1" x14ac:dyDescent="0.25">
      <c r="A2583" s="3" t="s">
        <v>169</v>
      </c>
      <c r="B2583" s="4">
        <v>39</v>
      </c>
      <c r="C2583" s="3" t="s">
        <v>6</v>
      </c>
      <c r="D2583" s="3" t="s">
        <v>128</v>
      </c>
      <c r="E2583" s="3" t="s">
        <v>2591</v>
      </c>
      <c r="F2583" s="3" t="s">
        <v>2590</v>
      </c>
      <c r="G2583" s="5">
        <v>1.36076</v>
      </c>
      <c r="H2583" s="4">
        <v>39</v>
      </c>
      <c r="I2583" s="8">
        <v>0</v>
      </c>
      <c r="J2583" s="8">
        <v>0</v>
      </c>
      <c r="K2583" s="8">
        <v>6.11</v>
      </c>
      <c r="L2583" s="8">
        <v>975.83</v>
      </c>
      <c r="M2583" s="21"/>
      <c r="N2583" s="21"/>
    </row>
    <row r="2584" spans="1:14" ht="15" customHeight="1" x14ac:dyDescent="0.25">
      <c r="A2584" s="1" t="s">
        <v>170</v>
      </c>
      <c r="B2584" s="6">
        <v>40</v>
      </c>
      <c r="C2584" s="1" t="s">
        <v>6</v>
      </c>
      <c r="D2584" s="1" t="s">
        <v>128</v>
      </c>
      <c r="E2584" s="1" t="s">
        <v>2589</v>
      </c>
      <c r="F2584" s="1" t="s">
        <v>2590</v>
      </c>
      <c r="G2584" s="7">
        <v>1.3480799999999999</v>
      </c>
      <c r="H2584" s="6">
        <v>40</v>
      </c>
      <c r="I2584" s="9">
        <v>0</v>
      </c>
      <c r="J2584" s="9">
        <v>0</v>
      </c>
      <c r="K2584" s="9">
        <v>0</v>
      </c>
      <c r="L2584" s="9">
        <v>975.83</v>
      </c>
      <c r="M2584" s="14" t="s">
        <v>131</v>
      </c>
      <c r="N2584" s="14"/>
    </row>
    <row r="2585" spans="1:14" ht="15" customHeight="1" x14ac:dyDescent="0.25">
      <c r="A2585" s="3" t="s">
        <v>171</v>
      </c>
      <c r="B2585" s="4">
        <v>41</v>
      </c>
      <c r="C2585" s="3" t="s">
        <v>6</v>
      </c>
      <c r="D2585" s="3" t="s">
        <v>133</v>
      </c>
      <c r="E2585" s="3" t="s">
        <v>2591</v>
      </c>
      <c r="F2585" s="3" t="s">
        <v>2590</v>
      </c>
      <c r="G2585" s="5">
        <v>1.35632</v>
      </c>
      <c r="H2585" s="4">
        <v>41</v>
      </c>
      <c r="I2585" s="8">
        <v>0</v>
      </c>
      <c r="J2585" s="8">
        <v>0</v>
      </c>
      <c r="K2585" s="8">
        <v>-8.24</v>
      </c>
      <c r="L2585" s="8">
        <v>967.59</v>
      </c>
      <c r="M2585" s="21"/>
      <c r="N2585" s="21"/>
    </row>
    <row r="2586" spans="1:14" ht="15" customHeight="1" x14ac:dyDescent="0.25">
      <c r="A2586" s="1" t="s">
        <v>172</v>
      </c>
      <c r="B2586" s="6">
        <v>42</v>
      </c>
      <c r="C2586" s="1" t="s">
        <v>6</v>
      </c>
      <c r="D2586" s="1" t="s">
        <v>133</v>
      </c>
      <c r="E2586" s="1" t="s">
        <v>2589</v>
      </c>
      <c r="F2586" s="1" t="s">
        <v>2590</v>
      </c>
      <c r="G2586" s="7">
        <v>1.36148</v>
      </c>
      <c r="H2586" s="6">
        <v>42</v>
      </c>
      <c r="I2586" s="9">
        <v>0</v>
      </c>
      <c r="J2586" s="9">
        <v>0</v>
      </c>
      <c r="K2586" s="9">
        <v>0</v>
      </c>
      <c r="L2586" s="9">
        <v>967.59</v>
      </c>
      <c r="M2586" s="14" t="s">
        <v>131</v>
      </c>
      <c r="N2586" s="14"/>
    </row>
    <row r="2587" spans="1:14" ht="15" customHeight="1" x14ac:dyDescent="0.25">
      <c r="A2587" s="3" t="s">
        <v>173</v>
      </c>
      <c r="B2587" s="4">
        <v>43</v>
      </c>
      <c r="C2587" s="3" t="s">
        <v>6</v>
      </c>
      <c r="D2587" s="3" t="s">
        <v>128</v>
      </c>
      <c r="E2587" s="3" t="s">
        <v>2591</v>
      </c>
      <c r="F2587" s="3" t="s">
        <v>2590</v>
      </c>
      <c r="G2587" s="5">
        <v>1.36774</v>
      </c>
      <c r="H2587" s="4">
        <v>43</v>
      </c>
      <c r="I2587" s="8">
        <v>0</v>
      </c>
      <c r="J2587" s="8">
        <v>-0.12</v>
      </c>
      <c r="K2587" s="8">
        <v>6.26</v>
      </c>
      <c r="L2587" s="8">
        <v>973.73</v>
      </c>
      <c r="M2587" s="21"/>
      <c r="N2587" s="21"/>
    </row>
    <row r="2588" spans="1:14" ht="15" customHeight="1" x14ac:dyDescent="0.25">
      <c r="A2588" s="1" t="s">
        <v>174</v>
      </c>
      <c r="B2588" s="6">
        <v>44</v>
      </c>
      <c r="C2588" s="1" t="s">
        <v>6</v>
      </c>
      <c r="D2588" s="1" t="s">
        <v>133</v>
      </c>
      <c r="E2588" s="1" t="s">
        <v>2589</v>
      </c>
      <c r="F2588" s="1" t="s">
        <v>2590</v>
      </c>
      <c r="G2588" s="7">
        <v>1.35189</v>
      </c>
      <c r="H2588" s="6">
        <v>44</v>
      </c>
      <c r="I2588" s="9">
        <v>0</v>
      </c>
      <c r="J2588" s="9">
        <v>0</v>
      </c>
      <c r="K2588" s="9">
        <v>0</v>
      </c>
      <c r="L2588" s="9">
        <v>973.73</v>
      </c>
      <c r="M2588" s="14" t="s">
        <v>131</v>
      </c>
      <c r="N2588" s="14"/>
    </row>
    <row r="2589" spans="1:14" ht="15" customHeight="1" x14ac:dyDescent="0.25">
      <c r="A2589" s="3" t="s">
        <v>175</v>
      </c>
      <c r="B2589" s="4">
        <v>45</v>
      </c>
      <c r="C2589" s="3" t="s">
        <v>6</v>
      </c>
      <c r="D2589" s="3" t="s">
        <v>128</v>
      </c>
      <c r="E2589" s="3" t="s">
        <v>2591</v>
      </c>
      <c r="F2589" s="3" t="s">
        <v>2590</v>
      </c>
      <c r="G2589" s="5">
        <v>1.35883</v>
      </c>
      <c r="H2589" s="4">
        <v>45</v>
      </c>
      <c r="I2589" s="8">
        <v>0</v>
      </c>
      <c r="J2589" s="8">
        <v>0</v>
      </c>
      <c r="K2589" s="8">
        <v>6.94</v>
      </c>
      <c r="L2589" s="8">
        <v>980.67</v>
      </c>
      <c r="M2589" s="21"/>
      <c r="N2589" s="21"/>
    </row>
    <row r="2590" spans="1:14" ht="15" customHeight="1" x14ac:dyDescent="0.25">
      <c r="A2590" s="1" t="s">
        <v>176</v>
      </c>
      <c r="B2590" s="6">
        <v>46</v>
      </c>
      <c r="C2590" s="1" t="s">
        <v>6</v>
      </c>
      <c r="D2590" s="1" t="s">
        <v>128</v>
      </c>
      <c r="E2590" s="1" t="s">
        <v>2589</v>
      </c>
      <c r="F2590" s="1" t="s">
        <v>2590</v>
      </c>
      <c r="G2590" s="7">
        <v>1.3485</v>
      </c>
      <c r="H2590" s="6">
        <v>46</v>
      </c>
      <c r="I2590" s="9">
        <v>0</v>
      </c>
      <c r="J2590" s="9">
        <v>0</v>
      </c>
      <c r="K2590" s="9">
        <v>0</v>
      </c>
      <c r="L2590" s="9">
        <v>980.67</v>
      </c>
      <c r="M2590" s="14" t="s">
        <v>131</v>
      </c>
      <c r="N2590" s="14"/>
    </row>
    <row r="2591" spans="1:14" ht="15" customHeight="1" x14ac:dyDescent="0.25">
      <c r="A2591" s="3" t="s">
        <v>177</v>
      </c>
      <c r="B2591" s="4">
        <v>47</v>
      </c>
      <c r="C2591" s="3" t="s">
        <v>6</v>
      </c>
      <c r="D2591" s="3" t="s">
        <v>133</v>
      </c>
      <c r="E2591" s="3" t="s">
        <v>2591</v>
      </c>
      <c r="F2591" s="3" t="s">
        <v>2590</v>
      </c>
      <c r="G2591" s="5">
        <v>1.3569</v>
      </c>
      <c r="H2591" s="4">
        <v>47</v>
      </c>
      <c r="I2591" s="8">
        <v>0</v>
      </c>
      <c r="J2591" s="8">
        <v>0</v>
      </c>
      <c r="K2591" s="8">
        <v>-8.4</v>
      </c>
      <c r="L2591" s="8">
        <v>972.27</v>
      </c>
      <c r="M2591" s="21"/>
      <c r="N2591" s="21"/>
    </row>
    <row r="2592" spans="1:14" ht="15" customHeight="1" x14ac:dyDescent="0.25">
      <c r="A2592" s="1" t="s">
        <v>178</v>
      </c>
      <c r="B2592" s="6">
        <v>48</v>
      </c>
      <c r="C2592" s="1" t="s">
        <v>6</v>
      </c>
      <c r="D2592" s="1" t="s">
        <v>133</v>
      </c>
      <c r="E2592" s="1" t="s">
        <v>2589</v>
      </c>
      <c r="F2592" s="1" t="s">
        <v>2590</v>
      </c>
      <c r="G2592" s="7">
        <v>1.35673</v>
      </c>
      <c r="H2592" s="6">
        <v>48</v>
      </c>
      <c r="I2592" s="9">
        <v>0</v>
      </c>
      <c r="J2592" s="9">
        <v>0</v>
      </c>
      <c r="K2592" s="9">
        <v>0</v>
      </c>
      <c r="L2592" s="9">
        <v>972.27</v>
      </c>
      <c r="M2592" s="14" t="s">
        <v>131</v>
      </c>
      <c r="N2592" s="14"/>
    </row>
    <row r="2593" spans="1:14" ht="15" customHeight="1" x14ac:dyDescent="0.25">
      <c r="A2593" s="3" t="s">
        <v>179</v>
      </c>
      <c r="B2593" s="4">
        <v>49</v>
      </c>
      <c r="C2593" s="3" t="s">
        <v>6</v>
      </c>
      <c r="D2593" s="3" t="s">
        <v>128</v>
      </c>
      <c r="E2593" s="3" t="s">
        <v>2591</v>
      </c>
      <c r="F2593" s="3" t="s">
        <v>2590</v>
      </c>
      <c r="G2593" s="5">
        <v>1.36294</v>
      </c>
      <c r="H2593" s="4">
        <v>49</v>
      </c>
      <c r="I2593" s="8">
        <v>0</v>
      </c>
      <c r="J2593" s="8">
        <v>0</v>
      </c>
      <c r="K2593" s="8">
        <v>6.21</v>
      </c>
      <c r="L2593" s="8">
        <v>978.48</v>
      </c>
      <c r="M2593" s="21"/>
      <c r="N2593" s="21"/>
    </row>
    <row r="2594" spans="1:14" ht="15" customHeight="1" x14ac:dyDescent="0.25">
      <c r="A2594" s="1" t="s">
        <v>180</v>
      </c>
      <c r="B2594" s="6">
        <v>50</v>
      </c>
      <c r="C2594" s="1" t="s">
        <v>6</v>
      </c>
      <c r="D2594" s="1" t="s">
        <v>128</v>
      </c>
      <c r="E2594" s="1" t="s">
        <v>2589</v>
      </c>
      <c r="F2594" s="1" t="s">
        <v>2590</v>
      </c>
      <c r="G2594" s="7">
        <v>1.3645799999999999</v>
      </c>
      <c r="H2594" s="6">
        <v>50</v>
      </c>
      <c r="I2594" s="9">
        <v>0</v>
      </c>
      <c r="J2594" s="9">
        <v>0</v>
      </c>
      <c r="K2594" s="9">
        <v>0</v>
      </c>
      <c r="L2594" s="9">
        <v>978.48</v>
      </c>
      <c r="M2594" s="14" t="s">
        <v>131</v>
      </c>
      <c r="N2594" s="14"/>
    </row>
    <row r="2595" spans="1:14" ht="15" customHeight="1" x14ac:dyDescent="0.25">
      <c r="A2595" s="3" t="s">
        <v>181</v>
      </c>
      <c r="B2595" s="4">
        <v>51</v>
      </c>
      <c r="C2595" s="3" t="s">
        <v>6</v>
      </c>
      <c r="D2595" s="3" t="s">
        <v>133</v>
      </c>
      <c r="E2595" s="3" t="s">
        <v>2591</v>
      </c>
      <c r="F2595" s="3" t="s">
        <v>2590</v>
      </c>
      <c r="G2595" s="5">
        <v>1.3581300000000001</v>
      </c>
      <c r="H2595" s="4">
        <v>51</v>
      </c>
      <c r="I2595" s="8">
        <v>0</v>
      </c>
      <c r="J2595" s="8">
        <v>0</v>
      </c>
      <c r="K2595" s="8">
        <v>6.45</v>
      </c>
      <c r="L2595" s="8">
        <v>984.93</v>
      </c>
      <c r="M2595" s="21"/>
      <c r="N2595" s="21"/>
    </row>
    <row r="2596" spans="1:14" ht="15" customHeight="1" x14ac:dyDescent="0.25">
      <c r="A2596" s="1" t="s">
        <v>182</v>
      </c>
      <c r="B2596" s="6">
        <v>52</v>
      </c>
      <c r="C2596" s="1" t="s">
        <v>6</v>
      </c>
      <c r="D2596" s="1" t="s">
        <v>133</v>
      </c>
      <c r="E2596" s="1" t="s">
        <v>2589</v>
      </c>
      <c r="F2596" s="1" t="s">
        <v>2590</v>
      </c>
      <c r="G2596" s="7">
        <v>1.3491599999999999</v>
      </c>
      <c r="H2596" s="6">
        <v>52</v>
      </c>
      <c r="I2596" s="9">
        <v>0</v>
      </c>
      <c r="J2596" s="9">
        <v>0</v>
      </c>
      <c r="K2596" s="9">
        <v>0</v>
      </c>
      <c r="L2596" s="9">
        <v>984.93</v>
      </c>
      <c r="M2596" s="14" t="s">
        <v>131</v>
      </c>
      <c r="N2596" s="14"/>
    </row>
    <row r="2597" spans="1:14" ht="15" customHeight="1" x14ac:dyDescent="0.25">
      <c r="A2597" s="3" t="s">
        <v>183</v>
      </c>
      <c r="B2597" s="4">
        <v>53</v>
      </c>
      <c r="C2597" s="3" t="s">
        <v>6</v>
      </c>
      <c r="D2597" s="3" t="s">
        <v>128</v>
      </c>
      <c r="E2597" s="3" t="s">
        <v>2591</v>
      </c>
      <c r="F2597" s="3" t="s">
        <v>2590</v>
      </c>
      <c r="G2597" s="5">
        <v>1.3552900000000001</v>
      </c>
      <c r="H2597" s="4">
        <v>53</v>
      </c>
      <c r="I2597" s="8">
        <v>0</v>
      </c>
      <c r="J2597" s="8">
        <v>0</v>
      </c>
      <c r="K2597" s="8">
        <v>6.13</v>
      </c>
      <c r="L2597" s="8">
        <v>991.06</v>
      </c>
      <c r="M2597" s="21"/>
      <c r="N2597" s="21"/>
    </row>
    <row r="2598" spans="1:14" ht="15" customHeight="1" x14ac:dyDescent="0.25">
      <c r="A2598" s="1" t="s">
        <v>184</v>
      </c>
      <c r="B2598" s="6">
        <v>54</v>
      </c>
      <c r="C2598" s="1" t="s">
        <v>6</v>
      </c>
      <c r="D2598" s="1" t="s">
        <v>133</v>
      </c>
      <c r="E2598" s="1" t="s">
        <v>2589</v>
      </c>
      <c r="F2598" s="1" t="s">
        <v>2590</v>
      </c>
      <c r="G2598" s="7">
        <v>1.3601700000000001</v>
      </c>
      <c r="H2598" s="6">
        <v>54</v>
      </c>
      <c r="I2598" s="9">
        <v>0</v>
      </c>
      <c r="J2598" s="9">
        <v>0</v>
      </c>
      <c r="K2598" s="9">
        <v>0</v>
      </c>
      <c r="L2598" s="9">
        <v>991.06</v>
      </c>
      <c r="M2598" s="14" t="s">
        <v>131</v>
      </c>
      <c r="N2598" s="14"/>
    </row>
    <row r="2599" spans="1:14" ht="15" customHeight="1" x14ac:dyDescent="0.25">
      <c r="A2599" s="3" t="s">
        <v>185</v>
      </c>
      <c r="B2599" s="4">
        <v>55</v>
      </c>
      <c r="C2599" s="3" t="s">
        <v>6</v>
      </c>
      <c r="D2599" s="3" t="s">
        <v>128</v>
      </c>
      <c r="E2599" s="3" t="s">
        <v>2591</v>
      </c>
      <c r="F2599" s="3" t="s">
        <v>2590</v>
      </c>
      <c r="G2599" s="5">
        <v>1.36642</v>
      </c>
      <c r="H2599" s="4">
        <v>55</v>
      </c>
      <c r="I2599" s="8">
        <v>0</v>
      </c>
      <c r="J2599" s="8">
        <v>0</v>
      </c>
      <c r="K2599" s="8">
        <v>6.25</v>
      </c>
      <c r="L2599" s="8">
        <v>997.31</v>
      </c>
      <c r="M2599" s="21"/>
      <c r="N2599" s="21"/>
    </row>
    <row r="2600" spans="1:14" ht="15" customHeight="1" x14ac:dyDescent="0.25">
      <c r="A2600" s="1" t="s">
        <v>186</v>
      </c>
      <c r="B2600" s="6">
        <v>56</v>
      </c>
      <c r="C2600" s="1" t="s">
        <v>6</v>
      </c>
      <c r="D2600" s="1" t="s">
        <v>128</v>
      </c>
      <c r="E2600" s="1" t="s">
        <v>2589</v>
      </c>
      <c r="F2600" s="1" t="s">
        <v>2590</v>
      </c>
      <c r="G2600" s="7">
        <v>1.36757</v>
      </c>
      <c r="H2600" s="6">
        <v>56</v>
      </c>
      <c r="I2600" s="9">
        <v>0</v>
      </c>
      <c r="J2600" s="9">
        <v>0</v>
      </c>
      <c r="K2600" s="9">
        <v>0</v>
      </c>
      <c r="L2600" s="9">
        <v>997.31</v>
      </c>
      <c r="M2600" s="14" t="s">
        <v>131</v>
      </c>
      <c r="N2600" s="14"/>
    </row>
    <row r="2601" spans="1:14" ht="15" customHeight="1" x14ac:dyDescent="0.25">
      <c r="A2601" s="3" t="s">
        <v>187</v>
      </c>
      <c r="B2601" s="4">
        <v>57</v>
      </c>
      <c r="C2601" s="3" t="s">
        <v>6</v>
      </c>
      <c r="D2601" s="3" t="s">
        <v>133</v>
      </c>
      <c r="E2601" s="3" t="s">
        <v>2591</v>
      </c>
      <c r="F2601" s="3" t="s">
        <v>2590</v>
      </c>
      <c r="G2601" s="5">
        <v>1.3606499999999999</v>
      </c>
      <c r="H2601" s="4">
        <v>57</v>
      </c>
      <c r="I2601" s="8">
        <v>0</v>
      </c>
      <c r="J2601" s="8">
        <v>0</v>
      </c>
      <c r="K2601" s="8">
        <v>6.92</v>
      </c>
      <c r="L2601" s="8">
        <v>1004.23</v>
      </c>
      <c r="M2601" s="21"/>
      <c r="N2601" s="21"/>
    </row>
    <row r="2602" spans="1:14" ht="15" customHeight="1" x14ac:dyDescent="0.25">
      <c r="A2602" s="1" t="s">
        <v>188</v>
      </c>
      <c r="B2602" s="6">
        <v>58</v>
      </c>
      <c r="C2602" s="1" t="s">
        <v>6</v>
      </c>
      <c r="D2602" s="1" t="s">
        <v>128</v>
      </c>
      <c r="E2602" s="1" t="s">
        <v>2589</v>
      </c>
      <c r="F2602" s="1" t="s">
        <v>2590</v>
      </c>
      <c r="G2602" s="7">
        <v>1.3590199999999999</v>
      </c>
      <c r="H2602" s="6">
        <v>58</v>
      </c>
      <c r="I2602" s="9">
        <v>0</v>
      </c>
      <c r="J2602" s="9">
        <v>0</v>
      </c>
      <c r="K2602" s="9">
        <v>0</v>
      </c>
      <c r="L2602" s="9">
        <v>1004.23</v>
      </c>
      <c r="M2602" s="14" t="s">
        <v>131</v>
      </c>
      <c r="N2602" s="14"/>
    </row>
    <row r="2603" spans="1:14" ht="15" customHeight="1" x14ac:dyDescent="0.25">
      <c r="A2603" s="3" t="s">
        <v>189</v>
      </c>
      <c r="B2603" s="4">
        <v>59</v>
      </c>
      <c r="C2603" s="3" t="s">
        <v>6</v>
      </c>
      <c r="D2603" s="3" t="s">
        <v>133</v>
      </c>
      <c r="E2603" s="3" t="s">
        <v>2591</v>
      </c>
      <c r="F2603" s="3" t="s">
        <v>2590</v>
      </c>
      <c r="G2603" s="5">
        <v>1.36714</v>
      </c>
      <c r="H2603" s="4">
        <v>59</v>
      </c>
      <c r="I2603" s="8">
        <v>0</v>
      </c>
      <c r="J2603" s="8">
        <v>0.03</v>
      </c>
      <c r="K2603" s="8">
        <v>-8.1199999999999992</v>
      </c>
      <c r="L2603" s="8">
        <v>996.14</v>
      </c>
      <c r="M2603" s="21"/>
      <c r="N2603" s="21"/>
    </row>
    <row r="2604" spans="1:14" ht="15" customHeight="1" x14ac:dyDescent="0.25">
      <c r="A2604" s="1" t="s">
        <v>190</v>
      </c>
      <c r="B2604" s="6">
        <v>60</v>
      </c>
      <c r="C2604" s="1" t="s">
        <v>6</v>
      </c>
      <c r="D2604" s="1" t="s">
        <v>133</v>
      </c>
      <c r="E2604" s="1" t="s">
        <v>2589</v>
      </c>
      <c r="F2604" s="1" t="s">
        <v>2590</v>
      </c>
      <c r="G2604" s="7">
        <v>1.3587</v>
      </c>
      <c r="H2604" s="6">
        <v>60</v>
      </c>
      <c r="I2604" s="9">
        <v>0</v>
      </c>
      <c r="J2604" s="9">
        <v>0</v>
      </c>
      <c r="K2604" s="9">
        <v>0</v>
      </c>
      <c r="L2604" s="9">
        <v>996.14</v>
      </c>
      <c r="M2604" s="14" t="s">
        <v>131</v>
      </c>
      <c r="N2604" s="14"/>
    </row>
    <row r="2605" spans="1:14" ht="15" customHeight="1" x14ac:dyDescent="0.25">
      <c r="A2605" s="3" t="s">
        <v>191</v>
      </c>
      <c r="B2605" s="4">
        <v>61</v>
      </c>
      <c r="C2605" s="3" t="s">
        <v>6</v>
      </c>
      <c r="D2605" s="3" t="s">
        <v>128</v>
      </c>
      <c r="E2605" s="3" t="s">
        <v>2591</v>
      </c>
      <c r="F2605" s="3" t="s">
        <v>2590</v>
      </c>
      <c r="G2605" s="5">
        <v>1.36486</v>
      </c>
      <c r="H2605" s="4">
        <v>61</v>
      </c>
      <c r="I2605" s="8">
        <v>0</v>
      </c>
      <c r="J2605" s="8">
        <v>-0.12</v>
      </c>
      <c r="K2605" s="8">
        <v>6.16</v>
      </c>
      <c r="L2605" s="8">
        <v>1002.18</v>
      </c>
      <c r="M2605" s="21"/>
      <c r="N2605" s="21"/>
    </row>
    <row r="2606" spans="1:14" ht="15" customHeight="1" x14ac:dyDescent="0.25">
      <c r="A2606" s="1" t="s">
        <v>192</v>
      </c>
      <c r="B2606" s="6">
        <v>62</v>
      </c>
      <c r="C2606" s="1" t="s">
        <v>6</v>
      </c>
      <c r="D2606" s="1" t="s">
        <v>133</v>
      </c>
      <c r="E2606" s="1" t="s">
        <v>2589</v>
      </c>
      <c r="F2606" s="1" t="s">
        <v>2590</v>
      </c>
      <c r="G2606" s="7">
        <v>1.3627100000000001</v>
      </c>
      <c r="H2606" s="6">
        <v>62</v>
      </c>
      <c r="I2606" s="9">
        <v>0</v>
      </c>
      <c r="J2606" s="9">
        <v>0</v>
      </c>
      <c r="K2606" s="9">
        <v>0</v>
      </c>
      <c r="L2606" s="9">
        <v>1002.18</v>
      </c>
      <c r="M2606" s="14" t="s">
        <v>131</v>
      </c>
      <c r="N2606" s="14"/>
    </row>
    <row r="2607" spans="1:14" ht="15" customHeight="1" x14ac:dyDescent="0.25">
      <c r="A2607" s="3" t="s">
        <v>193</v>
      </c>
      <c r="B2607" s="4">
        <v>63</v>
      </c>
      <c r="C2607" s="3" t="s">
        <v>6</v>
      </c>
      <c r="D2607" s="3" t="s">
        <v>128</v>
      </c>
      <c r="E2607" s="3" t="s">
        <v>2591</v>
      </c>
      <c r="F2607" s="3" t="s">
        <v>2590</v>
      </c>
      <c r="G2607" s="5">
        <v>1.3689</v>
      </c>
      <c r="H2607" s="4">
        <v>63</v>
      </c>
      <c r="I2607" s="8">
        <v>0</v>
      </c>
      <c r="J2607" s="8">
        <v>-0.12</v>
      </c>
      <c r="K2607" s="8">
        <v>6.19</v>
      </c>
      <c r="L2607" s="8">
        <v>1008.25</v>
      </c>
      <c r="M2607" s="21"/>
      <c r="N2607" s="21"/>
    </row>
    <row r="2608" spans="1:14" ht="15" customHeight="1" x14ac:dyDescent="0.25">
      <c r="A2608" s="1" t="s">
        <v>194</v>
      </c>
      <c r="B2608" s="6">
        <v>64</v>
      </c>
      <c r="C2608" s="1" t="s">
        <v>6</v>
      </c>
      <c r="D2608" s="1" t="s">
        <v>128</v>
      </c>
      <c r="E2608" s="1" t="s">
        <v>2589</v>
      </c>
      <c r="F2608" s="1" t="s">
        <v>2590</v>
      </c>
      <c r="G2608" s="7">
        <v>1.3750500000000001</v>
      </c>
      <c r="H2608" s="6">
        <v>64</v>
      </c>
      <c r="I2608" s="9">
        <v>0</v>
      </c>
      <c r="J2608" s="9">
        <v>0</v>
      </c>
      <c r="K2608" s="9">
        <v>0</v>
      </c>
      <c r="L2608" s="9">
        <v>1008.25</v>
      </c>
      <c r="M2608" s="14" t="s">
        <v>131</v>
      </c>
      <c r="N2608" s="14"/>
    </row>
    <row r="2609" spans="1:14" ht="15" customHeight="1" x14ac:dyDescent="0.25">
      <c r="A2609" s="3" t="s">
        <v>195</v>
      </c>
      <c r="B2609" s="4">
        <v>65</v>
      </c>
      <c r="C2609" s="3" t="s">
        <v>6</v>
      </c>
      <c r="D2609" s="3" t="s">
        <v>133</v>
      </c>
      <c r="E2609" s="3" t="s">
        <v>2591</v>
      </c>
      <c r="F2609" s="3" t="s">
        <v>2590</v>
      </c>
      <c r="G2609" s="5">
        <v>1.3687499999999999</v>
      </c>
      <c r="H2609" s="4">
        <v>65</v>
      </c>
      <c r="I2609" s="8">
        <v>0</v>
      </c>
      <c r="J2609" s="8">
        <v>0</v>
      </c>
      <c r="K2609" s="8">
        <v>6.3</v>
      </c>
      <c r="L2609" s="8">
        <v>1014.55</v>
      </c>
      <c r="M2609" s="21"/>
      <c r="N2609" s="21"/>
    </row>
    <row r="2610" spans="1:14" ht="15" customHeight="1" x14ac:dyDescent="0.25">
      <c r="A2610" s="1" t="s">
        <v>196</v>
      </c>
      <c r="B2610" s="6">
        <v>66</v>
      </c>
      <c r="C2610" s="1" t="s">
        <v>6</v>
      </c>
      <c r="D2610" s="1" t="s">
        <v>128</v>
      </c>
      <c r="E2610" s="1" t="s">
        <v>2589</v>
      </c>
      <c r="F2610" s="1" t="s">
        <v>2590</v>
      </c>
      <c r="G2610" s="7">
        <v>1.3689499999999999</v>
      </c>
      <c r="H2610" s="6">
        <v>66</v>
      </c>
      <c r="I2610" s="9">
        <v>0</v>
      </c>
      <c r="J2610" s="9">
        <v>0</v>
      </c>
      <c r="K2610" s="9">
        <v>0</v>
      </c>
      <c r="L2610" s="9">
        <v>1014.55</v>
      </c>
      <c r="M2610" s="14" t="s">
        <v>131</v>
      </c>
      <c r="N2610" s="14"/>
    </row>
    <row r="2611" spans="1:14" ht="15" customHeight="1" x14ac:dyDescent="0.25">
      <c r="A2611" s="3" t="s">
        <v>197</v>
      </c>
      <c r="B2611" s="4">
        <v>67</v>
      </c>
      <c r="C2611" s="3" t="s">
        <v>6</v>
      </c>
      <c r="D2611" s="3" t="s">
        <v>133</v>
      </c>
      <c r="E2611" s="3" t="s">
        <v>2591</v>
      </c>
      <c r="F2611" s="3" t="s">
        <v>2590</v>
      </c>
      <c r="G2611" s="5">
        <v>1.3775200000000001</v>
      </c>
      <c r="H2611" s="4">
        <v>67</v>
      </c>
      <c r="I2611" s="8">
        <v>0</v>
      </c>
      <c r="J2611" s="8">
        <v>0</v>
      </c>
      <c r="K2611" s="8">
        <v>-8.57</v>
      </c>
      <c r="L2611" s="8">
        <v>1005.98</v>
      </c>
      <c r="M2611" s="21"/>
      <c r="N2611" s="21"/>
    </row>
    <row r="2612" spans="1:14" ht="15" customHeight="1" x14ac:dyDescent="0.25">
      <c r="A2612" s="1" t="s">
        <v>198</v>
      </c>
      <c r="B2612" s="6">
        <v>68</v>
      </c>
      <c r="C2612" s="1" t="s">
        <v>6</v>
      </c>
      <c r="D2612" s="1" t="s">
        <v>128</v>
      </c>
      <c r="E2612" s="1" t="s">
        <v>2589</v>
      </c>
      <c r="F2612" s="1" t="s">
        <v>2590</v>
      </c>
      <c r="G2612" s="7">
        <v>1.3807</v>
      </c>
      <c r="H2612" s="6">
        <v>68</v>
      </c>
      <c r="I2612" s="9">
        <v>0</v>
      </c>
      <c r="J2612" s="9">
        <v>0</v>
      </c>
      <c r="K2612" s="9">
        <v>0</v>
      </c>
      <c r="L2612" s="9">
        <v>1005.98</v>
      </c>
      <c r="M2612" s="14" t="s">
        <v>131</v>
      </c>
      <c r="N2612" s="14"/>
    </row>
    <row r="2613" spans="1:14" ht="15" customHeight="1" x14ac:dyDescent="0.25">
      <c r="A2613" s="3" t="s">
        <v>199</v>
      </c>
      <c r="B2613" s="4">
        <v>69</v>
      </c>
      <c r="C2613" s="3" t="s">
        <v>6</v>
      </c>
      <c r="D2613" s="3" t="s">
        <v>133</v>
      </c>
      <c r="E2613" s="3" t="s">
        <v>2591</v>
      </c>
      <c r="F2613" s="3" t="s">
        <v>2590</v>
      </c>
      <c r="G2613" s="5">
        <v>1.37443</v>
      </c>
      <c r="H2613" s="4">
        <v>69</v>
      </c>
      <c r="I2613" s="8">
        <v>0</v>
      </c>
      <c r="J2613" s="8">
        <v>0</v>
      </c>
      <c r="K2613" s="8">
        <v>6.27</v>
      </c>
      <c r="L2613" s="8">
        <v>1012.25</v>
      </c>
      <c r="M2613" s="21"/>
      <c r="N2613" s="21"/>
    </row>
    <row r="2614" spans="1:14" ht="15" customHeight="1" x14ac:dyDescent="0.25">
      <c r="A2614" s="1" t="s">
        <v>200</v>
      </c>
      <c r="B2614" s="6">
        <v>70</v>
      </c>
      <c r="C2614" s="1" t="s">
        <v>6</v>
      </c>
      <c r="D2614" s="1" t="s">
        <v>128</v>
      </c>
      <c r="E2614" s="1" t="s">
        <v>2589</v>
      </c>
      <c r="F2614" s="1" t="s">
        <v>2590</v>
      </c>
      <c r="G2614" s="7">
        <v>1.36913</v>
      </c>
      <c r="H2614" s="6">
        <v>70</v>
      </c>
      <c r="I2614" s="9">
        <v>0</v>
      </c>
      <c r="J2614" s="9">
        <v>0</v>
      </c>
      <c r="K2614" s="9">
        <v>0</v>
      </c>
      <c r="L2614" s="9">
        <v>1012.25</v>
      </c>
      <c r="M2614" s="14" t="s">
        <v>131</v>
      </c>
      <c r="N2614" s="14"/>
    </row>
    <row r="2615" spans="1:14" ht="15" customHeight="1" x14ac:dyDescent="0.25">
      <c r="A2615" s="3" t="s">
        <v>201</v>
      </c>
      <c r="B2615" s="4">
        <v>71</v>
      </c>
      <c r="C2615" s="3" t="s">
        <v>6</v>
      </c>
      <c r="D2615" s="3" t="s">
        <v>133</v>
      </c>
      <c r="E2615" s="3" t="s">
        <v>2591</v>
      </c>
      <c r="F2615" s="3" t="s">
        <v>2590</v>
      </c>
      <c r="G2615" s="5">
        <v>1.3612</v>
      </c>
      <c r="H2615" s="4">
        <v>71</v>
      </c>
      <c r="I2615" s="8">
        <v>0</v>
      </c>
      <c r="J2615" s="8">
        <v>0</v>
      </c>
      <c r="K2615" s="8">
        <v>7.93</v>
      </c>
      <c r="L2615" s="8">
        <v>1020.18</v>
      </c>
      <c r="M2615" s="21"/>
      <c r="N2615" s="21"/>
    </row>
    <row r="2616" spans="1:14" ht="15" customHeight="1" x14ac:dyDescent="0.25">
      <c r="A2616" s="1" t="s">
        <v>202</v>
      </c>
      <c r="B2616" s="6">
        <v>72</v>
      </c>
      <c r="C2616" s="1" t="s">
        <v>6</v>
      </c>
      <c r="D2616" s="1" t="s">
        <v>133</v>
      </c>
      <c r="E2616" s="1" t="s">
        <v>2589</v>
      </c>
      <c r="F2616" s="1" t="s">
        <v>2590</v>
      </c>
      <c r="G2616" s="7">
        <v>1.36016</v>
      </c>
      <c r="H2616" s="6">
        <v>72</v>
      </c>
      <c r="I2616" s="9">
        <v>0</v>
      </c>
      <c r="J2616" s="9">
        <v>0</v>
      </c>
      <c r="K2616" s="9">
        <v>0</v>
      </c>
      <c r="L2616" s="9">
        <v>1020.18</v>
      </c>
      <c r="M2616" s="14" t="s">
        <v>131</v>
      </c>
      <c r="N2616" s="14"/>
    </row>
    <row r="2617" spans="1:14" ht="15" customHeight="1" x14ac:dyDescent="0.25">
      <c r="A2617" s="3" t="s">
        <v>203</v>
      </c>
      <c r="B2617" s="4">
        <v>73</v>
      </c>
      <c r="C2617" s="3" t="s">
        <v>6</v>
      </c>
      <c r="D2617" s="3" t="s">
        <v>128</v>
      </c>
      <c r="E2617" s="3" t="s">
        <v>2591</v>
      </c>
      <c r="F2617" s="3" t="s">
        <v>2590</v>
      </c>
      <c r="G2617" s="5">
        <v>1.35188</v>
      </c>
      <c r="H2617" s="4">
        <v>73</v>
      </c>
      <c r="I2617" s="8">
        <v>0</v>
      </c>
      <c r="J2617" s="8">
        <v>0</v>
      </c>
      <c r="K2617" s="8">
        <v>-8.2799999999999994</v>
      </c>
      <c r="L2617" s="8">
        <v>1011.9</v>
      </c>
      <c r="M2617" s="21"/>
      <c r="N2617" s="21"/>
    </row>
    <row r="2618" spans="1:14" ht="15" customHeight="1" x14ac:dyDescent="0.25">
      <c r="A2618" s="1" t="s">
        <v>204</v>
      </c>
      <c r="B2618" s="6">
        <v>74</v>
      </c>
      <c r="C2618" s="1" t="s">
        <v>6</v>
      </c>
      <c r="D2618" s="1" t="s">
        <v>128</v>
      </c>
      <c r="E2618" s="1" t="s">
        <v>2589</v>
      </c>
      <c r="F2618" s="1" t="s">
        <v>2590</v>
      </c>
      <c r="G2618" s="7">
        <v>1.35368</v>
      </c>
      <c r="H2618" s="6">
        <v>74</v>
      </c>
      <c r="I2618" s="9">
        <v>0</v>
      </c>
      <c r="J2618" s="9">
        <v>0</v>
      </c>
      <c r="K2618" s="9">
        <v>0</v>
      </c>
      <c r="L2618" s="9">
        <v>1011.9</v>
      </c>
      <c r="M2618" s="14" t="s">
        <v>131</v>
      </c>
      <c r="N2618" s="14"/>
    </row>
    <row r="2619" spans="1:14" ht="15" customHeight="1" x14ac:dyDescent="0.25">
      <c r="A2619" s="3" t="s">
        <v>205</v>
      </c>
      <c r="B2619" s="4">
        <v>75</v>
      </c>
      <c r="C2619" s="3" t="s">
        <v>6</v>
      </c>
      <c r="D2619" s="3" t="s">
        <v>133</v>
      </c>
      <c r="E2619" s="3" t="s">
        <v>2591</v>
      </c>
      <c r="F2619" s="3" t="s">
        <v>2590</v>
      </c>
      <c r="G2619" s="5">
        <v>1.3472200000000001</v>
      </c>
      <c r="H2619" s="4">
        <v>75</v>
      </c>
      <c r="I2619" s="8">
        <v>0</v>
      </c>
      <c r="J2619" s="8">
        <v>0</v>
      </c>
      <c r="K2619" s="8">
        <v>6.46</v>
      </c>
      <c r="L2619" s="8">
        <v>1018.36</v>
      </c>
      <c r="M2619" s="21"/>
      <c r="N2619" s="21"/>
    </row>
    <row r="2620" spans="1:14" ht="15" customHeight="1" x14ac:dyDescent="0.25">
      <c r="A2620" s="1" t="s">
        <v>206</v>
      </c>
      <c r="B2620" s="6">
        <v>76</v>
      </c>
      <c r="C2620" s="1" t="s">
        <v>6</v>
      </c>
      <c r="D2620" s="1" t="s">
        <v>128</v>
      </c>
      <c r="E2620" s="1" t="s">
        <v>2589</v>
      </c>
      <c r="F2620" s="1" t="s">
        <v>2590</v>
      </c>
      <c r="G2620" s="7">
        <v>1.3526</v>
      </c>
      <c r="H2620" s="6">
        <v>76</v>
      </c>
      <c r="I2620" s="9">
        <v>0</v>
      </c>
      <c r="J2620" s="9">
        <v>0</v>
      </c>
      <c r="K2620" s="9">
        <v>0</v>
      </c>
      <c r="L2620" s="9">
        <v>1018.36</v>
      </c>
      <c r="M2620" s="14" t="s">
        <v>131</v>
      </c>
      <c r="N2620" s="14"/>
    </row>
    <row r="2621" spans="1:14" ht="15" customHeight="1" x14ac:dyDescent="0.25">
      <c r="A2621" s="3" t="s">
        <v>207</v>
      </c>
      <c r="B2621" s="4">
        <v>77</v>
      </c>
      <c r="C2621" s="3" t="s">
        <v>6</v>
      </c>
      <c r="D2621" s="3" t="s">
        <v>133</v>
      </c>
      <c r="E2621" s="3" t="s">
        <v>2591</v>
      </c>
      <c r="F2621" s="3" t="s">
        <v>2590</v>
      </c>
      <c r="G2621" s="5">
        <v>1.3464700000000001</v>
      </c>
      <c r="H2621" s="4">
        <v>77</v>
      </c>
      <c r="I2621" s="8">
        <v>0</v>
      </c>
      <c r="J2621" s="8">
        <v>0.03</v>
      </c>
      <c r="K2621" s="8">
        <v>6.13</v>
      </c>
      <c r="L2621" s="8">
        <v>1024.52</v>
      </c>
      <c r="M2621" s="21"/>
      <c r="N2621" s="21"/>
    </row>
    <row r="2622" spans="1:14" ht="15" customHeight="1" x14ac:dyDescent="0.25">
      <c r="A2622" s="1" t="s">
        <v>208</v>
      </c>
      <c r="B2622" s="6">
        <v>78</v>
      </c>
      <c r="C2622" s="1" t="s">
        <v>6</v>
      </c>
      <c r="D2622" s="1" t="s">
        <v>128</v>
      </c>
      <c r="E2622" s="1" t="s">
        <v>2589</v>
      </c>
      <c r="F2622" s="1" t="s">
        <v>2590</v>
      </c>
      <c r="G2622" s="7">
        <v>1.3360099999999999</v>
      </c>
      <c r="H2622" s="6">
        <v>78</v>
      </c>
      <c r="I2622" s="9">
        <v>0</v>
      </c>
      <c r="J2622" s="9">
        <v>0</v>
      </c>
      <c r="K2622" s="9">
        <v>0</v>
      </c>
      <c r="L2622" s="9">
        <v>1024.52</v>
      </c>
      <c r="M2622" s="14" t="s">
        <v>131</v>
      </c>
      <c r="N2622" s="14"/>
    </row>
    <row r="2623" spans="1:14" ht="15" customHeight="1" x14ac:dyDescent="0.25">
      <c r="A2623" s="3" t="s">
        <v>209</v>
      </c>
      <c r="B2623" s="4">
        <v>79</v>
      </c>
      <c r="C2623" s="3" t="s">
        <v>6</v>
      </c>
      <c r="D2623" s="3" t="s">
        <v>133</v>
      </c>
      <c r="E2623" s="3" t="s">
        <v>2591</v>
      </c>
      <c r="F2623" s="3" t="s">
        <v>2590</v>
      </c>
      <c r="G2623" s="5">
        <v>1.34737</v>
      </c>
      <c r="H2623" s="4">
        <v>79</v>
      </c>
      <c r="I2623" s="8">
        <v>0</v>
      </c>
      <c r="J2623" s="8">
        <v>0.03</v>
      </c>
      <c r="K2623" s="8">
        <v>-11.36</v>
      </c>
      <c r="L2623" s="8">
        <v>1013.19</v>
      </c>
      <c r="M2623" s="21"/>
      <c r="N2623" s="21"/>
    </row>
    <row r="2624" spans="1:14" ht="15" customHeight="1" x14ac:dyDescent="0.25">
      <c r="A2624" s="1" t="s">
        <v>210</v>
      </c>
      <c r="B2624" s="6">
        <v>80</v>
      </c>
      <c r="C2624" s="1" t="s">
        <v>6</v>
      </c>
      <c r="D2624" s="1" t="s">
        <v>128</v>
      </c>
      <c r="E2624" s="1" t="s">
        <v>2589</v>
      </c>
      <c r="F2624" s="1" t="s">
        <v>2590</v>
      </c>
      <c r="G2624" s="7">
        <v>1.35043</v>
      </c>
      <c r="H2624" s="6">
        <v>80</v>
      </c>
      <c r="I2624" s="9">
        <v>0</v>
      </c>
      <c r="J2624" s="9">
        <v>0</v>
      </c>
      <c r="K2624" s="9">
        <v>0</v>
      </c>
      <c r="L2624" s="9">
        <v>1013.19</v>
      </c>
      <c r="M2624" s="14" t="s">
        <v>131</v>
      </c>
      <c r="N2624" s="14"/>
    </row>
    <row r="2625" spans="1:14" ht="15" customHeight="1" x14ac:dyDescent="0.25">
      <c r="A2625" s="3" t="s">
        <v>211</v>
      </c>
      <c r="B2625" s="4">
        <v>81</v>
      </c>
      <c r="C2625" s="3" t="s">
        <v>6</v>
      </c>
      <c r="D2625" s="3" t="s">
        <v>133</v>
      </c>
      <c r="E2625" s="3" t="s">
        <v>2591</v>
      </c>
      <c r="F2625" s="3" t="s">
        <v>2590</v>
      </c>
      <c r="G2625" s="5">
        <v>1.3443499999999999</v>
      </c>
      <c r="H2625" s="4">
        <v>81</v>
      </c>
      <c r="I2625" s="8">
        <v>0</v>
      </c>
      <c r="J2625" s="8">
        <v>0</v>
      </c>
      <c r="K2625" s="8">
        <v>6.08</v>
      </c>
      <c r="L2625" s="8">
        <v>1019.27</v>
      </c>
      <c r="M2625" s="21"/>
      <c r="N2625" s="21"/>
    </row>
    <row r="2626" spans="1:14" ht="15" customHeight="1" x14ac:dyDescent="0.25">
      <c r="A2626" s="1" t="s">
        <v>212</v>
      </c>
      <c r="B2626" s="6">
        <v>82</v>
      </c>
      <c r="C2626" s="1" t="s">
        <v>6</v>
      </c>
      <c r="D2626" s="1" t="s">
        <v>128</v>
      </c>
      <c r="E2626" s="1" t="s">
        <v>2589</v>
      </c>
      <c r="F2626" s="1" t="s">
        <v>2590</v>
      </c>
      <c r="G2626" s="7">
        <v>1.3422700000000001</v>
      </c>
      <c r="H2626" s="6">
        <v>82</v>
      </c>
      <c r="I2626" s="9">
        <v>0</v>
      </c>
      <c r="J2626" s="9">
        <v>0</v>
      </c>
      <c r="K2626" s="9">
        <v>0</v>
      </c>
      <c r="L2626" s="9">
        <v>1019.27</v>
      </c>
      <c r="M2626" s="14" t="s">
        <v>131</v>
      </c>
      <c r="N2626" s="14"/>
    </row>
    <row r="2627" spans="1:14" ht="15" customHeight="1" x14ac:dyDescent="0.25">
      <c r="A2627" s="3" t="s">
        <v>213</v>
      </c>
      <c r="B2627" s="4">
        <v>83</v>
      </c>
      <c r="C2627" s="3" t="s">
        <v>6</v>
      </c>
      <c r="D2627" s="3" t="s">
        <v>133</v>
      </c>
      <c r="E2627" s="3" t="s">
        <v>2591</v>
      </c>
      <c r="F2627" s="3" t="s">
        <v>2590</v>
      </c>
      <c r="G2627" s="5">
        <v>1.3512599999999999</v>
      </c>
      <c r="H2627" s="4">
        <v>83</v>
      </c>
      <c r="I2627" s="8">
        <v>0</v>
      </c>
      <c r="J2627" s="8">
        <v>0</v>
      </c>
      <c r="K2627" s="8">
        <v>-8.99</v>
      </c>
      <c r="L2627" s="8">
        <v>1010.28</v>
      </c>
      <c r="M2627" s="21"/>
      <c r="N2627" s="21"/>
    </row>
    <row r="2628" spans="1:14" ht="15" customHeight="1" x14ac:dyDescent="0.25">
      <c r="A2628" s="1" t="s">
        <v>214</v>
      </c>
      <c r="B2628" s="6">
        <v>84</v>
      </c>
      <c r="C2628" s="1" t="s">
        <v>6</v>
      </c>
      <c r="D2628" s="1" t="s">
        <v>133</v>
      </c>
      <c r="E2628" s="1" t="s">
        <v>2589</v>
      </c>
      <c r="F2628" s="1" t="s">
        <v>2590</v>
      </c>
      <c r="G2628" s="7">
        <v>1.3481700000000001</v>
      </c>
      <c r="H2628" s="6">
        <v>84</v>
      </c>
      <c r="I2628" s="9">
        <v>0</v>
      </c>
      <c r="J2628" s="9">
        <v>0</v>
      </c>
      <c r="K2628" s="9">
        <v>0</v>
      </c>
      <c r="L2628" s="9">
        <v>1010.28</v>
      </c>
      <c r="M2628" s="14" t="s">
        <v>131</v>
      </c>
      <c r="N2628" s="14"/>
    </row>
    <row r="2629" spans="1:14" ht="15" customHeight="1" x14ac:dyDescent="0.25">
      <c r="A2629" s="3" t="s">
        <v>215</v>
      </c>
      <c r="B2629" s="4">
        <v>85</v>
      </c>
      <c r="C2629" s="3" t="s">
        <v>6</v>
      </c>
      <c r="D2629" s="3" t="s">
        <v>128</v>
      </c>
      <c r="E2629" s="3" t="s">
        <v>2591</v>
      </c>
      <c r="F2629" s="3" t="s">
        <v>2590</v>
      </c>
      <c r="G2629" s="5">
        <v>1.3546199999999999</v>
      </c>
      <c r="H2629" s="4">
        <v>85</v>
      </c>
      <c r="I2629" s="8">
        <v>0</v>
      </c>
      <c r="J2629" s="8">
        <v>0</v>
      </c>
      <c r="K2629" s="8">
        <v>6.45</v>
      </c>
      <c r="L2629" s="8">
        <v>1016.73</v>
      </c>
      <c r="M2629" s="21"/>
      <c r="N2629" s="21"/>
    </row>
    <row r="2630" spans="1:14" ht="15" customHeight="1" x14ac:dyDescent="0.25">
      <c r="A2630" s="1" t="s">
        <v>216</v>
      </c>
      <c r="B2630" s="6">
        <v>86</v>
      </c>
      <c r="C2630" s="1" t="s">
        <v>6</v>
      </c>
      <c r="D2630" s="1" t="s">
        <v>133</v>
      </c>
      <c r="E2630" s="1" t="s">
        <v>2589</v>
      </c>
      <c r="F2630" s="1" t="s">
        <v>2590</v>
      </c>
      <c r="G2630" s="7">
        <v>1.3492900000000001</v>
      </c>
      <c r="H2630" s="6">
        <v>86</v>
      </c>
      <c r="I2630" s="9">
        <v>0</v>
      </c>
      <c r="J2630" s="9">
        <v>0</v>
      </c>
      <c r="K2630" s="9">
        <v>0</v>
      </c>
      <c r="L2630" s="9">
        <v>1016.73</v>
      </c>
      <c r="M2630" s="14" t="s">
        <v>131</v>
      </c>
      <c r="N2630" s="14"/>
    </row>
    <row r="2631" spans="1:14" ht="15" customHeight="1" x14ac:dyDescent="0.25">
      <c r="A2631" s="3" t="s">
        <v>217</v>
      </c>
      <c r="B2631" s="4">
        <v>87</v>
      </c>
      <c r="C2631" s="3" t="s">
        <v>6</v>
      </c>
      <c r="D2631" s="3" t="s">
        <v>128</v>
      </c>
      <c r="E2631" s="3" t="s">
        <v>2591</v>
      </c>
      <c r="F2631" s="3" t="s">
        <v>2590</v>
      </c>
      <c r="G2631" s="5">
        <v>1.3412599999999999</v>
      </c>
      <c r="H2631" s="4">
        <v>87</v>
      </c>
      <c r="I2631" s="8">
        <v>0</v>
      </c>
      <c r="J2631" s="8">
        <v>-0.12</v>
      </c>
      <c r="K2631" s="8">
        <v>-8.0299999999999994</v>
      </c>
      <c r="L2631" s="8">
        <v>1008.58</v>
      </c>
      <c r="M2631" s="21"/>
      <c r="N2631" s="21"/>
    </row>
    <row r="2632" spans="1:14" ht="15" customHeight="1" x14ac:dyDescent="0.25">
      <c r="A2632" s="1" t="s">
        <v>218</v>
      </c>
      <c r="B2632" s="6">
        <v>88</v>
      </c>
      <c r="C2632" s="1" t="s">
        <v>6</v>
      </c>
      <c r="D2632" s="1" t="s">
        <v>128</v>
      </c>
      <c r="E2632" s="1" t="s">
        <v>2589</v>
      </c>
      <c r="F2632" s="1" t="s">
        <v>2590</v>
      </c>
      <c r="G2632" s="7">
        <v>1.33894</v>
      </c>
      <c r="H2632" s="6">
        <v>88</v>
      </c>
      <c r="I2632" s="9">
        <v>0</v>
      </c>
      <c r="J2632" s="9">
        <v>0</v>
      </c>
      <c r="K2632" s="9">
        <v>0</v>
      </c>
      <c r="L2632" s="9">
        <v>1008.58</v>
      </c>
      <c r="M2632" s="14" t="s">
        <v>131</v>
      </c>
      <c r="N2632" s="14"/>
    </row>
    <row r="2633" spans="1:14" ht="15" customHeight="1" x14ac:dyDescent="0.25">
      <c r="A2633" s="3" t="s">
        <v>219</v>
      </c>
      <c r="B2633" s="4">
        <v>89</v>
      </c>
      <c r="C2633" s="3" t="s">
        <v>6</v>
      </c>
      <c r="D2633" s="3" t="s">
        <v>133</v>
      </c>
      <c r="E2633" s="3" t="s">
        <v>2591</v>
      </c>
      <c r="F2633" s="3" t="s">
        <v>2590</v>
      </c>
      <c r="G2633" s="5">
        <v>1.3329</v>
      </c>
      <c r="H2633" s="4">
        <v>89</v>
      </c>
      <c r="I2633" s="8">
        <v>0</v>
      </c>
      <c r="J2633" s="8">
        <v>0.08</v>
      </c>
      <c r="K2633" s="8">
        <v>6.04</v>
      </c>
      <c r="L2633" s="8">
        <v>1014.7</v>
      </c>
      <c r="M2633" s="21"/>
      <c r="N2633" s="21"/>
    </row>
    <row r="2634" spans="1:14" ht="15" customHeight="1" x14ac:dyDescent="0.25">
      <c r="A2634" s="1" t="s">
        <v>220</v>
      </c>
      <c r="B2634" s="6">
        <v>90</v>
      </c>
      <c r="C2634" s="1" t="s">
        <v>6</v>
      </c>
      <c r="D2634" s="1" t="s">
        <v>128</v>
      </c>
      <c r="E2634" s="1" t="s">
        <v>2589</v>
      </c>
      <c r="F2634" s="1" t="s">
        <v>2590</v>
      </c>
      <c r="G2634" s="7">
        <v>1.33744</v>
      </c>
      <c r="H2634" s="6">
        <v>90</v>
      </c>
      <c r="I2634" s="9">
        <v>0</v>
      </c>
      <c r="J2634" s="9">
        <v>0</v>
      </c>
      <c r="K2634" s="9">
        <v>0</v>
      </c>
      <c r="L2634" s="9">
        <v>1014.7</v>
      </c>
      <c r="M2634" s="14" t="s">
        <v>131</v>
      </c>
      <c r="N2634" s="14"/>
    </row>
    <row r="2635" spans="1:14" ht="15" customHeight="1" x14ac:dyDescent="0.25">
      <c r="A2635" s="3" t="s">
        <v>221</v>
      </c>
      <c r="B2635" s="4">
        <v>91</v>
      </c>
      <c r="C2635" s="3" t="s">
        <v>6</v>
      </c>
      <c r="D2635" s="3" t="s">
        <v>133</v>
      </c>
      <c r="E2635" s="3" t="s">
        <v>2591</v>
      </c>
      <c r="F2635" s="3" t="s">
        <v>2590</v>
      </c>
      <c r="G2635" s="5">
        <v>1.3466499999999999</v>
      </c>
      <c r="H2635" s="4">
        <v>91</v>
      </c>
      <c r="I2635" s="8">
        <v>0</v>
      </c>
      <c r="J2635" s="8">
        <v>0</v>
      </c>
      <c r="K2635" s="8">
        <v>-9.2100000000000009</v>
      </c>
      <c r="L2635" s="8">
        <v>1005.49</v>
      </c>
      <c r="M2635" s="21"/>
      <c r="N2635" s="21"/>
    </row>
    <row r="2636" spans="1:14" ht="15" customHeight="1" x14ac:dyDescent="0.25">
      <c r="A2636" s="1" t="s">
        <v>222</v>
      </c>
      <c r="B2636" s="6">
        <v>92</v>
      </c>
      <c r="C2636" s="1" t="s">
        <v>6</v>
      </c>
      <c r="D2636" s="1" t="s">
        <v>133</v>
      </c>
      <c r="E2636" s="1" t="s">
        <v>2589</v>
      </c>
      <c r="F2636" s="1" t="s">
        <v>2590</v>
      </c>
      <c r="G2636" s="7">
        <v>1.3637900000000001</v>
      </c>
      <c r="H2636" s="6">
        <v>92</v>
      </c>
      <c r="I2636" s="9">
        <v>0</v>
      </c>
      <c r="J2636" s="9">
        <v>0</v>
      </c>
      <c r="K2636" s="9">
        <v>0</v>
      </c>
      <c r="L2636" s="9">
        <v>1005.49</v>
      </c>
      <c r="M2636" s="14" t="s">
        <v>131</v>
      </c>
      <c r="N2636" s="14"/>
    </row>
    <row r="2637" spans="1:14" ht="15" customHeight="1" x14ac:dyDescent="0.25">
      <c r="A2637" s="3" t="s">
        <v>223</v>
      </c>
      <c r="B2637" s="4">
        <v>93</v>
      </c>
      <c r="C2637" s="3" t="s">
        <v>6</v>
      </c>
      <c r="D2637" s="3" t="s">
        <v>128</v>
      </c>
      <c r="E2637" s="3" t="s">
        <v>2591</v>
      </c>
      <c r="F2637" s="3" t="s">
        <v>2590</v>
      </c>
      <c r="G2637" s="5">
        <v>1.3559000000000001</v>
      </c>
      <c r="H2637" s="4">
        <v>93</v>
      </c>
      <c r="I2637" s="8">
        <v>0</v>
      </c>
      <c r="J2637" s="8">
        <v>-0.12</v>
      </c>
      <c r="K2637" s="8">
        <v>-7.89</v>
      </c>
      <c r="L2637" s="8">
        <v>997.48</v>
      </c>
      <c r="M2637" s="21"/>
      <c r="N2637" s="21"/>
    </row>
    <row r="2638" spans="1:14" ht="15" customHeight="1" x14ac:dyDescent="0.25">
      <c r="A2638" s="1" t="s">
        <v>224</v>
      </c>
      <c r="B2638" s="6">
        <v>94</v>
      </c>
      <c r="C2638" s="1" t="s">
        <v>6</v>
      </c>
      <c r="D2638" s="1" t="s">
        <v>133</v>
      </c>
      <c r="E2638" s="1" t="s">
        <v>2589</v>
      </c>
      <c r="F2638" s="1" t="s">
        <v>2590</v>
      </c>
      <c r="G2638" s="7">
        <v>1.3631899999999999</v>
      </c>
      <c r="H2638" s="6">
        <v>94</v>
      </c>
      <c r="I2638" s="9">
        <v>0</v>
      </c>
      <c r="J2638" s="9">
        <v>0</v>
      </c>
      <c r="K2638" s="9">
        <v>0</v>
      </c>
      <c r="L2638" s="9">
        <v>997.48</v>
      </c>
      <c r="M2638" s="14" t="s">
        <v>131</v>
      </c>
      <c r="N2638" s="14"/>
    </row>
    <row r="2639" spans="1:14" ht="15" customHeight="1" x14ac:dyDescent="0.25">
      <c r="A2639" s="3" t="s">
        <v>225</v>
      </c>
      <c r="B2639" s="4">
        <v>95</v>
      </c>
      <c r="C2639" s="3" t="s">
        <v>6</v>
      </c>
      <c r="D2639" s="3" t="s">
        <v>128</v>
      </c>
      <c r="E2639" s="3" t="s">
        <v>2591</v>
      </c>
      <c r="F2639" s="3" t="s">
        <v>2590</v>
      </c>
      <c r="G2639" s="5">
        <v>1.35484</v>
      </c>
      <c r="H2639" s="4">
        <v>95</v>
      </c>
      <c r="I2639" s="8">
        <v>0</v>
      </c>
      <c r="J2639" s="8">
        <v>-0.35</v>
      </c>
      <c r="K2639" s="8">
        <v>-8.35</v>
      </c>
      <c r="L2639" s="8">
        <v>988.78</v>
      </c>
      <c r="M2639" s="21"/>
      <c r="N2639" s="21"/>
    </row>
    <row r="2640" spans="1:14" ht="15" customHeight="1" x14ac:dyDescent="0.25">
      <c r="A2640" s="1" t="s">
        <v>226</v>
      </c>
      <c r="B2640" s="6">
        <v>96</v>
      </c>
      <c r="C2640" s="1" t="s">
        <v>6</v>
      </c>
      <c r="D2640" s="1" t="s">
        <v>128</v>
      </c>
      <c r="E2640" s="1" t="s">
        <v>2589</v>
      </c>
      <c r="F2640" s="1" t="s">
        <v>2590</v>
      </c>
      <c r="G2640" s="7">
        <v>1.35483</v>
      </c>
      <c r="H2640" s="6">
        <v>96</v>
      </c>
      <c r="I2640" s="9">
        <v>0</v>
      </c>
      <c r="J2640" s="9">
        <v>0</v>
      </c>
      <c r="K2640" s="9">
        <v>0</v>
      </c>
      <c r="L2640" s="9">
        <v>988.78</v>
      </c>
      <c r="M2640" s="14" t="s">
        <v>131</v>
      </c>
      <c r="N2640" s="14"/>
    </row>
    <row r="2641" spans="1:14" ht="15" customHeight="1" x14ac:dyDescent="0.25">
      <c r="A2641" s="3" t="s">
        <v>227</v>
      </c>
      <c r="B2641" s="4">
        <v>97</v>
      </c>
      <c r="C2641" s="3" t="s">
        <v>6</v>
      </c>
      <c r="D2641" s="3" t="s">
        <v>133</v>
      </c>
      <c r="E2641" s="3" t="s">
        <v>2591</v>
      </c>
      <c r="F2641" s="3" t="s">
        <v>2590</v>
      </c>
      <c r="G2641" s="5">
        <v>1.3485499999999999</v>
      </c>
      <c r="H2641" s="4">
        <v>97</v>
      </c>
      <c r="I2641" s="8">
        <v>0</v>
      </c>
      <c r="J2641" s="8">
        <v>0</v>
      </c>
      <c r="K2641" s="8">
        <v>6.28</v>
      </c>
      <c r="L2641" s="8">
        <v>995.06</v>
      </c>
      <c r="M2641" s="21"/>
      <c r="N2641" s="21"/>
    </row>
    <row r="2642" spans="1:14" ht="15" customHeight="1" x14ac:dyDescent="0.25">
      <c r="A2642" s="1" t="s">
        <v>228</v>
      </c>
      <c r="B2642" s="6">
        <v>98</v>
      </c>
      <c r="C2642" s="1" t="s">
        <v>6</v>
      </c>
      <c r="D2642" s="1" t="s">
        <v>133</v>
      </c>
      <c r="E2642" s="1" t="s">
        <v>2589</v>
      </c>
      <c r="F2642" s="1" t="s">
        <v>2590</v>
      </c>
      <c r="G2642" s="7">
        <v>1.3447499999999999</v>
      </c>
      <c r="H2642" s="6">
        <v>98</v>
      </c>
      <c r="I2642" s="9">
        <v>0</v>
      </c>
      <c r="J2642" s="9">
        <v>0</v>
      </c>
      <c r="K2642" s="9">
        <v>0</v>
      </c>
      <c r="L2642" s="9">
        <v>995.06</v>
      </c>
      <c r="M2642" s="14" t="s">
        <v>131</v>
      </c>
      <c r="N2642" s="14"/>
    </row>
    <row r="2643" spans="1:14" ht="15" customHeight="1" x14ac:dyDescent="0.25">
      <c r="A2643" s="3" t="s">
        <v>229</v>
      </c>
      <c r="B2643" s="4">
        <v>99</v>
      </c>
      <c r="C2643" s="3" t="s">
        <v>6</v>
      </c>
      <c r="D2643" s="3" t="s">
        <v>128</v>
      </c>
      <c r="E2643" s="3" t="s">
        <v>2591</v>
      </c>
      <c r="F2643" s="3" t="s">
        <v>2590</v>
      </c>
      <c r="G2643" s="5">
        <v>1.3518399999999999</v>
      </c>
      <c r="H2643" s="4">
        <v>99</v>
      </c>
      <c r="I2643" s="8">
        <v>0</v>
      </c>
      <c r="J2643" s="8">
        <v>-0.12</v>
      </c>
      <c r="K2643" s="8">
        <v>7.09</v>
      </c>
      <c r="L2643" s="8">
        <v>1002.03</v>
      </c>
      <c r="M2643" s="21"/>
      <c r="N2643" s="21"/>
    </row>
    <row r="2644" spans="1:14" ht="15" customHeight="1" x14ac:dyDescent="0.25">
      <c r="A2644" s="1" t="s">
        <v>230</v>
      </c>
      <c r="B2644" s="6">
        <v>100</v>
      </c>
      <c r="C2644" s="1" t="s">
        <v>6</v>
      </c>
      <c r="D2644" s="1" t="s">
        <v>128</v>
      </c>
      <c r="E2644" s="1" t="s">
        <v>2589</v>
      </c>
      <c r="F2644" s="1" t="s">
        <v>2590</v>
      </c>
      <c r="G2644" s="7">
        <v>1.34076</v>
      </c>
      <c r="H2644" s="6">
        <v>100</v>
      </c>
      <c r="I2644" s="9">
        <v>0</v>
      </c>
      <c r="J2644" s="9">
        <v>0</v>
      </c>
      <c r="K2644" s="9">
        <v>0</v>
      </c>
      <c r="L2644" s="9">
        <v>1002.03</v>
      </c>
      <c r="M2644" s="14" t="s">
        <v>131</v>
      </c>
      <c r="N2644" s="14"/>
    </row>
    <row r="2645" spans="1:14" ht="15" customHeight="1" x14ac:dyDescent="0.25">
      <c r="A2645" s="3" t="s">
        <v>231</v>
      </c>
      <c r="B2645" s="4">
        <v>101</v>
      </c>
      <c r="C2645" s="3" t="s">
        <v>6</v>
      </c>
      <c r="D2645" s="3" t="s">
        <v>133</v>
      </c>
      <c r="E2645" s="3" t="s">
        <v>2591</v>
      </c>
      <c r="F2645" s="3" t="s">
        <v>2590</v>
      </c>
      <c r="G2645" s="5">
        <v>1.3344100000000001</v>
      </c>
      <c r="H2645" s="4">
        <v>101</v>
      </c>
      <c r="I2645" s="8">
        <v>0</v>
      </c>
      <c r="J2645" s="8">
        <v>0</v>
      </c>
      <c r="K2645" s="8">
        <v>6.35</v>
      </c>
      <c r="L2645" s="8">
        <v>1008.38</v>
      </c>
      <c r="M2645" s="21"/>
      <c r="N2645" s="21"/>
    </row>
    <row r="2646" spans="1:14" ht="15" customHeight="1" x14ac:dyDescent="0.25">
      <c r="A2646" s="1" t="s">
        <v>232</v>
      </c>
      <c r="B2646" s="6">
        <v>102</v>
      </c>
      <c r="C2646" s="1" t="s">
        <v>6</v>
      </c>
      <c r="D2646" s="1" t="s">
        <v>133</v>
      </c>
      <c r="E2646" s="1" t="s">
        <v>2589</v>
      </c>
      <c r="F2646" s="1" t="s">
        <v>2590</v>
      </c>
      <c r="G2646" s="7">
        <v>1.3227199999999999</v>
      </c>
      <c r="H2646" s="6">
        <v>102</v>
      </c>
      <c r="I2646" s="9">
        <v>0</v>
      </c>
      <c r="J2646" s="9">
        <v>0</v>
      </c>
      <c r="K2646" s="9">
        <v>0</v>
      </c>
      <c r="L2646" s="9">
        <v>1008.38</v>
      </c>
      <c r="M2646" s="14" t="s">
        <v>131</v>
      </c>
      <c r="N2646" s="14"/>
    </row>
    <row r="2647" spans="1:14" ht="15" customHeight="1" x14ac:dyDescent="0.25">
      <c r="A2647" s="3" t="s">
        <v>233</v>
      </c>
      <c r="B2647" s="4">
        <v>103</v>
      </c>
      <c r="C2647" s="3" t="s">
        <v>6</v>
      </c>
      <c r="D2647" s="3" t="s">
        <v>128</v>
      </c>
      <c r="E2647" s="3" t="s">
        <v>2591</v>
      </c>
      <c r="F2647" s="3" t="s">
        <v>2590</v>
      </c>
      <c r="G2647" s="5">
        <v>1.3291500000000001</v>
      </c>
      <c r="H2647" s="4">
        <v>103</v>
      </c>
      <c r="I2647" s="8">
        <v>0</v>
      </c>
      <c r="J2647" s="8">
        <v>0</v>
      </c>
      <c r="K2647" s="8">
        <v>6.43</v>
      </c>
      <c r="L2647" s="8">
        <v>1014.81</v>
      </c>
      <c r="M2647" s="21"/>
      <c r="N2647" s="21"/>
    </row>
    <row r="2648" spans="1:14" ht="15" customHeight="1" x14ac:dyDescent="0.25">
      <c r="A2648" s="1" t="s">
        <v>234</v>
      </c>
      <c r="B2648" s="6">
        <v>104</v>
      </c>
      <c r="C2648" s="1" t="s">
        <v>6</v>
      </c>
      <c r="D2648" s="1" t="s">
        <v>133</v>
      </c>
      <c r="E2648" s="1" t="s">
        <v>2589</v>
      </c>
      <c r="F2648" s="1" t="s">
        <v>2590</v>
      </c>
      <c r="G2648" s="7">
        <v>1.3345</v>
      </c>
      <c r="H2648" s="6">
        <v>104</v>
      </c>
      <c r="I2648" s="9">
        <v>0</v>
      </c>
      <c r="J2648" s="9">
        <v>0</v>
      </c>
      <c r="K2648" s="9">
        <v>0</v>
      </c>
      <c r="L2648" s="9">
        <v>1014.81</v>
      </c>
      <c r="M2648" s="14" t="s">
        <v>131</v>
      </c>
      <c r="N2648" s="14"/>
    </row>
    <row r="2649" spans="1:14" ht="15" customHeight="1" x14ac:dyDescent="0.25">
      <c r="A2649" s="3" t="s">
        <v>235</v>
      </c>
      <c r="B2649" s="4">
        <v>105</v>
      </c>
      <c r="C2649" s="3" t="s">
        <v>6</v>
      </c>
      <c r="D2649" s="3" t="s">
        <v>128</v>
      </c>
      <c r="E2649" s="3" t="s">
        <v>2591</v>
      </c>
      <c r="F2649" s="3" t="s">
        <v>2590</v>
      </c>
      <c r="G2649" s="5">
        <v>1.34093</v>
      </c>
      <c r="H2649" s="4">
        <v>105</v>
      </c>
      <c r="I2649" s="8">
        <v>0</v>
      </c>
      <c r="J2649" s="8">
        <v>-0.12</v>
      </c>
      <c r="K2649" s="8">
        <v>6.43</v>
      </c>
      <c r="L2649" s="8">
        <v>1021.12</v>
      </c>
      <c r="M2649" s="21"/>
      <c r="N2649" s="21"/>
    </row>
    <row r="2650" spans="1:14" ht="15" customHeight="1" x14ac:dyDescent="0.25">
      <c r="A2650" s="1" t="s">
        <v>236</v>
      </c>
      <c r="B2650" s="6">
        <v>106</v>
      </c>
      <c r="C2650" s="1" t="s">
        <v>6</v>
      </c>
      <c r="D2650" s="1" t="s">
        <v>133</v>
      </c>
      <c r="E2650" s="1" t="s">
        <v>2589</v>
      </c>
      <c r="F2650" s="1" t="s">
        <v>2590</v>
      </c>
      <c r="G2650" s="7">
        <v>1.3166199999999999</v>
      </c>
      <c r="H2650" s="6">
        <v>106</v>
      </c>
      <c r="I2650" s="9">
        <v>0</v>
      </c>
      <c r="J2650" s="9">
        <v>0</v>
      </c>
      <c r="K2650" s="9">
        <v>0</v>
      </c>
      <c r="L2650" s="9">
        <v>1021.12</v>
      </c>
      <c r="M2650" s="14" t="s">
        <v>131</v>
      </c>
      <c r="N2650" s="14"/>
    </row>
    <row r="2651" spans="1:14" ht="15" customHeight="1" x14ac:dyDescent="0.25">
      <c r="A2651" s="3" t="s">
        <v>237</v>
      </c>
      <c r="B2651" s="4">
        <v>107</v>
      </c>
      <c r="C2651" s="3" t="s">
        <v>6</v>
      </c>
      <c r="D2651" s="3" t="s">
        <v>128</v>
      </c>
      <c r="E2651" s="3" t="s">
        <v>2591</v>
      </c>
      <c r="F2651" s="3" t="s">
        <v>2590</v>
      </c>
      <c r="G2651" s="5">
        <v>1.32317</v>
      </c>
      <c r="H2651" s="4">
        <v>107</v>
      </c>
      <c r="I2651" s="8">
        <v>0</v>
      </c>
      <c r="J2651" s="8">
        <v>0</v>
      </c>
      <c r="K2651" s="8">
        <v>6.55</v>
      </c>
      <c r="L2651" s="8">
        <v>1027.67</v>
      </c>
      <c r="M2651" s="21"/>
      <c r="N2651" s="21"/>
    </row>
    <row r="2652" spans="1:14" ht="15" customHeight="1" x14ac:dyDescent="0.25">
      <c r="A2652" s="1" t="s">
        <v>238</v>
      </c>
      <c r="B2652" s="6">
        <v>108</v>
      </c>
      <c r="C2652" s="1" t="s">
        <v>6</v>
      </c>
      <c r="D2652" s="1" t="s">
        <v>128</v>
      </c>
      <c r="E2652" s="1" t="s">
        <v>2589</v>
      </c>
      <c r="F2652" s="1" t="s">
        <v>2590</v>
      </c>
      <c r="G2652" s="7">
        <v>1.32348</v>
      </c>
      <c r="H2652" s="6">
        <v>108</v>
      </c>
      <c r="I2652" s="9">
        <v>0</v>
      </c>
      <c r="J2652" s="9">
        <v>0</v>
      </c>
      <c r="K2652" s="9">
        <v>0</v>
      </c>
      <c r="L2652" s="9">
        <v>1027.67</v>
      </c>
      <c r="M2652" s="14" t="s">
        <v>131</v>
      </c>
      <c r="N2652" s="14"/>
    </row>
    <row r="2653" spans="1:14" ht="15" customHeight="1" x14ac:dyDescent="0.25">
      <c r="A2653" s="3" t="s">
        <v>239</v>
      </c>
      <c r="B2653" s="4">
        <v>109</v>
      </c>
      <c r="C2653" s="3" t="s">
        <v>6</v>
      </c>
      <c r="D2653" s="3" t="s">
        <v>133</v>
      </c>
      <c r="E2653" s="3" t="s">
        <v>2591</v>
      </c>
      <c r="F2653" s="3" t="s">
        <v>2590</v>
      </c>
      <c r="G2653" s="5">
        <v>1.3317099999999999</v>
      </c>
      <c r="H2653" s="4">
        <v>109</v>
      </c>
      <c r="I2653" s="8">
        <v>0</v>
      </c>
      <c r="J2653" s="8">
        <v>0.03</v>
      </c>
      <c r="K2653" s="8">
        <v>-8.23</v>
      </c>
      <c r="L2653" s="8">
        <v>1019.47</v>
      </c>
      <c r="M2653" s="21"/>
      <c r="N2653" s="21"/>
    </row>
    <row r="2654" spans="1:14" ht="15" customHeight="1" x14ac:dyDescent="0.25">
      <c r="A2654" s="1" t="s">
        <v>240</v>
      </c>
      <c r="B2654" s="6">
        <v>110</v>
      </c>
      <c r="C2654" s="1" t="s">
        <v>6</v>
      </c>
      <c r="D2654" s="1" t="s">
        <v>128</v>
      </c>
      <c r="E2654" s="1" t="s">
        <v>2589</v>
      </c>
      <c r="F2654" s="1" t="s">
        <v>2590</v>
      </c>
      <c r="G2654" s="7">
        <v>1.32517</v>
      </c>
      <c r="H2654" s="6">
        <v>110</v>
      </c>
      <c r="I2654" s="9">
        <v>0</v>
      </c>
      <c r="J2654" s="9">
        <v>0</v>
      </c>
      <c r="K2654" s="9">
        <v>0</v>
      </c>
      <c r="L2654" s="9">
        <v>1019.47</v>
      </c>
      <c r="M2654" s="14" t="s">
        <v>131</v>
      </c>
      <c r="N2654" s="14"/>
    </row>
    <row r="2655" spans="1:14" ht="15" customHeight="1" x14ac:dyDescent="0.25">
      <c r="A2655" s="3" t="s">
        <v>241</v>
      </c>
      <c r="B2655" s="4">
        <v>111</v>
      </c>
      <c r="C2655" s="3" t="s">
        <v>6</v>
      </c>
      <c r="D2655" s="3" t="s">
        <v>133</v>
      </c>
      <c r="E2655" s="3" t="s">
        <v>2591</v>
      </c>
      <c r="F2655" s="3" t="s">
        <v>2590</v>
      </c>
      <c r="G2655" s="5">
        <v>1.31914</v>
      </c>
      <c r="H2655" s="4">
        <v>111</v>
      </c>
      <c r="I2655" s="8">
        <v>0</v>
      </c>
      <c r="J2655" s="8">
        <v>0</v>
      </c>
      <c r="K2655" s="8">
        <v>6.03</v>
      </c>
      <c r="L2655" s="8">
        <v>1025.5</v>
      </c>
      <c r="M2655" s="21"/>
      <c r="N2655" s="21"/>
    </row>
    <row r="2656" spans="1:14" ht="15" customHeight="1" x14ac:dyDescent="0.25">
      <c r="A2656" s="1" t="s">
        <v>242</v>
      </c>
      <c r="B2656" s="6">
        <v>112</v>
      </c>
      <c r="C2656" s="1" t="s">
        <v>6</v>
      </c>
      <c r="D2656" s="1" t="s">
        <v>133</v>
      </c>
      <c r="E2656" s="1" t="s">
        <v>2589</v>
      </c>
      <c r="F2656" s="1" t="s">
        <v>2590</v>
      </c>
      <c r="G2656" s="7">
        <v>1.31575</v>
      </c>
      <c r="H2656" s="6">
        <v>112</v>
      </c>
      <c r="I2656" s="9">
        <v>0</v>
      </c>
      <c r="J2656" s="9">
        <v>0</v>
      </c>
      <c r="K2656" s="9">
        <v>0</v>
      </c>
      <c r="L2656" s="9">
        <v>1025.5</v>
      </c>
      <c r="M2656" s="14" t="s">
        <v>131</v>
      </c>
      <c r="N2656" s="14"/>
    </row>
    <row r="2657" spans="1:14" ht="15" customHeight="1" x14ac:dyDescent="0.25">
      <c r="A2657" s="3" t="s">
        <v>243</v>
      </c>
      <c r="B2657" s="4">
        <v>113</v>
      </c>
      <c r="C2657" s="3" t="s">
        <v>6</v>
      </c>
      <c r="D2657" s="3" t="s">
        <v>128</v>
      </c>
      <c r="E2657" s="3" t="s">
        <v>2591</v>
      </c>
      <c r="F2657" s="3" t="s">
        <v>2590</v>
      </c>
      <c r="G2657" s="5">
        <v>1.30724</v>
      </c>
      <c r="H2657" s="4">
        <v>113</v>
      </c>
      <c r="I2657" s="8">
        <v>0</v>
      </c>
      <c r="J2657" s="8">
        <v>0</v>
      </c>
      <c r="K2657" s="8">
        <v>-8.51</v>
      </c>
      <c r="L2657" s="8">
        <v>1016.99</v>
      </c>
      <c r="M2657" s="21"/>
      <c r="N2657" s="21"/>
    </row>
    <row r="2658" spans="1:14" ht="15" customHeight="1" x14ac:dyDescent="0.25">
      <c r="A2658" s="1" t="s">
        <v>244</v>
      </c>
      <c r="B2658" s="6">
        <v>114</v>
      </c>
      <c r="C2658" s="1" t="s">
        <v>6</v>
      </c>
      <c r="D2658" s="1" t="s">
        <v>133</v>
      </c>
      <c r="E2658" s="1" t="s">
        <v>2589</v>
      </c>
      <c r="F2658" s="1" t="s">
        <v>2590</v>
      </c>
      <c r="G2658" s="7">
        <v>1.2942800000000001</v>
      </c>
      <c r="H2658" s="6">
        <v>114</v>
      </c>
      <c r="I2658" s="9">
        <v>0</v>
      </c>
      <c r="J2658" s="9">
        <v>0</v>
      </c>
      <c r="K2658" s="9">
        <v>0</v>
      </c>
      <c r="L2658" s="9">
        <v>1016.99</v>
      </c>
      <c r="M2658" s="14" t="s">
        <v>131</v>
      </c>
      <c r="N2658" s="14"/>
    </row>
    <row r="2659" spans="1:14" ht="15" customHeight="1" x14ac:dyDescent="0.25">
      <c r="A2659" s="3" t="s">
        <v>245</v>
      </c>
      <c r="B2659" s="4">
        <v>115</v>
      </c>
      <c r="C2659" s="3" t="s">
        <v>6</v>
      </c>
      <c r="D2659" s="3" t="s">
        <v>128</v>
      </c>
      <c r="E2659" s="3" t="s">
        <v>2591</v>
      </c>
      <c r="F2659" s="3" t="s">
        <v>2590</v>
      </c>
      <c r="G2659" s="5">
        <v>1.28599</v>
      </c>
      <c r="H2659" s="4">
        <v>115</v>
      </c>
      <c r="I2659" s="8">
        <v>0</v>
      </c>
      <c r="J2659" s="8">
        <v>0</v>
      </c>
      <c r="K2659" s="8">
        <v>-8.2899999999999991</v>
      </c>
      <c r="L2659" s="8">
        <v>1008.7</v>
      </c>
      <c r="M2659" s="21"/>
      <c r="N2659" s="21"/>
    </row>
    <row r="2660" spans="1:14" ht="15" customHeight="1" x14ac:dyDescent="0.25">
      <c r="A2660" s="1" t="s">
        <v>246</v>
      </c>
      <c r="B2660" s="6">
        <v>116</v>
      </c>
      <c r="C2660" s="1" t="s">
        <v>6</v>
      </c>
      <c r="D2660" s="1" t="s">
        <v>133</v>
      </c>
      <c r="E2660" s="1" t="s">
        <v>2589</v>
      </c>
      <c r="F2660" s="1" t="s">
        <v>2590</v>
      </c>
      <c r="G2660" s="7">
        <v>1.2800800000000001</v>
      </c>
      <c r="H2660" s="6">
        <v>116</v>
      </c>
      <c r="I2660" s="9">
        <v>0</v>
      </c>
      <c r="J2660" s="9">
        <v>0</v>
      </c>
      <c r="K2660" s="9">
        <v>0</v>
      </c>
      <c r="L2660" s="9">
        <v>1008.7</v>
      </c>
      <c r="M2660" s="14" t="s">
        <v>131</v>
      </c>
      <c r="N2660" s="14"/>
    </row>
    <row r="2661" spans="1:14" ht="15" customHeight="1" x14ac:dyDescent="0.25">
      <c r="A2661" s="3" t="s">
        <v>247</v>
      </c>
      <c r="B2661" s="4">
        <v>117</v>
      </c>
      <c r="C2661" s="3" t="s">
        <v>6</v>
      </c>
      <c r="D2661" s="3" t="s">
        <v>128</v>
      </c>
      <c r="E2661" s="3" t="s">
        <v>2591</v>
      </c>
      <c r="F2661" s="3" t="s">
        <v>2590</v>
      </c>
      <c r="G2661" s="5">
        <v>1.2713300000000001</v>
      </c>
      <c r="H2661" s="4">
        <v>117</v>
      </c>
      <c r="I2661" s="8">
        <v>0</v>
      </c>
      <c r="J2661" s="8">
        <v>0</v>
      </c>
      <c r="K2661" s="8">
        <v>-8.75</v>
      </c>
      <c r="L2661" s="8">
        <v>999.95</v>
      </c>
      <c r="M2661" s="21"/>
      <c r="N2661" s="21"/>
    </row>
    <row r="2662" spans="1:14" ht="15" customHeight="1" x14ac:dyDescent="0.25">
      <c r="A2662" s="1" t="s">
        <v>248</v>
      </c>
      <c r="B2662" s="6">
        <v>118</v>
      </c>
      <c r="C2662" s="1" t="s">
        <v>6</v>
      </c>
      <c r="D2662" s="1" t="s">
        <v>133</v>
      </c>
      <c r="E2662" s="1" t="s">
        <v>2589</v>
      </c>
      <c r="F2662" s="1" t="s">
        <v>2590</v>
      </c>
      <c r="G2662" s="7">
        <v>1.26417</v>
      </c>
      <c r="H2662" s="6">
        <v>118</v>
      </c>
      <c r="I2662" s="9">
        <v>0</v>
      </c>
      <c r="J2662" s="9">
        <v>0</v>
      </c>
      <c r="K2662" s="9">
        <v>0</v>
      </c>
      <c r="L2662" s="9">
        <v>999.95</v>
      </c>
      <c r="M2662" s="14" t="s">
        <v>131</v>
      </c>
      <c r="N2662" s="14"/>
    </row>
    <row r="2663" spans="1:14" ht="15" customHeight="1" x14ac:dyDescent="0.25">
      <c r="A2663" s="3" t="s">
        <v>249</v>
      </c>
      <c r="B2663" s="4">
        <v>119</v>
      </c>
      <c r="C2663" s="3" t="s">
        <v>6</v>
      </c>
      <c r="D2663" s="3" t="s">
        <v>128</v>
      </c>
      <c r="E2663" s="3" t="s">
        <v>2591</v>
      </c>
      <c r="F2663" s="3" t="s">
        <v>2590</v>
      </c>
      <c r="G2663" s="5">
        <v>1.2714399999999999</v>
      </c>
      <c r="H2663" s="4">
        <v>119</v>
      </c>
      <c r="I2663" s="8">
        <v>0</v>
      </c>
      <c r="J2663" s="8">
        <v>0</v>
      </c>
      <c r="K2663" s="8">
        <v>7.27</v>
      </c>
      <c r="L2663" s="8">
        <v>1007.22</v>
      </c>
      <c r="M2663" s="21"/>
      <c r="N2663" s="21"/>
    </row>
    <row r="2664" spans="1:14" ht="15" customHeight="1" x14ac:dyDescent="0.25">
      <c r="A2664" s="1" t="s">
        <v>250</v>
      </c>
      <c r="B2664" s="6">
        <v>120</v>
      </c>
      <c r="C2664" s="1" t="s">
        <v>6</v>
      </c>
      <c r="D2664" s="1" t="s">
        <v>128</v>
      </c>
      <c r="E2664" s="1" t="s">
        <v>2589</v>
      </c>
      <c r="F2664" s="1" t="s">
        <v>2590</v>
      </c>
      <c r="G2664" s="7">
        <v>1.29582</v>
      </c>
      <c r="H2664" s="6">
        <v>120</v>
      </c>
      <c r="I2664" s="9">
        <v>0</v>
      </c>
      <c r="J2664" s="9">
        <v>0</v>
      </c>
      <c r="K2664" s="9">
        <v>0</v>
      </c>
      <c r="L2664" s="9">
        <v>1007.22</v>
      </c>
      <c r="M2664" s="14" t="s">
        <v>131</v>
      </c>
      <c r="N2664" s="14"/>
    </row>
    <row r="2665" spans="1:14" ht="15" customHeight="1" x14ac:dyDescent="0.25">
      <c r="A2665" s="3" t="s">
        <v>251</v>
      </c>
      <c r="B2665" s="4">
        <v>121</v>
      </c>
      <c r="C2665" s="3" t="s">
        <v>6</v>
      </c>
      <c r="D2665" s="3" t="s">
        <v>133</v>
      </c>
      <c r="E2665" s="3" t="s">
        <v>2591</v>
      </c>
      <c r="F2665" s="3" t="s">
        <v>2590</v>
      </c>
      <c r="G2665" s="5">
        <v>1.3041100000000001</v>
      </c>
      <c r="H2665" s="4">
        <v>121</v>
      </c>
      <c r="I2665" s="8">
        <v>0</v>
      </c>
      <c r="J2665" s="8">
        <v>0</v>
      </c>
      <c r="K2665" s="8">
        <v>-8.2899999999999991</v>
      </c>
      <c r="L2665" s="8">
        <v>998.93</v>
      </c>
      <c r="M2665" s="21"/>
      <c r="N2665" s="21"/>
    </row>
    <row r="2666" spans="1:14" ht="15" customHeight="1" x14ac:dyDescent="0.25">
      <c r="A2666" s="1" t="s">
        <v>252</v>
      </c>
      <c r="B2666" s="6">
        <v>122</v>
      </c>
      <c r="C2666" s="1" t="s">
        <v>6</v>
      </c>
      <c r="D2666" s="1" t="s">
        <v>133</v>
      </c>
      <c r="E2666" s="1" t="s">
        <v>2589</v>
      </c>
      <c r="F2666" s="1" t="s">
        <v>2590</v>
      </c>
      <c r="G2666" s="7">
        <v>1.268</v>
      </c>
      <c r="H2666" s="6">
        <v>122</v>
      </c>
      <c r="I2666" s="9">
        <v>0</v>
      </c>
      <c r="J2666" s="9">
        <v>0</v>
      </c>
      <c r="K2666" s="9">
        <v>0</v>
      </c>
      <c r="L2666" s="9">
        <v>998.93</v>
      </c>
      <c r="M2666" s="14" t="s">
        <v>131</v>
      </c>
      <c r="N2666" s="14"/>
    </row>
    <row r="2667" spans="1:14" ht="15" customHeight="1" x14ac:dyDescent="0.25">
      <c r="A2667" s="3" t="s">
        <v>253</v>
      </c>
      <c r="B2667" s="4">
        <v>123</v>
      </c>
      <c r="C2667" s="3" t="s">
        <v>6</v>
      </c>
      <c r="D2667" s="3" t="s">
        <v>128</v>
      </c>
      <c r="E2667" s="3" t="s">
        <v>2591</v>
      </c>
      <c r="F2667" s="3" t="s">
        <v>2590</v>
      </c>
      <c r="G2667" s="5">
        <v>1.27521</v>
      </c>
      <c r="H2667" s="4">
        <v>123</v>
      </c>
      <c r="I2667" s="8">
        <v>0</v>
      </c>
      <c r="J2667" s="8">
        <v>0</v>
      </c>
      <c r="K2667" s="8">
        <v>7.21</v>
      </c>
      <c r="L2667" s="8">
        <v>1006.14</v>
      </c>
      <c r="M2667" s="21"/>
      <c r="N2667" s="21"/>
    </row>
    <row r="2668" spans="1:14" ht="15" customHeight="1" x14ac:dyDescent="0.25">
      <c r="A2668" s="1" t="s">
        <v>254</v>
      </c>
      <c r="B2668" s="6">
        <v>124</v>
      </c>
      <c r="C2668" s="1" t="s">
        <v>6</v>
      </c>
      <c r="D2668" s="1" t="s">
        <v>128</v>
      </c>
      <c r="E2668" s="1" t="s">
        <v>2589</v>
      </c>
      <c r="F2668" s="1" t="s">
        <v>2590</v>
      </c>
      <c r="G2668" s="7">
        <v>1.2645900000000001</v>
      </c>
      <c r="H2668" s="6">
        <v>124</v>
      </c>
      <c r="I2668" s="9">
        <v>0</v>
      </c>
      <c r="J2668" s="9">
        <v>0</v>
      </c>
      <c r="K2668" s="9">
        <v>0</v>
      </c>
      <c r="L2668" s="9">
        <v>1006.14</v>
      </c>
      <c r="M2668" s="14" t="s">
        <v>131</v>
      </c>
      <c r="N2668" s="14"/>
    </row>
    <row r="2669" spans="1:14" ht="15" customHeight="1" x14ac:dyDescent="0.25">
      <c r="A2669" s="3" t="s">
        <v>255</v>
      </c>
      <c r="B2669" s="4">
        <v>125</v>
      </c>
      <c r="C2669" s="3" t="s">
        <v>6</v>
      </c>
      <c r="D2669" s="3" t="s">
        <v>133</v>
      </c>
      <c r="E2669" s="3" t="s">
        <v>2591</v>
      </c>
      <c r="F2669" s="3" t="s">
        <v>2590</v>
      </c>
      <c r="G2669" s="5">
        <v>1.2727599999999999</v>
      </c>
      <c r="H2669" s="4">
        <v>125</v>
      </c>
      <c r="I2669" s="8">
        <v>0</v>
      </c>
      <c r="J2669" s="8">
        <v>0</v>
      </c>
      <c r="K2669" s="8">
        <v>-8.17</v>
      </c>
      <c r="L2669" s="8">
        <v>997.97</v>
      </c>
      <c r="M2669" s="21"/>
      <c r="N2669" s="21"/>
    </row>
    <row r="2670" spans="1:14" ht="15" customHeight="1" x14ac:dyDescent="0.25">
      <c r="A2670" s="1" t="s">
        <v>256</v>
      </c>
      <c r="B2670" s="6">
        <v>126</v>
      </c>
      <c r="C2670" s="1" t="s">
        <v>6</v>
      </c>
      <c r="D2670" s="1" t="s">
        <v>128</v>
      </c>
      <c r="E2670" s="1" t="s">
        <v>2589</v>
      </c>
      <c r="F2670" s="1" t="s">
        <v>2590</v>
      </c>
      <c r="G2670" s="7">
        <v>1.2678799999999999</v>
      </c>
      <c r="H2670" s="6">
        <v>126</v>
      </c>
      <c r="I2670" s="9">
        <v>0</v>
      </c>
      <c r="J2670" s="9">
        <v>0</v>
      </c>
      <c r="K2670" s="9">
        <v>0</v>
      </c>
      <c r="L2670" s="9">
        <v>997.97</v>
      </c>
      <c r="M2670" s="14" t="s">
        <v>131</v>
      </c>
      <c r="N2670" s="14"/>
    </row>
    <row r="2671" spans="1:14" ht="15" customHeight="1" x14ac:dyDescent="0.25">
      <c r="A2671" s="3" t="s">
        <v>257</v>
      </c>
      <c r="B2671" s="4">
        <v>127</v>
      </c>
      <c r="C2671" s="3" t="s">
        <v>6</v>
      </c>
      <c r="D2671" s="3" t="s">
        <v>133</v>
      </c>
      <c r="E2671" s="3" t="s">
        <v>2591</v>
      </c>
      <c r="F2671" s="3" t="s">
        <v>2590</v>
      </c>
      <c r="G2671" s="5">
        <v>1.2617400000000001</v>
      </c>
      <c r="H2671" s="4">
        <v>127</v>
      </c>
      <c r="I2671" s="8">
        <v>0</v>
      </c>
      <c r="J2671" s="8">
        <v>0</v>
      </c>
      <c r="K2671" s="8">
        <v>6.14</v>
      </c>
      <c r="L2671" s="8">
        <v>1004.11</v>
      </c>
      <c r="M2671" s="21"/>
      <c r="N2671" s="21"/>
    </row>
    <row r="2672" spans="1:14" ht="15" customHeight="1" x14ac:dyDescent="0.25">
      <c r="A2672" s="1" t="s">
        <v>258</v>
      </c>
      <c r="B2672" s="6">
        <v>128</v>
      </c>
      <c r="C2672" s="1" t="s">
        <v>6</v>
      </c>
      <c r="D2672" s="1" t="s">
        <v>133</v>
      </c>
      <c r="E2672" s="1" t="s">
        <v>2589</v>
      </c>
      <c r="F2672" s="1" t="s">
        <v>2590</v>
      </c>
      <c r="G2672" s="7">
        <v>1.2483900000000001</v>
      </c>
      <c r="H2672" s="6">
        <v>128</v>
      </c>
      <c r="I2672" s="9">
        <v>0</v>
      </c>
      <c r="J2672" s="9">
        <v>0</v>
      </c>
      <c r="K2672" s="9">
        <v>0</v>
      </c>
      <c r="L2672" s="9">
        <v>1004.11</v>
      </c>
      <c r="M2672" s="14" t="s">
        <v>131</v>
      </c>
      <c r="N2672" s="14"/>
    </row>
    <row r="2673" spans="1:14" ht="15" customHeight="1" x14ac:dyDescent="0.25">
      <c r="A2673" s="3" t="s">
        <v>259</v>
      </c>
      <c r="B2673" s="4">
        <v>129</v>
      </c>
      <c r="C2673" s="3" t="s">
        <v>6</v>
      </c>
      <c r="D2673" s="3" t="s">
        <v>128</v>
      </c>
      <c r="E2673" s="3" t="s">
        <v>2591</v>
      </c>
      <c r="F2673" s="3" t="s">
        <v>2590</v>
      </c>
      <c r="G2673" s="5">
        <v>1.23841</v>
      </c>
      <c r="H2673" s="4">
        <v>129</v>
      </c>
      <c r="I2673" s="8">
        <v>0</v>
      </c>
      <c r="J2673" s="8">
        <v>0</v>
      </c>
      <c r="K2673" s="8">
        <v>-9.98</v>
      </c>
      <c r="L2673" s="8">
        <v>994.13</v>
      </c>
      <c r="M2673" s="21"/>
      <c r="N2673" s="21"/>
    </row>
    <row r="2674" spans="1:14" ht="15" customHeight="1" x14ac:dyDescent="0.25">
      <c r="A2674" s="1" t="s">
        <v>260</v>
      </c>
      <c r="B2674" s="6">
        <v>130</v>
      </c>
      <c r="C2674" s="1" t="s">
        <v>6</v>
      </c>
      <c r="D2674" s="1" t="s">
        <v>128</v>
      </c>
      <c r="E2674" s="1" t="s">
        <v>2589</v>
      </c>
      <c r="F2674" s="1" t="s">
        <v>2590</v>
      </c>
      <c r="G2674" s="7">
        <v>1.2302999999999999</v>
      </c>
      <c r="H2674" s="6">
        <v>130</v>
      </c>
      <c r="I2674" s="9">
        <v>0</v>
      </c>
      <c r="J2674" s="9">
        <v>0</v>
      </c>
      <c r="K2674" s="9">
        <v>0</v>
      </c>
      <c r="L2674" s="9">
        <v>994.13</v>
      </c>
      <c r="M2674" s="14" t="s">
        <v>131</v>
      </c>
      <c r="N2674" s="14"/>
    </row>
    <row r="2675" spans="1:14" ht="15" customHeight="1" x14ac:dyDescent="0.25">
      <c r="A2675" s="3" t="s">
        <v>261</v>
      </c>
      <c r="B2675" s="4">
        <v>131</v>
      </c>
      <c r="C2675" s="3" t="s">
        <v>6</v>
      </c>
      <c r="D2675" s="3" t="s">
        <v>133</v>
      </c>
      <c r="E2675" s="3" t="s">
        <v>2591</v>
      </c>
      <c r="F2675" s="3" t="s">
        <v>2590</v>
      </c>
      <c r="G2675" s="5">
        <v>1.23892</v>
      </c>
      <c r="H2675" s="4">
        <v>131</v>
      </c>
      <c r="I2675" s="8">
        <v>0</v>
      </c>
      <c r="J2675" s="8">
        <v>0</v>
      </c>
      <c r="K2675" s="8">
        <v>-8.6199999999999992</v>
      </c>
      <c r="L2675" s="8">
        <v>985.51</v>
      </c>
      <c r="M2675" s="21"/>
      <c r="N2675" s="21"/>
    </row>
    <row r="2676" spans="1:14" ht="15" customHeight="1" x14ac:dyDescent="0.25">
      <c r="A2676" s="1" t="s">
        <v>262</v>
      </c>
      <c r="B2676" s="6">
        <v>132</v>
      </c>
      <c r="C2676" s="1" t="s">
        <v>6</v>
      </c>
      <c r="D2676" s="1" t="s">
        <v>128</v>
      </c>
      <c r="E2676" s="1" t="s">
        <v>2589</v>
      </c>
      <c r="F2676" s="1" t="s">
        <v>2590</v>
      </c>
      <c r="G2676" s="7">
        <v>1.2407600000000001</v>
      </c>
      <c r="H2676" s="6">
        <v>132</v>
      </c>
      <c r="I2676" s="9">
        <v>0</v>
      </c>
      <c r="J2676" s="9">
        <v>0</v>
      </c>
      <c r="K2676" s="9">
        <v>0</v>
      </c>
      <c r="L2676" s="9">
        <v>985.51</v>
      </c>
      <c r="M2676" s="14" t="s">
        <v>131</v>
      </c>
      <c r="N2676" s="14"/>
    </row>
    <row r="2677" spans="1:14" ht="15" customHeight="1" x14ac:dyDescent="0.25">
      <c r="A2677" s="3" t="s">
        <v>263</v>
      </c>
      <c r="B2677" s="4">
        <v>133</v>
      </c>
      <c r="C2677" s="3" t="s">
        <v>6</v>
      </c>
      <c r="D2677" s="3" t="s">
        <v>133</v>
      </c>
      <c r="E2677" s="3" t="s">
        <v>2591</v>
      </c>
      <c r="F2677" s="3" t="s">
        <v>2590</v>
      </c>
      <c r="G2677" s="5">
        <v>1.2337400000000001</v>
      </c>
      <c r="H2677" s="4">
        <v>133</v>
      </c>
      <c r="I2677" s="8">
        <v>0</v>
      </c>
      <c r="J2677" s="8">
        <v>0</v>
      </c>
      <c r="K2677" s="8">
        <v>7.02</v>
      </c>
      <c r="L2677" s="8">
        <v>992.53</v>
      </c>
      <c r="M2677" s="21"/>
      <c r="N2677" s="21"/>
    </row>
    <row r="2678" spans="1:14" ht="15" customHeight="1" x14ac:dyDescent="0.25">
      <c r="A2678" s="1" t="s">
        <v>264</v>
      </c>
      <c r="B2678" s="6">
        <v>134</v>
      </c>
      <c r="C2678" s="1" t="s">
        <v>6</v>
      </c>
      <c r="D2678" s="1" t="s">
        <v>133</v>
      </c>
      <c r="E2678" s="1" t="s">
        <v>2589</v>
      </c>
      <c r="F2678" s="1" t="s">
        <v>2590</v>
      </c>
      <c r="G2678" s="7">
        <v>1.2162299999999999</v>
      </c>
      <c r="H2678" s="6">
        <v>134</v>
      </c>
      <c r="I2678" s="9">
        <v>0</v>
      </c>
      <c r="J2678" s="9">
        <v>0</v>
      </c>
      <c r="K2678" s="9">
        <v>0</v>
      </c>
      <c r="L2678" s="9">
        <v>992.53</v>
      </c>
      <c r="M2678" s="14" t="s">
        <v>131</v>
      </c>
      <c r="N2678" s="14"/>
    </row>
    <row r="2679" spans="1:14" ht="15" customHeight="1" x14ac:dyDescent="0.25">
      <c r="A2679" s="3" t="s">
        <v>265</v>
      </c>
      <c r="B2679" s="4">
        <v>135</v>
      </c>
      <c r="C2679" s="3" t="s">
        <v>6</v>
      </c>
      <c r="D2679" s="3" t="s">
        <v>128</v>
      </c>
      <c r="E2679" s="3" t="s">
        <v>2591</v>
      </c>
      <c r="F2679" s="3" t="s">
        <v>2590</v>
      </c>
      <c r="G2679" s="5">
        <v>1.2271000000000001</v>
      </c>
      <c r="H2679" s="4">
        <v>135</v>
      </c>
      <c r="I2679" s="8">
        <v>0</v>
      </c>
      <c r="J2679" s="8">
        <v>0</v>
      </c>
      <c r="K2679" s="8">
        <v>10.87</v>
      </c>
      <c r="L2679" s="8">
        <v>1003.4</v>
      </c>
      <c r="M2679" s="21"/>
      <c r="N2679" s="21"/>
    </row>
    <row r="2680" spans="1:14" ht="15" customHeight="1" x14ac:dyDescent="0.25">
      <c r="A2680" s="1" t="s">
        <v>266</v>
      </c>
      <c r="B2680" s="6">
        <v>136</v>
      </c>
      <c r="C2680" s="1" t="s">
        <v>6</v>
      </c>
      <c r="D2680" s="1" t="s">
        <v>128</v>
      </c>
      <c r="E2680" s="1" t="s">
        <v>2589</v>
      </c>
      <c r="F2680" s="1" t="s">
        <v>2590</v>
      </c>
      <c r="G2680" s="7">
        <v>1.2372000000000001</v>
      </c>
      <c r="H2680" s="6">
        <v>136</v>
      </c>
      <c r="I2680" s="9">
        <v>0</v>
      </c>
      <c r="J2680" s="9">
        <v>0</v>
      </c>
      <c r="K2680" s="9">
        <v>0</v>
      </c>
      <c r="L2680" s="9">
        <v>1003.4</v>
      </c>
      <c r="M2680" s="14" t="s">
        <v>131</v>
      </c>
      <c r="N2680" s="14"/>
    </row>
    <row r="2681" spans="1:14" ht="15" customHeight="1" x14ac:dyDescent="0.25">
      <c r="A2681" s="3" t="s">
        <v>267</v>
      </c>
      <c r="B2681" s="4">
        <v>137</v>
      </c>
      <c r="C2681" s="3" t="s">
        <v>6</v>
      </c>
      <c r="D2681" s="3" t="s">
        <v>133</v>
      </c>
      <c r="E2681" s="3" t="s">
        <v>2591</v>
      </c>
      <c r="F2681" s="3" t="s">
        <v>2590</v>
      </c>
      <c r="G2681" s="5">
        <v>1.2308399999999999</v>
      </c>
      <c r="H2681" s="4">
        <v>137</v>
      </c>
      <c r="I2681" s="8">
        <v>0</v>
      </c>
      <c r="J2681" s="8">
        <v>0</v>
      </c>
      <c r="K2681" s="8">
        <v>6.36</v>
      </c>
      <c r="L2681" s="8">
        <v>1009.76</v>
      </c>
      <c r="M2681" s="21"/>
      <c r="N2681" s="21"/>
    </row>
    <row r="2682" spans="1:14" ht="15" customHeight="1" x14ac:dyDescent="0.25">
      <c r="A2682" s="1" t="s">
        <v>268</v>
      </c>
      <c r="B2682" s="6">
        <v>138</v>
      </c>
      <c r="C2682" s="1" t="s">
        <v>6</v>
      </c>
      <c r="D2682" s="1" t="s">
        <v>133</v>
      </c>
      <c r="E2682" s="1" t="s">
        <v>2589</v>
      </c>
      <c r="F2682" s="1" t="s">
        <v>2590</v>
      </c>
      <c r="G2682" s="7">
        <v>1.25766</v>
      </c>
      <c r="H2682" s="6">
        <v>138</v>
      </c>
      <c r="I2682" s="9">
        <v>0</v>
      </c>
      <c r="J2682" s="9">
        <v>0</v>
      </c>
      <c r="K2682" s="9">
        <v>0</v>
      </c>
      <c r="L2682" s="9">
        <v>1009.76</v>
      </c>
      <c r="M2682" s="14" t="s">
        <v>131</v>
      </c>
      <c r="N2682" s="14"/>
    </row>
    <row r="2683" spans="1:14" ht="15" customHeight="1" x14ac:dyDescent="0.25">
      <c r="A2683" s="3" t="s">
        <v>269</v>
      </c>
      <c r="B2683" s="4">
        <v>139</v>
      </c>
      <c r="C2683" s="3" t="s">
        <v>6</v>
      </c>
      <c r="D2683" s="3" t="s">
        <v>128</v>
      </c>
      <c r="E2683" s="3" t="s">
        <v>2591</v>
      </c>
      <c r="F2683" s="3" t="s">
        <v>2590</v>
      </c>
      <c r="G2683" s="5">
        <v>1.2488699999999999</v>
      </c>
      <c r="H2683" s="4">
        <v>139</v>
      </c>
      <c r="I2683" s="8">
        <v>0</v>
      </c>
      <c r="J2683" s="8">
        <v>0</v>
      </c>
      <c r="K2683" s="8">
        <v>-8.7899999999999991</v>
      </c>
      <c r="L2683" s="8">
        <v>1000.97</v>
      </c>
      <c r="M2683" s="21"/>
      <c r="N2683" s="21"/>
    </row>
    <row r="2684" spans="1:14" ht="15" customHeight="1" x14ac:dyDescent="0.25">
      <c r="A2684" s="1" t="s">
        <v>270</v>
      </c>
      <c r="B2684" s="6">
        <v>140</v>
      </c>
      <c r="C2684" s="1" t="s">
        <v>6</v>
      </c>
      <c r="D2684" s="1" t="s">
        <v>133</v>
      </c>
      <c r="E2684" s="1" t="s">
        <v>2589</v>
      </c>
      <c r="F2684" s="1" t="s">
        <v>2590</v>
      </c>
      <c r="G2684" s="7">
        <v>1.2469699999999999</v>
      </c>
      <c r="H2684" s="6">
        <v>140</v>
      </c>
      <c r="I2684" s="9">
        <v>0</v>
      </c>
      <c r="J2684" s="9">
        <v>0</v>
      </c>
      <c r="K2684" s="9">
        <v>0</v>
      </c>
      <c r="L2684" s="9">
        <v>1000.97</v>
      </c>
      <c r="M2684" s="14" t="s">
        <v>131</v>
      </c>
      <c r="N2684" s="14"/>
    </row>
    <row r="2685" spans="1:14" ht="15" customHeight="1" x14ac:dyDescent="0.25">
      <c r="A2685" s="3" t="s">
        <v>271</v>
      </c>
      <c r="B2685" s="4">
        <v>141</v>
      </c>
      <c r="C2685" s="3" t="s">
        <v>6</v>
      </c>
      <c r="D2685" s="3" t="s">
        <v>128</v>
      </c>
      <c r="E2685" s="3" t="s">
        <v>2591</v>
      </c>
      <c r="F2685" s="3" t="s">
        <v>2590</v>
      </c>
      <c r="G2685" s="5">
        <v>1.2385200000000001</v>
      </c>
      <c r="H2685" s="4">
        <v>141</v>
      </c>
      <c r="I2685" s="8">
        <v>0</v>
      </c>
      <c r="J2685" s="8">
        <v>0</v>
      </c>
      <c r="K2685" s="8">
        <v>-8.4499999999999993</v>
      </c>
      <c r="L2685" s="8">
        <v>992.52</v>
      </c>
      <c r="M2685" s="21"/>
      <c r="N2685" s="21"/>
    </row>
    <row r="2686" spans="1:14" ht="15" customHeight="1" x14ac:dyDescent="0.25">
      <c r="A2686" s="1" t="s">
        <v>272</v>
      </c>
      <c r="B2686" s="6">
        <v>142</v>
      </c>
      <c r="C2686" s="1" t="s">
        <v>6</v>
      </c>
      <c r="D2686" s="1" t="s">
        <v>133</v>
      </c>
      <c r="E2686" s="1" t="s">
        <v>2589</v>
      </c>
      <c r="F2686" s="1" t="s">
        <v>2590</v>
      </c>
      <c r="G2686" s="7">
        <v>1.22567</v>
      </c>
      <c r="H2686" s="6">
        <v>142</v>
      </c>
      <c r="I2686" s="9">
        <v>0</v>
      </c>
      <c r="J2686" s="9">
        <v>0</v>
      </c>
      <c r="K2686" s="9">
        <v>0</v>
      </c>
      <c r="L2686" s="9">
        <v>992.52</v>
      </c>
      <c r="M2686" s="14" t="s">
        <v>131</v>
      </c>
      <c r="N2686" s="14"/>
    </row>
    <row r="2687" spans="1:14" ht="15" customHeight="1" x14ac:dyDescent="0.25">
      <c r="A2687" s="3" t="s">
        <v>273</v>
      </c>
      <c r="B2687" s="4">
        <v>143</v>
      </c>
      <c r="C2687" s="3" t="s">
        <v>6</v>
      </c>
      <c r="D2687" s="3" t="s">
        <v>128</v>
      </c>
      <c r="E2687" s="3" t="s">
        <v>2591</v>
      </c>
      <c r="F2687" s="3" t="s">
        <v>2590</v>
      </c>
      <c r="G2687" s="5">
        <v>1.2318899999999999</v>
      </c>
      <c r="H2687" s="4">
        <v>143</v>
      </c>
      <c r="I2687" s="8">
        <v>0</v>
      </c>
      <c r="J2687" s="8">
        <v>0</v>
      </c>
      <c r="K2687" s="8">
        <v>6.22</v>
      </c>
      <c r="L2687" s="8">
        <v>998.74</v>
      </c>
      <c r="M2687" s="21"/>
      <c r="N2687" s="21"/>
    </row>
    <row r="2688" spans="1:14" ht="15" customHeight="1" x14ac:dyDescent="0.25">
      <c r="A2688" s="1" t="s">
        <v>274</v>
      </c>
      <c r="B2688" s="6">
        <v>144</v>
      </c>
      <c r="C2688" s="1" t="s">
        <v>6</v>
      </c>
      <c r="D2688" s="1" t="s">
        <v>128</v>
      </c>
      <c r="E2688" s="1" t="s">
        <v>2589</v>
      </c>
      <c r="F2688" s="1" t="s">
        <v>2590</v>
      </c>
      <c r="G2688" s="7">
        <v>1.2319800000000001</v>
      </c>
      <c r="H2688" s="6">
        <v>144</v>
      </c>
      <c r="I2688" s="9">
        <v>0</v>
      </c>
      <c r="J2688" s="9">
        <v>0</v>
      </c>
      <c r="K2688" s="9">
        <v>0</v>
      </c>
      <c r="L2688" s="9">
        <v>998.74</v>
      </c>
      <c r="M2688" s="14" t="s">
        <v>131</v>
      </c>
      <c r="N2688" s="14"/>
    </row>
    <row r="2689" spans="1:14" ht="15" customHeight="1" x14ac:dyDescent="0.25">
      <c r="A2689" s="3" t="s">
        <v>275</v>
      </c>
      <c r="B2689" s="4">
        <v>145</v>
      </c>
      <c r="C2689" s="3" t="s">
        <v>6</v>
      </c>
      <c r="D2689" s="3" t="s">
        <v>133</v>
      </c>
      <c r="E2689" s="3" t="s">
        <v>2591</v>
      </c>
      <c r="F2689" s="3" t="s">
        <v>2590</v>
      </c>
      <c r="G2689" s="5">
        <v>1.2254100000000001</v>
      </c>
      <c r="H2689" s="4">
        <v>145</v>
      </c>
      <c r="I2689" s="8">
        <v>0</v>
      </c>
      <c r="J2689" s="8">
        <v>0</v>
      </c>
      <c r="K2689" s="8">
        <v>6.57</v>
      </c>
      <c r="L2689" s="8">
        <v>1005.31</v>
      </c>
      <c r="M2689" s="21"/>
      <c r="N2689" s="21"/>
    </row>
    <row r="2690" spans="1:14" ht="15" customHeight="1" x14ac:dyDescent="0.25">
      <c r="A2690" s="1" t="s">
        <v>276</v>
      </c>
      <c r="B2690" s="6">
        <v>146</v>
      </c>
      <c r="C2690" s="1" t="s">
        <v>6</v>
      </c>
      <c r="D2690" s="1" t="s">
        <v>128</v>
      </c>
      <c r="E2690" s="1" t="s">
        <v>2589</v>
      </c>
      <c r="F2690" s="1" t="s">
        <v>2590</v>
      </c>
      <c r="G2690" s="7">
        <v>1.23037</v>
      </c>
      <c r="H2690" s="6">
        <v>146</v>
      </c>
      <c r="I2690" s="9">
        <v>0</v>
      </c>
      <c r="J2690" s="9">
        <v>0</v>
      </c>
      <c r="K2690" s="9">
        <v>0</v>
      </c>
      <c r="L2690" s="9">
        <v>1005.31</v>
      </c>
      <c r="M2690" s="14" t="s">
        <v>131</v>
      </c>
      <c r="N2690" s="14"/>
    </row>
    <row r="2691" spans="1:14" ht="15" customHeight="1" x14ac:dyDescent="0.25">
      <c r="A2691" s="3" t="s">
        <v>277</v>
      </c>
      <c r="B2691" s="4">
        <v>147</v>
      </c>
      <c r="C2691" s="3" t="s">
        <v>6</v>
      </c>
      <c r="D2691" s="3" t="s">
        <v>133</v>
      </c>
      <c r="E2691" s="3" t="s">
        <v>2591</v>
      </c>
      <c r="F2691" s="3" t="s">
        <v>2590</v>
      </c>
      <c r="G2691" s="5">
        <v>1.2230399999999999</v>
      </c>
      <c r="H2691" s="4">
        <v>147</v>
      </c>
      <c r="I2691" s="8">
        <v>0</v>
      </c>
      <c r="J2691" s="8">
        <v>0</v>
      </c>
      <c r="K2691" s="8">
        <v>7.33</v>
      </c>
      <c r="L2691" s="8">
        <v>1012.64</v>
      </c>
      <c r="M2691" s="21"/>
      <c r="N2691" s="21"/>
    </row>
    <row r="2692" spans="1:14" ht="15" customHeight="1" x14ac:dyDescent="0.25">
      <c r="A2692" s="1" t="s">
        <v>278</v>
      </c>
      <c r="B2692" s="6">
        <v>148</v>
      </c>
      <c r="C2692" s="1" t="s">
        <v>6</v>
      </c>
      <c r="D2692" s="1" t="s">
        <v>128</v>
      </c>
      <c r="E2692" s="1" t="s">
        <v>2589</v>
      </c>
      <c r="F2692" s="1" t="s">
        <v>2590</v>
      </c>
      <c r="G2692" s="7">
        <v>1.23542</v>
      </c>
      <c r="H2692" s="6">
        <v>148</v>
      </c>
      <c r="I2692" s="9">
        <v>0</v>
      </c>
      <c r="J2692" s="9">
        <v>0</v>
      </c>
      <c r="K2692" s="9">
        <v>0</v>
      </c>
      <c r="L2692" s="9">
        <v>1012.64</v>
      </c>
      <c r="M2692" s="14" t="s">
        <v>131</v>
      </c>
      <c r="N2692" s="14"/>
    </row>
    <row r="2693" spans="1:14" ht="15" customHeight="1" x14ac:dyDescent="0.25">
      <c r="A2693" s="3" t="s">
        <v>279</v>
      </c>
      <c r="B2693" s="4">
        <v>149</v>
      </c>
      <c r="C2693" s="3" t="s">
        <v>6</v>
      </c>
      <c r="D2693" s="3" t="s">
        <v>133</v>
      </c>
      <c r="E2693" s="3" t="s">
        <v>2591</v>
      </c>
      <c r="F2693" s="3" t="s">
        <v>2590</v>
      </c>
      <c r="G2693" s="5">
        <v>1.24451</v>
      </c>
      <c r="H2693" s="4">
        <v>149</v>
      </c>
      <c r="I2693" s="8">
        <v>0</v>
      </c>
      <c r="J2693" s="8">
        <v>0</v>
      </c>
      <c r="K2693" s="8">
        <v>-9.09</v>
      </c>
      <c r="L2693" s="8">
        <v>1003.55</v>
      </c>
      <c r="M2693" s="21"/>
      <c r="N2693" s="21"/>
    </row>
    <row r="2694" spans="1:14" ht="15" customHeight="1" x14ac:dyDescent="0.25">
      <c r="A2694" s="1" t="s">
        <v>280</v>
      </c>
      <c r="B2694" s="6">
        <v>150</v>
      </c>
      <c r="C2694" s="1" t="s">
        <v>6</v>
      </c>
      <c r="D2694" s="1" t="s">
        <v>133</v>
      </c>
      <c r="E2694" s="1" t="s">
        <v>2589</v>
      </c>
      <c r="F2694" s="1" t="s">
        <v>2590</v>
      </c>
      <c r="G2694" s="7">
        <v>1.2289699999999999</v>
      </c>
      <c r="H2694" s="6">
        <v>150</v>
      </c>
      <c r="I2694" s="9">
        <v>0</v>
      </c>
      <c r="J2694" s="9">
        <v>0</v>
      </c>
      <c r="K2694" s="9">
        <v>0</v>
      </c>
      <c r="L2694" s="9">
        <v>1003.55</v>
      </c>
      <c r="M2694" s="14" t="s">
        <v>131</v>
      </c>
      <c r="N2694" s="14"/>
    </row>
    <row r="2695" spans="1:14" ht="15" customHeight="1" x14ac:dyDescent="0.25">
      <c r="A2695" s="3" t="s">
        <v>281</v>
      </c>
      <c r="B2695" s="4">
        <v>151</v>
      </c>
      <c r="C2695" s="3" t="s">
        <v>6</v>
      </c>
      <c r="D2695" s="3" t="s">
        <v>128</v>
      </c>
      <c r="E2695" s="3" t="s">
        <v>2591</v>
      </c>
      <c r="F2695" s="3" t="s">
        <v>2590</v>
      </c>
      <c r="G2695" s="5">
        <v>1.2202599999999999</v>
      </c>
      <c r="H2695" s="4">
        <v>151</v>
      </c>
      <c r="I2695" s="8">
        <v>0</v>
      </c>
      <c r="J2695" s="8">
        <v>-0.12</v>
      </c>
      <c r="K2695" s="8">
        <v>-8.7100000000000009</v>
      </c>
      <c r="L2695" s="8">
        <v>994.72</v>
      </c>
      <c r="M2695" s="21"/>
      <c r="N2695" s="21"/>
    </row>
    <row r="2696" spans="1:14" ht="15" customHeight="1" x14ac:dyDescent="0.25">
      <c r="A2696" s="1" t="s">
        <v>282</v>
      </c>
      <c r="B2696" s="6">
        <v>152</v>
      </c>
      <c r="C2696" s="1" t="s">
        <v>6</v>
      </c>
      <c r="D2696" s="1" t="s">
        <v>128</v>
      </c>
      <c r="E2696" s="1" t="s">
        <v>2589</v>
      </c>
      <c r="F2696" s="1" t="s">
        <v>2590</v>
      </c>
      <c r="G2696" s="7">
        <v>1.22434</v>
      </c>
      <c r="H2696" s="6">
        <v>152</v>
      </c>
      <c r="I2696" s="9">
        <v>0</v>
      </c>
      <c r="J2696" s="9">
        <v>0</v>
      </c>
      <c r="K2696" s="9">
        <v>0</v>
      </c>
      <c r="L2696" s="9">
        <v>994.72</v>
      </c>
      <c r="M2696" s="14" t="s">
        <v>131</v>
      </c>
      <c r="N2696" s="14"/>
    </row>
    <row r="2697" spans="1:14" ht="15" customHeight="1" x14ac:dyDescent="0.25">
      <c r="A2697" s="3" t="s">
        <v>283</v>
      </c>
      <c r="B2697" s="4">
        <v>153</v>
      </c>
      <c r="C2697" s="3" t="s">
        <v>6</v>
      </c>
      <c r="D2697" s="3" t="s">
        <v>133</v>
      </c>
      <c r="E2697" s="3" t="s">
        <v>2591</v>
      </c>
      <c r="F2697" s="3" t="s">
        <v>2590</v>
      </c>
      <c r="G2697" s="5">
        <v>1.2183299999999999</v>
      </c>
      <c r="H2697" s="4">
        <v>153</v>
      </c>
      <c r="I2697" s="8">
        <v>0</v>
      </c>
      <c r="J2697" s="8">
        <v>0.08</v>
      </c>
      <c r="K2697" s="8">
        <v>6.01</v>
      </c>
      <c r="L2697" s="8">
        <v>1000.81</v>
      </c>
      <c r="M2697" s="21"/>
      <c r="N2697" s="21"/>
    </row>
    <row r="2698" spans="1:14" ht="15" customHeight="1" x14ac:dyDescent="0.25">
      <c r="A2698" s="1" t="s">
        <v>284</v>
      </c>
      <c r="B2698" s="6">
        <v>154</v>
      </c>
      <c r="C2698" s="1" t="s">
        <v>6</v>
      </c>
      <c r="D2698" s="1" t="s">
        <v>128</v>
      </c>
      <c r="E2698" s="1" t="s">
        <v>2589</v>
      </c>
      <c r="F2698" s="1" t="s">
        <v>2590</v>
      </c>
      <c r="G2698" s="7">
        <v>1.2185900000000001</v>
      </c>
      <c r="H2698" s="6">
        <v>154</v>
      </c>
      <c r="I2698" s="9">
        <v>0</v>
      </c>
      <c r="J2698" s="9">
        <v>0</v>
      </c>
      <c r="K2698" s="9">
        <v>0</v>
      </c>
      <c r="L2698" s="9">
        <v>1000.81</v>
      </c>
      <c r="M2698" s="14" t="s">
        <v>131</v>
      </c>
      <c r="N2698" s="14"/>
    </row>
    <row r="2699" spans="1:14" ht="15" customHeight="1" x14ac:dyDescent="0.25">
      <c r="A2699" s="3" t="s">
        <v>285</v>
      </c>
      <c r="B2699" s="4">
        <v>155</v>
      </c>
      <c r="C2699" s="3" t="s">
        <v>6</v>
      </c>
      <c r="D2699" s="3" t="s">
        <v>133</v>
      </c>
      <c r="E2699" s="3" t="s">
        <v>2591</v>
      </c>
      <c r="F2699" s="3" t="s">
        <v>2590</v>
      </c>
      <c r="G2699" s="5">
        <v>1.2102999999999999</v>
      </c>
      <c r="H2699" s="4">
        <v>155</v>
      </c>
      <c r="I2699" s="8">
        <v>0</v>
      </c>
      <c r="J2699" s="8">
        <v>0</v>
      </c>
      <c r="K2699" s="8">
        <v>8.2899999999999991</v>
      </c>
      <c r="L2699" s="8">
        <v>1009.1</v>
      </c>
      <c r="M2699" s="21"/>
      <c r="N2699" s="21"/>
    </row>
    <row r="2700" spans="1:14" ht="15" customHeight="1" x14ac:dyDescent="0.25">
      <c r="A2700" s="1" t="s">
        <v>286</v>
      </c>
      <c r="B2700" s="6">
        <v>156</v>
      </c>
      <c r="C2700" s="1" t="s">
        <v>6</v>
      </c>
      <c r="D2700" s="1" t="s">
        <v>128</v>
      </c>
      <c r="E2700" s="1" t="s">
        <v>2589</v>
      </c>
      <c r="F2700" s="1" t="s">
        <v>2590</v>
      </c>
      <c r="G2700" s="7">
        <v>1.1974499999999999</v>
      </c>
      <c r="H2700" s="6">
        <v>156</v>
      </c>
      <c r="I2700" s="9">
        <v>0</v>
      </c>
      <c r="J2700" s="9">
        <v>0</v>
      </c>
      <c r="K2700" s="9">
        <v>0</v>
      </c>
      <c r="L2700" s="9">
        <v>1009.1</v>
      </c>
      <c r="M2700" s="14" t="s">
        <v>131</v>
      </c>
      <c r="N2700" s="14"/>
    </row>
    <row r="2701" spans="1:14" ht="15" customHeight="1" x14ac:dyDescent="0.25">
      <c r="A2701" s="3" t="s">
        <v>287</v>
      </c>
      <c r="B2701" s="4">
        <v>157</v>
      </c>
      <c r="C2701" s="3" t="s">
        <v>6</v>
      </c>
      <c r="D2701" s="3" t="s">
        <v>133</v>
      </c>
      <c r="E2701" s="3" t="s">
        <v>2591</v>
      </c>
      <c r="F2701" s="3" t="s">
        <v>2590</v>
      </c>
      <c r="G2701" s="5">
        <v>1.1914</v>
      </c>
      <c r="H2701" s="4">
        <v>157</v>
      </c>
      <c r="I2701" s="8">
        <v>0</v>
      </c>
      <c r="J2701" s="8">
        <v>0.03</v>
      </c>
      <c r="K2701" s="8">
        <v>6.05</v>
      </c>
      <c r="L2701" s="8">
        <v>1015.18</v>
      </c>
      <c r="M2701" s="21"/>
      <c r="N2701" s="21"/>
    </row>
    <row r="2702" spans="1:14" ht="15" customHeight="1" x14ac:dyDescent="0.25">
      <c r="A2702" s="1" t="s">
        <v>288</v>
      </c>
      <c r="B2702" s="6">
        <v>158</v>
      </c>
      <c r="C2702" s="1" t="s">
        <v>6</v>
      </c>
      <c r="D2702" s="1" t="s">
        <v>128</v>
      </c>
      <c r="E2702" s="1" t="s">
        <v>2589</v>
      </c>
      <c r="F2702" s="1" t="s">
        <v>2590</v>
      </c>
      <c r="G2702" s="7">
        <v>1.19638</v>
      </c>
      <c r="H2702" s="6">
        <v>158</v>
      </c>
      <c r="I2702" s="9">
        <v>0</v>
      </c>
      <c r="J2702" s="9">
        <v>0</v>
      </c>
      <c r="K2702" s="9">
        <v>0</v>
      </c>
      <c r="L2702" s="9">
        <v>1015.18</v>
      </c>
      <c r="M2702" s="14" t="s">
        <v>131</v>
      </c>
      <c r="N2702" s="14"/>
    </row>
    <row r="2703" spans="1:14" ht="15" customHeight="1" x14ac:dyDescent="0.25">
      <c r="A2703" s="3" t="s">
        <v>289</v>
      </c>
      <c r="B2703" s="4">
        <v>159</v>
      </c>
      <c r="C2703" s="3" t="s">
        <v>6</v>
      </c>
      <c r="D2703" s="3" t="s">
        <v>133</v>
      </c>
      <c r="E2703" s="3" t="s">
        <v>2591</v>
      </c>
      <c r="F2703" s="3" t="s">
        <v>2590</v>
      </c>
      <c r="G2703" s="5">
        <v>1.20564</v>
      </c>
      <c r="H2703" s="4">
        <v>159</v>
      </c>
      <c r="I2703" s="8">
        <v>0</v>
      </c>
      <c r="J2703" s="8">
        <v>0</v>
      </c>
      <c r="K2703" s="8">
        <v>-9.26</v>
      </c>
      <c r="L2703" s="8">
        <v>1005.92</v>
      </c>
      <c r="M2703" s="21"/>
      <c r="N2703" s="21"/>
    </row>
    <row r="2704" spans="1:14" ht="15" customHeight="1" x14ac:dyDescent="0.25">
      <c r="A2704" s="1" t="s">
        <v>290</v>
      </c>
      <c r="B2704" s="6">
        <v>160</v>
      </c>
      <c r="C2704" s="1" t="s">
        <v>6</v>
      </c>
      <c r="D2704" s="1" t="s">
        <v>133</v>
      </c>
      <c r="E2704" s="1" t="s">
        <v>2589</v>
      </c>
      <c r="F2704" s="1" t="s">
        <v>2590</v>
      </c>
      <c r="G2704" s="7">
        <v>1.2011099999999999</v>
      </c>
      <c r="H2704" s="6">
        <v>160</v>
      </c>
      <c r="I2704" s="9">
        <v>0</v>
      </c>
      <c r="J2704" s="9">
        <v>0</v>
      </c>
      <c r="K2704" s="9">
        <v>0</v>
      </c>
      <c r="L2704" s="9">
        <v>1005.92</v>
      </c>
      <c r="M2704" s="14" t="s">
        <v>131</v>
      </c>
      <c r="N2704" s="14"/>
    </row>
    <row r="2705" spans="1:14" ht="15" customHeight="1" x14ac:dyDescent="0.25">
      <c r="A2705" s="3" t="s">
        <v>291</v>
      </c>
      <c r="B2705" s="4">
        <v>161</v>
      </c>
      <c r="C2705" s="3" t="s">
        <v>6</v>
      </c>
      <c r="D2705" s="3" t="s">
        <v>128</v>
      </c>
      <c r="E2705" s="3" t="s">
        <v>2591</v>
      </c>
      <c r="F2705" s="3" t="s">
        <v>2590</v>
      </c>
      <c r="G2705" s="5">
        <v>1.20845</v>
      </c>
      <c r="H2705" s="4">
        <v>161</v>
      </c>
      <c r="I2705" s="8">
        <v>0</v>
      </c>
      <c r="J2705" s="8">
        <v>0</v>
      </c>
      <c r="K2705" s="8">
        <v>7.34</v>
      </c>
      <c r="L2705" s="8">
        <v>1013.26</v>
      </c>
      <c r="M2705" s="21"/>
      <c r="N2705" s="21"/>
    </row>
    <row r="2706" spans="1:14" ht="15" customHeight="1" x14ac:dyDescent="0.25">
      <c r="A2706" s="1" t="s">
        <v>292</v>
      </c>
      <c r="B2706" s="6">
        <v>162</v>
      </c>
      <c r="C2706" s="1" t="s">
        <v>6</v>
      </c>
      <c r="D2706" s="1" t="s">
        <v>128</v>
      </c>
      <c r="E2706" s="1" t="s">
        <v>2589</v>
      </c>
      <c r="F2706" s="1" t="s">
        <v>2590</v>
      </c>
      <c r="G2706" s="7">
        <v>1.21265</v>
      </c>
      <c r="H2706" s="6">
        <v>162</v>
      </c>
      <c r="I2706" s="9">
        <v>0</v>
      </c>
      <c r="J2706" s="9">
        <v>0</v>
      </c>
      <c r="K2706" s="9">
        <v>0</v>
      </c>
      <c r="L2706" s="9">
        <v>1013.26</v>
      </c>
      <c r="M2706" s="14" t="s">
        <v>131</v>
      </c>
      <c r="N2706" s="14"/>
    </row>
    <row r="2707" spans="1:14" ht="15" customHeight="1" x14ac:dyDescent="0.25">
      <c r="A2707" s="3" t="s">
        <v>293</v>
      </c>
      <c r="B2707" s="4">
        <v>163</v>
      </c>
      <c r="C2707" s="3" t="s">
        <v>6</v>
      </c>
      <c r="D2707" s="3" t="s">
        <v>133</v>
      </c>
      <c r="E2707" s="3" t="s">
        <v>2591</v>
      </c>
      <c r="F2707" s="3" t="s">
        <v>2590</v>
      </c>
      <c r="G2707" s="5">
        <v>1.2059500000000001</v>
      </c>
      <c r="H2707" s="4">
        <v>163</v>
      </c>
      <c r="I2707" s="8">
        <v>0</v>
      </c>
      <c r="J2707" s="8">
        <v>0</v>
      </c>
      <c r="K2707" s="8">
        <v>6.7</v>
      </c>
      <c r="L2707" s="8">
        <v>1019.96</v>
      </c>
      <c r="M2707" s="21"/>
      <c r="N2707" s="21"/>
    </row>
    <row r="2708" spans="1:14" ht="15" customHeight="1" x14ac:dyDescent="0.25">
      <c r="A2708" s="1" t="s">
        <v>294</v>
      </c>
      <c r="B2708" s="6">
        <v>164</v>
      </c>
      <c r="C2708" s="1" t="s">
        <v>6</v>
      </c>
      <c r="D2708" s="1" t="s">
        <v>128</v>
      </c>
      <c r="E2708" s="1" t="s">
        <v>2589</v>
      </c>
      <c r="F2708" s="1" t="s">
        <v>2590</v>
      </c>
      <c r="G2708" s="7">
        <v>1.2189000000000001</v>
      </c>
      <c r="H2708" s="6">
        <v>164</v>
      </c>
      <c r="I2708" s="9">
        <v>0</v>
      </c>
      <c r="J2708" s="9">
        <v>0</v>
      </c>
      <c r="K2708" s="9">
        <v>0</v>
      </c>
      <c r="L2708" s="9">
        <v>1019.96</v>
      </c>
      <c r="M2708" s="14" t="s">
        <v>131</v>
      </c>
      <c r="N2708" s="14"/>
    </row>
    <row r="2709" spans="1:14" ht="15" customHeight="1" x14ac:dyDescent="0.25">
      <c r="A2709" s="3" t="s">
        <v>295</v>
      </c>
      <c r="B2709" s="4">
        <v>165</v>
      </c>
      <c r="C2709" s="3" t="s">
        <v>6</v>
      </c>
      <c r="D2709" s="3" t="s">
        <v>133</v>
      </c>
      <c r="E2709" s="3" t="s">
        <v>2591</v>
      </c>
      <c r="F2709" s="3" t="s">
        <v>2590</v>
      </c>
      <c r="G2709" s="5">
        <v>1.22705</v>
      </c>
      <c r="H2709" s="4">
        <v>165</v>
      </c>
      <c r="I2709" s="8">
        <v>0</v>
      </c>
      <c r="J2709" s="8">
        <v>0</v>
      </c>
      <c r="K2709" s="8">
        <v>-8.15</v>
      </c>
      <c r="L2709" s="8">
        <v>1011.81</v>
      </c>
      <c r="M2709" s="21"/>
      <c r="N2709" s="21"/>
    </row>
    <row r="2710" spans="1:14" ht="15" customHeight="1" x14ac:dyDescent="0.25">
      <c r="A2710" s="1" t="s">
        <v>296</v>
      </c>
      <c r="B2710" s="6">
        <v>166</v>
      </c>
      <c r="C2710" s="1" t="s">
        <v>6</v>
      </c>
      <c r="D2710" s="1" t="s">
        <v>133</v>
      </c>
      <c r="E2710" s="1" t="s">
        <v>2589</v>
      </c>
      <c r="F2710" s="1" t="s">
        <v>2590</v>
      </c>
      <c r="G2710" s="7">
        <v>1.2194100000000001</v>
      </c>
      <c r="H2710" s="6">
        <v>166</v>
      </c>
      <c r="I2710" s="9">
        <v>0</v>
      </c>
      <c r="J2710" s="9">
        <v>0</v>
      </c>
      <c r="K2710" s="9">
        <v>0</v>
      </c>
      <c r="L2710" s="9">
        <v>1011.81</v>
      </c>
      <c r="M2710" s="14" t="s">
        <v>131</v>
      </c>
      <c r="N2710" s="14"/>
    </row>
    <row r="2711" spans="1:14" ht="15" customHeight="1" x14ac:dyDescent="0.25">
      <c r="A2711" s="3" t="s">
        <v>297</v>
      </c>
      <c r="B2711" s="4">
        <v>167</v>
      </c>
      <c r="C2711" s="3" t="s">
        <v>6</v>
      </c>
      <c r="D2711" s="3" t="s">
        <v>128</v>
      </c>
      <c r="E2711" s="3" t="s">
        <v>2591</v>
      </c>
      <c r="F2711" s="3" t="s">
        <v>2590</v>
      </c>
      <c r="G2711" s="5">
        <v>1.22611</v>
      </c>
      <c r="H2711" s="4">
        <v>167</v>
      </c>
      <c r="I2711" s="8">
        <v>0</v>
      </c>
      <c r="J2711" s="8">
        <v>0</v>
      </c>
      <c r="K2711" s="8">
        <v>6.7</v>
      </c>
      <c r="L2711" s="8">
        <v>1018.51</v>
      </c>
      <c r="M2711" s="21"/>
      <c r="N2711" s="21"/>
    </row>
    <row r="2712" spans="1:14" ht="15" customHeight="1" x14ac:dyDescent="0.25">
      <c r="A2712" s="1" t="s">
        <v>298</v>
      </c>
      <c r="B2712" s="6">
        <v>168</v>
      </c>
      <c r="C2712" s="1" t="s">
        <v>6</v>
      </c>
      <c r="D2712" s="1" t="s">
        <v>128</v>
      </c>
      <c r="E2712" s="1" t="s">
        <v>2589</v>
      </c>
      <c r="F2712" s="1" t="s">
        <v>2590</v>
      </c>
      <c r="G2712" s="7">
        <v>1.23455</v>
      </c>
      <c r="H2712" s="6">
        <v>168</v>
      </c>
      <c r="I2712" s="9">
        <v>0</v>
      </c>
      <c r="J2712" s="9">
        <v>0</v>
      </c>
      <c r="K2712" s="9">
        <v>0</v>
      </c>
      <c r="L2712" s="9">
        <v>1018.51</v>
      </c>
      <c r="M2712" s="14" t="s">
        <v>131</v>
      </c>
      <c r="N2712" s="14"/>
    </row>
    <row r="2713" spans="1:14" ht="15" customHeight="1" x14ac:dyDescent="0.25">
      <c r="A2713" s="3" t="s">
        <v>299</v>
      </c>
      <c r="B2713" s="4">
        <v>169</v>
      </c>
      <c r="C2713" s="3" t="s">
        <v>6</v>
      </c>
      <c r="D2713" s="3" t="s">
        <v>133</v>
      </c>
      <c r="E2713" s="3" t="s">
        <v>2591</v>
      </c>
      <c r="F2713" s="3" t="s">
        <v>2590</v>
      </c>
      <c r="G2713" s="5">
        <v>1.2283500000000001</v>
      </c>
      <c r="H2713" s="4">
        <v>169</v>
      </c>
      <c r="I2713" s="8">
        <v>0</v>
      </c>
      <c r="J2713" s="8">
        <v>0</v>
      </c>
      <c r="K2713" s="8">
        <v>6.2</v>
      </c>
      <c r="L2713" s="8">
        <v>1024.71</v>
      </c>
      <c r="M2713" s="21"/>
      <c r="N2713" s="21"/>
    </row>
    <row r="2714" spans="1:14" ht="15" customHeight="1" x14ac:dyDescent="0.25">
      <c r="A2714" s="1" t="s">
        <v>300</v>
      </c>
      <c r="B2714" s="6">
        <v>170</v>
      </c>
      <c r="C2714" s="1" t="s">
        <v>6</v>
      </c>
      <c r="D2714" s="1" t="s">
        <v>133</v>
      </c>
      <c r="E2714" s="1" t="s">
        <v>2589</v>
      </c>
      <c r="F2714" s="1" t="s">
        <v>2590</v>
      </c>
      <c r="G2714" s="7">
        <v>1.2256199999999999</v>
      </c>
      <c r="H2714" s="6">
        <v>170</v>
      </c>
      <c r="I2714" s="9">
        <v>0</v>
      </c>
      <c r="J2714" s="9">
        <v>0</v>
      </c>
      <c r="K2714" s="9">
        <v>0</v>
      </c>
      <c r="L2714" s="9">
        <v>1024.71</v>
      </c>
      <c r="M2714" s="14" t="s">
        <v>131</v>
      </c>
      <c r="N2714" s="14"/>
    </row>
    <row r="2715" spans="1:14" ht="15" customHeight="1" x14ac:dyDescent="0.25">
      <c r="A2715" s="3" t="s">
        <v>301</v>
      </c>
      <c r="B2715" s="4">
        <v>171</v>
      </c>
      <c r="C2715" s="3" t="s">
        <v>6</v>
      </c>
      <c r="D2715" s="3" t="s">
        <v>128</v>
      </c>
      <c r="E2715" s="3" t="s">
        <v>2591</v>
      </c>
      <c r="F2715" s="3" t="s">
        <v>2590</v>
      </c>
      <c r="G2715" s="5">
        <v>1.2320500000000001</v>
      </c>
      <c r="H2715" s="4">
        <v>171</v>
      </c>
      <c r="I2715" s="8">
        <v>0</v>
      </c>
      <c r="J2715" s="8">
        <v>0</v>
      </c>
      <c r="K2715" s="8">
        <v>6.43</v>
      </c>
      <c r="L2715" s="8">
        <v>1031.1400000000001</v>
      </c>
      <c r="M2715" s="21"/>
      <c r="N2715" s="21"/>
    </row>
    <row r="2716" spans="1:14" ht="15" customHeight="1" x14ac:dyDescent="0.25">
      <c r="A2716" s="1" t="s">
        <v>302</v>
      </c>
      <c r="B2716" s="6">
        <v>172</v>
      </c>
      <c r="C2716" s="1" t="s">
        <v>6</v>
      </c>
      <c r="D2716" s="1" t="s">
        <v>133</v>
      </c>
      <c r="E2716" s="1" t="s">
        <v>2589</v>
      </c>
      <c r="F2716" s="1" t="s">
        <v>2590</v>
      </c>
      <c r="G2716" s="7">
        <v>1.24349</v>
      </c>
      <c r="H2716" s="6">
        <v>172</v>
      </c>
      <c r="I2716" s="9">
        <v>0</v>
      </c>
      <c r="J2716" s="9">
        <v>0</v>
      </c>
      <c r="K2716" s="9">
        <v>0</v>
      </c>
      <c r="L2716" s="9">
        <v>1031.1400000000001</v>
      </c>
      <c r="M2716" s="14" t="s">
        <v>131</v>
      </c>
      <c r="N2716" s="14"/>
    </row>
    <row r="2717" spans="1:14" ht="15" customHeight="1" x14ac:dyDescent="0.25">
      <c r="A2717" s="3" t="s">
        <v>303</v>
      </c>
      <c r="B2717" s="4">
        <v>173</v>
      </c>
      <c r="C2717" s="3" t="s">
        <v>6</v>
      </c>
      <c r="D2717" s="3" t="s">
        <v>128</v>
      </c>
      <c r="E2717" s="3" t="s">
        <v>2591</v>
      </c>
      <c r="F2717" s="3" t="s">
        <v>2590</v>
      </c>
      <c r="G2717" s="5">
        <v>1.23421</v>
      </c>
      <c r="H2717" s="4">
        <v>173</v>
      </c>
      <c r="I2717" s="8">
        <v>0</v>
      </c>
      <c r="J2717" s="8">
        <v>0</v>
      </c>
      <c r="K2717" s="8">
        <v>-9.2799999999999994</v>
      </c>
      <c r="L2717" s="8">
        <v>1021.86</v>
      </c>
      <c r="M2717" s="21"/>
      <c r="N2717" s="21"/>
    </row>
    <row r="2718" spans="1:14" ht="15" customHeight="1" x14ac:dyDescent="0.25">
      <c r="A2718" s="1" t="s">
        <v>304</v>
      </c>
      <c r="B2718" s="6">
        <v>174</v>
      </c>
      <c r="C2718" s="1" t="s">
        <v>6</v>
      </c>
      <c r="D2718" s="1" t="s">
        <v>133</v>
      </c>
      <c r="E2718" s="1" t="s">
        <v>2589</v>
      </c>
      <c r="F2718" s="1" t="s">
        <v>2590</v>
      </c>
      <c r="G2718" s="7">
        <v>1.2297499999999999</v>
      </c>
      <c r="H2718" s="6">
        <v>174</v>
      </c>
      <c r="I2718" s="9">
        <v>0</v>
      </c>
      <c r="J2718" s="9">
        <v>0</v>
      </c>
      <c r="K2718" s="9">
        <v>0</v>
      </c>
      <c r="L2718" s="9">
        <v>1021.86</v>
      </c>
      <c r="M2718" s="14" t="s">
        <v>131</v>
      </c>
      <c r="N2718" s="14"/>
    </row>
    <row r="2719" spans="1:14" ht="15" customHeight="1" x14ac:dyDescent="0.25">
      <c r="A2719" s="3" t="s">
        <v>305</v>
      </c>
      <c r="B2719" s="4">
        <v>175</v>
      </c>
      <c r="C2719" s="3" t="s">
        <v>6</v>
      </c>
      <c r="D2719" s="3" t="s">
        <v>128</v>
      </c>
      <c r="E2719" s="3" t="s">
        <v>2591</v>
      </c>
      <c r="F2719" s="3" t="s">
        <v>2590</v>
      </c>
      <c r="G2719" s="5">
        <v>1.22116</v>
      </c>
      <c r="H2719" s="4">
        <v>175</v>
      </c>
      <c r="I2719" s="8">
        <v>0</v>
      </c>
      <c r="J2719" s="8">
        <v>-0.12</v>
      </c>
      <c r="K2719" s="8">
        <v>-8.59</v>
      </c>
      <c r="L2719" s="8">
        <v>1013.15</v>
      </c>
      <c r="M2719" s="21"/>
      <c r="N2719" s="21"/>
    </row>
    <row r="2720" spans="1:14" ht="15" customHeight="1" x14ac:dyDescent="0.25">
      <c r="A2720" s="1" t="s">
        <v>306</v>
      </c>
      <c r="B2720" s="6">
        <v>176</v>
      </c>
      <c r="C2720" s="1" t="s">
        <v>6</v>
      </c>
      <c r="D2720" s="1" t="s">
        <v>128</v>
      </c>
      <c r="E2720" s="1" t="s">
        <v>2589</v>
      </c>
      <c r="F2720" s="1" t="s">
        <v>2590</v>
      </c>
      <c r="G2720" s="7">
        <v>1.2339599999999999</v>
      </c>
      <c r="H2720" s="6">
        <v>176</v>
      </c>
      <c r="I2720" s="9">
        <v>0</v>
      </c>
      <c r="J2720" s="9">
        <v>0</v>
      </c>
      <c r="K2720" s="9">
        <v>0</v>
      </c>
      <c r="L2720" s="9">
        <v>1013.15</v>
      </c>
      <c r="M2720" s="14" t="s">
        <v>131</v>
      </c>
      <c r="N2720" s="14"/>
    </row>
    <row r="2721" spans="1:14" ht="15" customHeight="1" x14ac:dyDescent="0.25">
      <c r="A2721" s="3" t="s">
        <v>307</v>
      </c>
      <c r="B2721" s="4">
        <v>177</v>
      </c>
      <c r="C2721" s="3" t="s">
        <v>6</v>
      </c>
      <c r="D2721" s="3" t="s">
        <v>133</v>
      </c>
      <c r="E2721" s="3" t="s">
        <v>2591</v>
      </c>
      <c r="F2721" s="3" t="s">
        <v>2590</v>
      </c>
      <c r="G2721" s="5">
        <v>1.2276400000000001</v>
      </c>
      <c r="H2721" s="4">
        <v>177</v>
      </c>
      <c r="I2721" s="8">
        <v>0</v>
      </c>
      <c r="J2721" s="8">
        <v>0</v>
      </c>
      <c r="K2721" s="8">
        <v>6.32</v>
      </c>
      <c r="L2721" s="8">
        <v>1019.47</v>
      </c>
      <c r="M2721" s="21"/>
      <c r="N2721" s="21"/>
    </row>
    <row r="2722" spans="1:14" ht="15" customHeight="1" x14ac:dyDescent="0.25">
      <c r="A2722" s="1" t="s">
        <v>308</v>
      </c>
      <c r="B2722" s="6">
        <v>178</v>
      </c>
      <c r="C2722" s="1" t="s">
        <v>6</v>
      </c>
      <c r="D2722" s="1" t="s">
        <v>128</v>
      </c>
      <c r="E2722" s="1" t="s">
        <v>2589</v>
      </c>
      <c r="F2722" s="1" t="s">
        <v>2590</v>
      </c>
      <c r="G2722" s="7">
        <v>1.23342</v>
      </c>
      <c r="H2722" s="6">
        <v>178</v>
      </c>
      <c r="I2722" s="9">
        <v>0</v>
      </c>
      <c r="J2722" s="9">
        <v>0</v>
      </c>
      <c r="K2722" s="9">
        <v>0</v>
      </c>
      <c r="L2722" s="9">
        <v>1019.47</v>
      </c>
      <c r="M2722" s="14" t="s">
        <v>131</v>
      </c>
      <c r="N2722" s="14"/>
    </row>
    <row r="2723" spans="1:14" ht="15" customHeight="1" x14ac:dyDescent="0.25">
      <c r="A2723" s="3" t="s">
        <v>309</v>
      </c>
      <c r="B2723" s="4">
        <v>179</v>
      </c>
      <c r="C2723" s="3" t="s">
        <v>6</v>
      </c>
      <c r="D2723" s="3" t="s">
        <v>133</v>
      </c>
      <c r="E2723" s="3" t="s">
        <v>2591</v>
      </c>
      <c r="F2723" s="3" t="s">
        <v>2590</v>
      </c>
      <c r="G2723" s="5">
        <v>1.22709</v>
      </c>
      <c r="H2723" s="4">
        <v>179</v>
      </c>
      <c r="I2723" s="8">
        <v>0</v>
      </c>
      <c r="J2723" s="8">
        <v>0</v>
      </c>
      <c r="K2723" s="8">
        <v>6.33</v>
      </c>
      <c r="L2723" s="8">
        <v>1025.8</v>
      </c>
      <c r="M2723" s="21"/>
      <c r="N2723" s="21"/>
    </row>
    <row r="2724" spans="1:14" ht="15" customHeight="1" x14ac:dyDescent="0.25">
      <c r="A2724" s="1" t="s">
        <v>310</v>
      </c>
      <c r="B2724" s="6">
        <v>180</v>
      </c>
      <c r="C2724" s="1" t="s">
        <v>6</v>
      </c>
      <c r="D2724" s="1" t="s">
        <v>133</v>
      </c>
      <c r="E2724" s="1" t="s">
        <v>2589</v>
      </c>
      <c r="F2724" s="1" t="s">
        <v>2590</v>
      </c>
      <c r="G2724" s="7">
        <v>1.2368699999999999</v>
      </c>
      <c r="H2724" s="6">
        <v>180</v>
      </c>
      <c r="I2724" s="9">
        <v>0</v>
      </c>
      <c r="J2724" s="9">
        <v>0</v>
      </c>
      <c r="K2724" s="9">
        <v>0</v>
      </c>
      <c r="L2724" s="9">
        <v>1025.8</v>
      </c>
      <c r="M2724" s="14" t="s">
        <v>131</v>
      </c>
      <c r="N2724" s="14"/>
    </row>
    <row r="2725" spans="1:14" ht="15" customHeight="1" x14ac:dyDescent="0.25">
      <c r="A2725" s="3" t="s">
        <v>311</v>
      </c>
      <c r="B2725" s="4">
        <v>181</v>
      </c>
      <c r="C2725" s="3" t="s">
        <v>6</v>
      </c>
      <c r="D2725" s="3" t="s">
        <v>128</v>
      </c>
      <c r="E2725" s="3" t="s">
        <v>2591</v>
      </c>
      <c r="F2725" s="3" t="s">
        <v>2590</v>
      </c>
      <c r="G2725" s="5">
        <v>1.22841</v>
      </c>
      <c r="H2725" s="4">
        <v>181</v>
      </c>
      <c r="I2725" s="8">
        <v>0</v>
      </c>
      <c r="J2725" s="8">
        <v>0</v>
      </c>
      <c r="K2725" s="8">
        <v>-8.4600000000000009</v>
      </c>
      <c r="L2725" s="8">
        <v>1017.34</v>
      </c>
      <c r="M2725" s="21"/>
      <c r="N2725" s="21"/>
    </row>
    <row r="2726" spans="1:14" ht="15" customHeight="1" x14ac:dyDescent="0.25">
      <c r="A2726" s="1" t="s">
        <v>312</v>
      </c>
      <c r="B2726" s="6">
        <v>182</v>
      </c>
      <c r="C2726" s="1" t="s">
        <v>6</v>
      </c>
      <c r="D2726" s="1" t="s">
        <v>133</v>
      </c>
      <c r="E2726" s="1" t="s">
        <v>2589</v>
      </c>
      <c r="F2726" s="1" t="s">
        <v>2590</v>
      </c>
      <c r="G2726" s="7">
        <v>1.2236499999999999</v>
      </c>
      <c r="H2726" s="6">
        <v>182</v>
      </c>
      <c r="I2726" s="9">
        <v>0</v>
      </c>
      <c r="J2726" s="9">
        <v>0</v>
      </c>
      <c r="K2726" s="9">
        <v>0</v>
      </c>
      <c r="L2726" s="9">
        <v>1017.34</v>
      </c>
      <c r="M2726" s="14" t="s">
        <v>131</v>
      </c>
      <c r="N2726" s="14"/>
    </row>
    <row r="2727" spans="1:14" ht="15" customHeight="1" x14ac:dyDescent="0.25">
      <c r="A2727" s="3" t="s">
        <v>313</v>
      </c>
      <c r="B2727" s="4">
        <v>183</v>
      </c>
      <c r="C2727" s="3" t="s">
        <v>6</v>
      </c>
      <c r="D2727" s="3" t="s">
        <v>128</v>
      </c>
      <c r="E2727" s="3" t="s">
        <v>2591</v>
      </c>
      <c r="F2727" s="3" t="s">
        <v>2590</v>
      </c>
      <c r="G2727" s="5">
        <v>1.2154400000000001</v>
      </c>
      <c r="H2727" s="4">
        <v>183</v>
      </c>
      <c r="I2727" s="8">
        <v>0</v>
      </c>
      <c r="J2727" s="8">
        <v>0</v>
      </c>
      <c r="K2727" s="8">
        <v>-8.2100000000000009</v>
      </c>
      <c r="L2727" s="8">
        <v>1009.13</v>
      </c>
      <c r="M2727" s="21"/>
      <c r="N2727" s="21"/>
    </row>
    <row r="2728" spans="1:14" ht="15" customHeight="1" x14ac:dyDescent="0.25">
      <c r="A2728" s="1" t="s">
        <v>314</v>
      </c>
      <c r="B2728" s="6">
        <v>184</v>
      </c>
      <c r="C2728" s="1" t="s">
        <v>6</v>
      </c>
      <c r="D2728" s="1" t="s">
        <v>128</v>
      </c>
      <c r="E2728" s="1" t="s">
        <v>2589</v>
      </c>
      <c r="F2728" s="1" t="s">
        <v>2590</v>
      </c>
      <c r="G2728" s="7">
        <v>1.2223999999999999</v>
      </c>
      <c r="H2728" s="6">
        <v>184</v>
      </c>
      <c r="I2728" s="9">
        <v>0</v>
      </c>
      <c r="J2728" s="9">
        <v>0</v>
      </c>
      <c r="K2728" s="9">
        <v>0</v>
      </c>
      <c r="L2728" s="9">
        <v>1009.13</v>
      </c>
      <c r="M2728" s="14" t="s">
        <v>131</v>
      </c>
      <c r="N2728" s="14"/>
    </row>
    <row r="2729" spans="1:14" ht="15" customHeight="1" x14ac:dyDescent="0.25">
      <c r="A2729" s="3" t="s">
        <v>315</v>
      </c>
      <c r="B2729" s="4">
        <v>185</v>
      </c>
      <c r="C2729" s="3" t="s">
        <v>6</v>
      </c>
      <c r="D2729" s="3" t="s">
        <v>133</v>
      </c>
      <c r="E2729" s="3" t="s">
        <v>2591</v>
      </c>
      <c r="F2729" s="3" t="s">
        <v>2590</v>
      </c>
      <c r="G2729" s="5">
        <v>1.2325900000000001</v>
      </c>
      <c r="H2729" s="4">
        <v>185</v>
      </c>
      <c r="I2729" s="8">
        <v>0</v>
      </c>
      <c r="J2729" s="8">
        <v>0.08</v>
      </c>
      <c r="K2729" s="8">
        <v>-10.19</v>
      </c>
      <c r="L2729" s="8">
        <v>999.02</v>
      </c>
      <c r="M2729" s="21"/>
      <c r="N2729" s="21"/>
    </row>
    <row r="2730" spans="1:14" ht="15" customHeight="1" x14ac:dyDescent="0.25">
      <c r="A2730" s="1" t="s">
        <v>316</v>
      </c>
      <c r="B2730" s="6">
        <v>186</v>
      </c>
      <c r="C2730" s="1" t="s">
        <v>6</v>
      </c>
      <c r="D2730" s="1" t="s">
        <v>128</v>
      </c>
      <c r="E2730" s="1" t="s">
        <v>2589</v>
      </c>
      <c r="F2730" s="1" t="s">
        <v>2590</v>
      </c>
      <c r="G2730" s="7">
        <v>1.25231</v>
      </c>
      <c r="H2730" s="6">
        <v>186</v>
      </c>
      <c r="I2730" s="9">
        <v>0</v>
      </c>
      <c r="J2730" s="9">
        <v>0</v>
      </c>
      <c r="K2730" s="9">
        <v>0</v>
      </c>
      <c r="L2730" s="9">
        <v>999.02</v>
      </c>
      <c r="M2730" s="14" t="s">
        <v>131</v>
      </c>
      <c r="N2730" s="14"/>
    </row>
    <row r="2731" spans="1:14" ht="15" customHeight="1" x14ac:dyDescent="0.25">
      <c r="A2731" s="3" t="s">
        <v>317</v>
      </c>
      <c r="B2731" s="4">
        <v>187</v>
      </c>
      <c r="C2731" s="3" t="s">
        <v>6</v>
      </c>
      <c r="D2731" s="3" t="s">
        <v>133</v>
      </c>
      <c r="E2731" s="3" t="s">
        <v>2591</v>
      </c>
      <c r="F2731" s="3" t="s">
        <v>2590</v>
      </c>
      <c r="G2731" s="5">
        <v>1.26101</v>
      </c>
      <c r="H2731" s="4">
        <v>187</v>
      </c>
      <c r="I2731" s="8">
        <v>0</v>
      </c>
      <c r="J2731" s="8">
        <v>0</v>
      </c>
      <c r="K2731" s="8">
        <v>-8.6999999999999993</v>
      </c>
      <c r="L2731" s="8">
        <v>990.32</v>
      </c>
      <c r="M2731" s="21"/>
      <c r="N2731" s="21"/>
    </row>
    <row r="2732" spans="1:14" ht="15" customHeight="1" x14ac:dyDescent="0.25">
      <c r="A2732" s="1" t="s">
        <v>318</v>
      </c>
      <c r="B2732" s="6">
        <v>188</v>
      </c>
      <c r="C2732" s="1" t="s">
        <v>6</v>
      </c>
      <c r="D2732" s="1" t="s">
        <v>133</v>
      </c>
      <c r="E2732" s="1" t="s">
        <v>2589</v>
      </c>
      <c r="F2732" s="1" t="s">
        <v>2590</v>
      </c>
      <c r="G2732" s="7">
        <v>1.25322</v>
      </c>
      <c r="H2732" s="6">
        <v>188</v>
      </c>
      <c r="I2732" s="9">
        <v>0</v>
      </c>
      <c r="J2732" s="9">
        <v>0</v>
      </c>
      <c r="K2732" s="9">
        <v>0</v>
      </c>
      <c r="L2732" s="9">
        <v>990.32</v>
      </c>
      <c r="M2732" s="14" t="s">
        <v>131</v>
      </c>
      <c r="N2732" s="14"/>
    </row>
    <row r="2733" spans="1:14" ht="15" customHeight="1" x14ac:dyDescent="0.25">
      <c r="A2733" s="3" t="s">
        <v>319</v>
      </c>
      <c r="B2733" s="4">
        <v>189</v>
      </c>
      <c r="C2733" s="3" t="s">
        <v>6</v>
      </c>
      <c r="D2733" s="3" t="s">
        <v>128</v>
      </c>
      <c r="E2733" s="3" t="s">
        <v>2591</v>
      </c>
      <c r="F2733" s="3" t="s">
        <v>2590</v>
      </c>
      <c r="G2733" s="5">
        <v>1.2595000000000001</v>
      </c>
      <c r="H2733" s="4">
        <v>189</v>
      </c>
      <c r="I2733" s="8">
        <v>0</v>
      </c>
      <c r="J2733" s="8">
        <v>-0.12</v>
      </c>
      <c r="K2733" s="8">
        <v>6.28</v>
      </c>
      <c r="L2733" s="8">
        <v>996.48</v>
      </c>
      <c r="M2733" s="21"/>
      <c r="N2733" s="21"/>
    </row>
    <row r="2734" spans="1:14" ht="15" customHeight="1" x14ac:dyDescent="0.25">
      <c r="A2734" s="1" t="s">
        <v>320</v>
      </c>
      <c r="B2734" s="6">
        <v>190</v>
      </c>
      <c r="C2734" s="1" t="s">
        <v>6</v>
      </c>
      <c r="D2734" s="1" t="s">
        <v>128</v>
      </c>
      <c r="E2734" s="1" t="s">
        <v>2589</v>
      </c>
      <c r="F2734" s="1" t="s">
        <v>2590</v>
      </c>
      <c r="G2734" s="7">
        <v>1.2663599999999999</v>
      </c>
      <c r="H2734" s="6">
        <v>190</v>
      </c>
      <c r="I2734" s="9">
        <v>0</v>
      </c>
      <c r="J2734" s="9">
        <v>0</v>
      </c>
      <c r="K2734" s="9">
        <v>0</v>
      </c>
      <c r="L2734" s="9">
        <v>996.48</v>
      </c>
      <c r="M2734" s="14" t="s">
        <v>131</v>
      </c>
      <c r="N2734" s="14"/>
    </row>
    <row r="2735" spans="1:14" ht="15" customHeight="1" x14ac:dyDescent="0.25">
      <c r="A2735" s="3" t="s">
        <v>321</v>
      </c>
      <c r="B2735" s="4">
        <v>191</v>
      </c>
      <c r="C2735" s="3" t="s">
        <v>6</v>
      </c>
      <c r="D2735" s="3" t="s">
        <v>133</v>
      </c>
      <c r="E2735" s="3" t="s">
        <v>2591</v>
      </c>
      <c r="F2735" s="3" t="s">
        <v>2590</v>
      </c>
      <c r="G2735" s="5">
        <v>1.2601800000000001</v>
      </c>
      <c r="H2735" s="4">
        <v>191</v>
      </c>
      <c r="I2735" s="8">
        <v>0</v>
      </c>
      <c r="J2735" s="8">
        <v>0.06</v>
      </c>
      <c r="K2735" s="8">
        <v>6.18</v>
      </c>
      <c r="L2735" s="8">
        <v>1002.72</v>
      </c>
      <c r="M2735" s="21"/>
      <c r="N2735" s="21"/>
    </row>
    <row r="2736" spans="1:14" ht="15" customHeight="1" x14ac:dyDescent="0.25">
      <c r="A2736" s="1" t="s">
        <v>322</v>
      </c>
      <c r="B2736" s="6">
        <v>192</v>
      </c>
      <c r="C2736" s="1" t="s">
        <v>6</v>
      </c>
      <c r="D2736" s="1" t="s">
        <v>133</v>
      </c>
      <c r="E2736" s="1" t="s">
        <v>2589</v>
      </c>
      <c r="F2736" s="1" t="s">
        <v>2590</v>
      </c>
      <c r="G2736" s="7">
        <v>1.2578199999999999</v>
      </c>
      <c r="H2736" s="6">
        <v>192</v>
      </c>
      <c r="I2736" s="9">
        <v>0</v>
      </c>
      <c r="J2736" s="9">
        <v>0</v>
      </c>
      <c r="K2736" s="9">
        <v>0</v>
      </c>
      <c r="L2736" s="9">
        <v>1002.72</v>
      </c>
      <c r="M2736" s="14" t="s">
        <v>131</v>
      </c>
      <c r="N2736" s="14"/>
    </row>
    <row r="2737" spans="1:14" ht="15" customHeight="1" x14ac:dyDescent="0.25">
      <c r="A2737" s="3" t="s">
        <v>323</v>
      </c>
      <c r="B2737" s="4">
        <v>193</v>
      </c>
      <c r="C2737" s="3" t="s">
        <v>6</v>
      </c>
      <c r="D2737" s="3" t="s">
        <v>128</v>
      </c>
      <c r="E2737" s="3" t="s">
        <v>2591</v>
      </c>
      <c r="F2737" s="3" t="s">
        <v>2590</v>
      </c>
      <c r="G2737" s="5">
        <v>1.2639</v>
      </c>
      <c r="H2737" s="4">
        <v>193</v>
      </c>
      <c r="I2737" s="8">
        <v>0</v>
      </c>
      <c r="J2737" s="8">
        <v>0</v>
      </c>
      <c r="K2737" s="8">
        <v>6.08</v>
      </c>
      <c r="L2737" s="8">
        <v>1008.8</v>
      </c>
      <c r="M2737" s="21"/>
      <c r="N2737" s="21"/>
    </row>
    <row r="2738" spans="1:14" ht="15" customHeight="1" x14ac:dyDescent="0.25">
      <c r="A2738" s="1" t="s">
        <v>324</v>
      </c>
      <c r="B2738" s="6">
        <v>194</v>
      </c>
      <c r="C2738" s="1" t="s">
        <v>6</v>
      </c>
      <c r="D2738" s="1" t="s">
        <v>128</v>
      </c>
      <c r="E2738" s="1" t="s">
        <v>2589</v>
      </c>
      <c r="F2738" s="1" t="s">
        <v>2590</v>
      </c>
      <c r="G2738" s="7">
        <v>1.27224</v>
      </c>
      <c r="H2738" s="6">
        <v>194</v>
      </c>
      <c r="I2738" s="9">
        <v>0</v>
      </c>
      <c r="J2738" s="9">
        <v>0</v>
      </c>
      <c r="K2738" s="9">
        <v>0</v>
      </c>
      <c r="L2738" s="9">
        <v>1008.8</v>
      </c>
      <c r="M2738" s="14" t="s">
        <v>131</v>
      </c>
      <c r="N2738" s="14"/>
    </row>
    <row r="2739" spans="1:14" ht="15" customHeight="1" x14ac:dyDescent="0.25">
      <c r="A2739" s="3" t="s">
        <v>325</v>
      </c>
      <c r="B2739" s="4">
        <v>195</v>
      </c>
      <c r="C2739" s="3" t="s">
        <v>6</v>
      </c>
      <c r="D2739" s="3" t="s">
        <v>133</v>
      </c>
      <c r="E2739" s="3" t="s">
        <v>2591</v>
      </c>
      <c r="F2739" s="3" t="s">
        <v>2590</v>
      </c>
      <c r="G2739" s="5">
        <v>1.28138</v>
      </c>
      <c r="H2739" s="4">
        <v>195</v>
      </c>
      <c r="I2739" s="8">
        <v>0</v>
      </c>
      <c r="J2739" s="8">
        <v>0.08</v>
      </c>
      <c r="K2739" s="8">
        <v>-9.14</v>
      </c>
      <c r="L2739" s="8">
        <v>999.74</v>
      </c>
      <c r="M2739" s="21"/>
      <c r="N2739" s="21"/>
    </row>
    <row r="2740" spans="1:14" ht="15" customHeight="1" x14ac:dyDescent="0.25">
      <c r="A2740" s="1" t="s">
        <v>326</v>
      </c>
      <c r="B2740" s="6">
        <v>196</v>
      </c>
      <c r="C2740" s="1" t="s">
        <v>6</v>
      </c>
      <c r="D2740" s="1" t="s">
        <v>128</v>
      </c>
      <c r="E2740" s="1" t="s">
        <v>2589</v>
      </c>
      <c r="F2740" s="1" t="s">
        <v>2590</v>
      </c>
      <c r="G2740" s="7">
        <v>1.2935300000000001</v>
      </c>
      <c r="H2740" s="6">
        <v>196</v>
      </c>
      <c r="I2740" s="9">
        <v>0</v>
      </c>
      <c r="J2740" s="9">
        <v>0</v>
      </c>
      <c r="K2740" s="9">
        <v>0</v>
      </c>
      <c r="L2740" s="9">
        <v>999.74</v>
      </c>
      <c r="M2740" s="14" t="s">
        <v>131</v>
      </c>
      <c r="N2740" s="14"/>
    </row>
    <row r="2741" spans="1:14" ht="15" customHeight="1" x14ac:dyDescent="0.25">
      <c r="A2741" s="3" t="s">
        <v>327</v>
      </c>
      <c r="B2741" s="4">
        <v>197</v>
      </c>
      <c r="C2741" s="3" t="s">
        <v>6</v>
      </c>
      <c r="D2741" s="3" t="s">
        <v>133</v>
      </c>
      <c r="E2741" s="3" t="s">
        <v>2591</v>
      </c>
      <c r="F2741" s="3" t="s">
        <v>2590</v>
      </c>
      <c r="G2741" s="5">
        <v>1.28749</v>
      </c>
      <c r="H2741" s="4">
        <v>197</v>
      </c>
      <c r="I2741" s="8">
        <v>0</v>
      </c>
      <c r="J2741" s="8">
        <v>0.03</v>
      </c>
      <c r="K2741" s="8">
        <v>6.04</v>
      </c>
      <c r="L2741" s="8">
        <v>1005.81</v>
      </c>
      <c r="M2741" s="21"/>
      <c r="N2741" s="21"/>
    </row>
    <row r="2742" spans="1:14" ht="15" customHeight="1" x14ac:dyDescent="0.25">
      <c r="A2742" s="1" t="s">
        <v>328</v>
      </c>
      <c r="B2742" s="6">
        <v>198</v>
      </c>
      <c r="C2742" s="1" t="s">
        <v>6</v>
      </c>
      <c r="D2742" s="1" t="s">
        <v>128</v>
      </c>
      <c r="E2742" s="1" t="s">
        <v>2589</v>
      </c>
      <c r="F2742" s="1" t="s">
        <v>2590</v>
      </c>
      <c r="G2742" s="7">
        <v>1.2987299999999999</v>
      </c>
      <c r="H2742" s="6">
        <v>198</v>
      </c>
      <c r="I2742" s="9">
        <v>0</v>
      </c>
      <c r="J2742" s="9">
        <v>0</v>
      </c>
      <c r="K2742" s="9">
        <v>0</v>
      </c>
      <c r="L2742" s="9">
        <v>1005.81</v>
      </c>
      <c r="M2742" s="14" t="s">
        <v>131</v>
      </c>
      <c r="N2742" s="14"/>
    </row>
    <row r="2743" spans="1:14" ht="15" customHeight="1" x14ac:dyDescent="0.25">
      <c r="A2743" s="3" t="s">
        <v>329</v>
      </c>
      <c r="B2743" s="4">
        <v>199</v>
      </c>
      <c r="C2743" s="3" t="s">
        <v>6</v>
      </c>
      <c r="D2743" s="3" t="s">
        <v>133</v>
      </c>
      <c r="E2743" s="3" t="s">
        <v>2591</v>
      </c>
      <c r="F2743" s="3" t="s">
        <v>2590</v>
      </c>
      <c r="G2743" s="5">
        <v>1.2923899999999999</v>
      </c>
      <c r="H2743" s="4">
        <v>199</v>
      </c>
      <c r="I2743" s="8">
        <v>0</v>
      </c>
      <c r="J2743" s="8">
        <v>0</v>
      </c>
      <c r="K2743" s="8">
        <v>6.34</v>
      </c>
      <c r="L2743" s="8">
        <v>1012.15</v>
      </c>
      <c r="M2743" s="21"/>
      <c r="N2743" s="21"/>
    </row>
    <row r="2744" spans="1:14" ht="15" customHeight="1" x14ac:dyDescent="0.25">
      <c r="A2744" s="1" t="s">
        <v>330</v>
      </c>
      <c r="B2744" s="6">
        <v>200</v>
      </c>
      <c r="C2744" s="1" t="s">
        <v>6</v>
      </c>
      <c r="D2744" s="1" t="s">
        <v>128</v>
      </c>
      <c r="E2744" s="1" t="s">
        <v>2589</v>
      </c>
      <c r="F2744" s="1" t="s">
        <v>2590</v>
      </c>
      <c r="G2744" s="7">
        <v>1.2897000000000001</v>
      </c>
      <c r="H2744" s="6">
        <v>200</v>
      </c>
      <c r="I2744" s="9">
        <v>0</v>
      </c>
      <c r="J2744" s="9">
        <v>0</v>
      </c>
      <c r="K2744" s="9">
        <v>0</v>
      </c>
      <c r="L2744" s="9">
        <v>1012.15</v>
      </c>
      <c r="M2744" s="14" t="s">
        <v>131</v>
      </c>
      <c r="N2744" s="14"/>
    </row>
    <row r="2745" spans="1:14" ht="15" customHeight="1" x14ac:dyDescent="0.25">
      <c r="A2745" s="3" t="s">
        <v>331</v>
      </c>
      <c r="B2745" s="4">
        <v>201</v>
      </c>
      <c r="C2745" s="3" t="s">
        <v>6</v>
      </c>
      <c r="D2745" s="3" t="s">
        <v>133</v>
      </c>
      <c r="E2745" s="3" t="s">
        <v>2591</v>
      </c>
      <c r="F2745" s="3" t="s">
        <v>2590</v>
      </c>
      <c r="G2745" s="5">
        <v>1.2824899999999999</v>
      </c>
      <c r="H2745" s="4">
        <v>201</v>
      </c>
      <c r="I2745" s="8">
        <v>0</v>
      </c>
      <c r="J2745" s="8">
        <v>0</v>
      </c>
      <c r="K2745" s="8">
        <v>7.21</v>
      </c>
      <c r="L2745" s="8">
        <v>1019.36</v>
      </c>
      <c r="M2745" s="21"/>
      <c r="N2745" s="21"/>
    </row>
    <row r="2746" spans="1:14" ht="15" customHeight="1" x14ac:dyDescent="0.25">
      <c r="A2746" s="1" t="s">
        <v>332</v>
      </c>
      <c r="B2746" s="6">
        <v>202</v>
      </c>
      <c r="C2746" s="1" t="s">
        <v>6</v>
      </c>
      <c r="D2746" s="1" t="s">
        <v>133</v>
      </c>
      <c r="E2746" s="1" t="s">
        <v>2589</v>
      </c>
      <c r="F2746" s="1" t="s">
        <v>2590</v>
      </c>
      <c r="G2746" s="7">
        <v>1.2762</v>
      </c>
      <c r="H2746" s="6">
        <v>202</v>
      </c>
      <c r="I2746" s="9">
        <v>0</v>
      </c>
      <c r="J2746" s="9">
        <v>0</v>
      </c>
      <c r="K2746" s="9">
        <v>0</v>
      </c>
      <c r="L2746" s="9">
        <v>1019.36</v>
      </c>
      <c r="M2746" s="14" t="s">
        <v>131</v>
      </c>
      <c r="N2746" s="14"/>
    </row>
    <row r="2747" spans="1:14" ht="15" customHeight="1" x14ac:dyDescent="0.25">
      <c r="A2747" s="3" t="s">
        <v>333</v>
      </c>
      <c r="B2747" s="4">
        <v>203</v>
      </c>
      <c r="C2747" s="3" t="s">
        <v>6</v>
      </c>
      <c r="D2747" s="3" t="s">
        <v>128</v>
      </c>
      <c r="E2747" s="3" t="s">
        <v>2591</v>
      </c>
      <c r="F2747" s="3" t="s">
        <v>2590</v>
      </c>
      <c r="G2747" s="5">
        <v>1.2829600000000001</v>
      </c>
      <c r="H2747" s="4">
        <v>203</v>
      </c>
      <c r="I2747" s="8">
        <v>0</v>
      </c>
      <c r="J2747" s="8">
        <v>0</v>
      </c>
      <c r="K2747" s="8">
        <v>6.76</v>
      </c>
      <c r="L2747" s="8">
        <v>1026.1199999999999</v>
      </c>
      <c r="M2747" s="21"/>
      <c r="N2747" s="21"/>
    </row>
    <row r="2748" spans="1:14" ht="15" customHeight="1" x14ac:dyDescent="0.25">
      <c r="A2748" s="1" t="s">
        <v>334</v>
      </c>
      <c r="B2748" s="6">
        <v>204</v>
      </c>
      <c r="C2748" s="1" t="s">
        <v>6</v>
      </c>
      <c r="D2748" s="1" t="s">
        <v>128</v>
      </c>
      <c r="E2748" s="1" t="s">
        <v>2589</v>
      </c>
      <c r="F2748" s="1" t="s">
        <v>2590</v>
      </c>
      <c r="G2748" s="7">
        <v>1.2907299999999999</v>
      </c>
      <c r="H2748" s="6">
        <v>204</v>
      </c>
      <c r="I2748" s="9">
        <v>0</v>
      </c>
      <c r="J2748" s="9">
        <v>0</v>
      </c>
      <c r="K2748" s="9">
        <v>0</v>
      </c>
      <c r="L2748" s="9">
        <v>1026.1199999999999</v>
      </c>
      <c r="M2748" s="14" t="s">
        <v>131</v>
      </c>
      <c r="N2748" s="14"/>
    </row>
    <row r="2749" spans="1:14" ht="15" customHeight="1" x14ac:dyDescent="0.25">
      <c r="A2749" s="3" t="s">
        <v>335</v>
      </c>
      <c r="B2749" s="4">
        <v>205</v>
      </c>
      <c r="C2749" s="3" t="s">
        <v>6</v>
      </c>
      <c r="D2749" s="3" t="s">
        <v>133</v>
      </c>
      <c r="E2749" s="3" t="s">
        <v>2591</v>
      </c>
      <c r="F2749" s="3" t="s">
        <v>2590</v>
      </c>
      <c r="G2749" s="5">
        <v>1.28461</v>
      </c>
      <c r="H2749" s="4">
        <v>205</v>
      </c>
      <c r="I2749" s="8">
        <v>0</v>
      </c>
      <c r="J2749" s="8">
        <v>0</v>
      </c>
      <c r="K2749" s="8">
        <v>6.12</v>
      </c>
      <c r="L2749" s="8">
        <v>1032.24</v>
      </c>
      <c r="M2749" s="21"/>
      <c r="N2749" s="21"/>
    </row>
    <row r="2750" spans="1:14" ht="15" customHeight="1" x14ac:dyDescent="0.25">
      <c r="A2750" s="1" t="s">
        <v>336</v>
      </c>
      <c r="B2750" s="6">
        <v>206</v>
      </c>
      <c r="C2750" s="1" t="s">
        <v>6</v>
      </c>
      <c r="D2750" s="1" t="s">
        <v>128</v>
      </c>
      <c r="E2750" s="1" t="s">
        <v>2589</v>
      </c>
      <c r="F2750" s="1" t="s">
        <v>2590</v>
      </c>
      <c r="G2750" s="7">
        <v>1.29393</v>
      </c>
      <c r="H2750" s="6">
        <v>206</v>
      </c>
      <c r="I2750" s="9">
        <v>0</v>
      </c>
      <c r="J2750" s="9">
        <v>0</v>
      </c>
      <c r="K2750" s="9">
        <v>0</v>
      </c>
      <c r="L2750" s="9">
        <v>1032.24</v>
      </c>
      <c r="M2750" s="14" t="s">
        <v>131</v>
      </c>
      <c r="N2750" s="14"/>
    </row>
    <row r="2751" spans="1:14" ht="15" customHeight="1" x14ac:dyDescent="0.25">
      <c r="A2751" s="3" t="s">
        <v>337</v>
      </c>
      <c r="B2751" s="4">
        <v>207</v>
      </c>
      <c r="C2751" s="3" t="s">
        <v>6</v>
      </c>
      <c r="D2751" s="3" t="s">
        <v>133</v>
      </c>
      <c r="E2751" s="3" t="s">
        <v>2591</v>
      </c>
      <c r="F2751" s="3" t="s">
        <v>2590</v>
      </c>
      <c r="G2751" s="5">
        <v>1.3019700000000001</v>
      </c>
      <c r="H2751" s="4">
        <v>207</v>
      </c>
      <c r="I2751" s="8">
        <v>0</v>
      </c>
      <c r="J2751" s="8">
        <v>0.03</v>
      </c>
      <c r="K2751" s="8">
        <v>-8.0399999999999991</v>
      </c>
      <c r="L2751" s="8">
        <v>1024.23</v>
      </c>
      <c r="M2751" s="21"/>
      <c r="N2751" s="21"/>
    </row>
    <row r="2752" spans="1:14" ht="15" customHeight="1" x14ac:dyDescent="0.25">
      <c r="A2752" s="1" t="s">
        <v>338</v>
      </c>
      <c r="B2752" s="6">
        <v>208</v>
      </c>
      <c r="C2752" s="1" t="s">
        <v>6</v>
      </c>
      <c r="D2752" s="1" t="s">
        <v>128</v>
      </c>
      <c r="E2752" s="1" t="s">
        <v>2589</v>
      </c>
      <c r="F2752" s="1" t="s">
        <v>2590</v>
      </c>
      <c r="G2752" s="7">
        <v>1.30339</v>
      </c>
      <c r="H2752" s="6">
        <v>208</v>
      </c>
      <c r="I2752" s="9">
        <v>0</v>
      </c>
      <c r="J2752" s="9">
        <v>0</v>
      </c>
      <c r="K2752" s="9">
        <v>0</v>
      </c>
      <c r="L2752" s="9">
        <v>1024.23</v>
      </c>
      <c r="M2752" s="14" t="s">
        <v>131</v>
      </c>
      <c r="N2752" s="14"/>
    </row>
    <row r="2753" spans="1:14" ht="15" customHeight="1" x14ac:dyDescent="0.25">
      <c r="A2753" s="3" t="s">
        <v>339</v>
      </c>
      <c r="B2753" s="4">
        <v>209</v>
      </c>
      <c r="C2753" s="3" t="s">
        <v>6</v>
      </c>
      <c r="D2753" s="3" t="s">
        <v>133</v>
      </c>
      <c r="E2753" s="3" t="s">
        <v>2591</v>
      </c>
      <c r="F2753" s="3" t="s">
        <v>2590</v>
      </c>
      <c r="G2753" s="5">
        <v>1.3116000000000001</v>
      </c>
      <c r="H2753" s="4">
        <v>209</v>
      </c>
      <c r="I2753" s="8">
        <v>0</v>
      </c>
      <c r="J2753" s="8">
        <v>0.14000000000000001</v>
      </c>
      <c r="K2753" s="8">
        <v>-8.2100000000000009</v>
      </c>
      <c r="L2753" s="8">
        <v>1016.16</v>
      </c>
      <c r="M2753" s="21"/>
      <c r="N2753" s="21"/>
    </row>
    <row r="2754" spans="1:14" ht="15" customHeight="1" x14ac:dyDescent="0.25">
      <c r="A2754" s="1" t="s">
        <v>340</v>
      </c>
      <c r="B2754" s="6">
        <v>210</v>
      </c>
      <c r="C2754" s="1" t="s">
        <v>6</v>
      </c>
      <c r="D2754" s="1" t="s">
        <v>128</v>
      </c>
      <c r="E2754" s="1" t="s">
        <v>2589</v>
      </c>
      <c r="F2754" s="1" t="s">
        <v>2590</v>
      </c>
      <c r="G2754" s="7">
        <v>1.32134</v>
      </c>
      <c r="H2754" s="6">
        <v>210</v>
      </c>
      <c r="I2754" s="9">
        <v>0</v>
      </c>
      <c r="J2754" s="9">
        <v>0</v>
      </c>
      <c r="K2754" s="9">
        <v>0</v>
      </c>
      <c r="L2754" s="9">
        <v>1016.16</v>
      </c>
      <c r="M2754" s="14" t="s">
        <v>131</v>
      </c>
      <c r="N2754" s="14"/>
    </row>
    <row r="2755" spans="1:14" ht="15" customHeight="1" x14ac:dyDescent="0.25">
      <c r="A2755" s="3" t="s">
        <v>341</v>
      </c>
      <c r="B2755" s="4">
        <v>211</v>
      </c>
      <c r="C2755" s="3" t="s">
        <v>6</v>
      </c>
      <c r="D2755" s="3" t="s">
        <v>133</v>
      </c>
      <c r="E2755" s="3" t="s">
        <v>2591</v>
      </c>
      <c r="F2755" s="3" t="s">
        <v>2590</v>
      </c>
      <c r="G2755" s="5">
        <v>1.3151200000000001</v>
      </c>
      <c r="H2755" s="4">
        <v>211</v>
      </c>
      <c r="I2755" s="8">
        <v>0</v>
      </c>
      <c r="J2755" s="8">
        <v>0.03</v>
      </c>
      <c r="K2755" s="8">
        <v>6.22</v>
      </c>
      <c r="L2755" s="8">
        <v>1022.41</v>
      </c>
      <c r="M2755" s="21"/>
      <c r="N2755" s="21"/>
    </row>
    <row r="2756" spans="1:14" ht="15" customHeight="1" x14ac:dyDescent="0.25">
      <c r="A2756" s="1" t="s">
        <v>342</v>
      </c>
      <c r="B2756" s="6">
        <v>212</v>
      </c>
      <c r="C2756" s="1" t="s">
        <v>6</v>
      </c>
      <c r="D2756" s="1" t="s">
        <v>133</v>
      </c>
      <c r="E2756" s="1" t="s">
        <v>2589</v>
      </c>
      <c r="F2756" s="1" t="s">
        <v>2590</v>
      </c>
      <c r="G2756" s="7">
        <v>1.3140700000000001</v>
      </c>
      <c r="H2756" s="6">
        <v>212</v>
      </c>
      <c r="I2756" s="9">
        <v>0</v>
      </c>
      <c r="J2756" s="9">
        <v>0</v>
      </c>
      <c r="K2756" s="9">
        <v>0</v>
      </c>
      <c r="L2756" s="9">
        <v>1022.41</v>
      </c>
      <c r="M2756" s="14" t="s">
        <v>131</v>
      </c>
      <c r="N2756" s="14"/>
    </row>
    <row r="2757" spans="1:14" ht="15" customHeight="1" x14ac:dyDescent="0.25">
      <c r="A2757" s="3" t="s">
        <v>343</v>
      </c>
      <c r="B2757" s="4">
        <v>213</v>
      </c>
      <c r="C2757" s="3" t="s">
        <v>6</v>
      </c>
      <c r="D2757" s="3" t="s">
        <v>128</v>
      </c>
      <c r="E2757" s="3" t="s">
        <v>2591</v>
      </c>
      <c r="F2757" s="3" t="s">
        <v>2590</v>
      </c>
      <c r="G2757" s="5">
        <v>1.32074</v>
      </c>
      <c r="H2757" s="4">
        <v>213</v>
      </c>
      <c r="I2757" s="8">
        <v>0</v>
      </c>
      <c r="J2757" s="8">
        <v>0</v>
      </c>
      <c r="K2757" s="8">
        <v>6.67</v>
      </c>
      <c r="L2757" s="8">
        <v>1029.08</v>
      </c>
      <c r="M2757" s="21"/>
      <c r="N2757" s="21"/>
    </row>
    <row r="2758" spans="1:14" ht="15" customHeight="1" x14ac:dyDescent="0.25">
      <c r="A2758" s="1" t="s">
        <v>344</v>
      </c>
      <c r="B2758" s="6">
        <v>214</v>
      </c>
      <c r="C2758" s="1" t="s">
        <v>6</v>
      </c>
      <c r="D2758" s="1" t="s">
        <v>128</v>
      </c>
      <c r="E2758" s="1" t="s">
        <v>2589</v>
      </c>
      <c r="F2758" s="1" t="s">
        <v>2590</v>
      </c>
      <c r="G2758" s="7">
        <v>1.3198700000000001</v>
      </c>
      <c r="H2758" s="6">
        <v>214</v>
      </c>
      <c r="I2758" s="9">
        <v>0</v>
      </c>
      <c r="J2758" s="9">
        <v>0</v>
      </c>
      <c r="K2758" s="9">
        <v>0</v>
      </c>
      <c r="L2758" s="9">
        <v>1029.08</v>
      </c>
      <c r="M2758" s="14" t="s">
        <v>131</v>
      </c>
      <c r="N2758" s="14"/>
    </row>
    <row r="2759" spans="1:14" ht="15" customHeight="1" x14ac:dyDescent="0.25">
      <c r="A2759" s="3" t="s">
        <v>345</v>
      </c>
      <c r="B2759" s="4">
        <v>215</v>
      </c>
      <c r="C2759" s="3" t="s">
        <v>6</v>
      </c>
      <c r="D2759" s="3" t="s">
        <v>133</v>
      </c>
      <c r="E2759" s="3" t="s">
        <v>2591</v>
      </c>
      <c r="F2759" s="3" t="s">
        <v>2590</v>
      </c>
      <c r="G2759" s="5">
        <v>1.3282</v>
      </c>
      <c r="H2759" s="4">
        <v>215</v>
      </c>
      <c r="I2759" s="8">
        <v>0</v>
      </c>
      <c r="J2759" s="8">
        <v>0</v>
      </c>
      <c r="K2759" s="8">
        <v>-8.33</v>
      </c>
      <c r="L2759" s="8">
        <v>1020.75</v>
      </c>
      <c r="M2759" s="21"/>
      <c r="N2759" s="21"/>
    </row>
    <row r="2760" spans="1:14" ht="15" customHeight="1" x14ac:dyDescent="0.25">
      <c r="A2760" s="1" t="s">
        <v>346</v>
      </c>
      <c r="B2760" s="6">
        <v>216</v>
      </c>
      <c r="C2760" s="1" t="s">
        <v>6</v>
      </c>
      <c r="D2760" s="1" t="s">
        <v>128</v>
      </c>
      <c r="E2760" s="1" t="s">
        <v>2589</v>
      </c>
      <c r="F2760" s="1" t="s">
        <v>2590</v>
      </c>
      <c r="G2760" s="7">
        <v>1.32853</v>
      </c>
      <c r="H2760" s="6">
        <v>216</v>
      </c>
      <c r="I2760" s="9">
        <v>0</v>
      </c>
      <c r="J2760" s="9">
        <v>0</v>
      </c>
      <c r="K2760" s="9">
        <v>0</v>
      </c>
      <c r="L2760" s="9">
        <v>1020.75</v>
      </c>
      <c r="M2760" s="14" t="s">
        <v>131</v>
      </c>
      <c r="N2760" s="14"/>
    </row>
    <row r="2761" spans="1:14" ht="15" customHeight="1" x14ac:dyDescent="0.25">
      <c r="A2761" s="3" t="s">
        <v>347</v>
      </c>
      <c r="B2761" s="4">
        <v>217</v>
      </c>
      <c r="C2761" s="3" t="s">
        <v>6</v>
      </c>
      <c r="D2761" s="3" t="s">
        <v>133</v>
      </c>
      <c r="E2761" s="3" t="s">
        <v>2591</v>
      </c>
      <c r="F2761" s="3" t="s">
        <v>2590</v>
      </c>
      <c r="G2761" s="5">
        <v>1.3223400000000001</v>
      </c>
      <c r="H2761" s="4">
        <v>217</v>
      </c>
      <c r="I2761" s="8">
        <v>0</v>
      </c>
      <c r="J2761" s="8">
        <v>0</v>
      </c>
      <c r="K2761" s="8">
        <v>6.19</v>
      </c>
      <c r="L2761" s="8">
        <v>1026.94</v>
      </c>
      <c r="M2761" s="21"/>
      <c r="N2761" s="21"/>
    </row>
    <row r="2762" spans="1:14" ht="15" customHeight="1" x14ac:dyDescent="0.25">
      <c r="A2762" s="1" t="s">
        <v>348</v>
      </c>
      <c r="B2762" s="6">
        <v>218</v>
      </c>
      <c r="C2762" s="1" t="s">
        <v>6</v>
      </c>
      <c r="D2762" s="1" t="s">
        <v>128</v>
      </c>
      <c r="E2762" s="1" t="s">
        <v>2589</v>
      </c>
      <c r="F2762" s="1" t="s">
        <v>2590</v>
      </c>
      <c r="G2762" s="7">
        <v>1.31663</v>
      </c>
      <c r="H2762" s="6">
        <v>218</v>
      </c>
      <c r="I2762" s="9">
        <v>0</v>
      </c>
      <c r="J2762" s="9">
        <v>0</v>
      </c>
      <c r="K2762" s="9">
        <v>0</v>
      </c>
      <c r="L2762" s="9">
        <v>1026.94</v>
      </c>
      <c r="M2762" s="14" t="s">
        <v>131</v>
      </c>
      <c r="N2762" s="14"/>
    </row>
    <row r="2763" spans="1:14" ht="15" customHeight="1" x14ac:dyDescent="0.25">
      <c r="A2763" s="3" t="s">
        <v>349</v>
      </c>
      <c r="B2763" s="4">
        <v>219</v>
      </c>
      <c r="C2763" s="3" t="s">
        <v>6</v>
      </c>
      <c r="D2763" s="3" t="s">
        <v>133</v>
      </c>
      <c r="E2763" s="3" t="s">
        <v>2591</v>
      </c>
      <c r="F2763" s="3" t="s">
        <v>2590</v>
      </c>
      <c r="G2763" s="5">
        <v>1.31002</v>
      </c>
      <c r="H2763" s="4">
        <v>219</v>
      </c>
      <c r="I2763" s="8">
        <v>0</v>
      </c>
      <c r="J2763" s="8">
        <v>0</v>
      </c>
      <c r="K2763" s="8">
        <v>6.61</v>
      </c>
      <c r="L2763" s="8">
        <v>1033.55</v>
      </c>
      <c r="M2763" s="21"/>
      <c r="N2763" s="21"/>
    </row>
    <row r="2764" spans="1:14" ht="15" customHeight="1" x14ac:dyDescent="0.25">
      <c r="A2764" s="1" t="s">
        <v>350</v>
      </c>
      <c r="B2764" s="6">
        <v>220</v>
      </c>
      <c r="C2764" s="1" t="s">
        <v>6</v>
      </c>
      <c r="D2764" s="1" t="s">
        <v>133</v>
      </c>
      <c r="E2764" s="1" t="s">
        <v>2589</v>
      </c>
      <c r="F2764" s="1" t="s">
        <v>2590</v>
      </c>
      <c r="G2764" s="7">
        <v>1.30718</v>
      </c>
      <c r="H2764" s="6">
        <v>220</v>
      </c>
      <c r="I2764" s="9">
        <v>0</v>
      </c>
      <c r="J2764" s="9">
        <v>0</v>
      </c>
      <c r="K2764" s="9">
        <v>0</v>
      </c>
      <c r="L2764" s="9">
        <v>1033.55</v>
      </c>
      <c r="M2764" s="14" t="s">
        <v>131</v>
      </c>
      <c r="N2764" s="14"/>
    </row>
    <row r="2765" spans="1:14" ht="15" customHeight="1" x14ac:dyDescent="0.25">
      <c r="A2765" s="3" t="s">
        <v>351</v>
      </c>
      <c r="B2765" s="4">
        <v>221</v>
      </c>
      <c r="C2765" s="3" t="s">
        <v>6</v>
      </c>
      <c r="D2765" s="3" t="s">
        <v>128</v>
      </c>
      <c r="E2765" s="3" t="s">
        <v>2591</v>
      </c>
      <c r="F2765" s="3" t="s">
        <v>2590</v>
      </c>
      <c r="G2765" s="5">
        <v>1.2988599999999999</v>
      </c>
      <c r="H2765" s="4">
        <v>221</v>
      </c>
      <c r="I2765" s="8">
        <v>0</v>
      </c>
      <c r="J2765" s="8">
        <v>0</v>
      </c>
      <c r="K2765" s="8">
        <v>-8.32</v>
      </c>
      <c r="L2765" s="8">
        <v>1025.23</v>
      </c>
      <c r="M2765" s="21"/>
      <c r="N2765" s="21"/>
    </row>
    <row r="2766" spans="1:14" ht="15" customHeight="1" x14ac:dyDescent="0.25">
      <c r="A2766" s="1" t="s">
        <v>352</v>
      </c>
      <c r="B2766" s="6">
        <v>222</v>
      </c>
      <c r="C2766" s="1" t="s">
        <v>6</v>
      </c>
      <c r="D2766" s="1" t="s">
        <v>128</v>
      </c>
      <c r="E2766" s="1" t="s">
        <v>2589</v>
      </c>
      <c r="F2766" s="1" t="s">
        <v>2590</v>
      </c>
      <c r="G2766" s="7">
        <v>1.29155</v>
      </c>
      <c r="H2766" s="6">
        <v>222</v>
      </c>
      <c r="I2766" s="9">
        <v>0</v>
      </c>
      <c r="J2766" s="9">
        <v>0</v>
      </c>
      <c r="K2766" s="9">
        <v>0</v>
      </c>
      <c r="L2766" s="9">
        <v>1025.23</v>
      </c>
      <c r="M2766" s="14" t="s">
        <v>131</v>
      </c>
      <c r="N2766" s="14"/>
    </row>
    <row r="2767" spans="1:14" ht="15" customHeight="1" x14ac:dyDescent="0.25">
      <c r="A2767" s="3" t="s">
        <v>353</v>
      </c>
      <c r="B2767" s="4">
        <v>223</v>
      </c>
      <c r="C2767" s="3" t="s">
        <v>6</v>
      </c>
      <c r="D2767" s="3" t="s">
        <v>133</v>
      </c>
      <c r="E2767" s="3" t="s">
        <v>2591</v>
      </c>
      <c r="F2767" s="3" t="s">
        <v>2590</v>
      </c>
      <c r="G2767" s="5">
        <v>1.28416</v>
      </c>
      <c r="H2767" s="4">
        <v>223</v>
      </c>
      <c r="I2767" s="8">
        <v>0</v>
      </c>
      <c r="J2767" s="8">
        <v>0</v>
      </c>
      <c r="K2767" s="8">
        <v>7.39</v>
      </c>
      <c r="L2767" s="8">
        <v>1032.6199999999999</v>
      </c>
      <c r="M2767" s="21"/>
      <c r="N2767" s="21"/>
    </row>
    <row r="2768" spans="1:14" ht="15" customHeight="1" x14ac:dyDescent="0.25">
      <c r="A2768" s="1" t="s">
        <v>354</v>
      </c>
      <c r="B2768" s="6">
        <v>224</v>
      </c>
      <c r="C2768" s="1" t="s">
        <v>6</v>
      </c>
      <c r="D2768" s="1" t="s">
        <v>128</v>
      </c>
      <c r="E2768" s="1" t="s">
        <v>2589</v>
      </c>
      <c r="F2768" s="1" t="s">
        <v>2590</v>
      </c>
      <c r="G2768" s="7">
        <v>1.28901</v>
      </c>
      <c r="H2768" s="6">
        <v>224</v>
      </c>
      <c r="I2768" s="9">
        <v>0</v>
      </c>
      <c r="J2768" s="9">
        <v>0</v>
      </c>
      <c r="K2768" s="9">
        <v>0</v>
      </c>
      <c r="L2768" s="9">
        <v>1032.6199999999999</v>
      </c>
      <c r="M2768" s="14" t="s">
        <v>131</v>
      </c>
      <c r="N2768" s="14"/>
    </row>
    <row r="2769" spans="1:14" ht="15" customHeight="1" x14ac:dyDescent="0.25">
      <c r="A2769" s="3" t="s">
        <v>355</v>
      </c>
      <c r="B2769" s="4">
        <v>225</v>
      </c>
      <c r="C2769" s="3" t="s">
        <v>6</v>
      </c>
      <c r="D2769" s="3" t="s">
        <v>133</v>
      </c>
      <c r="E2769" s="3" t="s">
        <v>2591</v>
      </c>
      <c r="F2769" s="3" t="s">
        <v>2590</v>
      </c>
      <c r="G2769" s="5">
        <v>1.2825500000000001</v>
      </c>
      <c r="H2769" s="4">
        <v>225</v>
      </c>
      <c r="I2769" s="8">
        <v>0</v>
      </c>
      <c r="J2769" s="8">
        <v>0</v>
      </c>
      <c r="K2769" s="8">
        <v>6.46</v>
      </c>
      <c r="L2769" s="8">
        <v>1039.08</v>
      </c>
      <c r="M2769" s="21"/>
      <c r="N2769" s="21"/>
    </row>
    <row r="2770" spans="1:14" ht="15" customHeight="1" x14ac:dyDescent="0.25">
      <c r="A2770" s="1" t="s">
        <v>356</v>
      </c>
      <c r="B2770" s="6">
        <v>226</v>
      </c>
      <c r="C2770" s="1" t="s">
        <v>6</v>
      </c>
      <c r="D2770" s="1" t="s">
        <v>128</v>
      </c>
      <c r="E2770" s="1" t="s">
        <v>2589</v>
      </c>
      <c r="F2770" s="1" t="s">
        <v>2590</v>
      </c>
      <c r="G2770" s="7">
        <v>1.28054</v>
      </c>
      <c r="H2770" s="6">
        <v>226</v>
      </c>
      <c r="I2770" s="9">
        <v>0</v>
      </c>
      <c r="J2770" s="9">
        <v>0</v>
      </c>
      <c r="K2770" s="9">
        <v>0</v>
      </c>
      <c r="L2770" s="9">
        <v>1039.08</v>
      </c>
      <c r="M2770" s="14" t="s">
        <v>131</v>
      </c>
      <c r="N2770" s="14"/>
    </row>
    <row r="2771" spans="1:14" ht="15" customHeight="1" x14ac:dyDescent="0.25">
      <c r="A2771" s="3" t="s">
        <v>357</v>
      </c>
      <c r="B2771" s="4">
        <v>227</v>
      </c>
      <c r="C2771" s="3" t="s">
        <v>6</v>
      </c>
      <c r="D2771" s="3" t="s">
        <v>133</v>
      </c>
      <c r="E2771" s="3" t="s">
        <v>2591</v>
      </c>
      <c r="F2771" s="3" t="s">
        <v>2590</v>
      </c>
      <c r="G2771" s="5">
        <v>1.2887200000000001</v>
      </c>
      <c r="H2771" s="4">
        <v>227</v>
      </c>
      <c r="I2771" s="8">
        <v>0</v>
      </c>
      <c r="J2771" s="8">
        <v>0.03</v>
      </c>
      <c r="K2771" s="8">
        <v>-8.18</v>
      </c>
      <c r="L2771" s="8">
        <v>1030.93</v>
      </c>
      <c r="M2771" s="21"/>
      <c r="N2771" s="21"/>
    </row>
    <row r="2772" spans="1:14" ht="15" customHeight="1" x14ac:dyDescent="0.25">
      <c r="A2772" s="1" t="s">
        <v>358</v>
      </c>
      <c r="B2772" s="6">
        <v>228</v>
      </c>
      <c r="C2772" s="1" t="s">
        <v>6</v>
      </c>
      <c r="D2772" s="1" t="s">
        <v>133</v>
      </c>
      <c r="E2772" s="1" t="s">
        <v>2589</v>
      </c>
      <c r="F2772" s="1" t="s">
        <v>2590</v>
      </c>
      <c r="G2772" s="7">
        <v>1.2826500000000001</v>
      </c>
      <c r="H2772" s="6">
        <v>228</v>
      </c>
      <c r="I2772" s="9">
        <v>0</v>
      </c>
      <c r="J2772" s="9">
        <v>0</v>
      </c>
      <c r="K2772" s="9">
        <v>0</v>
      </c>
      <c r="L2772" s="9">
        <v>1030.93</v>
      </c>
      <c r="M2772" s="14" t="s">
        <v>131</v>
      </c>
      <c r="N2772" s="14"/>
    </row>
    <row r="2773" spans="1:14" ht="15" customHeight="1" x14ac:dyDescent="0.25">
      <c r="A2773" s="3" t="s">
        <v>359</v>
      </c>
      <c r="B2773" s="4">
        <v>229</v>
      </c>
      <c r="C2773" s="3" t="s">
        <v>6</v>
      </c>
      <c r="D2773" s="3" t="s">
        <v>128</v>
      </c>
      <c r="E2773" s="3" t="s">
        <v>2591</v>
      </c>
      <c r="F2773" s="3" t="s">
        <v>2590</v>
      </c>
      <c r="G2773" s="5">
        <v>1.2894600000000001</v>
      </c>
      <c r="H2773" s="4">
        <v>229</v>
      </c>
      <c r="I2773" s="8">
        <v>0</v>
      </c>
      <c r="J2773" s="8">
        <v>0</v>
      </c>
      <c r="K2773" s="8">
        <v>6.81</v>
      </c>
      <c r="L2773" s="8">
        <v>1037.74</v>
      </c>
      <c r="M2773" s="21"/>
      <c r="N2773" s="21"/>
    </row>
    <row r="2774" spans="1:14" ht="15" customHeight="1" x14ac:dyDescent="0.25">
      <c r="A2774" s="1" t="s">
        <v>360</v>
      </c>
      <c r="B2774" s="6">
        <v>230</v>
      </c>
      <c r="C2774" s="1" t="s">
        <v>6</v>
      </c>
      <c r="D2774" s="1" t="s">
        <v>128</v>
      </c>
      <c r="E2774" s="1" t="s">
        <v>2589</v>
      </c>
      <c r="F2774" s="1" t="s">
        <v>2590</v>
      </c>
      <c r="G2774" s="7">
        <v>1.2822</v>
      </c>
      <c r="H2774" s="6">
        <v>230</v>
      </c>
      <c r="I2774" s="9">
        <v>0</v>
      </c>
      <c r="J2774" s="9">
        <v>0</v>
      </c>
      <c r="K2774" s="9">
        <v>0</v>
      </c>
      <c r="L2774" s="9">
        <v>1037.74</v>
      </c>
      <c r="M2774" s="14" t="s">
        <v>131</v>
      </c>
      <c r="N2774" s="14"/>
    </row>
    <row r="2775" spans="1:14" ht="15" customHeight="1" x14ac:dyDescent="0.25">
      <c r="A2775" s="3" t="s">
        <v>361</v>
      </c>
      <c r="B2775" s="4">
        <v>231</v>
      </c>
      <c r="C2775" s="3" t="s">
        <v>6</v>
      </c>
      <c r="D2775" s="3" t="s">
        <v>133</v>
      </c>
      <c r="E2775" s="3" t="s">
        <v>2591</v>
      </c>
      <c r="F2775" s="3" t="s">
        <v>2590</v>
      </c>
      <c r="G2775" s="5">
        <v>1.2755300000000001</v>
      </c>
      <c r="H2775" s="4">
        <v>231</v>
      </c>
      <c r="I2775" s="8">
        <v>0</v>
      </c>
      <c r="J2775" s="8">
        <v>0.03</v>
      </c>
      <c r="K2775" s="8">
        <v>6.67</v>
      </c>
      <c r="L2775" s="8">
        <v>1044.44</v>
      </c>
      <c r="M2775" s="21"/>
      <c r="N2775" s="21"/>
    </row>
    <row r="2776" spans="1:14" ht="15" customHeight="1" x14ac:dyDescent="0.25">
      <c r="A2776" s="1" t="s">
        <v>362</v>
      </c>
      <c r="B2776" s="6">
        <v>232</v>
      </c>
      <c r="C2776" s="1" t="s">
        <v>6</v>
      </c>
      <c r="D2776" s="1" t="s">
        <v>133</v>
      </c>
      <c r="E2776" s="1" t="s">
        <v>2589</v>
      </c>
      <c r="F2776" s="1" t="s">
        <v>2590</v>
      </c>
      <c r="G2776" s="7">
        <v>1.2692399999999999</v>
      </c>
      <c r="H2776" s="6">
        <v>232</v>
      </c>
      <c r="I2776" s="9">
        <v>0</v>
      </c>
      <c r="J2776" s="9">
        <v>0</v>
      </c>
      <c r="K2776" s="9">
        <v>0</v>
      </c>
      <c r="L2776" s="9">
        <v>1044.44</v>
      </c>
      <c r="M2776" s="14" t="s">
        <v>131</v>
      </c>
      <c r="N2776" s="14"/>
    </row>
    <row r="2777" spans="1:14" ht="15" customHeight="1" x14ac:dyDescent="0.25">
      <c r="A2777" s="3" t="s">
        <v>363</v>
      </c>
      <c r="B2777" s="4">
        <v>233</v>
      </c>
      <c r="C2777" s="3" t="s">
        <v>6</v>
      </c>
      <c r="D2777" s="3" t="s">
        <v>128</v>
      </c>
      <c r="E2777" s="3" t="s">
        <v>2591</v>
      </c>
      <c r="F2777" s="3" t="s">
        <v>2590</v>
      </c>
      <c r="G2777" s="5">
        <v>1.2612699999999999</v>
      </c>
      <c r="H2777" s="4">
        <v>233</v>
      </c>
      <c r="I2777" s="8">
        <v>0</v>
      </c>
      <c r="J2777" s="8">
        <v>-0.12</v>
      </c>
      <c r="K2777" s="8">
        <v>-7.97</v>
      </c>
      <c r="L2777" s="8">
        <v>1036.3499999999999</v>
      </c>
      <c r="M2777" s="21"/>
      <c r="N2777" s="21"/>
    </row>
    <row r="2778" spans="1:14" ht="15" customHeight="1" x14ac:dyDescent="0.25">
      <c r="A2778" s="1" t="s">
        <v>364</v>
      </c>
      <c r="B2778" s="6">
        <v>234</v>
      </c>
      <c r="C2778" s="1" t="s">
        <v>6</v>
      </c>
      <c r="D2778" s="1" t="s">
        <v>128</v>
      </c>
      <c r="E2778" s="1" t="s">
        <v>2589</v>
      </c>
      <c r="F2778" s="1" t="s">
        <v>2590</v>
      </c>
      <c r="G2778" s="7">
        <v>1.2685999999999999</v>
      </c>
      <c r="H2778" s="6">
        <v>234</v>
      </c>
      <c r="I2778" s="9">
        <v>0</v>
      </c>
      <c r="J2778" s="9">
        <v>0</v>
      </c>
      <c r="K2778" s="9">
        <v>0</v>
      </c>
      <c r="L2778" s="9">
        <v>1036.3499999999999</v>
      </c>
      <c r="M2778" s="14" t="s">
        <v>131</v>
      </c>
      <c r="N2778" s="14"/>
    </row>
    <row r="2779" spans="1:14" ht="15" customHeight="1" x14ac:dyDescent="0.25">
      <c r="A2779" s="3" t="s">
        <v>365</v>
      </c>
      <c r="B2779" s="4">
        <v>235</v>
      </c>
      <c r="C2779" s="3" t="s">
        <v>6</v>
      </c>
      <c r="D2779" s="3" t="s">
        <v>133</v>
      </c>
      <c r="E2779" s="3" t="s">
        <v>2591</v>
      </c>
      <c r="F2779" s="3" t="s">
        <v>2590</v>
      </c>
      <c r="G2779" s="5">
        <v>1.2625200000000001</v>
      </c>
      <c r="H2779" s="4">
        <v>235</v>
      </c>
      <c r="I2779" s="8">
        <v>0</v>
      </c>
      <c r="J2779" s="8">
        <v>0</v>
      </c>
      <c r="K2779" s="8">
        <v>6.08</v>
      </c>
      <c r="L2779" s="8">
        <v>1042.43</v>
      </c>
      <c r="M2779" s="21"/>
      <c r="N2779" s="21"/>
    </row>
    <row r="2780" spans="1:14" ht="15" customHeight="1" x14ac:dyDescent="0.25">
      <c r="A2780" s="1" t="s">
        <v>366</v>
      </c>
      <c r="B2780" s="6">
        <v>236</v>
      </c>
      <c r="C2780" s="1" t="s">
        <v>6</v>
      </c>
      <c r="D2780" s="1" t="s">
        <v>128</v>
      </c>
      <c r="E2780" s="1" t="s">
        <v>2589</v>
      </c>
      <c r="F2780" s="1" t="s">
        <v>2590</v>
      </c>
      <c r="G2780" s="7">
        <v>1.2736799999999999</v>
      </c>
      <c r="H2780" s="6">
        <v>236</v>
      </c>
      <c r="I2780" s="9">
        <v>0</v>
      </c>
      <c r="J2780" s="9">
        <v>0</v>
      </c>
      <c r="K2780" s="9">
        <v>0</v>
      </c>
      <c r="L2780" s="9">
        <v>1042.43</v>
      </c>
      <c r="M2780" s="14" t="s">
        <v>131</v>
      </c>
      <c r="N2780" s="14"/>
    </row>
    <row r="2781" spans="1:14" ht="15" customHeight="1" x14ac:dyDescent="0.25">
      <c r="A2781" s="3" t="s">
        <v>367</v>
      </c>
      <c r="B2781" s="4">
        <v>237</v>
      </c>
      <c r="C2781" s="3" t="s">
        <v>6</v>
      </c>
      <c r="D2781" s="3" t="s">
        <v>133</v>
      </c>
      <c r="E2781" s="3" t="s">
        <v>2591</v>
      </c>
      <c r="F2781" s="3" t="s">
        <v>2590</v>
      </c>
      <c r="G2781" s="5">
        <v>1.2669299999999999</v>
      </c>
      <c r="H2781" s="4">
        <v>237</v>
      </c>
      <c r="I2781" s="8">
        <v>0</v>
      </c>
      <c r="J2781" s="8">
        <v>0</v>
      </c>
      <c r="K2781" s="8">
        <v>6.75</v>
      </c>
      <c r="L2781" s="8">
        <v>1049.18</v>
      </c>
      <c r="M2781" s="21"/>
      <c r="N2781" s="21"/>
    </row>
    <row r="2782" spans="1:14" ht="15" customHeight="1" x14ac:dyDescent="0.25">
      <c r="A2782" s="1" t="s">
        <v>368</v>
      </c>
      <c r="B2782" s="6">
        <v>238</v>
      </c>
      <c r="C2782" s="1" t="s">
        <v>6</v>
      </c>
      <c r="D2782" s="1" t="s">
        <v>133</v>
      </c>
      <c r="E2782" s="1" t="s">
        <v>2589</v>
      </c>
      <c r="F2782" s="1" t="s">
        <v>2590</v>
      </c>
      <c r="G2782" s="7">
        <v>1.2704200000000001</v>
      </c>
      <c r="H2782" s="6">
        <v>238</v>
      </c>
      <c r="I2782" s="9">
        <v>0</v>
      </c>
      <c r="J2782" s="9">
        <v>0</v>
      </c>
      <c r="K2782" s="9">
        <v>0</v>
      </c>
      <c r="L2782" s="9">
        <v>1049.18</v>
      </c>
      <c r="M2782" s="14" t="s">
        <v>131</v>
      </c>
      <c r="N2782" s="14"/>
    </row>
    <row r="2783" spans="1:14" ht="15" customHeight="1" x14ac:dyDescent="0.25">
      <c r="A2783" s="3" t="s">
        <v>369</v>
      </c>
      <c r="B2783" s="4">
        <v>239</v>
      </c>
      <c r="C2783" s="3" t="s">
        <v>6</v>
      </c>
      <c r="D2783" s="3" t="s">
        <v>128</v>
      </c>
      <c r="E2783" s="3" t="s">
        <v>2591</v>
      </c>
      <c r="F2783" s="3" t="s">
        <v>2590</v>
      </c>
      <c r="G2783" s="5">
        <v>1.27681</v>
      </c>
      <c r="H2783" s="4">
        <v>239</v>
      </c>
      <c r="I2783" s="8">
        <v>0</v>
      </c>
      <c r="J2783" s="8">
        <v>0</v>
      </c>
      <c r="K2783" s="8">
        <v>6.39</v>
      </c>
      <c r="L2783" s="8">
        <v>1055.57</v>
      </c>
      <c r="M2783" s="21"/>
      <c r="N2783" s="21"/>
    </row>
    <row r="2784" spans="1:14" ht="15" customHeight="1" x14ac:dyDescent="0.25">
      <c r="A2784" s="1" t="s">
        <v>370</v>
      </c>
      <c r="B2784" s="6">
        <v>240</v>
      </c>
      <c r="C2784" s="1" t="s">
        <v>6</v>
      </c>
      <c r="D2784" s="1" t="s">
        <v>128</v>
      </c>
      <c r="E2784" s="1" t="s">
        <v>2589</v>
      </c>
      <c r="F2784" s="1" t="s">
        <v>2590</v>
      </c>
      <c r="G2784" s="7">
        <v>1.2742100000000001</v>
      </c>
      <c r="H2784" s="6">
        <v>240</v>
      </c>
      <c r="I2784" s="9">
        <v>0</v>
      </c>
      <c r="J2784" s="9">
        <v>0</v>
      </c>
      <c r="K2784" s="9">
        <v>0</v>
      </c>
      <c r="L2784" s="9">
        <v>1055.57</v>
      </c>
      <c r="M2784" s="14" t="s">
        <v>131</v>
      </c>
      <c r="N2784" s="14"/>
    </row>
    <row r="2785" spans="1:14" ht="15" customHeight="1" x14ac:dyDescent="0.25">
      <c r="A2785" s="3" t="s">
        <v>371</v>
      </c>
      <c r="B2785" s="4">
        <v>241</v>
      </c>
      <c r="C2785" s="3" t="s">
        <v>6</v>
      </c>
      <c r="D2785" s="3" t="s">
        <v>133</v>
      </c>
      <c r="E2785" s="3" t="s">
        <v>2591</v>
      </c>
      <c r="F2785" s="3" t="s">
        <v>2590</v>
      </c>
      <c r="G2785" s="5">
        <v>1.2679199999999999</v>
      </c>
      <c r="H2785" s="4">
        <v>241</v>
      </c>
      <c r="I2785" s="8">
        <v>0</v>
      </c>
      <c r="J2785" s="8">
        <v>0</v>
      </c>
      <c r="K2785" s="8">
        <v>6.29</v>
      </c>
      <c r="L2785" s="8">
        <v>1061.8599999999999</v>
      </c>
      <c r="M2785" s="21"/>
      <c r="N2785" s="21"/>
    </row>
    <row r="2786" spans="1:14" ht="15" customHeight="1" x14ac:dyDescent="0.25">
      <c r="A2786" s="1" t="s">
        <v>372</v>
      </c>
      <c r="B2786" s="6">
        <v>242</v>
      </c>
      <c r="C2786" s="1" t="s">
        <v>6</v>
      </c>
      <c r="D2786" s="1" t="s">
        <v>128</v>
      </c>
      <c r="E2786" s="1" t="s">
        <v>2589</v>
      </c>
      <c r="F2786" s="1" t="s">
        <v>2590</v>
      </c>
      <c r="G2786" s="7">
        <v>1.2650699999999999</v>
      </c>
      <c r="H2786" s="6">
        <v>242</v>
      </c>
      <c r="I2786" s="9">
        <v>0</v>
      </c>
      <c r="J2786" s="9">
        <v>0</v>
      </c>
      <c r="K2786" s="9">
        <v>0</v>
      </c>
      <c r="L2786" s="9">
        <v>1061.8599999999999</v>
      </c>
      <c r="M2786" s="14" t="s">
        <v>131</v>
      </c>
      <c r="N2786" s="14"/>
    </row>
    <row r="2787" spans="1:14" ht="15" customHeight="1" x14ac:dyDescent="0.25">
      <c r="A2787" s="3" t="s">
        <v>373</v>
      </c>
      <c r="B2787" s="4">
        <v>243</v>
      </c>
      <c r="C2787" s="3" t="s">
        <v>6</v>
      </c>
      <c r="D2787" s="3" t="s">
        <v>133</v>
      </c>
      <c r="E2787" s="3" t="s">
        <v>2591</v>
      </c>
      <c r="F2787" s="3" t="s">
        <v>2590</v>
      </c>
      <c r="G2787" s="5">
        <v>1.2732399999999999</v>
      </c>
      <c r="H2787" s="4">
        <v>243</v>
      </c>
      <c r="I2787" s="8">
        <v>0</v>
      </c>
      <c r="J2787" s="8">
        <v>0</v>
      </c>
      <c r="K2787" s="8">
        <v>-8.17</v>
      </c>
      <c r="L2787" s="8">
        <v>1053.69</v>
      </c>
      <c r="M2787" s="21"/>
      <c r="N2787" s="21"/>
    </row>
    <row r="2788" spans="1:14" ht="15" customHeight="1" x14ac:dyDescent="0.25">
      <c r="A2788" s="1" t="s">
        <v>374</v>
      </c>
      <c r="B2788" s="6">
        <v>244</v>
      </c>
      <c r="C2788" s="1" t="s">
        <v>6</v>
      </c>
      <c r="D2788" s="1" t="s">
        <v>128</v>
      </c>
      <c r="E2788" s="1" t="s">
        <v>2589</v>
      </c>
      <c r="F2788" s="1" t="s">
        <v>2590</v>
      </c>
      <c r="G2788" s="7">
        <v>1.27146</v>
      </c>
      <c r="H2788" s="6">
        <v>244</v>
      </c>
      <c r="I2788" s="9">
        <v>0</v>
      </c>
      <c r="J2788" s="9">
        <v>0</v>
      </c>
      <c r="K2788" s="9">
        <v>0</v>
      </c>
      <c r="L2788" s="9">
        <v>1053.69</v>
      </c>
      <c r="M2788" s="14" t="s">
        <v>131</v>
      </c>
      <c r="N2788" s="14"/>
    </row>
    <row r="2789" spans="1:14" ht="15" customHeight="1" x14ac:dyDescent="0.25">
      <c r="A2789" s="3" t="s">
        <v>375</v>
      </c>
      <c r="B2789" s="4">
        <v>245</v>
      </c>
      <c r="C2789" s="3" t="s">
        <v>6</v>
      </c>
      <c r="D2789" s="3" t="s">
        <v>133</v>
      </c>
      <c r="E2789" s="3" t="s">
        <v>2591</v>
      </c>
      <c r="F2789" s="3" t="s">
        <v>2590</v>
      </c>
      <c r="G2789" s="5">
        <v>1.2798799999999999</v>
      </c>
      <c r="H2789" s="4">
        <v>245</v>
      </c>
      <c r="I2789" s="8">
        <v>0</v>
      </c>
      <c r="J2789" s="8">
        <v>0</v>
      </c>
      <c r="K2789" s="8">
        <v>-8.42</v>
      </c>
      <c r="L2789" s="8">
        <v>1045.27</v>
      </c>
      <c r="M2789" s="21"/>
      <c r="N2789" s="21"/>
    </row>
    <row r="2790" spans="1:14" ht="15" customHeight="1" x14ac:dyDescent="0.25">
      <c r="A2790" s="1" t="s">
        <v>376</v>
      </c>
      <c r="B2790" s="6">
        <v>246</v>
      </c>
      <c r="C2790" s="1" t="s">
        <v>6</v>
      </c>
      <c r="D2790" s="1" t="s">
        <v>128</v>
      </c>
      <c r="E2790" s="1" t="s">
        <v>2589</v>
      </c>
      <c r="F2790" s="1" t="s">
        <v>2590</v>
      </c>
      <c r="G2790" s="7">
        <v>1.2805200000000001</v>
      </c>
      <c r="H2790" s="6">
        <v>246</v>
      </c>
      <c r="I2790" s="9">
        <v>0</v>
      </c>
      <c r="J2790" s="9">
        <v>0</v>
      </c>
      <c r="K2790" s="9">
        <v>0</v>
      </c>
      <c r="L2790" s="9">
        <v>1045.27</v>
      </c>
      <c r="M2790" s="14" t="s">
        <v>131</v>
      </c>
      <c r="N2790" s="14"/>
    </row>
    <row r="2791" spans="1:14" ht="15" customHeight="1" x14ac:dyDescent="0.25">
      <c r="A2791" s="3" t="s">
        <v>377</v>
      </c>
      <c r="B2791" s="4">
        <v>247</v>
      </c>
      <c r="C2791" s="3" t="s">
        <v>6</v>
      </c>
      <c r="D2791" s="3" t="s">
        <v>133</v>
      </c>
      <c r="E2791" s="3" t="s">
        <v>2591</v>
      </c>
      <c r="F2791" s="3" t="s">
        <v>2590</v>
      </c>
      <c r="G2791" s="5">
        <v>1.2885599999999999</v>
      </c>
      <c r="H2791" s="4">
        <v>247</v>
      </c>
      <c r="I2791" s="8">
        <v>0</v>
      </c>
      <c r="J2791" s="8">
        <v>0.03</v>
      </c>
      <c r="K2791" s="8">
        <v>-8.0399999999999991</v>
      </c>
      <c r="L2791" s="8">
        <v>1037.26</v>
      </c>
      <c r="M2791" s="21"/>
      <c r="N2791" s="21"/>
    </row>
    <row r="2792" spans="1:14" ht="15" customHeight="1" x14ac:dyDescent="0.25">
      <c r="A2792" s="1" t="s">
        <v>378</v>
      </c>
      <c r="B2792" s="6">
        <v>248</v>
      </c>
      <c r="C2792" s="1" t="s">
        <v>6</v>
      </c>
      <c r="D2792" s="1" t="s">
        <v>128</v>
      </c>
      <c r="E2792" s="1" t="s">
        <v>2589</v>
      </c>
      <c r="F2792" s="1" t="s">
        <v>2590</v>
      </c>
      <c r="G2792" s="7">
        <v>1.29034</v>
      </c>
      <c r="H2792" s="6">
        <v>248</v>
      </c>
      <c r="I2792" s="9">
        <v>0</v>
      </c>
      <c r="J2792" s="9">
        <v>0</v>
      </c>
      <c r="K2792" s="9">
        <v>0</v>
      </c>
      <c r="L2792" s="9">
        <v>1037.26</v>
      </c>
      <c r="M2792" s="14" t="s">
        <v>131</v>
      </c>
      <c r="N2792" s="14"/>
    </row>
    <row r="2793" spans="1:14" ht="15" customHeight="1" x14ac:dyDescent="0.25">
      <c r="A2793" s="3" t="s">
        <v>379</v>
      </c>
      <c r="B2793" s="4">
        <v>249</v>
      </c>
      <c r="C2793" s="3" t="s">
        <v>6</v>
      </c>
      <c r="D2793" s="3" t="s">
        <v>133</v>
      </c>
      <c r="E2793" s="3" t="s">
        <v>2591</v>
      </c>
      <c r="F2793" s="3" t="s">
        <v>2590</v>
      </c>
      <c r="G2793" s="5">
        <v>1.2837700000000001</v>
      </c>
      <c r="H2793" s="4">
        <v>249</v>
      </c>
      <c r="I2793" s="8">
        <v>0</v>
      </c>
      <c r="J2793" s="8">
        <v>0.03</v>
      </c>
      <c r="K2793" s="8">
        <v>6.57</v>
      </c>
      <c r="L2793" s="8">
        <v>1043.8599999999999</v>
      </c>
      <c r="M2793" s="21"/>
      <c r="N2793" s="21"/>
    </row>
    <row r="2794" spans="1:14" ht="15" customHeight="1" x14ac:dyDescent="0.25">
      <c r="A2794" s="1" t="s">
        <v>380</v>
      </c>
      <c r="B2794" s="6">
        <v>250</v>
      </c>
      <c r="C2794" s="1" t="s">
        <v>6</v>
      </c>
      <c r="D2794" s="1" t="s">
        <v>133</v>
      </c>
      <c r="E2794" s="1" t="s">
        <v>2589</v>
      </c>
      <c r="F2794" s="1" t="s">
        <v>2590</v>
      </c>
      <c r="G2794" s="7">
        <v>1.2704500000000001</v>
      </c>
      <c r="H2794" s="6">
        <v>250</v>
      </c>
      <c r="I2794" s="9">
        <v>0</v>
      </c>
      <c r="J2794" s="9">
        <v>0</v>
      </c>
      <c r="K2794" s="9">
        <v>0</v>
      </c>
      <c r="L2794" s="9">
        <v>1043.8599999999999</v>
      </c>
      <c r="M2794" s="14" t="s">
        <v>131</v>
      </c>
      <c r="N2794" s="14"/>
    </row>
    <row r="2795" spans="1:14" ht="15" customHeight="1" x14ac:dyDescent="0.25">
      <c r="A2795" s="3" t="s">
        <v>381</v>
      </c>
      <c r="B2795" s="4">
        <v>251</v>
      </c>
      <c r="C2795" s="3" t="s">
        <v>6</v>
      </c>
      <c r="D2795" s="3" t="s">
        <v>128</v>
      </c>
      <c r="E2795" s="3" t="s">
        <v>2591</v>
      </c>
      <c r="F2795" s="3" t="s">
        <v>2590</v>
      </c>
      <c r="G2795" s="5">
        <v>1.2775300000000001</v>
      </c>
      <c r="H2795" s="4">
        <v>251</v>
      </c>
      <c r="I2795" s="8">
        <v>0</v>
      </c>
      <c r="J2795" s="8">
        <v>-0.59</v>
      </c>
      <c r="K2795" s="8">
        <v>7.08</v>
      </c>
      <c r="L2795" s="8">
        <v>1050.3499999999999</v>
      </c>
      <c r="M2795" s="21"/>
      <c r="N2795" s="21"/>
    </row>
    <row r="2796" spans="1:14" ht="15" customHeight="1" x14ac:dyDescent="0.25">
      <c r="A2796" s="1" t="s">
        <v>382</v>
      </c>
      <c r="B2796" s="6">
        <v>252</v>
      </c>
      <c r="C2796" s="1" t="s">
        <v>6</v>
      </c>
      <c r="D2796" s="1" t="s">
        <v>128</v>
      </c>
      <c r="E2796" s="1" t="s">
        <v>2589</v>
      </c>
      <c r="F2796" s="1" t="s">
        <v>2590</v>
      </c>
      <c r="G2796" s="7">
        <v>1.2891300000000001</v>
      </c>
      <c r="H2796" s="6">
        <v>252</v>
      </c>
      <c r="I2796" s="9">
        <v>0</v>
      </c>
      <c r="J2796" s="9">
        <v>0</v>
      </c>
      <c r="K2796" s="9">
        <v>0</v>
      </c>
      <c r="L2796" s="9">
        <v>1050.3499999999999</v>
      </c>
      <c r="M2796" s="14" t="s">
        <v>131</v>
      </c>
      <c r="N2796" s="14"/>
    </row>
    <row r="2797" spans="1:14" ht="15" customHeight="1" x14ac:dyDescent="0.25">
      <c r="A2797" s="3" t="s">
        <v>383</v>
      </c>
      <c r="B2797" s="4">
        <v>253</v>
      </c>
      <c r="C2797" s="3" t="s">
        <v>6</v>
      </c>
      <c r="D2797" s="3" t="s">
        <v>133</v>
      </c>
      <c r="E2797" s="3" t="s">
        <v>2591</v>
      </c>
      <c r="F2797" s="3" t="s">
        <v>2590</v>
      </c>
      <c r="G2797" s="5">
        <v>1.2982800000000001</v>
      </c>
      <c r="H2797" s="4">
        <v>253</v>
      </c>
      <c r="I2797" s="8">
        <v>0</v>
      </c>
      <c r="J2797" s="8">
        <v>0</v>
      </c>
      <c r="K2797" s="8">
        <v>-9.15</v>
      </c>
      <c r="L2797" s="8">
        <v>1041.2</v>
      </c>
      <c r="M2797" s="21"/>
      <c r="N2797" s="21"/>
    </row>
    <row r="2798" spans="1:14" ht="15" customHeight="1" x14ac:dyDescent="0.25">
      <c r="A2798" s="1" t="s">
        <v>384</v>
      </c>
      <c r="B2798" s="6">
        <v>254</v>
      </c>
      <c r="C2798" s="1" t="s">
        <v>6</v>
      </c>
      <c r="D2798" s="1" t="s">
        <v>128</v>
      </c>
      <c r="E2798" s="1" t="s">
        <v>2589</v>
      </c>
      <c r="F2798" s="1" t="s">
        <v>2590</v>
      </c>
      <c r="G2798" s="7">
        <v>1.3010699999999999</v>
      </c>
      <c r="H2798" s="6">
        <v>254</v>
      </c>
      <c r="I2798" s="9">
        <v>0</v>
      </c>
      <c r="J2798" s="9">
        <v>0</v>
      </c>
      <c r="K2798" s="9">
        <v>0</v>
      </c>
      <c r="L2798" s="9">
        <v>1041.2</v>
      </c>
      <c r="M2798" s="14" t="s">
        <v>131</v>
      </c>
      <c r="N2798" s="14"/>
    </row>
    <row r="2799" spans="1:14" ht="15" customHeight="1" x14ac:dyDescent="0.25">
      <c r="A2799" s="3" t="s">
        <v>385</v>
      </c>
      <c r="B2799" s="4">
        <v>255</v>
      </c>
      <c r="C2799" s="3" t="s">
        <v>6</v>
      </c>
      <c r="D2799" s="3" t="s">
        <v>133</v>
      </c>
      <c r="E2799" s="3" t="s">
        <v>2591</v>
      </c>
      <c r="F2799" s="3" t="s">
        <v>2590</v>
      </c>
      <c r="G2799" s="5">
        <v>1.3092200000000001</v>
      </c>
      <c r="H2799" s="4">
        <v>255</v>
      </c>
      <c r="I2799" s="8">
        <v>0</v>
      </c>
      <c r="J2799" s="8">
        <v>0.08</v>
      </c>
      <c r="K2799" s="8">
        <v>-8.15</v>
      </c>
      <c r="L2799" s="8">
        <v>1033.1300000000001</v>
      </c>
      <c r="M2799" s="21"/>
      <c r="N2799" s="21"/>
    </row>
    <row r="2800" spans="1:14" ht="15" customHeight="1" x14ac:dyDescent="0.25">
      <c r="A2800" s="1" t="s">
        <v>386</v>
      </c>
      <c r="B2800" s="6">
        <v>256</v>
      </c>
      <c r="C2800" s="1" t="s">
        <v>6</v>
      </c>
      <c r="D2800" s="1" t="s">
        <v>128</v>
      </c>
      <c r="E2800" s="1" t="s">
        <v>2589</v>
      </c>
      <c r="F2800" s="1" t="s">
        <v>2590</v>
      </c>
      <c r="G2800" s="7">
        <v>1.3156000000000001</v>
      </c>
      <c r="H2800" s="6">
        <v>256</v>
      </c>
      <c r="I2800" s="9">
        <v>0</v>
      </c>
      <c r="J2800" s="9">
        <v>0</v>
      </c>
      <c r="K2800" s="9">
        <v>0</v>
      </c>
      <c r="L2800" s="9">
        <v>1033.1300000000001</v>
      </c>
      <c r="M2800" s="14" t="s">
        <v>131</v>
      </c>
      <c r="N2800" s="14"/>
    </row>
    <row r="2801" spans="1:14" ht="15" customHeight="1" x14ac:dyDescent="0.25">
      <c r="A2801" s="3" t="s">
        <v>387</v>
      </c>
      <c r="B2801" s="4">
        <v>257</v>
      </c>
      <c r="C2801" s="3" t="s">
        <v>6</v>
      </c>
      <c r="D2801" s="3" t="s">
        <v>133</v>
      </c>
      <c r="E2801" s="3" t="s">
        <v>2591</v>
      </c>
      <c r="F2801" s="3" t="s">
        <v>2590</v>
      </c>
      <c r="G2801" s="5">
        <v>1.3080099999999999</v>
      </c>
      <c r="H2801" s="4">
        <v>257</v>
      </c>
      <c r="I2801" s="8">
        <v>0</v>
      </c>
      <c r="J2801" s="8">
        <v>0</v>
      </c>
      <c r="K2801" s="8">
        <v>7.59</v>
      </c>
      <c r="L2801" s="8">
        <v>1040.72</v>
      </c>
      <c r="M2801" s="21"/>
      <c r="N2801" s="21"/>
    </row>
    <row r="2802" spans="1:14" ht="15" customHeight="1" x14ac:dyDescent="0.25">
      <c r="A2802" s="1" t="s">
        <v>388</v>
      </c>
      <c r="B2802" s="6">
        <v>258</v>
      </c>
      <c r="C2802" s="1" t="s">
        <v>6</v>
      </c>
      <c r="D2802" s="1" t="s">
        <v>128</v>
      </c>
      <c r="E2802" s="1" t="s">
        <v>2589</v>
      </c>
      <c r="F2802" s="1" t="s">
        <v>2590</v>
      </c>
      <c r="G2802" s="7">
        <v>1.3082</v>
      </c>
      <c r="H2802" s="6">
        <v>258</v>
      </c>
      <c r="I2802" s="9">
        <v>0</v>
      </c>
      <c r="J2802" s="9">
        <v>0</v>
      </c>
      <c r="K2802" s="9">
        <v>0</v>
      </c>
      <c r="L2802" s="9">
        <v>1040.72</v>
      </c>
      <c r="M2802" s="14" t="s">
        <v>131</v>
      </c>
      <c r="N2802" s="14"/>
    </row>
    <row r="2803" spans="1:14" ht="15" customHeight="1" x14ac:dyDescent="0.25">
      <c r="A2803" s="3" t="s">
        <v>389</v>
      </c>
      <c r="B2803" s="4">
        <v>259</v>
      </c>
      <c r="C2803" s="3" t="s">
        <v>6</v>
      </c>
      <c r="D2803" s="3" t="s">
        <v>133</v>
      </c>
      <c r="E2803" s="3" t="s">
        <v>2591</v>
      </c>
      <c r="F2803" s="3" t="s">
        <v>2590</v>
      </c>
      <c r="G2803" s="5">
        <v>1.31935</v>
      </c>
      <c r="H2803" s="4">
        <v>259</v>
      </c>
      <c r="I2803" s="8">
        <v>0</v>
      </c>
      <c r="J2803" s="8">
        <v>0.03</v>
      </c>
      <c r="K2803" s="8">
        <v>-11.15</v>
      </c>
      <c r="L2803" s="8">
        <v>1029.5999999999999</v>
      </c>
      <c r="M2803" s="21"/>
      <c r="N2803" s="21"/>
    </row>
    <row r="2804" spans="1:14" ht="15" customHeight="1" x14ac:dyDescent="0.25">
      <c r="A2804" s="1" t="s">
        <v>390</v>
      </c>
      <c r="B2804" s="6">
        <v>260</v>
      </c>
      <c r="C2804" s="1" t="s">
        <v>6</v>
      </c>
      <c r="D2804" s="1" t="s">
        <v>133</v>
      </c>
      <c r="E2804" s="1" t="s">
        <v>2589</v>
      </c>
      <c r="F2804" s="1" t="s">
        <v>2590</v>
      </c>
      <c r="G2804" s="7">
        <v>1.3284</v>
      </c>
      <c r="H2804" s="6">
        <v>260</v>
      </c>
      <c r="I2804" s="9">
        <v>0</v>
      </c>
      <c r="J2804" s="9">
        <v>0</v>
      </c>
      <c r="K2804" s="9">
        <v>0</v>
      </c>
      <c r="L2804" s="9">
        <v>1029.5999999999999</v>
      </c>
      <c r="M2804" s="14" t="s">
        <v>131</v>
      </c>
      <c r="N2804" s="14"/>
    </row>
    <row r="2805" spans="1:14" ht="15" customHeight="1" x14ac:dyDescent="0.25">
      <c r="A2805" s="3" t="s">
        <v>391</v>
      </c>
      <c r="B2805" s="4">
        <v>261</v>
      </c>
      <c r="C2805" s="3" t="s">
        <v>6</v>
      </c>
      <c r="D2805" s="3" t="s">
        <v>128</v>
      </c>
      <c r="E2805" s="3" t="s">
        <v>2591</v>
      </c>
      <c r="F2805" s="3" t="s">
        <v>2590</v>
      </c>
      <c r="G2805" s="5">
        <v>1.3352999999999999</v>
      </c>
      <c r="H2805" s="4">
        <v>261</v>
      </c>
      <c r="I2805" s="8">
        <v>0</v>
      </c>
      <c r="J2805" s="8">
        <v>0</v>
      </c>
      <c r="K2805" s="8">
        <v>6.9</v>
      </c>
      <c r="L2805" s="8">
        <v>1036.5</v>
      </c>
      <c r="M2805" s="21"/>
      <c r="N2805" s="21"/>
    </row>
    <row r="2806" spans="1:14" ht="15" customHeight="1" x14ac:dyDescent="0.25">
      <c r="A2806" s="1" t="s">
        <v>392</v>
      </c>
      <c r="B2806" s="6">
        <v>262</v>
      </c>
      <c r="C2806" s="1" t="s">
        <v>6</v>
      </c>
      <c r="D2806" s="1" t="s">
        <v>128</v>
      </c>
      <c r="E2806" s="1" t="s">
        <v>2589</v>
      </c>
      <c r="F2806" s="1" t="s">
        <v>2590</v>
      </c>
      <c r="G2806" s="7">
        <v>1.34083</v>
      </c>
      <c r="H2806" s="6">
        <v>262</v>
      </c>
      <c r="I2806" s="9">
        <v>0</v>
      </c>
      <c r="J2806" s="9">
        <v>0</v>
      </c>
      <c r="K2806" s="9">
        <v>0</v>
      </c>
      <c r="L2806" s="9">
        <v>1036.5</v>
      </c>
      <c r="M2806" s="14" t="s">
        <v>131</v>
      </c>
      <c r="N2806" s="14"/>
    </row>
    <row r="2807" spans="1:14" ht="15" customHeight="1" x14ac:dyDescent="0.25">
      <c r="A2807" s="3" t="s">
        <v>393</v>
      </c>
      <c r="B2807" s="4">
        <v>263</v>
      </c>
      <c r="C2807" s="3" t="s">
        <v>6</v>
      </c>
      <c r="D2807" s="3" t="s">
        <v>133</v>
      </c>
      <c r="E2807" s="3" t="s">
        <v>2591</v>
      </c>
      <c r="F2807" s="3" t="s">
        <v>2590</v>
      </c>
      <c r="G2807" s="5">
        <v>1.33467</v>
      </c>
      <c r="H2807" s="4">
        <v>263</v>
      </c>
      <c r="I2807" s="8">
        <v>0</v>
      </c>
      <c r="J2807" s="8">
        <v>0</v>
      </c>
      <c r="K2807" s="8">
        <v>6.16</v>
      </c>
      <c r="L2807" s="8">
        <v>1042.6600000000001</v>
      </c>
      <c r="M2807" s="21"/>
      <c r="N2807" s="21"/>
    </row>
    <row r="2808" spans="1:14" ht="15" customHeight="1" x14ac:dyDescent="0.25">
      <c r="A2808" s="1" t="s">
        <v>394</v>
      </c>
      <c r="B2808" s="6">
        <v>264</v>
      </c>
      <c r="C2808" s="1" t="s">
        <v>6</v>
      </c>
      <c r="D2808" s="1" t="s">
        <v>133</v>
      </c>
      <c r="E2808" s="1" t="s">
        <v>2589</v>
      </c>
      <c r="F2808" s="1" t="s">
        <v>2590</v>
      </c>
      <c r="G2808" s="7">
        <v>1.3319399999999999</v>
      </c>
      <c r="H2808" s="6">
        <v>264</v>
      </c>
      <c r="I2808" s="9">
        <v>0</v>
      </c>
      <c r="J2808" s="9">
        <v>0</v>
      </c>
      <c r="K2808" s="9">
        <v>0</v>
      </c>
      <c r="L2808" s="9">
        <v>1042.6600000000001</v>
      </c>
      <c r="M2808" s="14" t="s">
        <v>131</v>
      </c>
      <c r="N2808" s="14"/>
    </row>
    <row r="2809" spans="1:14" ht="15" customHeight="1" x14ac:dyDescent="0.25">
      <c r="A2809" s="3" t="s">
        <v>395</v>
      </c>
      <c r="B2809" s="4">
        <v>265</v>
      </c>
      <c r="C2809" s="3" t="s">
        <v>6</v>
      </c>
      <c r="D2809" s="3" t="s">
        <v>128</v>
      </c>
      <c r="E2809" s="3" t="s">
        <v>2591</v>
      </c>
      <c r="F2809" s="3" t="s">
        <v>2590</v>
      </c>
      <c r="G2809" s="5">
        <v>1.3386400000000001</v>
      </c>
      <c r="H2809" s="4">
        <v>265</v>
      </c>
      <c r="I2809" s="8">
        <v>0</v>
      </c>
      <c r="J2809" s="8">
        <v>0</v>
      </c>
      <c r="K2809" s="8">
        <v>6.7</v>
      </c>
      <c r="L2809" s="8">
        <v>1049.3599999999999</v>
      </c>
      <c r="M2809" s="21"/>
      <c r="N2809" s="21"/>
    </row>
    <row r="2810" spans="1:14" ht="15" customHeight="1" x14ac:dyDescent="0.25">
      <c r="A2810" s="1" t="s">
        <v>396</v>
      </c>
      <c r="B2810" s="6">
        <v>266</v>
      </c>
      <c r="C2810" s="1" t="s">
        <v>6</v>
      </c>
      <c r="D2810" s="1" t="s">
        <v>133</v>
      </c>
      <c r="E2810" s="1" t="s">
        <v>2589</v>
      </c>
      <c r="F2810" s="1" t="s">
        <v>2590</v>
      </c>
      <c r="G2810" s="7">
        <v>1.34552</v>
      </c>
      <c r="H2810" s="6">
        <v>266</v>
      </c>
      <c r="I2810" s="9">
        <v>0</v>
      </c>
      <c r="J2810" s="9">
        <v>0</v>
      </c>
      <c r="K2810" s="9">
        <v>0</v>
      </c>
      <c r="L2810" s="9">
        <v>1049.3599999999999</v>
      </c>
      <c r="M2810" s="14" t="s">
        <v>131</v>
      </c>
      <c r="N2810" s="14"/>
    </row>
    <row r="2811" spans="1:14" ht="15" customHeight="1" x14ac:dyDescent="0.25">
      <c r="A2811" s="3" t="s">
        <v>397</v>
      </c>
      <c r="B2811" s="4">
        <v>267</v>
      </c>
      <c r="C2811" s="3" t="s">
        <v>6</v>
      </c>
      <c r="D2811" s="3" t="s">
        <v>128</v>
      </c>
      <c r="E2811" s="3" t="s">
        <v>2591</v>
      </c>
      <c r="F2811" s="3" t="s">
        <v>2590</v>
      </c>
      <c r="G2811" s="5">
        <v>1.3517699999999999</v>
      </c>
      <c r="H2811" s="4">
        <v>267</v>
      </c>
      <c r="I2811" s="8">
        <v>0</v>
      </c>
      <c r="J2811" s="8">
        <v>-0.12</v>
      </c>
      <c r="K2811" s="8">
        <v>6.25</v>
      </c>
      <c r="L2811" s="8">
        <v>1055.49</v>
      </c>
      <c r="M2811" s="21"/>
      <c r="N2811" s="21"/>
    </row>
    <row r="2812" spans="1:14" ht="15" customHeight="1" x14ac:dyDescent="0.25">
      <c r="A2812" s="1" t="s">
        <v>398</v>
      </c>
      <c r="B2812" s="6">
        <v>268</v>
      </c>
      <c r="C2812" s="1" t="s">
        <v>6</v>
      </c>
      <c r="D2812" s="1" t="s">
        <v>128</v>
      </c>
      <c r="E2812" s="1" t="s">
        <v>2589</v>
      </c>
      <c r="F2812" s="1" t="s">
        <v>2590</v>
      </c>
      <c r="G2812" s="7">
        <v>1.3610599999999999</v>
      </c>
      <c r="H2812" s="6">
        <v>268</v>
      </c>
      <c r="I2812" s="9">
        <v>0</v>
      </c>
      <c r="J2812" s="9">
        <v>0</v>
      </c>
      <c r="K2812" s="9">
        <v>0</v>
      </c>
      <c r="L2812" s="9">
        <v>1055.49</v>
      </c>
      <c r="M2812" s="14" t="s">
        <v>131</v>
      </c>
      <c r="N2812" s="14"/>
    </row>
    <row r="2813" spans="1:14" ht="15" customHeight="1" x14ac:dyDescent="0.25">
      <c r="A2813" s="3" t="s">
        <v>399</v>
      </c>
      <c r="B2813" s="4">
        <v>269</v>
      </c>
      <c r="C2813" s="3" t="s">
        <v>6</v>
      </c>
      <c r="D2813" s="3" t="s">
        <v>133</v>
      </c>
      <c r="E2813" s="3" t="s">
        <v>2591</v>
      </c>
      <c r="F2813" s="3" t="s">
        <v>2590</v>
      </c>
      <c r="G2813" s="5">
        <v>1.3709800000000001</v>
      </c>
      <c r="H2813" s="4">
        <v>269</v>
      </c>
      <c r="I2813" s="8">
        <v>0</v>
      </c>
      <c r="J2813" s="8">
        <v>0.11</v>
      </c>
      <c r="K2813" s="8">
        <v>-9.92</v>
      </c>
      <c r="L2813" s="8">
        <v>1045.68</v>
      </c>
      <c r="M2813" s="21"/>
      <c r="N2813" s="21"/>
    </row>
    <row r="2814" spans="1:14" ht="15" customHeight="1" x14ac:dyDescent="0.25">
      <c r="A2814" s="1" t="s">
        <v>400</v>
      </c>
      <c r="B2814" s="6">
        <v>270</v>
      </c>
      <c r="C2814" s="1" t="s">
        <v>6</v>
      </c>
      <c r="D2814" s="1" t="s">
        <v>128</v>
      </c>
      <c r="E2814" s="1" t="s">
        <v>2589</v>
      </c>
      <c r="F2814" s="1" t="s">
        <v>2590</v>
      </c>
      <c r="G2814" s="7">
        <v>1.3771899999999999</v>
      </c>
      <c r="H2814" s="6">
        <v>270</v>
      </c>
      <c r="I2814" s="9">
        <v>0</v>
      </c>
      <c r="J2814" s="9">
        <v>0</v>
      </c>
      <c r="K2814" s="9">
        <v>0</v>
      </c>
      <c r="L2814" s="9">
        <v>1045.68</v>
      </c>
      <c r="M2814" s="14" t="s">
        <v>131</v>
      </c>
      <c r="N2814" s="14"/>
    </row>
    <row r="2815" spans="1:14" ht="15" customHeight="1" x14ac:dyDescent="0.25">
      <c r="A2815" s="3" t="s">
        <v>401</v>
      </c>
      <c r="B2815" s="4">
        <v>271</v>
      </c>
      <c r="C2815" s="3" t="s">
        <v>6</v>
      </c>
      <c r="D2815" s="3" t="s">
        <v>133</v>
      </c>
      <c r="E2815" s="3" t="s">
        <v>2591</v>
      </c>
      <c r="F2815" s="3" t="s">
        <v>2590</v>
      </c>
      <c r="G2815" s="5">
        <v>1.3707400000000001</v>
      </c>
      <c r="H2815" s="4">
        <v>271</v>
      </c>
      <c r="I2815" s="8">
        <v>0</v>
      </c>
      <c r="J2815" s="8">
        <v>0</v>
      </c>
      <c r="K2815" s="8">
        <v>6.45</v>
      </c>
      <c r="L2815" s="8">
        <v>1052.1300000000001</v>
      </c>
      <c r="M2815" s="21"/>
      <c r="N2815" s="21"/>
    </row>
    <row r="2816" spans="1:14" ht="15" customHeight="1" x14ac:dyDescent="0.25">
      <c r="A2816" s="1" t="s">
        <v>402</v>
      </c>
      <c r="B2816" s="6">
        <v>272</v>
      </c>
      <c r="C2816" s="1" t="s">
        <v>6</v>
      </c>
      <c r="D2816" s="1" t="s">
        <v>128</v>
      </c>
      <c r="E2816" s="1" t="s">
        <v>2589</v>
      </c>
      <c r="F2816" s="1" t="s">
        <v>2590</v>
      </c>
      <c r="G2816" s="7">
        <v>1.3747499999999999</v>
      </c>
      <c r="H2816" s="6">
        <v>272</v>
      </c>
      <c r="I2816" s="9">
        <v>0</v>
      </c>
      <c r="J2816" s="9">
        <v>0</v>
      </c>
      <c r="K2816" s="9">
        <v>0</v>
      </c>
      <c r="L2816" s="9">
        <v>1052.1300000000001</v>
      </c>
      <c r="M2816" s="14" t="s">
        <v>131</v>
      </c>
      <c r="N2816" s="14"/>
    </row>
    <row r="2817" spans="1:14" ht="15" customHeight="1" x14ac:dyDescent="0.25">
      <c r="A2817" s="3" t="s">
        <v>403</v>
      </c>
      <c r="B2817" s="4">
        <v>273</v>
      </c>
      <c r="C2817" s="3" t="s">
        <v>6</v>
      </c>
      <c r="D2817" s="3" t="s">
        <v>133</v>
      </c>
      <c r="E2817" s="3" t="s">
        <v>2591</v>
      </c>
      <c r="F2817" s="3" t="s">
        <v>2590</v>
      </c>
      <c r="G2817" s="5">
        <v>1.3835</v>
      </c>
      <c r="H2817" s="4">
        <v>273</v>
      </c>
      <c r="I2817" s="8">
        <v>0</v>
      </c>
      <c r="J2817" s="8">
        <v>0</v>
      </c>
      <c r="K2817" s="8">
        <v>-8.75</v>
      </c>
      <c r="L2817" s="8">
        <v>1043.3800000000001</v>
      </c>
      <c r="M2817" s="21"/>
      <c r="N2817" s="21"/>
    </row>
    <row r="2818" spans="1:14" ht="15" customHeight="1" x14ac:dyDescent="0.25">
      <c r="A2818" s="1" t="s">
        <v>404</v>
      </c>
      <c r="B2818" s="6">
        <v>274</v>
      </c>
      <c r="C2818" s="1" t="s">
        <v>6</v>
      </c>
      <c r="D2818" s="1" t="s">
        <v>128</v>
      </c>
      <c r="E2818" s="1" t="s">
        <v>2589</v>
      </c>
      <c r="F2818" s="1" t="s">
        <v>2590</v>
      </c>
      <c r="G2818" s="7">
        <v>1.3865499999999999</v>
      </c>
      <c r="H2818" s="6">
        <v>274</v>
      </c>
      <c r="I2818" s="9">
        <v>0</v>
      </c>
      <c r="J2818" s="9">
        <v>0</v>
      </c>
      <c r="K2818" s="9">
        <v>0</v>
      </c>
      <c r="L2818" s="9">
        <v>1043.3800000000001</v>
      </c>
      <c r="M2818" s="14" t="s">
        <v>131</v>
      </c>
      <c r="N2818" s="14"/>
    </row>
    <row r="2819" spans="1:14" ht="15" customHeight="1" x14ac:dyDescent="0.25">
      <c r="A2819" s="3" t="s">
        <v>405</v>
      </c>
      <c r="B2819" s="4">
        <v>275</v>
      </c>
      <c r="C2819" s="3" t="s">
        <v>6</v>
      </c>
      <c r="D2819" s="3" t="s">
        <v>133</v>
      </c>
      <c r="E2819" s="3" t="s">
        <v>2591</v>
      </c>
      <c r="F2819" s="3" t="s">
        <v>2590</v>
      </c>
      <c r="G2819" s="5">
        <v>1.395</v>
      </c>
      <c r="H2819" s="4">
        <v>275</v>
      </c>
      <c r="I2819" s="8">
        <v>0</v>
      </c>
      <c r="J2819" s="8">
        <v>0.08</v>
      </c>
      <c r="K2819" s="8">
        <v>-8.4499999999999993</v>
      </c>
      <c r="L2819" s="8">
        <v>1035.01</v>
      </c>
      <c r="M2819" s="21"/>
      <c r="N2819" s="21"/>
    </row>
    <row r="2820" spans="1:14" ht="15" customHeight="1" x14ac:dyDescent="0.25">
      <c r="A2820" s="1" t="s">
        <v>406</v>
      </c>
      <c r="B2820" s="6">
        <v>276</v>
      </c>
      <c r="C2820" s="1" t="s">
        <v>6</v>
      </c>
      <c r="D2820" s="1" t="s">
        <v>133</v>
      </c>
      <c r="E2820" s="1" t="s">
        <v>2589</v>
      </c>
      <c r="F2820" s="1" t="s">
        <v>2590</v>
      </c>
      <c r="G2820" s="7">
        <v>1.3957999999999999</v>
      </c>
      <c r="H2820" s="6">
        <v>276</v>
      </c>
      <c r="I2820" s="9">
        <v>0</v>
      </c>
      <c r="J2820" s="9">
        <v>0</v>
      </c>
      <c r="K2820" s="9">
        <v>0</v>
      </c>
      <c r="L2820" s="9">
        <v>1035.01</v>
      </c>
      <c r="M2820" s="14" t="s">
        <v>131</v>
      </c>
      <c r="N2820" s="14"/>
    </row>
    <row r="2821" spans="1:14" ht="15" customHeight="1" x14ac:dyDescent="0.25">
      <c r="A2821" s="3" t="s">
        <v>407</v>
      </c>
      <c r="B2821" s="4">
        <v>277</v>
      </c>
      <c r="C2821" s="3" t="s">
        <v>6</v>
      </c>
      <c r="D2821" s="3" t="s">
        <v>128</v>
      </c>
      <c r="E2821" s="3" t="s">
        <v>2591</v>
      </c>
      <c r="F2821" s="3" t="s">
        <v>2590</v>
      </c>
      <c r="G2821" s="5">
        <v>1.3874500000000001</v>
      </c>
      <c r="H2821" s="4">
        <v>277</v>
      </c>
      <c r="I2821" s="8">
        <v>0</v>
      </c>
      <c r="J2821" s="8">
        <v>0</v>
      </c>
      <c r="K2821" s="8">
        <v>-8.35</v>
      </c>
      <c r="L2821" s="8">
        <v>1026.6600000000001</v>
      </c>
      <c r="M2821" s="21"/>
      <c r="N2821" s="21"/>
    </row>
    <row r="2822" spans="1:14" ht="15" customHeight="1" x14ac:dyDescent="0.25">
      <c r="A2822" s="1" t="s">
        <v>408</v>
      </c>
      <c r="B2822" s="6">
        <v>278</v>
      </c>
      <c r="C2822" s="1" t="s">
        <v>6</v>
      </c>
      <c r="D2822" s="1" t="s">
        <v>133</v>
      </c>
      <c r="E2822" s="1" t="s">
        <v>2589</v>
      </c>
      <c r="F2822" s="1" t="s">
        <v>2590</v>
      </c>
      <c r="G2822" s="7">
        <v>1.3841000000000001</v>
      </c>
      <c r="H2822" s="6">
        <v>278</v>
      </c>
      <c r="I2822" s="9">
        <v>0</v>
      </c>
      <c r="J2822" s="9">
        <v>0</v>
      </c>
      <c r="K2822" s="9">
        <v>0</v>
      </c>
      <c r="L2822" s="9">
        <v>1026.6600000000001</v>
      </c>
      <c r="M2822" s="14" t="s">
        <v>131</v>
      </c>
      <c r="N2822" s="14"/>
    </row>
    <row r="2823" spans="1:14" ht="15" customHeight="1" x14ac:dyDescent="0.25">
      <c r="A2823" s="3" t="s">
        <v>409</v>
      </c>
      <c r="B2823" s="4">
        <v>279</v>
      </c>
      <c r="C2823" s="3" t="s">
        <v>6</v>
      </c>
      <c r="D2823" s="3" t="s">
        <v>128</v>
      </c>
      <c r="E2823" s="3" t="s">
        <v>2591</v>
      </c>
      <c r="F2823" s="3" t="s">
        <v>2590</v>
      </c>
      <c r="G2823" s="5">
        <v>1.3907700000000001</v>
      </c>
      <c r="H2823" s="4">
        <v>279</v>
      </c>
      <c r="I2823" s="8">
        <v>0</v>
      </c>
      <c r="J2823" s="8">
        <v>0</v>
      </c>
      <c r="K2823" s="8">
        <v>6.67</v>
      </c>
      <c r="L2823" s="8">
        <v>1033.33</v>
      </c>
      <c r="M2823" s="21"/>
      <c r="N2823" s="21"/>
    </row>
    <row r="2824" spans="1:14" ht="15" customHeight="1" x14ac:dyDescent="0.25">
      <c r="A2824" s="1" t="s">
        <v>410</v>
      </c>
      <c r="B2824" s="6">
        <v>280</v>
      </c>
      <c r="C2824" s="1" t="s">
        <v>6</v>
      </c>
      <c r="D2824" s="1" t="s">
        <v>128</v>
      </c>
      <c r="E2824" s="1" t="s">
        <v>2589</v>
      </c>
      <c r="F2824" s="1" t="s">
        <v>2590</v>
      </c>
      <c r="G2824" s="7">
        <v>1.39937</v>
      </c>
      <c r="H2824" s="6">
        <v>280</v>
      </c>
      <c r="I2824" s="9">
        <v>0</v>
      </c>
      <c r="J2824" s="9">
        <v>0</v>
      </c>
      <c r="K2824" s="9">
        <v>0</v>
      </c>
      <c r="L2824" s="9">
        <v>1033.33</v>
      </c>
      <c r="M2824" s="14" t="s">
        <v>131</v>
      </c>
      <c r="N2824" s="14"/>
    </row>
    <row r="2825" spans="1:14" ht="15" customHeight="1" x14ac:dyDescent="0.25">
      <c r="A2825" s="3" t="s">
        <v>411</v>
      </c>
      <c r="B2825" s="4">
        <v>281</v>
      </c>
      <c r="C2825" s="3" t="s">
        <v>6</v>
      </c>
      <c r="D2825" s="3" t="s">
        <v>133</v>
      </c>
      <c r="E2825" s="3" t="s">
        <v>2591</v>
      </c>
      <c r="F2825" s="3" t="s">
        <v>2590</v>
      </c>
      <c r="G2825" s="5">
        <v>1.3932199999999999</v>
      </c>
      <c r="H2825" s="4">
        <v>281</v>
      </c>
      <c r="I2825" s="8">
        <v>0</v>
      </c>
      <c r="J2825" s="8">
        <v>0</v>
      </c>
      <c r="K2825" s="8">
        <v>6.15</v>
      </c>
      <c r="L2825" s="8">
        <v>1039.48</v>
      </c>
      <c r="M2825" s="21"/>
      <c r="N2825" s="21"/>
    </row>
    <row r="2826" spans="1:14" ht="15" customHeight="1" x14ac:dyDescent="0.25">
      <c r="A2826" s="1" t="s">
        <v>412</v>
      </c>
      <c r="B2826" s="6">
        <v>282</v>
      </c>
      <c r="C2826" s="1" t="s">
        <v>6</v>
      </c>
      <c r="D2826" s="1" t="s">
        <v>128</v>
      </c>
      <c r="E2826" s="1" t="s">
        <v>2589</v>
      </c>
      <c r="F2826" s="1" t="s">
        <v>2590</v>
      </c>
      <c r="G2826" s="7">
        <v>1.4091</v>
      </c>
      <c r="H2826" s="6">
        <v>282</v>
      </c>
      <c r="I2826" s="9">
        <v>0</v>
      </c>
      <c r="J2826" s="9">
        <v>0</v>
      </c>
      <c r="K2826" s="9">
        <v>0</v>
      </c>
      <c r="L2826" s="9">
        <v>1039.48</v>
      </c>
      <c r="M2826" s="14" t="s">
        <v>131</v>
      </c>
      <c r="N2826" s="14"/>
    </row>
    <row r="2827" spans="1:14" ht="15" customHeight="1" x14ac:dyDescent="0.25">
      <c r="A2827" s="3" t="s">
        <v>413</v>
      </c>
      <c r="B2827" s="4">
        <v>283</v>
      </c>
      <c r="C2827" s="3" t="s">
        <v>6</v>
      </c>
      <c r="D2827" s="3" t="s">
        <v>133</v>
      </c>
      <c r="E2827" s="3" t="s">
        <v>2591</v>
      </c>
      <c r="F2827" s="3" t="s">
        <v>2590</v>
      </c>
      <c r="G2827" s="5">
        <v>1.4028</v>
      </c>
      <c r="H2827" s="4">
        <v>283</v>
      </c>
      <c r="I2827" s="8">
        <v>0</v>
      </c>
      <c r="J2827" s="8">
        <v>0.03</v>
      </c>
      <c r="K2827" s="8">
        <v>6.3</v>
      </c>
      <c r="L2827" s="8">
        <v>1045.81</v>
      </c>
      <c r="M2827" s="21"/>
      <c r="N2827" s="21"/>
    </row>
    <row r="2828" spans="1:14" ht="15" customHeight="1" x14ac:dyDescent="0.25">
      <c r="A2828" s="1" t="s">
        <v>414</v>
      </c>
      <c r="B2828" s="6">
        <v>284</v>
      </c>
      <c r="C2828" s="1" t="s">
        <v>6</v>
      </c>
      <c r="D2828" s="1" t="s">
        <v>133</v>
      </c>
      <c r="E2828" s="1" t="s">
        <v>2589</v>
      </c>
      <c r="F2828" s="1" t="s">
        <v>2590</v>
      </c>
      <c r="G2828" s="7">
        <v>1.3857699999999999</v>
      </c>
      <c r="H2828" s="6">
        <v>284</v>
      </c>
      <c r="I2828" s="9">
        <v>0</v>
      </c>
      <c r="J2828" s="9">
        <v>0</v>
      </c>
      <c r="K2828" s="9">
        <v>0</v>
      </c>
      <c r="L2828" s="9">
        <v>1045.81</v>
      </c>
      <c r="M2828" s="14" t="s">
        <v>131</v>
      </c>
      <c r="N2828" s="14"/>
    </row>
    <row r="2829" spans="1:14" ht="15" customHeight="1" x14ac:dyDescent="0.25">
      <c r="A2829" s="3" t="s">
        <v>415</v>
      </c>
      <c r="B2829" s="4">
        <v>285</v>
      </c>
      <c r="C2829" s="3" t="s">
        <v>6</v>
      </c>
      <c r="D2829" s="3" t="s">
        <v>128</v>
      </c>
      <c r="E2829" s="3" t="s">
        <v>2591</v>
      </c>
      <c r="F2829" s="3" t="s">
        <v>2590</v>
      </c>
      <c r="G2829" s="5">
        <v>1.3918699999999999</v>
      </c>
      <c r="H2829" s="4">
        <v>285</v>
      </c>
      <c r="I2829" s="8">
        <v>0</v>
      </c>
      <c r="J2829" s="8">
        <v>0</v>
      </c>
      <c r="K2829" s="8">
        <v>6.1</v>
      </c>
      <c r="L2829" s="8">
        <v>1051.9100000000001</v>
      </c>
      <c r="M2829" s="21"/>
      <c r="N2829" s="21"/>
    </row>
    <row r="2830" spans="1:14" ht="15" customHeight="1" x14ac:dyDescent="0.25">
      <c r="A2830" s="1" t="s">
        <v>416</v>
      </c>
      <c r="B2830" s="6">
        <v>286</v>
      </c>
      <c r="C2830" s="1" t="s">
        <v>6</v>
      </c>
      <c r="D2830" s="1" t="s">
        <v>128</v>
      </c>
      <c r="E2830" s="1" t="s">
        <v>2589</v>
      </c>
      <c r="F2830" s="1" t="s">
        <v>2590</v>
      </c>
      <c r="G2830" s="7">
        <v>1.39418</v>
      </c>
      <c r="H2830" s="6">
        <v>286</v>
      </c>
      <c r="I2830" s="9">
        <v>0</v>
      </c>
      <c r="J2830" s="9">
        <v>0</v>
      </c>
      <c r="K2830" s="9">
        <v>0</v>
      </c>
      <c r="L2830" s="9">
        <v>1051.9100000000001</v>
      </c>
      <c r="M2830" s="14" t="s">
        <v>131</v>
      </c>
      <c r="N2830" s="14"/>
    </row>
    <row r="2831" spans="1:14" ht="15" customHeight="1" x14ac:dyDescent="0.25">
      <c r="A2831" s="3" t="s">
        <v>417</v>
      </c>
      <c r="B2831" s="4">
        <v>287</v>
      </c>
      <c r="C2831" s="3" t="s">
        <v>6</v>
      </c>
      <c r="D2831" s="3" t="s">
        <v>133</v>
      </c>
      <c r="E2831" s="3" t="s">
        <v>2591</v>
      </c>
      <c r="F2831" s="3" t="s">
        <v>2590</v>
      </c>
      <c r="G2831" s="5">
        <v>1.3871599999999999</v>
      </c>
      <c r="H2831" s="4">
        <v>287</v>
      </c>
      <c r="I2831" s="8">
        <v>0</v>
      </c>
      <c r="J2831" s="8">
        <v>0</v>
      </c>
      <c r="K2831" s="8">
        <v>7.02</v>
      </c>
      <c r="L2831" s="8">
        <v>1058.93</v>
      </c>
      <c r="M2831" s="21"/>
      <c r="N2831" s="21"/>
    </row>
    <row r="2832" spans="1:14" ht="15" customHeight="1" x14ac:dyDescent="0.25">
      <c r="A2832" s="1" t="s">
        <v>418</v>
      </c>
      <c r="B2832" s="6">
        <v>288</v>
      </c>
      <c r="C2832" s="1" t="s">
        <v>6</v>
      </c>
      <c r="D2832" s="1" t="s">
        <v>128</v>
      </c>
      <c r="E2832" s="1" t="s">
        <v>2589</v>
      </c>
      <c r="F2832" s="1" t="s">
        <v>2590</v>
      </c>
      <c r="G2832" s="7">
        <v>1.37947</v>
      </c>
      <c r="H2832" s="6">
        <v>288</v>
      </c>
      <c r="I2832" s="9">
        <v>0</v>
      </c>
      <c r="J2832" s="9">
        <v>0</v>
      </c>
      <c r="K2832" s="9">
        <v>0</v>
      </c>
      <c r="L2832" s="9">
        <v>1058.93</v>
      </c>
      <c r="M2832" s="14" t="s">
        <v>131</v>
      </c>
      <c r="N2832" s="14"/>
    </row>
    <row r="2833" spans="1:14" ht="15" customHeight="1" x14ac:dyDescent="0.25">
      <c r="A2833" s="3" t="s">
        <v>419</v>
      </c>
      <c r="B2833" s="4">
        <v>289</v>
      </c>
      <c r="C2833" s="3" t="s">
        <v>6</v>
      </c>
      <c r="D2833" s="3" t="s">
        <v>133</v>
      </c>
      <c r="E2833" s="3" t="s">
        <v>2591</v>
      </c>
      <c r="F2833" s="3" t="s">
        <v>2590</v>
      </c>
      <c r="G2833" s="5">
        <v>1.38774</v>
      </c>
      <c r="H2833" s="4">
        <v>289</v>
      </c>
      <c r="I2833" s="8">
        <v>0</v>
      </c>
      <c r="J2833" s="8">
        <v>0</v>
      </c>
      <c r="K2833" s="8">
        <v>-8.27</v>
      </c>
      <c r="L2833" s="8">
        <v>1050.6600000000001</v>
      </c>
      <c r="M2833" s="21"/>
      <c r="N2833" s="21"/>
    </row>
    <row r="2834" spans="1:14" ht="15" customHeight="1" x14ac:dyDescent="0.25">
      <c r="A2834" s="1" t="s">
        <v>420</v>
      </c>
      <c r="B2834" s="6">
        <v>290</v>
      </c>
      <c r="C2834" s="1" t="s">
        <v>6</v>
      </c>
      <c r="D2834" s="1" t="s">
        <v>128</v>
      </c>
      <c r="E2834" s="1" t="s">
        <v>2589</v>
      </c>
      <c r="F2834" s="1" t="s">
        <v>2590</v>
      </c>
      <c r="G2834" s="7">
        <v>1.39394</v>
      </c>
      <c r="H2834" s="6">
        <v>290</v>
      </c>
      <c r="I2834" s="9">
        <v>0</v>
      </c>
      <c r="J2834" s="9">
        <v>0</v>
      </c>
      <c r="K2834" s="9">
        <v>0</v>
      </c>
      <c r="L2834" s="9">
        <v>1050.6600000000001</v>
      </c>
      <c r="M2834" s="14" t="s">
        <v>131</v>
      </c>
      <c r="N2834" s="14"/>
    </row>
    <row r="2835" spans="1:14" ht="15" customHeight="1" x14ac:dyDescent="0.25">
      <c r="A2835" s="3" t="s">
        <v>421</v>
      </c>
      <c r="B2835" s="4">
        <v>291</v>
      </c>
      <c r="C2835" s="3" t="s">
        <v>6</v>
      </c>
      <c r="D2835" s="3" t="s">
        <v>133</v>
      </c>
      <c r="E2835" s="3" t="s">
        <v>2591</v>
      </c>
      <c r="F2835" s="3" t="s">
        <v>2590</v>
      </c>
      <c r="G2835" s="5">
        <v>1.4035899999999999</v>
      </c>
      <c r="H2835" s="4">
        <v>291</v>
      </c>
      <c r="I2835" s="8">
        <v>0</v>
      </c>
      <c r="J2835" s="8">
        <v>0</v>
      </c>
      <c r="K2835" s="8">
        <v>-9.65</v>
      </c>
      <c r="L2835" s="8">
        <v>1041.01</v>
      </c>
      <c r="M2835" s="21"/>
      <c r="N2835" s="21"/>
    </row>
    <row r="2836" spans="1:14" ht="15" customHeight="1" x14ac:dyDescent="0.25">
      <c r="A2836" s="1" t="s">
        <v>422</v>
      </c>
      <c r="B2836" s="6">
        <v>292</v>
      </c>
      <c r="C2836" s="1" t="s">
        <v>6</v>
      </c>
      <c r="D2836" s="1" t="s">
        <v>133</v>
      </c>
      <c r="E2836" s="1" t="s">
        <v>2589</v>
      </c>
      <c r="F2836" s="1" t="s">
        <v>2590</v>
      </c>
      <c r="G2836" s="7">
        <v>1.3940699999999999</v>
      </c>
      <c r="H2836" s="6">
        <v>292</v>
      </c>
      <c r="I2836" s="9">
        <v>0</v>
      </c>
      <c r="J2836" s="9">
        <v>0</v>
      </c>
      <c r="K2836" s="9">
        <v>0</v>
      </c>
      <c r="L2836" s="9">
        <v>1041.01</v>
      </c>
      <c r="M2836" s="14" t="s">
        <v>131</v>
      </c>
      <c r="N2836" s="14"/>
    </row>
    <row r="2837" spans="1:14" ht="15" customHeight="1" x14ac:dyDescent="0.25">
      <c r="A2837" s="3" t="s">
        <v>423</v>
      </c>
      <c r="B2837" s="4">
        <v>293</v>
      </c>
      <c r="C2837" s="3" t="s">
        <v>6</v>
      </c>
      <c r="D2837" s="3" t="s">
        <v>128</v>
      </c>
      <c r="E2837" s="3" t="s">
        <v>2591</v>
      </c>
      <c r="F2837" s="3" t="s">
        <v>2590</v>
      </c>
      <c r="G2837" s="5">
        <v>1.4017200000000001</v>
      </c>
      <c r="H2837" s="4">
        <v>293</v>
      </c>
      <c r="I2837" s="8">
        <v>0</v>
      </c>
      <c r="J2837" s="8">
        <v>-0.12</v>
      </c>
      <c r="K2837" s="8">
        <v>7.65</v>
      </c>
      <c r="L2837" s="8">
        <v>1048.54</v>
      </c>
      <c r="M2837" s="21"/>
      <c r="N2837" s="21"/>
    </row>
    <row r="2838" spans="1:14" ht="15" customHeight="1" x14ac:dyDescent="0.25">
      <c r="A2838" s="1" t="s">
        <v>424</v>
      </c>
      <c r="B2838" s="6">
        <v>294</v>
      </c>
      <c r="C2838" s="1" t="s">
        <v>6</v>
      </c>
      <c r="D2838" s="1" t="s">
        <v>133</v>
      </c>
      <c r="E2838" s="1" t="s">
        <v>2589</v>
      </c>
      <c r="F2838" s="1" t="s">
        <v>2590</v>
      </c>
      <c r="G2838" s="7">
        <v>1.3953</v>
      </c>
      <c r="H2838" s="6">
        <v>294</v>
      </c>
      <c r="I2838" s="9">
        <v>0</v>
      </c>
      <c r="J2838" s="9">
        <v>0</v>
      </c>
      <c r="K2838" s="9">
        <v>0</v>
      </c>
      <c r="L2838" s="9">
        <v>1048.54</v>
      </c>
      <c r="M2838" s="14" t="s">
        <v>131</v>
      </c>
      <c r="N2838" s="14"/>
    </row>
    <row r="2839" spans="1:14" ht="15" customHeight="1" x14ac:dyDescent="0.25">
      <c r="A2839" s="3" t="s">
        <v>425</v>
      </c>
      <c r="B2839" s="4">
        <v>295</v>
      </c>
      <c r="C2839" s="3" t="s">
        <v>6</v>
      </c>
      <c r="D2839" s="3" t="s">
        <v>128</v>
      </c>
      <c r="E2839" s="3" t="s">
        <v>2591</v>
      </c>
      <c r="F2839" s="3" t="s">
        <v>2590</v>
      </c>
      <c r="G2839" s="5">
        <v>1.3872800000000001</v>
      </c>
      <c r="H2839" s="4">
        <v>295</v>
      </c>
      <c r="I2839" s="8">
        <v>0</v>
      </c>
      <c r="J2839" s="8">
        <v>0</v>
      </c>
      <c r="K2839" s="8">
        <v>-8.02</v>
      </c>
      <c r="L2839" s="8">
        <v>1040.52</v>
      </c>
      <c r="M2839" s="21"/>
      <c r="N2839" s="21"/>
    </row>
    <row r="2840" spans="1:14" ht="15" customHeight="1" x14ac:dyDescent="0.25">
      <c r="A2840" s="1" t="s">
        <v>426</v>
      </c>
      <c r="B2840" s="6">
        <v>296</v>
      </c>
      <c r="C2840" s="1" t="s">
        <v>6</v>
      </c>
      <c r="D2840" s="1" t="s">
        <v>128</v>
      </c>
      <c r="E2840" s="1" t="s">
        <v>2589</v>
      </c>
      <c r="F2840" s="1" t="s">
        <v>2590</v>
      </c>
      <c r="G2840" s="7">
        <v>1.38348</v>
      </c>
      <c r="H2840" s="6">
        <v>296</v>
      </c>
      <c r="I2840" s="9">
        <v>0</v>
      </c>
      <c r="J2840" s="9">
        <v>0</v>
      </c>
      <c r="K2840" s="9">
        <v>0</v>
      </c>
      <c r="L2840" s="9">
        <v>1040.52</v>
      </c>
      <c r="M2840" s="14" t="s">
        <v>131</v>
      </c>
      <c r="N2840" s="14"/>
    </row>
    <row r="2841" spans="1:14" ht="15" customHeight="1" x14ac:dyDescent="0.25">
      <c r="A2841" s="3" t="s">
        <v>427</v>
      </c>
      <c r="B2841" s="4">
        <v>297</v>
      </c>
      <c r="C2841" s="3" t="s">
        <v>6</v>
      </c>
      <c r="D2841" s="3" t="s">
        <v>133</v>
      </c>
      <c r="E2841" s="3" t="s">
        <v>2591</v>
      </c>
      <c r="F2841" s="3" t="s">
        <v>2590</v>
      </c>
      <c r="G2841" s="5">
        <v>1.3762799999999999</v>
      </c>
      <c r="H2841" s="4">
        <v>297</v>
      </c>
      <c r="I2841" s="8">
        <v>0</v>
      </c>
      <c r="J2841" s="8">
        <v>0</v>
      </c>
      <c r="K2841" s="8">
        <v>7.2</v>
      </c>
      <c r="L2841" s="8">
        <v>1047.72</v>
      </c>
      <c r="M2841" s="21"/>
      <c r="N2841" s="21"/>
    </row>
    <row r="2842" spans="1:14" ht="15" customHeight="1" x14ac:dyDescent="0.25">
      <c r="A2842" s="1" t="s">
        <v>428</v>
      </c>
      <c r="B2842" s="6">
        <v>298</v>
      </c>
      <c r="C2842" s="1" t="s">
        <v>6</v>
      </c>
      <c r="D2842" s="1" t="s">
        <v>128</v>
      </c>
      <c r="E2842" s="1" t="s">
        <v>2589</v>
      </c>
      <c r="F2842" s="1" t="s">
        <v>2590</v>
      </c>
      <c r="G2842" s="7">
        <v>1.3834200000000001</v>
      </c>
      <c r="H2842" s="6">
        <v>298</v>
      </c>
      <c r="I2842" s="9">
        <v>0</v>
      </c>
      <c r="J2842" s="9">
        <v>0</v>
      </c>
      <c r="K2842" s="9">
        <v>0</v>
      </c>
      <c r="L2842" s="9">
        <v>1047.72</v>
      </c>
      <c r="M2842" s="14" t="s">
        <v>131</v>
      </c>
      <c r="N2842" s="14"/>
    </row>
    <row r="2843" spans="1:14" ht="15" customHeight="1" x14ac:dyDescent="0.25">
      <c r="A2843" s="3" t="s">
        <v>429</v>
      </c>
      <c r="B2843" s="4">
        <v>299</v>
      </c>
      <c r="C2843" s="3" t="s">
        <v>6</v>
      </c>
      <c r="D2843" s="3" t="s">
        <v>133</v>
      </c>
      <c r="E2843" s="3" t="s">
        <v>2591</v>
      </c>
      <c r="F2843" s="3" t="s">
        <v>2590</v>
      </c>
      <c r="G2843" s="5">
        <v>1.3919699999999999</v>
      </c>
      <c r="H2843" s="4">
        <v>299</v>
      </c>
      <c r="I2843" s="8">
        <v>0</v>
      </c>
      <c r="J2843" s="8">
        <v>0</v>
      </c>
      <c r="K2843" s="8">
        <v>-8.5500000000000007</v>
      </c>
      <c r="L2843" s="8">
        <v>1039.17</v>
      </c>
      <c r="M2843" s="21"/>
      <c r="N2843" s="21"/>
    </row>
    <row r="2844" spans="1:14" ht="15" customHeight="1" x14ac:dyDescent="0.25">
      <c r="A2844" s="1" t="s">
        <v>430</v>
      </c>
      <c r="B2844" s="6">
        <v>300</v>
      </c>
      <c r="C2844" s="1" t="s">
        <v>6</v>
      </c>
      <c r="D2844" s="1" t="s">
        <v>128</v>
      </c>
      <c r="E2844" s="1" t="s">
        <v>2589</v>
      </c>
      <c r="F2844" s="1" t="s">
        <v>2590</v>
      </c>
      <c r="G2844" s="7">
        <v>1.3895500000000001</v>
      </c>
      <c r="H2844" s="6">
        <v>300</v>
      </c>
      <c r="I2844" s="9">
        <v>0</v>
      </c>
      <c r="J2844" s="9">
        <v>0</v>
      </c>
      <c r="K2844" s="9">
        <v>0</v>
      </c>
      <c r="L2844" s="9">
        <v>1039.17</v>
      </c>
      <c r="M2844" s="14" t="s">
        <v>131</v>
      </c>
      <c r="N2844" s="14"/>
    </row>
    <row r="2845" spans="1:14" ht="15" customHeight="1" x14ac:dyDescent="0.25">
      <c r="A2845" s="3" t="s">
        <v>431</v>
      </c>
      <c r="B2845" s="4">
        <v>301</v>
      </c>
      <c r="C2845" s="3" t="s">
        <v>6</v>
      </c>
      <c r="D2845" s="3" t="s">
        <v>133</v>
      </c>
      <c r="E2845" s="3" t="s">
        <v>2591</v>
      </c>
      <c r="F2845" s="3" t="s">
        <v>2590</v>
      </c>
      <c r="G2845" s="5">
        <v>1.38225</v>
      </c>
      <c r="H2845" s="4">
        <v>301</v>
      </c>
      <c r="I2845" s="8">
        <v>0</v>
      </c>
      <c r="J2845" s="8">
        <v>0</v>
      </c>
      <c r="K2845" s="8">
        <v>7.3</v>
      </c>
      <c r="L2845" s="8">
        <v>1046.47</v>
      </c>
      <c r="M2845" s="21"/>
      <c r="N2845" s="21"/>
    </row>
    <row r="2846" spans="1:14" ht="15" customHeight="1" x14ac:dyDescent="0.25">
      <c r="A2846" s="1" t="s">
        <v>432</v>
      </c>
      <c r="B2846" s="6">
        <v>302</v>
      </c>
      <c r="C2846" s="1" t="s">
        <v>6</v>
      </c>
      <c r="D2846" s="1" t="s">
        <v>133</v>
      </c>
      <c r="E2846" s="1" t="s">
        <v>2589</v>
      </c>
      <c r="F2846" s="1" t="s">
        <v>2590</v>
      </c>
      <c r="G2846" s="7">
        <v>1.3952599999999999</v>
      </c>
      <c r="H2846" s="6">
        <v>302</v>
      </c>
      <c r="I2846" s="9">
        <v>0</v>
      </c>
      <c r="J2846" s="9">
        <v>0</v>
      </c>
      <c r="K2846" s="9">
        <v>0</v>
      </c>
      <c r="L2846" s="9">
        <v>1046.47</v>
      </c>
      <c r="M2846" s="14" t="s">
        <v>131</v>
      </c>
      <c r="N2846" s="14"/>
    </row>
    <row r="2847" spans="1:14" ht="15" customHeight="1" x14ac:dyDescent="0.25">
      <c r="A2847" s="3" t="s">
        <v>433</v>
      </c>
      <c r="B2847" s="4">
        <v>303</v>
      </c>
      <c r="C2847" s="3" t="s">
        <v>6</v>
      </c>
      <c r="D2847" s="3" t="s">
        <v>128</v>
      </c>
      <c r="E2847" s="3" t="s">
        <v>2591</v>
      </c>
      <c r="F2847" s="3" t="s">
        <v>2590</v>
      </c>
      <c r="G2847" s="5">
        <v>1.38714</v>
      </c>
      <c r="H2847" s="4">
        <v>303</v>
      </c>
      <c r="I2847" s="8">
        <v>0</v>
      </c>
      <c r="J2847" s="8">
        <v>0</v>
      </c>
      <c r="K2847" s="8">
        <v>-8.1199999999999992</v>
      </c>
      <c r="L2847" s="8">
        <v>1038.3499999999999</v>
      </c>
      <c r="M2847" s="21"/>
      <c r="N2847" s="21"/>
    </row>
    <row r="2848" spans="1:14" ht="15" customHeight="1" x14ac:dyDescent="0.25">
      <c r="A2848" s="1" t="s">
        <v>434</v>
      </c>
      <c r="B2848" s="6">
        <v>304</v>
      </c>
      <c r="C2848" s="1" t="s">
        <v>6</v>
      </c>
      <c r="D2848" s="1" t="s">
        <v>133</v>
      </c>
      <c r="E2848" s="1" t="s">
        <v>2589</v>
      </c>
      <c r="F2848" s="1" t="s">
        <v>2590</v>
      </c>
      <c r="G2848" s="7">
        <v>1.39209</v>
      </c>
      <c r="H2848" s="6">
        <v>304</v>
      </c>
      <c r="I2848" s="9">
        <v>0</v>
      </c>
      <c r="J2848" s="9">
        <v>0</v>
      </c>
      <c r="K2848" s="9">
        <v>0</v>
      </c>
      <c r="L2848" s="9">
        <v>1038.3499999999999</v>
      </c>
      <c r="M2848" s="14" t="s">
        <v>131</v>
      </c>
      <c r="N2848" s="14"/>
    </row>
    <row r="2849" spans="1:14" ht="15" customHeight="1" x14ac:dyDescent="0.25">
      <c r="A2849" s="3" t="s">
        <v>435</v>
      </c>
      <c r="B2849" s="4">
        <v>305</v>
      </c>
      <c r="C2849" s="3" t="s">
        <v>6</v>
      </c>
      <c r="D2849" s="3" t="s">
        <v>128</v>
      </c>
      <c r="E2849" s="3" t="s">
        <v>2591</v>
      </c>
      <c r="F2849" s="3" t="s">
        <v>2590</v>
      </c>
      <c r="G2849" s="5">
        <v>1.39859</v>
      </c>
      <c r="H2849" s="4">
        <v>305</v>
      </c>
      <c r="I2849" s="8">
        <v>0</v>
      </c>
      <c r="J2849" s="8">
        <v>0</v>
      </c>
      <c r="K2849" s="8">
        <v>6.5</v>
      </c>
      <c r="L2849" s="8">
        <v>1044.8499999999999</v>
      </c>
      <c r="M2849" s="21"/>
      <c r="N2849" s="21"/>
    </row>
    <row r="2850" spans="1:14" ht="15" customHeight="1" x14ac:dyDescent="0.25">
      <c r="A2850" s="1" t="s">
        <v>436</v>
      </c>
      <c r="B2850" s="6">
        <v>306</v>
      </c>
      <c r="C2850" s="1" t="s">
        <v>6</v>
      </c>
      <c r="D2850" s="1" t="s">
        <v>128</v>
      </c>
      <c r="E2850" s="1" t="s">
        <v>2589</v>
      </c>
      <c r="F2850" s="1" t="s">
        <v>2590</v>
      </c>
      <c r="G2850" s="7">
        <v>1.4019900000000001</v>
      </c>
      <c r="H2850" s="6">
        <v>306</v>
      </c>
      <c r="I2850" s="9">
        <v>0</v>
      </c>
      <c r="J2850" s="9">
        <v>0</v>
      </c>
      <c r="K2850" s="9">
        <v>0</v>
      </c>
      <c r="L2850" s="9">
        <v>1044.8499999999999</v>
      </c>
      <c r="M2850" s="14" t="s">
        <v>131</v>
      </c>
      <c r="N2850" s="14"/>
    </row>
    <row r="2851" spans="1:14" ht="15" customHeight="1" x14ac:dyDescent="0.25">
      <c r="A2851" s="3" t="s">
        <v>437</v>
      </c>
      <c r="B2851" s="4">
        <v>307</v>
      </c>
      <c r="C2851" s="3" t="s">
        <v>6</v>
      </c>
      <c r="D2851" s="3" t="s">
        <v>133</v>
      </c>
      <c r="E2851" s="3" t="s">
        <v>2591</v>
      </c>
      <c r="F2851" s="3" t="s">
        <v>2590</v>
      </c>
      <c r="G2851" s="5">
        <v>1.4104399999999999</v>
      </c>
      <c r="H2851" s="4">
        <v>307</v>
      </c>
      <c r="I2851" s="8">
        <v>0</v>
      </c>
      <c r="J2851" s="8">
        <v>0</v>
      </c>
      <c r="K2851" s="8">
        <v>-8.4499999999999993</v>
      </c>
      <c r="L2851" s="8">
        <v>1036.4000000000001</v>
      </c>
      <c r="M2851" s="21"/>
      <c r="N2851" s="21"/>
    </row>
    <row r="2852" spans="1:14" ht="15" customHeight="1" x14ac:dyDescent="0.25">
      <c r="A2852" s="1" t="s">
        <v>438</v>
      </c>
      <c r="B2852" s="6">
        <v>308</v>
      </c>
      <c r="C2852" s="1" t="s">
        <v>6</v>
      </c>
      <c r="D2852" s="1" t="s">
        <v>128</v>
      </c>
      <c r="E2852" s="1" t="s">
        <v>2589</v>
      </c>
      <c r="F2852" s="1" t="s">
        <v>2590</v>
      </c>
      <c r="G2852" s="7">
        <v>1.41351</v>
      </c>
      <c r="H2852" s="6">
        <v>308</v>
      </c>
      <c r="I2852" s="9">
        <v>0</v>
      </c>
      <c r="J2852" s="9">
        <v>0</v>
      </c>
      <c r="K2852" s="9">
        <v>0</v>
      </c>
      <c r="L2852" s="9">
        <v>1036.4000000000001</v>
      </c>
      <c r="M2852" s="14" t="s">
        <v>131</v>
      </c>
      <c r="N2852" s="14"/>
    </row>
    <row r="2853" spans="1:14" ht="15" customHeight="1" x14ac:dyDescent="0.25">
      <c r="A2853" s="3" t="s">
        <v>439</v>
      </c>
      <c r="B2853" s="4">
        <v>309</v>
      </c>
      <c r="C2853" s="3" t="s">
        <v>6</v>
      </c>
      <c r="D2853" s="3" t="s">
        <v>133</v>
      </c>
      <c r="E2853" s="3" t="s">
        <v>2591</v>
      </c>
      <c r="F2853" s="3" t="s">
        <v>2590</v>
      </c>
      <c r="G2853" s="5">
        <v>1.4237899999999999</v>
      </c>
      <c r="H2853" s="4">
        <v>309</v>
      </c>
      <c r="I2853" s="8">
        <v>0</v>
      </c>
      <c r="J2853" s="8">
        <v>0</v>
      </c>
      <c r="K2853" s="8">
        <v>-10.28</v>
      </c>
      <c r="L2853" s="8">
        <v>1026.1199999999999</v>
      </c>
      <c r="M2853" s="21"/>
      <c r="N2853" s="21"/>
    </row>
    <row r="2854" spans="1:14" ht="15" customHeight="1" x14ac:dyDescent="0.25">
      <c r="A2854" s="1" t="s">
        <v>440</v>
      </c>
      <c r="B2854" s="6">
        <v>310</v>
      </c>
      <c r="C2854" s="1" t="s">
        <v>6</v>
      </c>
      <c r="D2854" s="1" t="s">
        <v>128</v>
      </c>
      <c r="E2854" s="1" t="s">
        <v>2589</v>
      </c>
      <c r="F2854" s="1" t="s">
        <v>2590</v>
      </c>
      <c r="G2854" s="7">
        <v>1.42099</v>
      </c>
      <c r="H2854" s="6">
        <v>310</v>
      </c>
      <c r="I2854" s="9">
        <v>0</v>
      </c>
      <c r="J2854" s="9">
        <v>0</v>
      </c>
      <c r="K2854" s="9">
        <v>0</v>
      </c>
      <c r="L2854" s="9">
        <v>1026.1199999999999</v>
      </c>
      <c r="M2854" s="14" t="s">
        <v>131</v>
      </c>
      <c r="N2854" s="14"/>
    </row>
    <row r="2855" spans="1:14" ht="15" customHeight="1" x14ac:dyDescent="0.25">
      <c r="A2855" s="3" t="s">
        <v>441</v>
      </c>
      <c r="B2855" s="4">
        <v>311</v>
      </c>
      <c r="C2855" s="3" t="s">
        <v>6</v>
      </c>
      <c r="D2855" s="3" t="s">
        <v>133</v>
      </c>
      <c r="E2855" s="3" t="s">
        <v>2591</v>
      </c>
      <c r="F2855" s="3" t="s">
        <v>2590</v>
      </c>
      <c r="G2855" s="5">
        <v>1.4148700000000001</v>
      </c>
      <c r="H2855" s="4">
        <v>311</v>
      </c>
      <c r="I2855" s="8">
        <v>0</v>
      </c>
      <c r="J2855" s="8">
        <v>0</v>
      </c>
      <c r="K2855" s="8">
        <v>6.12</v>
      </c>
      <c r="L2855" s="8">
        <v>1032.24</v>
      </c>
      <c r="M2855" s="21"/>
      <c r="N2855" s="21"/>
    </row>
    <row r="2856" spans="1:14" ht="15" customHeight="1" x14ac:dyDescent="0.25">
      <c r="A2856" s="1" t="s">
        <v>442</v>
      </c>
      <c r="B2856" s="6">
        <v>312</v>
      </c>
      <c r="C2856" s="1" t="s">
        <v>6</v>
      </c>
      <c r="D2856" s="1" t="s">
        <v>133</v>
      </c>
      <c r="E2856" s="1" t="s">
        <v>2589</v>
      </c>
      <c r="F2856" s="1" t="s">
        <v>2590</v>
      </c>
      <c r="G2856" s="7">
        <v>1.39219</v>
      </c>
      <c r="H2856" s="6">
        <v>312</v>
      </c>
      <c r="I2856" s="9">
        <v>0</v>
      </c>
      <c r="J2856" s="9">
        <v>0</v>
      </c>
      <c r="K2856" s="9">
        <v>0</v>
      </c>
      <c r="L2856" s="9">
        <v>1032.24</v>
      </c>
      <c r="M2856" s="14" t="s">
        <v>131</v>
      </c>
      <c r="N2856" s="14"/>
    </row>
    <row r="2857" spans="1:14" ht="15" customHeight="1" x14ac:dyDescent="0.25">
      <c r="A2857" s="3" t="s">
        <v>443</v>
      </c>
      <c r="B2857" s="4">
        <v>313</v>
      </c>
      <c r="C2857" s="3" t="s">
        <v>6</v>
      </c>
      <c r="D2857" s="3" t="s">
        <v>128</v>
      </c>
      <c r="E2857" s="3" t="s">
        <v>2591</v>
      </c>
      <c r="F2857" s="3" t="s">
        <v>2590</v>
      </c>
      <c r="G2857" s="5">
        <v>1.38428</v>
      </c>
      <c r="H2857" s="4">
        <v>313</v>
      </c>
      <c r="I2857" s="8">
        <v>0</v>
      </c>
      <c r="J2857" s="8">
        <v>-0.12</v>
      </c>
      <c r="K2857" s="8">
        <v>-7.91</v>
      </c>
      <c r="L2857" s="8">
        <v>1024.21</v>
      </c>
      <c r="M2857" s="21"/>
      <c r="N2857" s="21"/>
    </row>
    <row r="2858" spans="1:14" ht="15" customHeight="1" x14ac:dyDescent="0.25">
      <c r="A2858" s="1" t="s">
        <v>444</v>
      </c>
      <c r="B2858" s="6">
        <v>314</v>
      </c>
      <c r="C2858" s="1" t="s">
        <v>6</v>
      </c>
      <c r="D2858" s="1" t="s">
        <v>128</v>
      </c>
      <c r="E2858" s="1" t="s">
        <v>2589</v>
      </c>
      <c r="F2858" s="1" t="s">
        <v>2590</v>
      </c>
      <c r="G2858" s="7">
        <v>1.3794900000000001</v>
      </c>
      <c r="H2858" s="6">
        <v>314</v>
      </c>
      <c r="I2858" s="9">
        <v>0</v>
      </c>
      <c r="J2858" s="9">
        <v>0</v>
      </c>
      <c r="K2858" s="9">
        <v>0</v>
      </c>
      <c r="L2858" s="9">
        <v>1024.21</v>
      </c>
      <c r="M2858" s="14" t="s">
        <v>131</v>
      </c>
      <c r="N2858" s="14"/>
    </row>
    <row r="2859" spans="1:14" ht="15" customHeight="1" x14ac:dyDescent="0.25">
      <c r="A2859" s="3" t="s">
        <v>445</v>
      </c>
      <c r="B2859" s="4">
        <v>315</v>
      </c>
      <c r="C2859" s="3" t="s">
        <v>6</v>
      </c>
      <c r="D2859" s="3" t="s">
        <v>133</v>
      </c>
      <c r="E2859" s="3" t="s">
        <v>2591</v>
      </c>
      <c r="F2859" s="3" t="s">
        <v>2590</v>
      </c>
      <c r="G2859" s="5">
        <v>1.3720300000000001</v>
      </c>
      <c r="H2859" s="4">
        <v>315</v>
      </c>
      <c r="I2859" s="8">
        <v>0</v>
      </c>
      <c r="J2859" s="8">
        <v>0</v>
      </c>
      <c r="K2859" s="8">
        <v>7.46</v>
      </c>
      <c r="L2859" s="8">
        <v>1031.67</v>
      </c>
      <c r="M2859" s="21"/>
      <c r="N2859" s="21"/>
    </row>
    <row r="2860" spans="1:14" ht="15" customHeight="1" x14ac:dyDescent="0.25">
      <c r="A2860" s="1" t="s">
        <v>446</v>
      </c>
      <c r="B2860" s="6">
        <v>316</v>
      </c>
      <c r="C2860" s="1" t="s">
        <v>6</v>
      </c>
      <c r="D2860" s="1" t="s">
        <v>128</v>
      </c>
      <c r="E2860" s="1" t="s">
        <v>2589</v>
      </c>
      <c r="F2860" s="1" t="s">
        <v>2590</v>
      </c>
      <c r="G2860" s="7">
        <v>1.3801099999999999</v>
      </c>
      <c r="H2860" s="6">
        <v>316</v>
      </c>
      <c r="I2860" s="9">
        <v>0</v>
      </c>
      <c r="J2860" s="9">
        <v>0</v>
      </c>
      <c r="K2860" s="9">
        <v>0</v>
      </c>
      <c r="L2860" s="9">
        <v>1031.67</v>
      </c>
      <c r="M2860" s="14" t="s">
        <v>131</v>
      </c>
      <c r="N2860" s="14"/>
    </row>
    <row r="2861" spans="1:14" ht="15" customHeight="1" x14ac:dyDescent="0.25">
      <c r="A2861" s="3" t="s">
        <v>447</v>
      </c>
      <c r="B2861" s="4">
        <v>317</v>
      </c>
      <c r="C2861" s="3" t="s">
        <v>6</v>
      </c>
      <c r="D2861" s="3" t="s">
        <v>133</v>
      </c>
      <c r="E2861" s="3" t="s">
        <v>2591</v>
      </c>
      <c r="F2861" s="3" t="s">
        <v>2590</v>
      </c>
      <c r="G2861" s="5">
        <v>1.3733299999999999</v>
      </c>
      <c r="H2861" s="4">
        <v>317</v>
      </c>
      <c r="I2861" s="8">
        <v>0</v>
      </c>
      <c r="J2861" s="8">
        <v>0</v>
      </c>
      <c r="K2861" s="8">
        <v>6.78</v>
      </c>
      <c r="L2861" s="8">
        <v>1038.45</v>
      </c>
      <c r="M2861" s="21"/>
      <c r="N2861" s="21"/>
    </row>
    <row r="2862" spans="1:14" ht="15" customHeight="1" x14ac:dyDescent="0.25">
      <c r="A2862" s="1" t="s">
        <v>448</v>
      </c>
      <c r="B2862" s="6">
        <v>318</v>
      </c>
      <c r="C2862" s="1" t="s">
        <v>6</v>
      </c>
      <c r="D2862" s="1" t="s">
        <v>128</v>
      </c>
      <c r="E2862" s="1" t="s">
        <v>2589</v>
      </c>
      <c r="F2862" s="1" t="s">
        <v>2590</v>
      </c>
      <c r="G2862" s="7">
        <v>1.36409</v>
      </c>
      <c r="H2862" s="6">
        <v>318</v>
      </c>
      <c r="I2862" s="9">
        <v>0</v>
      </c>
      <c r="J2862" s="9">
        <v>0</v>
      </c>
      <c r="K2862" s="9">
        <v>0</v>
      </c>
      <c r="L2862" s="9">
        <v>1038.45</v>
      </c>
      <c r="M2862" s="14" t="s">
        <v>131</v>
      </c>
      <c r="N2862" s="14"/>
    </row>
    <row r="2863" spans="1:14" ht="15" customHeight="1" x14ac:dyDescent="0.25">
      <c r="A2863" s="3" t="s">
        <v>449</v>
      </c>
      <c r="B2863" s="4">
        <v>319</v>
      </c>
      <c r="C2863" s="3" t="s">
        <v>6</v>
      </c>
      <c r="D2863" s="3" t="s">
        <v>133</v>
      </c>
      <c r="E2863" s="3" t="s">
        <v>2591</v>
      </c>
      <c r="F2863" s="3" t="s">
        <v>2590</v>
      </c>
      <c r="G2863" s="5">
        <v>1.37408</v>
      </c>
      <c r="H2863" s="4">
        <v>319</v>
      </c>
      <c r="I2863" s="8">
        <v>0</v>
      </c>
      <c r="J2863" s="8">
        <v>0</v>
      </c>
      <c r="K2863" s="8">
        <v>-9.99</v>
      </c>
      <c r="L2863" s="8">
        <v>1028.46</v>
      </c>
      <c r="M2863" s="21"/>
      <c r="N2863" s="21"/>
    </row>
    <row r="2864" spans="1:14" ht="15" customHeight="1" x14ac:dyDescent="0.25">
      <c r="A2864" s="1" t="s">
        <v>450</v>
      </c>
      <c r="B2864" s="6">
        <v>320</v>
      </c>
      <c r="C2864" s="1" t="s">
        <v>6</v>
      </c>
      <c r="D2864" s="1" t="s">
        <v>133</v>
      </c>
      <c r="E2864" s="1" t="s">
        <v>2589</v>
      </c>
      <c r="F2864" s="1" t="s">
        <v>2590</v>
      </c>
      <c r="G2864" s="7">
        <v>1.36615</v>
      </c>
      <c r="H2864" s="6">
        <v>320</v>
      </c>
      <c r="I2864" s="9">
        <v>0</v>
      </c>
      <c r="J2864" s="9">
        <v>0</v>
      </c>
      <c r="K2864" s="9">
        <v>0</v>
      </c>
      <c r="L2864" s="9">
        <v>1028.46</v>
      </c>
      <c r="M2864" s="14" t="s">
        <v>131</v>
      </c>
      <c r="N2864" s="14"/>
    </row>
    <row r="2865" spans="1:14" ht="15" customHeight="1" x14ac:dyDescent="0.25">
      <c r="A2865" s="3" t="s">
        <v>451</v>
      </c>
      <c r="B2865" s="4">
        <v>321</v>
      </c>
      <c r="C2865" s="3" t="s">
        <v>6</v>
      </c>
      <c r="D2865" s="3" t="s">
        <v>128</v>
      </c>
      <c r="E2865" s="3" t="s">
        <v>2591</v>
      </c>
      <c r="F2865" s="3" t="s">
        <v>2590</v>
      </c>
      <c r="G2865" s="5">
        <v>1.35789</v>
      </c>
      <c r="H2865" s="4">
        <v>321</v>
      </c>
      <c r="I2865" s="8">
        <v>0</v>
      </c>
      <c r="J2865" s="8">
        <v>0</v>
      </c>
      <c r="K2865" s="8">
        <v>-8.26</v>
      </c>
      <c r="L2865" s="8">
        <v>1020.2</v>
      </c>
      <c r="M2865" s="21"/>
      <c r="N2865" s="21"/>
    </row>
    <row r="2866" spans="1:14" ht="15" customHeight="1" x14ac:dyDescent="0.25">
      <c r="A2866" s="1" t="s">
        <v>452</v>
      </c>
      <c r="B2866" s="6">
        <v>322</v>
      </c>
      <c r="C2866" s="1" t="s">
        <v>6</v>
      </c>
      <c r="D2866" s="1" t="s">
        <v>133</v>
      </c>
      <c r="E2866" s="1" t="s">
        <v>2589</v>
      </c>
      <c r="F2866" s="1" t="s">
        <v>2590</v>
      </c>
      <c r="G2866" s="7">
        <v>1.34707</v>
      </c>
      <c r="H2866" s="6">
        <v>322</v>
      </c>
      <c r="I2866" s="9">
        <v>0</v>
      </c>
      <c r="J2866" s="9">
        <v>0</v>
      </c>
      <c r="K2866" s="9">
        <v>0</v>
      </c>
      <c r="L2866" s="9">
        <v>1020.2</v>
      </c>
      <c r="M2866" s="14" t="s">
        <v>131</v>
      </c>
      <c r="N2866" s="14"/>
    </row>
    <row r="2867" spans="1:14" ht="15" customHeight="1" x14ac:dyDescent="0.25">
      <c r="A2867" s="3" t="s">
        <v>453</v>
      </c>
      <c r="B2867" s="4">
        <v>323</v>
      </c>
      <c r="C2867" s="3" t="s">
        <v>6</v>
      </c>
      <c r="D2867" s="3" t="s">
        <v>128</v>
      </c>
      <c r="E2867" s="3" t="s">
        <v>2591</v>
      </c>
      <c r="F2867" s="3" t="s">
        <v>2590</v>
      </c>
      <c r="G2867" s="5">
        <v>1.3534200000000001</v>
      </c>
      <c r="H2867" s="4">
        <v>323</v>
      </c>
      <c r="I2867" s="8">
        <v>0</v>
      </c>
      <c r="J2867" s="8">
        <v>0</v>
      </c>
      <c r="K2867" s="8">
        <v>6.35</v>
      </c>
      <c r="L2867" s="8">
        <v>1026.55</v>
      </c>
      <c r="M2867" s="21"/>
      <c r="N2867" s="21"/>
    </row>
    <row r="2868" spans="1:14" ht="15" customHeight="1" x14ac:dyDescent="0.25">
      <c r="A2868" s="1" t="s">
        <v>454</v>
      </c>
      <c r="B2868" s="6">
        <v>324</v>
      </c>
      <c r="C2868" s="1" t="s">
        <v>6</v>
      </c>
      <c r="D2868" s="1" t="s">
        <v>128</v>
      </c>
      <c r="E2868" s="1" t="s">
        <v>2589</v>
      </c>
      <c r="F2868" s="1" t="s">
        <v>2590</v>
      </c>
      <c r="G2868" s="7">
        <v>1.36192</v>
      </c>
      <c r="H2868" s="6">
        <v>324</v>
      </c>
      <c r="I2868" s="9">
        <v>0</v>
      </c>
      <c r="J2868" s="9">
        <v>0</v>
      </c>
      <c r="K2868" s="9">
        <v>0</v>
      </c>
      <c r="L2868" s="9">
        <v>1026.55</v>
      </c>
      <c r="M2868" s="14" t="s">
        <v>131</v>
      </c>
      <c r="N2868" s="14"/>
    </row>
    <row r="2869" spans="1:14" ht="15" customHeight="1" x14ac:dyDescent="0.25">
      <c r="A2869" s="3" t="s">
        <v>455</v>
      </c>
      <c r="B2869" s="4">
        <v>325</v>
      </c>
      <c r="C2869" s="3" t="s">
        <v>6</v>
      </c>
      <c r="D2869" s="3" t="s">
        <v>133</v>
      </c>
      <c r="E2869" s="3" t="s">
        <v>2591</v>
      </c>
      <c r="F2869" s="3" t="s">
        <v>2590</v>
      </c>
      <c r="G2869" s="5">
        <v>1.37033</v>
      </c>
      <c r="H2869" s="4">
        <v>325</v>
      </c>
      <c r="I2869" s="8">
        <v>0</v>
      </c>
      <c r="J2869" s="8">
        <v>0.03</v>
      </c>
      <c r="K2869" s="8">
        <v>-8.41</v>
      </c>
      <c r="L2869" s="8">
        <v>1018.17</v>
      </c>
      <c r="M2869" s="21"/>
      <c r="N2869" s="21"/>
    </row>
    <row r="2870" spans="1:14" ht="15" customHeight="1" x14ac:dyDescent="0.25">
      <c r="A2870" s="1" t="s">
        <v>456</v>
      </c>
      <c r="B2870" s="6">
        <v>326</v>
      </c>
      <c r="C2870" s="1" t="s">
        <v>6</v>
      </c>
      <c r="D2870" s="1" t="s">
        <v>128</v>
      </c>
      <c r="E2870" s="1" t="s">
        <v>2589</v>
      </c>
      <c r="F2870" s="1" t="s">
        <v>2590</v>
      </c>
      <c r="G2870" s="7">
        <v>1.3777999999999999</v>
      </c>
      <c r="H2870" s="6">
        <v>326</v>
      </c>
      <c r="I2870" s="9">
        <v>0</v>
      </c>
      <c r="J2870" s="9">
        <v>0</v>
      </c>
      <c r="K2870" s="9">
        <v>0</v>
      </c>
      <c r="L2870" s="9">
        <v>1018.17</v>
      </c>
      <c r="M2870" s="14" t="s">
        <v>131</v>
      </c>
      <c r="N2870" s="14"/>
    </row>
    <row r="2871" spans="1:14" ht="15" customHeight="1" x14ac:dyDescent="0.25">
      <c r="A2871" s="3" t="s">
        <v>457</v>
      </c>
      <c r="B2871" s="4">
        <v>327</v>
      </c>
      <c r="C2871" s="3" t="s">
        <v>6</v>
      </c>
      <c r="D2871" s="3" t="s">
        <v>133</v>
      </c>
      <c r="E2871" s="3" t="s">
        <v>2591</v>
      </c>
      <c r="F2871" s="3" t="s">
        <v>2590</v>
      </c>
      <c r="G2871" s="5">
        <v>1.3714599999999999</v>
      </c>
      <c r="H2871" s="4">
        <v>327</v>
      </c>
      <c r="I2871" s="8">
        <v>0</v>
      </c>
      <c r="J2871" s="8">
        <v>0</v>
      </c>
      <c r="K2871" s="8">
        <v>6.34</v>
      </c>
      <c r="L2871" s="8">
        <v>1024.51</v>
      </c>
      <c r="M2871" s="21"/>
      <c r="N2871" s="21"/>
    </row>
    <row r="2872" spans="1:14" ht="15" customHeight="1" x14ac:dyDescent="0.25">
      <c r="A2872" s="1" t="s">
        <v>458</v>
      </c>
      <c r="B2872" s="6">
        <v>328</v>
      </c>
      <c r="C2872" s="1" t="s">
        <v>6</v>
      </c>
      <c r="D2872" s="1" t="s">
        <v>133</v>
      </c>
      <c r="E2872" s="1" t="s">
        <v>2589</v>
      </c>
      <c r="F2872" s="1" t="s">
        <v>2590</v>
      </c>
      <c r="G2872" s="7">
        <v>1.3297300000000001</v>
      </c>
      <c r="H2872" s="6">
        <v>328</v>
      </c>
      <c r="I2872" s="9">
        <v>0</v>
      </c>
      <c r="J2872" s="9">
        <v>0</v>
      </c>
      <c r="K2872" s="9">
        <v>0</v>
      </c>
      <c r="L2872" s="9">
        <v>1024.51</v>
      </c>
      <c r="M2872" s="14" t="s">
        <v>131</v>
      </c>
      <c r="N2872" s="14"/>
    </row>
    <row r="2873" spans="1:14" ht="15" customHeight="1" x14ac:dyDescent="0.25">
      <c r="A2873" s="3" t="s">
        <v>459</v>
      </c>
      <c r="B2873" s="4">
        <v>329</v>
      </c>
      <c r="C2873" s="3" t="s">
        <v>6</v>
      </c>
      <c r="D2873" s="3" t="s">
        <v>128</v>
      </c>
      <c r="E2873" s="3" t="s">
        <v>2591</v>
      </c>
      <c r="F2873" s="3" t="s">
        <v>2590</v>
      </c>
      <c r="G2873" s="5">
        <v>1.33693</v>
      </c>
      <c r="H2873" s="4">
        <v>329</v>
      </c>
      <c r="I2873" s="8">
        <v>0</v>
      </c>
      <c r="J2873" s="8">
        <v>0</v>
      </c>
      <c r="K2873" s="8">
        <v>7.2</v>
      </c>
      <c r="L2873" s="8">
        <v>1031.71</v>
      </c>
      <c r="M2873" s="21"/>
      <c r="N2873" s="21"/>
    </row>
    <row r="2874" spans="1:14" ht="15" customHeight="1" x14ac:dyDescent="0.25">
      <c r="A2874" s="1" t="s">
        <v>460</v>
      </c>
      <c r="B2874" s="6">
        <v>330</v>
      </c>
      <c r="C2874" s="1" t="s">
        <v>6</v>
      </c>
      <c r="D2874" s="1" t="s">
        <v>128</v>
      </c>
      <c r="E2874" s="1" t="s">
        <v>2589</v>
      </c>
      <c r="F2874" s="1" t="s">
        <v>2590</v>
      </c>
      <c r="G2874" s="7">
        <v>1.3348899999999999</v>
      </c>
      <c r="H2874" s="6">
        <v>330</v>
      </c>
      <c r="I2874" s="9">
        <v>0</v>
      </c>
      <c r="J2874" s="9">
        <v>0</v>
      </c>
      <c r="K2874" s="9">
        <v>0</v>
      </c>
      <c r="L2874" s="9">
        <v>1031.71</v>
      </c>
      <c r="M2874" s="14" t="s">
        <v>131</v>
      </c>
      <c r="N2874" s="14"/>
    </row>
    <row r="2875" spans="1:14" ht="15" customHeight="1" x14ac:dyDescent="0.25">
      <c r="A2875" s="3" t="s">
        <v>461</v>
      </c>
      <c r="B2875" s="4">
        <v>331</v>
      </c>
      <c r="C2875" s="3" t="s">
        <v>6</v>
      </c>
      <c r="D2875" s="3" t="s">
        <v>133</v>
      </c>
      <c r="E2875" s="3" t="s">
        <v>2591</v>
      </c>
      <c r="F2875" s="3" t="s">
        <v>2590</v>
      </c>
      <c r="G2875" s="5">
        <v>1.3286</v>
      </c>
      <c r="H2875" s="4">
        <v>331</v>
      </c>
      <c r="I2875" s="8">
        <v>0</v>
      </c>
      <c r="J2875" s="8">
        <v>0.03</v>
      </c>
      <c r="K2875" s="8">
        <v>6.29</v>
      </c>
      <c r="L2875" s="8">
        <v>1038.03</v>
      </c>
      <c r="M2875" s="21"/>
      <c r="N2875" s="21"/>
    </row>
    <row r="2876" spans="1:14" ht="15" customHeight="1" x14ac:dyDescent="0.25">
      <c r="A2876" s="1" t="s">
        <v>462</v>
      </c>
      <c r="B2876" s="6">
        <v>332</v>
      </c>
      <c r="C2876" s="1" t="s">
        <v>6</v>
      </c>
      <c r="D2876" s="1" t="s">
        <v>128</v>
      </c>
      <c r="E2876" s="1" t="s">
        <v>2589</v>
      </c>
      <c r="F2876" s="1" t="s">
        <v>2590</v>
      </c>
      <c r="G2876" s="7">
        <v>1.32572</v>
      </c>
      <c r="H2876" s="6">
        <v>332</v>
      </c>
      <c r="I2876" s="9">
        <v>0</v>
      </c>
      <c r="J2876" s="9">
        <v>0</v>
      </c>
      <c r="K2876" s="9">
        <v>0</v>
      </c>
      <c r="L2876" s="9">
        <v>1038.03</v>
      </c>
      <c r="M2876" s="14" t="s">
        <v>131</v>
      </c>
      <c r="N2876" s="14"/>
    </row>
    <row r="2877" spans="1:14" ht="15" customHeight="1" x14ac:dyDescent="0.25">
      <c r="A2877" s="3" t="s">
        <v>463</v>
      </c>
      <c r="B2877" s="4">
        <v>333</v>
      </c>
      <c r="C2877" s="3" t="s">
        <v>6</v>
      </c>
      <c r="D2877" s="3" t="s">
        <v>133</v>
      </c>
      <c r="E2877" s="3" t="s">
        <v>2591</v>
      </c>
      <c r="F2877" s="3" t="s">
        <v>2590</v>
      </c>
      <c r="G2877" s="5">
        <v>1.3196000000000001</v>
      </c>
      <c r="H2877" s="4">
        <v>333</v>
      </c>
      <c r="I2877" s="8">
        <v>0</v>
      </c>
      <c r="J2877" s="8">
        <v>0</v>
      </c>
      <c r="K2877" s="8">
        <v>6.12</v>
      </c>
      <c r="L2877" s="8">
        <v>1044.1500000000001</v>
      </c>
      <c r="M2877" s="21"/>
      <c r="N2877" s="21"/>
    </row>
    <row r="2878" spans="1:14" ht="15" customHeight="1" x14ac:dyDescent="0.25">
      <c r="A2878" s="1" t="s">
        <v>464</v>
      </c>
      <c r="B2878" s="6">
        <v>334</v>
      </c>
      <c r="C2878" s="1" t="s">
        <v>6</v>
      </c>
      <c r="D2878" s="1" t="s">
        <v>133</v>
      </c>
      <c r="E2878" s="1" t="s">
        <v>2589</v>
      </c>
      <c r="F2878" s="1" t="s">
        <v>2590</v>
      </c>
      <c r="G2878" s="7">
        <v>1.30569</v>
      </c>
      <c r="H2878" s="6">
        <v>334</v>
      </c>
      <c r="I2878" s="9">
        <v>0</v>
      </c>
      <c r="J2878" s="9">
        <v>0</v>
      </c>
      <c r="K2878" s="9">
        <v>0</v>
      </c>
      <c r="L2878" s="9">
        <v>1044.1500000000001</v>
      </c>
      <c r="M2878" s="14" t="s">
        <v>131</v>
      </c>
      <c r="N2878" s="14"/>
    </row>
    <row r="2879" spans="1:14" ht="15" customHeight="1" x14ac:dyDescent="0.25">
      <c r="A2879" s="3" t="s">
        <v>465</v>
      </c>
      <c r="B2879" s="4">
        <v>335</v>
      </c>
      <c r="C2879" s="3" t="s">
        <v>6</v>
      </c>
      <c r="D2879" s="3" t="s">
        <v>128</v>
      </c>
      <c r="E2879" s="3" t="s">
        <v>2591</v>
      </c>
      <c r="F2879" s="3" t="s">
        <v>2590</v>
      </c>
      <c r="G2879" s="5">
        <v>1.29714</v>
      </c>
      <c r="H2879" s="4">
        <v>335</v>
      </c>
      <c r="I2879" s="8">
        <v>0</v>
      </c>
      <c r="J2879" s="8">
        <v>0</v>
      </c>
      <c r="K2879" s="8">
        <v>-8.5500000000000007</v>
      </c>
      <c r="L2879" s="8">
        <v>1035.5999999999999</v>
      </c>
      <c r="M2879" s="21"/>
      <c r="N2879" s="21"/>
    </row>
    <row r="2880" spans="1:14" ht="15" customHeight="1" x14ac:dyDescent="0.25">
      <c r="A2880" s="1" t="s">
        <v>466</v>
      </c>
      <c r="B2880" s="6">
        <v>336</v>
      </c>
      <c r="C2880" s="1" t="s">
        <v>6</v>
      </c>
      <c r="D2880" s="1" t="s">
        <v>128</v>
      </c>
      <c r="E2880" s="1" t="s">
        <v>2589</v>
      </c>
      <c r="F2880" s="1" t="s">
        <v>2590</v>
      </c>
      <c r="G2880" s="7">
        <v>1.3061700000000001</v>
      </c>
      <c r="H2880" s="6">
        <v>336</v>
      </c>
      <c r="I2880" s="9">
        <v>0</v>
      </c>
      <c r="J2880" s="9">
        <v>0</v>
      </c>
      <c r="K2880" s="9">
        <v>0</v>
      </c>
      <c r="L2880" s="9">
        <v>1035.5999999999999</v>
      </c>
      <c r="M2880" s="14" t="s">
        <v>131</v>
      </c>
      <c r="N2880" s="14"/>
    </row>
    <row r="2881" spans="1:14" ht="15" customHeight="1" x14ac:dyDescent="0.25">
      <c r="A2881" s="3" t="s">
        <v>467</v>
      </c>
      <c r="B2881" s="4">
        <v>337</v>
      </c>
      <c r="C2881" s="3" t="s">
        <v>6</v>
      </c>
      <c r="D2881" s="3" t="s">
        <v>133</v>
      </c>
      <c r="E2881" s="3" t="s">
        <v>2591</v>
      </c>
      <c r="F2881" s="3" t="s">
        <v>2590</v>
      </c>
      <c r="G2881" s="5">
        <v>1.31491</v>
      </c>
      <c r="H2881" s="4">
        <v>337</v>
      </c>
      <c r="I2881" s="8">
        <v>0</v>
      </c>
      <c r="J2881" s="8">
        <v>0</v>
      </c>
      <c r="K2881" s="8">
        <v>-8.74</v>
      </c>
      <c r="L2881" s="8">
        <v>1026.8599999999999</v>
      </c>
      <c r="M2881" s="21"/>
      <c r="N2881" s="21"/>
    </row>
    <row r="2882" spans="1:14" ht="15" customHeight="1" x14ac:dyDescent="0.25">
      <c r="A2882" s="1" t="s">
        <v>468</v>
      </c>
      <c r="B2882" s="6">
        <v>338</v>
      </c>
      <c r="C2882" s="1" t="s">
        <v>6</v>
      </c>
      <c r="D2882" s="1" t="s">
        <v>128</v>
      </c>
      <c r="E2882" s="1" t="s">
        <v>2589</v>
      </c>
      <c r="F2882" s="1" t="s">
        <v>2590</v>
      </c>
      <c r="G2882" s="7">
        <v>1.3183199999999999</v>
      </c>
      <c r="H2882" s="6">
        <v>338</v>
      </c>
      <c r="I2882" s="9">
        <v>0</v>
      </c>
      <c r="J2882" s="9">
        <v>0</v>
      </c>
      <c r="K2882" s="9">
        <v>0</v>
      </c>
      <c r="L2882" s="9">
        <v>1026.8599999999999</v>
      </c>
      <c r="M2882" s="14" t="s">
        <v>131</v>
      </c>
      <c r="N2882" s="14"/>
    </row>
    <row r="2883" spans="1:14" ht="15" customHeight="1" x14ac:dyDescent="0.25">
      <c r="A2883" s="3" t="s">
        <v>469</v>
      </c>
      <c r="B2883" s="4">
        <v>339</v>
      </c>
      <c r="C2883" s="3" t="s">
        <v>6</v>
      </c>
      <c r="D2883" s="3" t="s">
        <v>133</v>
      </c>
      <c r="E2883" s="3" t="s">
        <v>2591</v>
      </c>
      <c r="F2883" s="3" t="s">
        <v>2590</v>
      </c>
      <c r="G2883" s="5">
        <v>1.3108599999999999</v>
      </c>
      <c r="H2883" s="4">
        <v>339</v>
      </c>
      <c r="I2883" s="8">
        <v>0</v>
      </c>
      <c r="J2883" s="8">
        <v>0</v>
      </c>
      <c r="K2883" s="8">
        <v>7.46</v>
      </c>
      <c r="L2883" s="8">
        <v>1034.32</v>
      </c>
      <c r="M2883" s="21"/>
      <c r="N2883" s="21"/>
    </row>
    <row r="2884" spans="1:14" ht="15" customHeight="1" x14ac:dyDescent="0.25">
      <c r="A2884" s="1" t="s">
        <v>470</v>
      </c>
      <c r="B2884" s="6">
        <v>340</v>
      </c>
      <c r="C2884" s="1" t="s">
        <v>6</v>
      </c>
      <c r="D2884" s="1" t="s">
        <v>133</v>
      </c>
      <c r="E2884" s="1" t="s">
        <v>2589</v>
      </c>
      <c r="F2884" s="1" t="s">
        <v>2590</v>
      </c>
      <c r="G2884" s="7">
        <v>1.3206800000000001</v>
      </c>
      <c r="H2884" s="6">
        <v>340</v>
      </c>
      <c r="I2884" s="9">
        <v>0</v>
      </c>
      <c r="J2884" s="9">
        <v>0</v>
      </c>
      <c r="K2884" s="9">
        <v>0</v>
      </c>
      <c r="L2884" s="9">
        <v>1034.32</v>
      </c>
      <c r="M2884" s="14" t="s">
        <v>131</v>
      </c>
      <c r="N2884" s="14"/>
    </row>
    <row r="2885" spans="1:14" ht="15" customHeight="1" x14ac:dyDescent="0.25">
      <c r="A2885" s="3" t="s">
        <v>471</v>
      </c>
      <c r="B2885" s="4">
        <v>341</v>
      </c>
      <c r="C2885" s="3" t="s">
        <v>6</v>
      </c>
      <c r="D2885" s="3" t="s">
        <v>128</v>
      </c>
      <c r="E2885" s="3" t="s">
        <v>2591</v>
      </c>
      <c r="F2885" s="3" t="s">
        <v>2590</v>
      </c>
      <c r="G2885" s="5">
        <v>1.3267</v>
      </c>
      <c r="H2885" s="4">
        <v>341</v>
      </c>
      <c r="I2885" s="8">
        <v>0</v>
      </c>
      <c r="J2885" s="8">
        <v>0</v>
      </c>
      <c r="K2885" s="8">
        <v>6.02</v>
      </c>
      <c r="L2885" s="8">
        <v>1040.3399999999999</v>
      </c>
      <c r="M2885" s="21"/>
      <c r="N2885" s="21"/>
    </row>
    <row r="2886" spans="1:14" ht="15" customHeight="1" x14ac:dyDescent="0.25">
      <c r="A2886" s="1" t="s">
        <v>472</v>
      </c>
      <c r="B2886" s="6">
        <v>342</v>
      </c>
      <c r="C2886" s="1" t="s">
        <v>6</v>
      </c>
      <c r="D2886" s="1" t="s">
        <v>133</v>
      </c>
      <c r="E2886" s="1" t="s">
        <v>2589</v>
      </c>
      <c r="F2886" s="1" t="s">
        <v>2590</v>
      </c>
      <c r="G2886" s="7">
        <v>1.3267199999999999</v>
      </c>
      <c r="H2886" s="6">
        <v>342</v>
      </c>
      <c r="I2886" s="9">
        <v>0</v>
      </c>
      <c r="J2886" s="9">
        <v>0</v>
      </c>
      <c r="K2886" s="9">
        <v>0</v>
      </c>
      <c r="L2886" s="9">
        <v>1040.3399999999999</v>
      </c>
      <c r="M2886" s="14" t="s">
        <v>131</v>
      </c>
      <c r="N2886" s="14"/>
    </row>
    <row r="2887" spans="1:14" ht="15" customHeight="1" x14ac:dyDescent="0.25">
      <c r="A2887" s="3" t="s">
        <v>473</v>
      </c>
      <c r="B2887" s="4">
        <v>343</v>
      </c>
      <c r="C2887" s="3" t="s">
        <v>6</v>
      </c>
      <c r="D2887" s="3" t="s">
        <v>128</v>
      </c>
      <c r="E2887" s="3" t="s">
        <v>2591</v>
      </c>
      <c r="F2887" s="3" t="s">
        <v>2590</v>
      </c>
      <c r="G2887" s="5">
        <v>1.3328199999999999</v>
      </c>
      <c r="H2887" s="4">
        <v>343</v>
      </c>
      <c r="I2887" s="8">
        <v>0</v>
      </c>
      <c r="J2887" s="8">
        <v>0</v>
      </c>
      <c r="K2887" s="8">
        <v>6.1</v>
      </c>
      <c r="L2887" s="8">
        <v>1046.44</v>
      </c>
      <c r="M2887" s="21"/>
      <c r="N2887" s="21"/>
    </row>
    <row r="2888" spans="1:14" ht="15" customHeight="1" x14ac:dyDescent="0.25">
      <c r="A2888" s="1" t="s">
        <v>474</v>
      </c>
      <c r="B2888" s="6">
        <v>344</v>
      </c>
      <c r="C2888" s="1" t="s">
        <v>6</v>
      </c>
      <c r="D2888" s="1" t="s">
        <v>128</v>
      </c>
      <c r="E2888" s="1" t="s">
        <v>2589</v>
      </c>
      <c r="F2888" s="1" t="s">
        <v>2590</v>
      </c>
      <c r="G2888" s="7">
        <v>1.33432</v>
      </c>
      <c r="H2888" s="6">
        <v>344</v>
      </c>
      <c r="I2888" s="9">
        <v>0</v>
      </c>
      <c r="J2888" s="9">
        <v>0</v>
      </c>
      <c r="K2888" s="9">
        <v>0</v>
      </c>
      <c r="L2888" s="9">
        <v>1046.44</v>
      </c>
      <c r="M2888" s="14" t="s">
        <v>131</v>
      </c>
      <c r="N2888" s="14"/>
    </row>
    <row r="2889" spans="1:14" ht="15" customHeight="1" x14ac:dyDescent="0.25">
      <c r="A2889" s="3" t="s">
        <v>475</v>
      </c>
      <c r="B2889" s="4">
        <v>345</v>
      </c>
      <c r="C2889" s="3" t="s">
        <v>6</v>
      </c>
      <c r="D2889" s="3" t="s">
        <v>133</v>
      </c>
      <c r="E2889" s="3" t="s">
        <v>2591</v>
      </c>
      <c r="F2889" s="3" t="s">
        <v>2590</v>
      </c>
      <c r="G2889" s="5">
        <v>1.3281499999999999</v>
      </c>
      <c r="H2889" s="4">
        <v>345</v>
      </c>
      <c r="I2889" s="8">
        <v>0</v>
      </c>
      <c r="J2889" s="8">
        <v>0</v>
      </c>
      <c r="K2889" s="8">
        <v>6.17</v>
      </c>
      <c r="L2889" s="8">
        <v>1052.6099999999999</v>
      </c>
      <c r="M2889" s="21"/>
      <c r="N2889" s="21"/>
    </row>
    <row r="2890" spans="1:14" ht="15" customHeight="1" x14ac:dyDescent="0.25">
      <c r="A2890" s="1" t="s">
        <v>476</v>
      </c>
      <c r="B2890" s="6">
        <v>346</v>
      </c>
      <c r="C2890" s="1" t="s">
        <v>6</v>
      </c>
      <c r="D2890" s="1" t="s">
        <v>133</v>
      </c>
      <c r="E2890" s="1" t="s">
        <v>2589</v>
      </c>
      <c r="F2890" s="1" t="s">
        <v>2590</v>
      </c>
      <c r="G2890" s="7">
        <v>1.3182799999999999</v>
      </c>
      <c r="H2890" s="6">
        <v>346</v>
      </c>
      <c r="I2890" s="9">
        <v>0</v>
      </c>
      <c r="J2890" s="9">
        <v>0</v>
      </c>
      <c r="K2890" s="9">
        <v>0</v>
      </c>
      <c r="L2890" s="9">
        <v>1052.6099999999999</v>
      </c>
      <c r="M2890" s="14" t="s">
        <v>131</v>
      </c>
      <c r="N2890" s="14"/>
    </row>
    <row r="2891" spans="1:14" ht="15" customHeight="1" x14ac:dyDescent="0.25">
      <c r="A2891" s="3" t="s">
        <v>477</v>
      </c>
      <c r="B2891" s="4">
        <v>347</v>
      </c>
      <c r="C2891" s="3" t="s">
        <v>6</v>
      </c>
      <c r="D2891" s="3" t="s">
        <v>128</v>
      </c>
      <c r="E2891" s="3" t="s">
        <v>2591</v>
      </c>
      <c r="F2891" s="3" t="s">
        <v>2590</v>
      </c>
      <c r="G2891" s="5">
        <v>1.32447</v>
      </c>
      <c r="H2891" s="4">
        <v>347</v>
      </c>
      <c r="I2891" s="8">
        <v>0</v>
      </c>
      <c r="J2891" s="8">
        <v>0</v>
      </c>
      <c r="K2891" s="8">
        <v>6.19</v>
      </c>
      <c r="L2891" s="8">
        <v>1058.8</v>
      </c>
      <c r="M2891" s="21"/>
      <c r="N2891" s="21"/>
    </row>
    <row r="2892" spans="1:14" ht="15" customHeight="1" x14ac:dyDescent="0.25">
      <c r="A2892" s="1" t="s">
        <v>478</v>
      </c>
      <c r="B2892" s="6">
        <v>348</v>
      </c>
      <c r="C2892" s="1" t="s">
        <v>6</v>
      </c>
      <c r="D2892" s="1" t="s">
        <v>128</v>
      </c>
      <c r="E2892" s="1" t="s">
        <v>2589</v>
      </c>
      <c r="F2892" s="1" t="s">
        <v>2590</v>
      </c>
      <c r="G2892" s="7">
        <v>1.3314299999999999</v>
      </c>
      <c r="H2892" s="6">
        <v>348</v>
      </c>
      <c r="I2892" s="9">
        <v>0</v>
      </c>
      <c r="J2892" s="9">
        <v>0</v>
      </c>
      <c r="K2892" s="9">
        <v>0</v>
      </c>
      <c r="L2892" s="9">
        <v>1058.8</v>
      </c>
      <c r="M2892" s="14" t="s">
        <v>131</v>
      </c>
      <c r="N2892" s="14"/>
    </row>
    <row r="2893" spans="1:14" ht="15" customHeight="1" x14ac:dyDescent="0.25">
      <c r="A2893" s="3" t="s">
        <v>479</v>
      </c>
      <c r="B2893" s="4">
        <v>349</v>
      </c>
      <c r="C2893" s="3" t="s">
        <v>6</v>
      </c>
      <c r="D2893" s="3" t="s">
        <v>133</v>
      </c>
      <c r="E2893" s="3" t="s">
        <v>2591</v>
      </c>
      <c r="F2893" s="3" t="s">
        <v>2590</v>
      </c>
      <c r="G2893" s="5">
        <v>1.32535</v>
      </c>
      <c r="H2893" s="4">
        <v>349</v>
      </c>
      <c r="I2893" s="8">
        <v>0</v>
      </c>
      <c r="J2893" s="8">
        <v>0</v>
      </c>
      <c r="K2893" s="8">
        <v>6.08</v>
      </c>
      <c r="L2893" s="8">
        <v>1064.8800000000001</v>
      </c>
      <c r="M2893" s="21"/>
      <c r="N2893" s="21"/>
    </row>
    <row r="2894" spans="1:14" ht="15" customHeight="1" x14ac:dyDescent="0.25">
      <c r="A2894" s="1" t="s">
        <v>480</v>
      </c>
      <c r="B2894" s="6">
        <v>350</v>
      </c>
      <c r="C2894" s="1" t="s">
        <v>6</v>
      </c>
      <c r="D2894" s="1" t="s">
        <v>133</v>
      </c>
      <c r="E2894" s="1" t="s">
        <v>2589</v>
      </c>
      <c r="F2894" s="1" t="s">
        <v>2590</v>
      </c>
      <c r="G2894" s="7">
        <v>1.3241499999999999</v>
      </c>
      <c r="H2894" s="6">
        <v>350</v>
      </c>
      <c r="I2894" s="9">
        <v>0</v>
      </c>
      <c r="J2894" s="9">
        <v>0</v>
      </c>
      <c r="K2894" s="9">
        <v>0</v>
      </c>
      <c r="L2894" s="9">
        <v>1064.8800000000001</v>
      </c>
      <c r="M2894" s="14" t="s">
        <v>131</v>
      </c>
      <c r="N2894" s="14"/>
    </row>
    <row r="2895" spans="1:14" ht="15" customHeight="1" x14ac:dyDescent="0.25">
      <c r="A2895" s="3" t="s">
        <v>481</v>
      </c>
      <c r="B2895" s="4">
        <v>351</v>
      </c>
      <c r="C2895" s="3" t="s">
        <v>6</v>
      </c>
      <c r="D2895" s="3" t="s">
        <v>128</v>
      </c>
      <c r="E2895" s="3" t="s">
        <v>2591</v>
      </c>
      <c r="F2895" s="3" t="s">
        <v>2590</v>
      </c>
      <c r="G2895" s="5">
        <v>1.3303499999999999</v>
      </c>
      <c r="H2895" s="4">
        <v>351</v>
      </c>
      <c r="I2895" s="8">
        <v>0</v>
      </c>
      <c r="J2895" s="8">
        <v>-0.12</v>
      </c>
      <c r="K2895" s="8">
        <v>6.2</v>
      </c>
      <c r="L2895" s="8">
        <v>1070.96</v>
      </c>
      <c r="M2895" s="21"/>
      <c r="N2895" s="21"/>
    </row>
    <row r="2896" spans="1:14" ht="15" customHeight="1" x14ac:dyDescent="0.25">
      <c r="A2896" s="1" t="s">
        <v>482</v>
      </c>
      <c r="B2896" s="6">
        <v>352</v>
      </c>
      <c r="C2896" s="1" t="s">
        <v>6</v>
      </c>
      <c r="D2896" s="1" t="s">
        <v>128</v>
      </c>
      <c r="E2896" s="1" t="s">
        <v>2589</v>
      </c>
      <c r="F2896" s="1" t="s">
        <v>2590</v>
      </c>
      <c r="G2896" s="7">
        <v>1.3441700000000001</v>
      </c>
      <c r="H2896" s="6">
        <v>352</v>
      </c>
      <c r="I2896" s="9">
        <v>0</v>
      </c>
      <c r="J2896" s="9">
        <v>0</v>
      </c>
      <c r="K2896" s="9">
        <v>0</v>
      </c>
      <c r="L2896" s="9">
        <v>1070.96</v>
      </c>
      <c r="M2896" s="14" t="s">
        <v>131</v>
      </c>
      <c r="N2896" s="14"/>
    </row>
    <row r="2897" spans="1:14" ht="15" customHeight="1" x14ac:dyDescent="0.25">
      <c r="A2897" s="3" t="s">
        <v>483</v>
      </c>
      <c r="B2897" s="4">
        <v>353</v>
      </c>
      <c r="C2897" s="3" t="s">
        <v>6</v>
      </c>
      <c r="D2897" s="3" t="s">
        <v>133</v>
      </c>
      <c r="E2897" s="3" t="s">
        <v>2591</v>
      </c>
      <c r="F2897" s="3" t="s">
        <v>2590</v>
      </c>
      <c r="G2897" s="5">
        <v>1.33758</v>
      </c>
      <c r="H2897" s="4">
        <v>353</v>
      </c>
      <c r="I2897" s="8">
        <v>0</v>
      </c>
      <c r="J2897" s="8">
        <v>0</v>
      </c>
      <c r="K2897" s="8">
        <v>6.59</v>
      </c>
      <c r="L2897" s="8">
        <v>1077.55</v>
      </c>
      <c r="M2897" s="21"/>
      <c r="N2897" s="21"/>
    </row>
    <row r="2898" spans="1:14" ht="15" customHeight="1" x14ac:dyDescent="0.25">
      <c r="A2898" s="1" t="s">
        <v>484</v>
      </c>
      <c r="B2898" s="6">
        <v>354</v>
      </c>
      <c r="C2898" s="1" t="s">
        <v>6</v>
      </c>
      <c r="D2898" s="1" t="s">
        <v>128</v>
      </c>
      <c r="E2898" s="1" t="s">
        <v>2589</v>
      </c>
      <c r="F2898" s="1" t="s">
        <v>2590</v>
      </c>
      <c r="G2898" s="7">
        <v>1.3236699999999999</v>
      </c>
      <c r="H2898" s="6">
        <v>354</v>
      </c>
      <c r="I2898" s="9">
        <v>0</v>
      </c>
      <c r="J2898" s="9">
        <v>0</v>
      </c>
      <c r="K2898" s="9">
        <v>0</v>
      </c>
      <c r="L2898" s="9">
        <v>1077.55</v>
      </c>
      <c r="M2898" s="14" t="s">
        <v>131</v>
      </c>
      <c r="N2898" s="14"/>
    </row>
    <row r="2899" spans="1:14" ht="15" customHeight="1" x14ac:dyDescent="0.25">
      <c r="A2899" s="3" t="s">
        <v>485</v>
      </c>
      <c r="B2899" s="4">
        <v>355</v>
      </c>
      <c r="C2899" s="3" t="s">
        <v>6</v>
      </c>
      <c r="D2899" s="3" t="s">
        <v>133</v>
      </c>
      <c r="E2899" s="3" t="s">
        <v>2591</v>
      </c>
      <c r="F2899" s="3" t="s">
        <v>2590</v>
      </c>
      <c r="G2899" s="5">
        <v>1.33196</v>
      </c>
      <c r="H2899" s="4">
        <v>355</v>
      </c>
      <c r="I2899" s="8">
        <v>0</v>
      </c>
      <c r="J2899" s="8">
        <v>0.03</v>
      </c>
      <c r="K2899" s="8">
        <v>-8.2899999999999991</v>
      </c>
      <c r="L2899" s="8">
        <v>1069.29</v>
      </c>
      <c r="M2899" s="21"/>
      <c r="N2899" s="21"/>
    </row>
    <row r="2900" spans="1:14" ht="15" customHeight="1" x14ac:dyDescent="0.25">
      <c r="A2900" s="1" t="s">
        <v>486</v>
      </c>
      <c r="B2900" s="6">
        <v>356</v>
      </c>
      <c r="C2900" s="1" t="s">
        <v>6</v>
      </c>
      <c r="D2900" s="1" t="s">
        <v>128</v>
      </c>
      <c r="E2900" s="1" t="s">
        <v>2589</v>
      </c>
      <c r="F2900" s="1" t="s">
        <v>2590</v>
      </c>
      <c r="G2900" s="7">
        <v>1.31782</v>
      </c>
      <c r="H2900" s="6">
        <v>356</v>
      </c>
      <c r="I2900" s="9">
        <v>0</v>
      </c>
      <c r="J2900" s="9">
        <v>0</v>
      </c>
      <c r="K2900" s="9">
        <v>0</v>
      </c>
      <c r="L2900" s="9">
        <v>1069.29</v>
      </c>
      <c r="M2900" s="14" t="s">
        <v>131</v>
      </c>
      <c r="N2900" s="14"/>
    </row>
    <row r="2901" spans="1:14" ht="15" customHeight="1" x14ac:dyDescent="0.25">
      <c r="A2901" s="3" t="s">
        <v>487</v>
      </c>
      <c r="B2901" s="4">
        <v>357</v>
      </c>
      <c r="C2901" s="3" t="s">
        <v>6</v>
      </c>
      <c r="D2901" s="3" t="s">
        <v>133</v>
      </c>
      <c r="E2901" s="3" t="s">
        <v>2591</v>
      </c>
      <c r="F2901" s="3" t="s">
        <v>2590</v>
      </c>
      <c r="G2901" s="5">
        <v>1.3118099999999999</v>
      </c>
      <c r="H2901" s="4">
        <v>357</v>
      </c>
      <c r="I2901" s="8">
        <v>0</v>
      </c>
      <c r="J2901" s="8">
        <v>0</v>
      </c>
      <c r="K2901" s="8">
        <v>6.01</v>
      </c>
      <c r="L2901" s="8">
        <v>1075.3</v>
      </c>
      <c r="M2901" s="21"/>
      <c r="N2901" s="21"/>
    </row>
    <row r="2902" spans="1:14" ht="15" customHeight="1" x14ac:dyDescent="0.25">
      <c r="A2902" s="1" t="s">
        <v>488</v>
      </c>
      <c r="B2902" s="6">
        <v>358</v>
      </c>
      <c r="C2902" s="1" t="s">
        <v>6</v>
      </c>
      <c r="D2902" s="1" t="s">
        <v>128</v>
      </c>
      <c r="E2902" s="1" t="s">
        <v>2589</v>
      </c>
      <c r="F2902" s="1" t="s">
        <v>2590</v>
      </c>
      <c r="G2902" s="7">
        <v>1.3185800000000001</v>
      </c>
      <c r="H2902" s="6">
        <v>358</v>
      </c>
      <c r="I2902" s="9">
        <v>0</v>
      </c>
      <c r="J2902" s="9">
        <v>0</v>
      </c>
      <c r="K2902" s="9">
        <v>0</v>
      </c>
      <c r="L2902" s="9">
        <v>1075.3</v>
      </c>
      <c r="M2902" s="14" t="s">
        <v>131</v>
      </c>
      <c r="N2902" s="14"/>
    </row>
    <row r="2903" spans="1:14" ht="15" customHeight="1" x14ac:dyDescent="0.25">
      <c r="A2903" s="3" t="s">
        <v>489</v>
      </c>
      <c r="B2903" s="4">
        <v>359</v>
      </c>
      <c r="C2903" s="3" t="s">
        <v>6</v>
      </c>
      <c r="D2903" s="3" t="s">
        <v>133</v>
      </c>
      <c r="E2903" s="3" t="s">
        <v>2591</v>
      </c>
      <c r="F2903" s="3" t="s">
        <v>2590</v>
      </c>
      <c r="G2903" s="5">
        <v>1.31212</v>
      </c>
      <c r="H2903" s="4">
        <v>359</v>
      </c>
      <c r="I2903" s="8">
        <v>0</v>
      </c>
      <c r="J2903" s="8">
        <v>0</v>
      </c>
      <c r="K2903" s="8">
        <v>6.46</v>
      </c>
      <c r="L2903" s="8">
        <v>1081.76</v>
      </c>
      <c r="M2903" s="21"/>
      <c r="N2903" s="21"/>
    </row>
    <row r="2904" spans="1:14" ht="15" customHeight="1" x14ac:dyDescent="0.25">
      <c r="A2904" s="1" t="s">
        <v>490</v>
      </c>
      <c r="B2904" s="6">
        <v>360</v>
      </c>
      <c r="C2904" s="1" t="s">
        <v>6</v>
      </c>
      <c r="D2904" s="1" t="s">
        <v>128</v>
      </c>
      <c r="E2904" s="1" t="s">
        <v>2589</v>
      </c>
      <c r="F2904" s="1" t="s">
        <v>2590</v>
      </c>
      <c r="G2904" s="7">
        <v>1.31606</v>
      </c>
      <c r="H2904" s="6">
        <v>360</v>
      </c>
      <c r="I2904" s="9">
        <v>0</v>
      </c>
      <c r="J2904" s="9">
        <v>0</v>
      </c>
      <c r="K2904" s="9">
        <v>0</v>
      </c>
      <c r="L2904" s="9">
        <v>1081.76</v>
      </c>
      <c r="M2904" s="14" t="s">
        <v>131</v>
      </c>
      <c r="N2904" s="14"/>
    </row>
    <row r="2905" spans="1:14" ht="15" customHeight="1" x14ac:dyDescent="0.25">
      <c r="A2905" s="3" t="s">
        <v>491</v>
      </c>
      <c r="B2905" s="4">
        <v>361</v>
      </c>
      <c r="C2905" s="3" t="s">
        <v>6</v>
      </c>
      <c r="D2905" s="3" t="s">
        <v>133</v>
      </c>
      <c r="E2905" s="3" t="s">
        <v>2591</v>
      </c>
      <c r="F2905" s="3" t="s">
        <v>2590</v>
      </c>
      <c r="G2905" s="5">
        <v>1.30983</v>
      </c>
      <c r="H2905" s="4">
        <v>361</v>
      </c>
      <c r="I2905" s="8">
        <v>0</v>
      </c>
      <c r="J2905" s="8">
        <v>0</v>
      </c>
      <c r="K2905" s="8">
        <v>6.23</v>
      </c>
      <c r="L2905" s="8">
        <v>1087.99</v>
      </c>
      <c r="M2905" s="21"/>
      <c r="N2905" s="21"/>
    </row>
    <row r="2906" spans="1:14" ht="15" customHeight="1" x14ac:dyDescent="0.25">
      <c r="A2906" s="1" t="s">
        <v>492</v>
      </c>
      <c r="B2906" s="6">
        <v>362</v>
      </c>
      <c r="C2906" s="1" t="s">
        <v>6</v>
      </c>
      <c r="D2906" s="1" t="s">
        <v>128</v>
      </c>
      <c r="E2906" s="1" t="s">
        <v>2589</v>
      </c>
      <c r="F2906" s="1" t="s">
        <v>2590</v>
      </c>
      <c r="G2906" s="7">
        <v>1.3146599999999999</v>
      </c>
      <c r="H2906" s="6">
        <v>362</v>
      </c>
      <c r="I2906" s="9">
        <v>0</v>
      </c>
      <c r="J2906" s="9">
        <v>0</v>
      </c>
      <c r="K2906" s="9">
        <v>0</v>
      </c>
      <c r="L2906" s="9">
        <v>1087.99</v>
      </c>
      <c r="M2906" s="14" t="s">
        <v>131</v>
      </c>
      <c r="N2906" s="14"/>
    </row>
    <row r="2907" spans="1:14" ht="15" customHeight="1" x14ac:dyDescent="0.25">
      <c r="A2907" s="3" t="s">
        <v>493</v>
      </c>
      <c r="B2907" s="4">
        <v>363</v>
      </c>
      <c r="C2907" s="3" t="s">
        <v>6</v>
      </c>
      <c r="D2907" s="3" t="s">
        <v>133</v>
      </c>
      <c r="E2907" s="3" t="s">
        <v>2591</v>
      </c>
      <c r="F2907" s="3" t="s">
        <v>2590</v>
      </c>
      <c r="G2907" s="5">
        <v>1.30853</v>
      </c>
      <c r="H2907" s="4">
        <v>363</v>
      </c>
      <c r="I2907" s="8">
        <v>0</v>
      </c>
      <c r="J2907" s="8">
        <v>0</v>
      </c>
      <c r="K2907" s="8">
        <v>6.13</v>
      </c>
      <c r="L2907" s="8">
        <v>1094.1199999999999</v>
      </c>
      <c r="M2907" s="21"/>
      <c r="N2907" s="21"/>
    </row>
    <row r="2908" spans="1:14" ht="15" customHeight="1" x14ac:dyDescent="0.25">
      <c r="A2908" s="1" t="s">
        <v>494</v>
      </c>
      <c r="B2908" s="6">
        <v>364</v>
      </c>
      <c r="C2908" s="1" t="s">
        <v>6</v>
      </c>
      <c r="D2908" s="1" t="s">
        <v>128</v>
      </c>
      <c r="E2908" s="1" t="s">
        <v>2589</v>
      </c>
      <c r="F2908" s="1" t="s">
        <v>2590</v>
      </c>
      <c r="G2908" s="7">
        <v>1.31406</v>
      </c>
      <c r="H2908" s="6">
        <v>364</v>
      </c>
      <c r="I2908" s="9">
        <v>0</v>
      </c>
      <c r="J2908" s="9">
        <v>0</v>
      </c>
      <c r="K2908" s="9">
        <v>0</v>
      </c>
      <c r="L2908" s="9">
        <v>1094.1199999999999</v>
      </c>
      <c r="M2908" s="14" t="s">
        <v>131</v>
      </c>
      <c r="N2908" s="14"/>
    </row>
    <row r="2909" spans="1:14" ht="15" customHeight="1" x14ac:dyDescent="0.25">
      <c r="A2909" s="3" t="s">
        <v>495</v>
      </c>
      <c r="B2909" s="4">
        <v>365</v>
      </c>
      <c r="C2909" s="3" t="s">
        <v>6</v>
      </c>
      <c r="D2909" s="3" t="s">
        <v>133</v>
      </c>
      <c r="E2909" s="3" t="s">
        <v>2591</v>
      </c>
      <c r="F2909" s="3" t="s">
        <v>2590</v>
      </c>
      <c r="G2909" s="5">
        <v>1.3080400000000001</v>
      </c>
      <c r="H2909" s="4">
        <v>365</v>
      </c>
      <c r="I2909" s="8">
        <v>0</v>
      </c>
      <c r="J2909" s="8">
        <v>0.03</v>
      </c>
      <c r="K2909" s="8">
        <v>6.02</v>
      </c>
      <c r="L2909" s="8">
        <v>1100.17</v>
      </c>
      <c r="M2909" s="21"/>
      <c r="N2909" s="21"/>
    </row>
    <row r="2910" spans="1:14" ht="15" customHeight="1" x14ac:dyDescent="0.25">
      <c r="A2910" s="1" t="s">
        <v>496</v>
      </c>
      <c r="B2910" s="6">
        <v>366</v>
      </c>
      <c r="C2910" s="1" t="s">
        <v>6</v>
      </c>
      <c r="D2910" s="1" t="s">
        <v>128</v>
      </c>
      <c r="E2910" s="1" t="s">
        <v>2589</v>
      </c>
      <c r="F2910" s="1" t="s">
        <v>2590</v>
      </c>
      <c r="G2910" s="7">
        <v>1.3232900000000001</v>
      </c>
      <c r="H2910" s="6">
        <v>366</v>
      </c>
      <c r="I2910" s="9">
        <v>0</v>
      </c>
      <c r="J2910" s="9">
        <v>0</v>
      </c>
      <c r="K2910" s="9">
        <v>0</v>
      </c>
      <c r="L2910" s="9">
        <v>1100.17</v>
      </c>
      <c r="M2910" s="14" t="s">
        <v>131</v>
      </c>
      <c r="N2910" s="14"/>
    </row>
    <row r="2911" spans="1:14" ht="15" customHeight="1" x14ac:dyDescent="0.25">
      <c r="A2911" s="3" t="s">
        <v>497</v>
      </c>
      <c r="B2911" s="4">
        <v>367</v>
      </c>
      <c r="C2911" s="3" t="s">
        <v>6</v>
      </c>
      <c r="D2911" s="3" t="s">
        <v>133</v>
      </c>
      <c r="E2911" s="3" t="s">
        <v>2591</v>
      </c>
      <c r="F2911" s="3" t="s">
        <v>2590</v>
      </c>
      <c r="G2911" s="5">
        <v>1.31728</v>
      </c>
      <c r="H2911" s="4">
        <v>367</v>
      </c>
      <c r="I2911" s="8">
        <v>0</v>
      </c>
      <c r="J2911" s="8">
        <v>0</v>
      </c>
      <c r="K2911" s="8">
        <v>6.01</v>
      </c>
      <c r="L2911" s="8">
        <v>1106.18</v>
      </c>
      <c r="M2911" s="21"/>
      <c r="N2911" s="21"/>
    </row>
    <row r="2912" spans="1:14" ht="15" customHeight="1" x14ac:dyDescent="0.25">
      <c r="A2912" s="1" t="s">
        <v>498</v>
      </c>
      <c r="B2912" s="6">
        <v>368</v>
      </c>
      <c r="C2912" s="1" t="s">
        <v>6</v>
      </c>
      <c r="D2912" s="1" t="s">
        <v>128</v>
      </c>
      <c r="E2912" s="1" t="s">
        <v>2589</v>
      </c>
      <c r="F2912" s="1" t="s">
        <v>2590</v>
      </c>
      <c r="G2912" s="7">
        <v>1.3140099999999999</v>
      </c>
      <c r="H2912" s="6">
        <v>368</v>
      </c>
      <c r="I2912" s="9">
        <v>0</v>
      </c>
      <c r="J2912" s="9">
        <v>0</v>
      </c>
      <c r="K2912" s="9">
        <v>0</v>
      </c>
      <c r="L2912" s="9">
        <v>1106.18</v>
      </c>
      <c r="M2912" s="14" t="s">
        <v>131</v>
      </c>
      <c r="N2912" s="14"/>
    </row>
    <row r="2913" spans="1:14" ht="15" customHeight="1" x14ac:dyDescent="0.25">
      <c r="A2913" s="3" t="s">
        <v>499</v>
      </c>
      <c r="B2913" s="4">
        <v>369</v>
      </c>
      <c r="C2913" s="3" t="s">
        <v>6</v>
      </c>
      <c r="D2913" s="3" t="s">
        <v>133</v>
      </c>
      <c r="E2913" s="3" t="s">
        <v>2591</v>
      </c>
      <c r="F2913" s="3" t="s">
        <v>2590</v>
      </c>
      <c r="G2913" s="5">
        <v>1.3225</v>
      </c>
      <c r="H2913" s="4">
        <v>369</v>
      </c>
      <c r="I2913" s="8">
        <v>0</v>
      </c>
      <c r="J2913" s="8">
        <v>0</v>
      </c>
      <c r="K2913" s="8">
        <v>-8.49</v>
      </c>
      <c r="L2913" s="8">
        <v>1097.69</v>
      </c>
      <c r="M2913" s="21"/>
      <c r="N2913" s="21"/>
    </row>
    <row r="2914" spans="1:14" ht="15" customHeight="1" x14ac:dyDescent="0.25">
      <c r="A2914" s="1" t="s">
        <v>500</v>
      </c>
      <c r="B2914" s="6">
        <v>370</v>
      </c>
      <c r="C2914" s="1" t="s">
        <v>6</v>
      </c>
      <c r="D2914" s="1" t="s">
        <v>128</v>
      </c>
      <c r="E2914" s="1" t="s">
        <v>2589</v>
      </c>
      <c r="F2914" s="1" t="s">
        <v>2590</v>
      </c>
      <c r="G2914" s="7">
        <v>1.32541</v>
      </c>
      <c r="H2914" s="6">
        <v>370</v>
      </c>
      <c r="I2914" s="9">
        <v>0</v>
      </c>
      <c r="J2914" s="9">
        <v>0</v>
      </c>
      <c r="K2914" s="9">
        <v>0</v>
      </c>
      <c r="L2914" s="9">
        <v>1097.69</v>
      </c>
      <c r="M2914" s="14" t="s">
        <v>131</v>
      </c>
      <c r="N2914" s="14"/>
    </row>
    <row r="2915" spans="1:14" ht="15" customHeight="1" x14ac:dyDescent="0.25">
      <c r="A2915" s="3" t="s">
        <v>501</v>
      </c>
      <c r="B2915" s="4">
        <v>371</v>
      </c>
      <c r="C2915" s="3" t="s">
        <v>6</v>
      </c>
      <c r="D2915" s="3" t="s">
        <v>133</v>
      </c>
      <c r="E2915" s="3" t="s">
        <v>2591</v>
      </c>
      <c r="F2915" s="3" t="s">
        <v>2590</v>
      </c>
      <c r="G2915" s="5">
        <v>1.3336600000000001</v>
      </c>
      <c r="H2915" s="4">
        <v>371</v>
      </c>
      <c r="I2915" s="8">
        <v>0</v>
      </c>
      <c r="J2915" s="8">
        <v>0.03</v>
      </c>
      <c r="K2915" s="8">
        <v>-8.25</v>
      </c>
      <c r="L2915" s="8">
        <v>1089.47</v>
      </c>
      <c r="M2915" s="21"/>
      <c r="N2915" s="21"/>
    </row>
    <row r="2916" spans="1:14" ht="15" customHeight="1" x14ac:dyDescent="0.25">
      <c r="A2916" s="1" t="s">
        <v>502</v>
      </c>
      <c r="B2916" s="6">
        <v>372</v>
      </c>
      <c r="C2916" s="1" t="s">
        <v>6</v>
      </c>
      <c r="D2916" s="1" t="s">
        <v>128</v>
      </c>
      <c r="E2916" s="1" t="s">
        <v>2589</v>
      </c>
      <c r="F2916" s="1" t="s">
        <v>2590</v>
      </c>
      <c r="G2916" s="7">
        <v>1.33091</v>
      </c>
      <c r="H2916" s="6">
        <v>372</v>
      </c>
      <c r="I2916" s="9">
        <v>0</v>
      </c>
      <c r="J2916" s="9">
        <v>0</v>
      </c>
      <c r="K2916" s="9">
        <v>0</v>
      </c>
      <c r="L2916" s="9">
        <v>1089.47</v>
      </c>
      <c r="M2916" s="14" t="s">
        <v>131</v>
      </c>
      <c r="N2916" s="14"/>
    </row>
    <row r="2917" spans="1:14" ht="15" customHeight="1" x14ac:dyDescent="0.25">
      <c r="A2917" s="3" t="s">
        <v>503</v>
      </c>
      <c r="B2917" s="4">
        <v>373</v>
      </c>
      <c r="C2917" s="3" t="s">
        <v>6</v>
      </c>
      <c r="D2917" s="3" t="s">
        <v>133</v>
      </c>
      <c r="E2917" s="3" t="s">
        <v>2591</v>
      </c>
      <c r="F2917" s="3" t="s">
        <v>2590</v>
      </c>
      <c r="G2917" s="5">
        <v>1.3389200000000001</v>
      </c>
      <c r="H2917" s="4">
        <v>373</v>
      </c>
      <c r="I2917" s="8">
        <v>0</v>
      </c>
      <c r="J2917" s="8">
        <v>0</v>
      </c>
      <c r="K2917" s="8">
        <v>-8.01</v>
      </c>
      <c r="L2917" s="8">
        <v>1081.46</v>
      </c>
      <c r="M2917" s="21"/>
      <c r="N2917" s="21"/>
    </row>
    <row r="2918" spans="1:14" ht="15" customHeight="1" x14ac:dyDescent="0.25">
      <c r="A2918" s="1" t="s">
        <v>504</v>
      </c>
      <c r="B2918" s="6">
        <v>374</v>
      </c>
      <c r="C2918" s="1" t="s">
        <v>6</v>
      </c>
      <c r="D2918" s="1" t="s">
        <v>128</v>
      </c>
      <c r="E2918" s="1" t="s">
        <v>2589</v>
      </c>
      <c r="F2918" s="1" t="s">
        <v>2590</v>
      </c>
      <c r="G2918" s="7">
        <v>1.3385899999999999</v>
      </c>
      <c r="H2918" s="6">
        <v>374</v>
      </c>
      <c r="I2918" s="9">
        <v>0</v>
      </c>
      <c r="J2918" s="9">
        <v>0</v>
      </c>
      <c r="K2918" s="9">
        <v>0</v>
      </c>
      <c r="L2918" s="9">
        <v>1081.46</v>
      </c>
      <c r="M2918" s="14" t="s">
        <v>131</v>
      </c>
      <c r="N2918" s="14"/>
    </row>
    <row r="2919" spans="1:14" ht="15" customHeight="1" x14ac:dyDescent="0.25">
      <c r="A2919" s="3" t="s">
        <v>505</v>
      </c>
      <c r="B2919" s="4">
        <v>375</v>
      </c>
      <c r="C2919" s="3" t="s">
        <v>6</v>
      </c>
      <c r="D2919" s="3" t="s">
        <v>133</v>
      </c>
      <c r="E2919" s="3" t="s">
        <v>2591</v>
      </c>
      <c r="F2919" s="3" t="s">
        <v>2590</v>
      </c>
      <c r="G2919" s="5">
        <v>1.3317300000000001</v>
      </c>
      <c r="H2919" s="4">
        <v>375</v>
      </c>
      <c r="I2919" s="8">
        <v>0</v>
      </c>
      <c r="J2919" s="8">
        <v>0</v>
      </c>
      <c r="K2919" s="8">
        <v>6.86</v>
      </c>
      <c r="L2919" s="8">
        <v>1088.32</v>
      </c>
      <c r="M2919" s="21"/>
      <c r="N2919" s="21"/>
    </row>
    <row r="2920" spans="1:14" ht="15" customHeight="1" x14ac:dyDescent="0.25">
      <c r="A2920" s="1" t="s">
        <v>506</v>
      </c>
      <c r="B2920" s="6">
        <v>376</v>
      </c>
      <c r="C2920" s="1" t="s">
        <v>6</v>
      </c>
      <c r="D2920" s="1" t="s">
        <v>133</v>
      </c>
      <c r="E2920" s="1" t="s">
        <v>2589</v>
      </c>
      <c r="F2920" s="1" t="s">
        <v>2590</v>
      </c>
      <c r="G2920" s="7">
        <v>1.3253699999999999</v>
      </c>
      <c r="H2920" s="6">
        <v>376</v>
      </c>
      <c r="I2920" s="9">
        <v>0</v>
      </c>
      <c r="J2920" s="9">
        <v>0</v>
      </c>
      <c r="K2920" s="9">
        <v>0</v>
      </c>
      <c r="L2920" s="9">
        <v>1088.32</v>
      </c>
      <c r="M2920" s="14" t="s">
        <v>131</v>
      </c>
      <c r="N2920" s="14"/>
    </row>
    <row r="2921" spans="1:14" ht="15" customHeight="1" x14ac:dyDescent="0.25">
      <c r="A2921" s="3" t="s">
        <v>507</v>
      </c>
      <c r="B2921" s="4">
        <v>377</v>
      </c>
      <c r="C2921" s="3" t="s">
        <v>6</v>
      </c>
      <c r="D2921" s="3" t="s">
        <v>128</v>
      </c>
      <c r="E2921" s="3" t="s">
        <v>2591</v>
      </c>
      <c r="F2921" s="3" t="s">
        <v>2590</v>
      </c>
      <c r="G2921" s="5">
        <v>1.3169599999999999</v>
      </c>
      <c r="H2921" s="4">
        <v>377</v>
      </c>
      <c r="I2921" s="8">
        <v>0</v>
      </c>
      <c r="J2921" s="8">
        <v>0</v>
      </c>
      <c r="K2921" s="8">
        <v>-8.41</v>
      </c>
      <c r="L2921" s="8">
        <v>1079.9100000000001</v>
      </c>
      <c r="M2921" s="21"/>
      <c r="N2921" s="21"/>
    </row>
    <row r="2922" spans="1:14" ht="15" customHeight="1" x14ac:dyDescent="0.25">
      <c r="A2922" s="1" t="s">
        <v>508</v>
      </c>
      <c r="B2922" s="6">
        <v>378</v>
      </c>
      <c r="C2922" s="1" t="s">
        <v>6</v>
      </c>
      <c r="D2922" s="1" t="s">
        <v>128</v>
      </c>
      <c r="E2922" s="1" t="s">
        <v>2589</v>
      </c>
      <c r="F2922" s="1" t="s">
        <v>2590</v>
      </c>
      <c r="G2922" s="7">
        <v>1.31525</v>
      </c>
      <c r="H2922" s="6">
        <v>378</v>
      </c>
      <c r="I2922" s="9">
        <v>0</v>
      </c>
      <c r="J2922" s="9">
        <v>0</v>
      </c>
      <c r="K2922" s="9">
        <v>0</v>
      </c>
      <c r="L2922" s="9">
        <v>1079.9100000000001</v>
      </c>
      <c r="M2922" s="14" t="s">
        <v>131</v>
      </c>
      <c r="N2922" s="14"/>
    </row>
    <row r="2923" spans="1:14" ht="15" customHeight="1" x14ac:dyDescent="0.25">
      <c r="A2923" s="3" t="s">
        <v>509</v>
      </c>
      <c r="B2923" s="4">
        <v>379</v>
      </c>
      <c r="C2923" s="3" t="s">
        <v>6</v>
      </c>
      <c r="D2923" s="3" t="s">
        <v>133</v>
      </c>
      <c r="E2923" s="3" t="s">
        <v>2591</v>
      </c>
      <c r="F2923" s="3" t="s">
        <v>2590</v>
      </c>
      <c r="G2923" s="5">
        <v>1.3091999999999999</v>
      </c>
      <c r="H2923" s="4">
        <v>379</v>
      </c>
      <c r="I2923" s="8">
        <v>0</v>
      </c>
      <c r="J2923" s="8">
        <v>0</v>
      </c>
      <c r="K2923" s="8">
        <v>6.05</v>
      </c>
      <c r="L2923" s="8">
        <v>1085.96</v>
      </c>
      <c r="M2923" s="21"/>
      <c r="N2923" s="21"/>
    </row>
    <row r="2924" spans="1:14" ht="15" customHeight="1" x14ac:dyDescent="0.25">
      <c r="A2924" s="1" t="s">
        <v>510</v>
      </c>
      <c r="B2924" s="6">
        <v>380</v>
      </c>
      <c r="C2924" s="1" t="s">
        <v>6</v>
      </c>
      <c r="D2924" s="1" t="s">
        <v>133</v>
      </c>
      <c r="E2924" s="1" t="s">
        <v>2589</v>
      </c>
      <c r="F2924" s="1" t="s">
        <v>2590</v>
      </c>
      <c r="G2924" s="7">
        <v>1.2979400000000001</v>
      </c>
      <c r="H2924" s="6">
        <v>380</v>
      </c>
      <c r="I2924" s="9">
        <v>0</v>
      </c>
      <c r="J2924" s="9">
        <v>0</v>
      </c>
      <c r="K2924" s="9">
        <v>0</v>
      </c>
      <c r="L2924" s="9">
        <v>1085.96</v>
      </c>
      <c r="M2924" s="14" t="s">
        <v>131</v>
      </c>
      <c r="N2924" s="14"/>
    </row>
    <row r="2925" spans="1:14" ht="15" customHeight="1" x14ac:dyDescent="0.25">
      <c r="A2925" s="3" t="s">
        <v>511</v>
      </c>
      <c r="B2925" s="4">
        <v>381</v>
      </c>
      <c r="C2925" s="3" t="s">
        <v>6</v>
      </c>
      <c r="D2925" s="3" t="s">
        <v>128</v>
      </c>
      <c r="E2925" s="3" t="s">
        <v>2591</v>
      </c>
      <c r="F2925" s="3" t="s">
        <v>2590</v>
      </c>
      <c r="G2925" s="5">
        <v>1.28939</v>
      </c>
      <c r="H2925" s="4">
        <v>381</v>
      </c>
      <c r="I2925" s="8">
        <v>0</v>
      </c>
      <c r="J2925" s="8">
        <v>-0.12</v>
      </c>
      <c r="K2925" s="8">
        <v>-8.5500000000000007</v>
      </c>
      <c r="L2925" s="8">
        <v>1077.29</v>
      </c>
      <c r="M2925" s="21"/>
      <c r="N2925" s="21"/>
    </row>
    <row r="2926" spans="1:14" ht="15" customHeight="1" x14ac:dyDescent="0.25">
      <c r="A2926" s="1" t="s">
        <v>512</v>
      </c>
      <c r="B2926" s="6">
        <v>382</v>
      </c>
      <c r="C2926" s="1" t="s">
        <v>6</v>
      </c>
      <c r="D2926" s="1" t="s">
        <v>128</v>
      </c>
      <c r="E2926" s="1" t="s">
        <v>2589</v>
      </c>
      <c r="F2926" s="1" t="s">
        <v>2590</v>
      </c>
      <c r="G2926" s="7">
        <v>1.3007</v>
      </c>
      <c r="H2926" s="6">
        <v>382</v>
      </c>
      <c r="I2926" s="9">
        <v>0</v>
      </c>
      <c r="J2926" s="9">
        <v>0</v>
      </c>
      <c r="K2926" s="9">
        <v>0</v>
      </c>
      <c r="L2926" s="9">
        <v>1077.29</v>
      </c>
      <c r="M2926" s="14" t="s">
        <v>131</v>
      </c>
      <c r="N2926" s="14"/>
    </row>
    <row r="2927" spans="1:14" ht="15" customHeight="1" x14ac:dyDescent="0.25">
      <c r="A2927" s="3" t="s">
        <v>513</v>
      </c>
      <c r="B2927" s="4">
        <v>383</v>
      </c>
      <c r="C2927" s="3" t="s">
        <v>6</v>
      </c>
      <c r="D2927" s="3" t="s">
        <v>133</v>
      </c>
      <c r="E2927" s="3" t="s">
        <v>2591</v>
      </c>
      <c r="F2927" s="3" t="s">
        <v>2590</v>
      </c>
      <c r="G2927" s="5">
        <v>1.3105</v>
      </c>
      <c r="H2927" s="4">
        <v>383</v>
      </c>
      <c r="I2927" s="8">
        <v>0</v>
      </c>
      <c r="J2927" s="8">
        <v>0</v>
      </c>
      <c r="K2927" s="8">
        <v>-9.8000000000000007</v>
      </c>
      <c r="L2927" s="8">
        <v>1067.49</v>
      </c>
      <c r="M2927" s="21"/>
      <c r="N2927" s="21"/>
    </row>
    <row r="2928" spans="1:14" ht="15" customHeight="1" x14ac:dyDescent="0.25">
      <c r="A2928" s="1" t="s">
        <v>514</v>
      </c>
      <c r="B2928" s="6">
        <v>384</v>
      </c>
      <c r="C2928" s="1" t="s">
        <v>6</v>
      </c>
      <c r="D2928" s="1" t="s">
        <v>128</v>
      </c>
      <c r="E2928" s="1" t="s">
        <v>2589</v>
      </c>
      <c r="F2928" s="1" t="s">
        <v>2590</v>
      </c>
      <c r="G2928" s="7">
        <v>1.31128</v>
      </c>
      <c r="H2928" s="6">
        <v>384</v>
      </c>
      <c r="I2928" s="9">
        <v>0</v>
      </c>
      <c r="J2928" s="9">
        <v>0</v>
      </c>
      <c r="K2928" s="9">
        <v>0</v>
      </c>
      <c r="L2928" s="9">
        <v>1067.49</v>
      </c>
      <c r="M2928" s="14" t="s">
        <v>131</v>
      </c>
      <c r="N2928" s="14"/>
    </row>
    <row r="2929" spans="1:14" ht="15" customHeight="1" x14ac:dyDescent="0.25">
      <c r="A2929" s="3" t="s">
        <v>515</v>
      </c>
      <c r="B2929" s="4">
        <v>385</v>
      </c>
      <c r="C2929" s="3" t="s">
        <v>6</v>
      </c>
      <c r="D2929" s="3" t="s">
        <v>133</v>
      </c>
      <c r="E2929" s="3" t="s">
        <v>2591</v>
      </c>
      <c r="F2929" s="3" t="s">
        <v>2590</v>
      </c>
      <c r="G2929" s="5">
        <v>1.3192999999999999</v>
      </c>
      <c r="H2929" s="4">
        <v>385</v>
      </c>
      <c r="I2929" s="8">
        <v>0</v>
      </c>
      <c r="J2929" s="8">
        <v>0</v>
      </c>
      <c r="K2929" s="8">
        <v>-8.02</v>
      </c>
      <c r="L2929" s="8">
        <v>1059.47</v>
      </c>
      <c r="M2929" s="21"/>
      <c r="N2929" s="21"/>
    </row>
    <row r="2930" spans="1:14" ht="15" customHeight="1" x14ac:dyDescent="0.25">
      <c r="A2930" s="1" t="s">
        <v>516</v>
      </c>
      <c r="B2930" s="6">
        <v>386</v>
      </c>
      <c r="C2930" s="1" t="s">
        <v>6</v>
      </c>
      <c r="D2930" s="1" t="s">
        <v>128</v>
      </c>
      <c r="E2930" s="1" t="s">
        <v>2589</v>
      </c>
      <c r="F2930" s="1" t="s">
        <v>2590</v>
      </c>
      <c r="G2930" s="7">
        <v>1.33697</v>
      </c>
      <c r="H2930" s="6">
        <v>386</v>
      </c>
      <c r="I2930" s="9">
        <v>0</v>
      </c>
      <c r="J2930" s="9">
        <v>0</v>
      </c>
      <c r="K2930" s="9">
        <v>0</v>
      </c>
      <c r="L2930" s="9">
        <v>1059.47</v>
      </c>
      <c r="M2930" s="14" t="s">
        <v>131</v>
      </c>
      <c r="N2930" s="14"/>
    </row>
    <row r="2931" spans="1:14" ht="15" customHeight="1" x14ac:dyDescent="0.25">
      <c r="A2931" s="3" t="s">
        <v>517</v>
      </c>
      <c r="B2931" s="4">
        <v>387</v>
      </c>
      <c r="C2931" s="3" t="s">
        <v>6</v>
      </c>
      <c r="D2931" s="3" t="s">
        <v>133</v>
      </c>
      <c r="E2931" s="3" t="s">
        <v>2591</v>
      </c>
      <c r="F2931" s="3" t="s">
        <v>2590</v>
      </c>
      <c r="G2931" s="5">
        <v>1.33083</v>
      </c>
      <c r="H2931" s="4">
        <v>387</v>
      </c>
      <c r="I2931" s="8">
        <v>0</v>
      </c>
      <c r="J2931" s="8">
        <v>0.03</v>
      </c>
      <c r="K2931" s="8">
        <v>6.14</v>
      </c>
      <c r="L2931" s="8">
        <v>1065.6400000000001</v>
      </c>
      <c r="M2931" s="21"/>
      <c r="N2931" s="21"/>
    </row>
    <row r="2932" spans="1:14" ht="15" customHeight="1" x14ac:dyDescent="0.25">
      <c r="A2932" s="1" t="s">
        <v>518</v>
      </c>
      <c r="B2932" s="6">
        <v>388</v>
      </c>
      <c r="C2932" s="1" t="s">
        <v>6</v>
      </c>
      <c r="D2932" s="1" t="s">
        <v>128</v>
      </c>
      <c r="E2932" s="1" t="s">
        <v>2589</v>
      </c>
      <c r="F2932" s="1" t="s">
        <v>2590</v>
      </c>
      <c r="G2932" s="7">
        <v>1.3385899999999999</v>
      </c>
      <c r="H2932" s="6">
        <v>388</v>
      </c>
      <c r="I2932" s="9">
        <v>0</v>
      </c>
      <c r="J2932" s="9">
        <v>0</v>
      </c>
      <c r="K2932" s="9">
        <v>0</v>
      </c>
      <c r="L2932" s="9">
        <v>1065.6400000000001</v>
      </c>
      <c r="M2932" s="14" t="s">
        <v>131</v>
      </c>
      <c r="N2932" s="14"/>
    </row>
    <row r="2933" spans="1:14" ht="15" customHeight="1" x14ac:dyDescent="0.25">
      <c r="A2933" s="3" t="s">
        <v>519</v>
      </c>
      <c r="B2933" s="4">
        <v>389</v>
      </c>
      <c r="C2933" s="3" t="s">
        <v>6</v>
      </c>
      <c r="D2933" s="3" t="s">
        <v>133</v>
      </c>
      <c r="E2933" s="3" t="s">
        <v>2591</v>
      </c>
      <c r="F2933" s="3" t="s">
        <v>2590</v>
      </c>
      <c r="G2933" s="5">
        <v>1.34714</v>
      </c>
      <c r="H2933" s="4">
        <v>389</v>
      </c>
      <c r="I2933" s="8">
        <v>0</v>
      </c>
      <c r="J2933" s="8">
        <v>0.03</v>
      </c>
      <c r="K2933" s="8">
        <v>-8.5500000000000007</v>
      </c>
      <c r="L2933" s="8">
        <v>1057.1199999999999</v>
      </c>
      <c r="M2933" s="21"/>
      <c r="N2933" s="21"/>
    </row>
    <row r="2934" spans="1:14" ht="15" customHeight="1" x14ac:dyDescent="0.25">
      <c r="A2934" s="1" t="s">
        <v>520</v>
      </c>
      <c r="B2934" s="6">
        <v>390</v>
      </c>
      <c r="C2934" s="1" t="s">
        <v>6</v>
      </c>
      <c r="D2934" s="1" t="s">
        <v>133</v>
      </c>
      <c r="E2934" s="1" t="s">
        <v>2589</v>
      </c>
      <c r="F2934" s="1" t="s">
        <v>2590</v>
      </c>
      <c r="G2934" s="7">
        <v>1.34439</v>
      </c>
      <c r="H2934" s="6">
        <v>390</v>
      </c>
      <c r="I2934" s="9">
        <v>0</v>
      </c>
      <c r="J2934" s="9">
        <v>0</v>
      </c>
      <c r="K2934" s="9">
        <v>0</v>
      </c>
      <c r="L2934" s="9">
        <v>1057.1199999999999</v>
      </c>
      <c r="M2934" s="14" t="s">
        <v>131</v>
      </c>
      <c r="N2934" s="14"/>
    </row>
    <row r="2935" spans="1:14" ht="15" customHeight="1" x14ac:dyDescent="0.25">
      <c r="A2935" s="3" t="s">
        <v>521</v>
      </c>
      <c r="B2935" s="4">
        <v>391</v>
      </c>
      <c r="C2935" s="3" t="s">
        <v>6</v>
      </c>
      <c r="D2935" s="3" t="s">
        <v>128</v>
      </c>
      <c r="E2935" s="3" t="s">
        <v>2591</v>
      </c>
      <c r="F2935" s="3" t="s">
        <v>2590</v>
      </c>
      <c r="G2935" s="5">
        <v>1.3509</v>
      </c>
      <c r="H2935" s="4">
        <v>391</v>
      </c>
      <c r="I2935" s="8">
        <v>0</v>
      </c>
      <c r="J2935" s="8">
        <v>0</v>
      </c>
      <c r="K2935" s="8">
        <v>6.51</v>
      </c>
      <c r="L2935" s="8">
        <v>1063.6300000000001</v>
      </c>
      <c r="M2935" s="21"/>
      <c r="N2935" s="21"/>
    </row>
    <row r="2936" spans="1:14" ht="15" customHeight="1" x14ac:dyDescent="0.25">
      <c r="A2936" s="1" t="s">
        <v>522</v>
      </c>
      <c r="B2936" s="6">
        <v>392</v>
      </c>
      <c r="C2936" s="1" t="s">
        <v>6</v>
      </c>
      <c r="D2936" s="1" t="s">
        <v>128</v>
      </c>
      <c r="E2936" s="1" t="s">
        <v>2589</v>
      </c>
      <c r="F2936" s="1" t="s">
        <v>2590</v>
      </c>
      <c r="G2936" s="7">
        <v>1.3536999999999999</v>
      </c>
      <c r="H2936" s="6">
        <v>392</v>
      </c>
      <c r="I2936" s="9">
        <v>0</v>
      </c>
      <c r="J2936" s="9">
        <v>0</v>
      </c>
      <c r="K2936" s="9">
        <v>0</v>
      </c>
      <c r="L2936" s="9">
        <v>1063.6300000000001</v>
      </c>
      <c r="M2936" s="14" t="s">
        <v>131</v>
      </c>
      <c r="N2936" s="14"/>
    </row>
    <row r="2937" spans="1:14" ht="15" customHeight="1" x14ac:dyDescent="0.25">
      <c r="A2937" s="3" t="s">
        <v>523</v>
      </c>
      <c r="B2937" s="4">
        <v>393</v>
      </c>
      <c r="C2937" s="3" t="s">
        <v>6</v>
      </c>
      <c r="D2937" s="3" t="s">
        <v>133</v>
      </c>
      <c r="E2937" s="3" t="s">
        <v>2591</v>
      </c>
      <c r="F2937" s="3" t="s">
        <v>2590</v>
      </c>
      <c r="G2937" s="5">
        <v>1.36191</v>
      </c>
      <c r="H2937" s="4">
        <v>393</v>
      </c>
      <c r="I2937" s="8">
        <v>0</v>
      </c>
      <c r="J2937" s="8">
        <v>0</v>
      </c>
      <c r="K2937" s="8">
        <v>-8.2100000000000009</v>
      </c>
      <c r="L2937" s="8">
        <v>1055.42</v>
      </c>
      <c r="M2937" s="21"/>
      <c r="N2937" s="21"/>
    </row>
    <row r="2938" spans="1:14" ht="15" customHeight="1" x14ac:dyDescent="0.25">
      <c r="A2938" s="1" t="s">
        <v>524</v>
      </c>
      <c r="B2938" s="6">
        <v>394</v>
      </c>
      <c r="C2938" s="1" t="s">
        <v>6</v>
      </c>
      <c r="D2938" s="1" t="s">
        <v>133</v>
      </c>
      <c r="E2938" s="1" t="s">
        <v>2589</v>
      </c>
      <c r="F2938" s="1" t="s">
        <v>2590</v>
      </c>
      <c r="G2938" s="7">
        <v>1.3585700000000001</v>
      </c>
      <c r="H2938" s="6">
        <v>394</v>
      </c>
      <c r="I2938" s="9">
        <v>0</v>
      </c>
      <c r="J2938" s="9">
        <v>0</v>
      </c>
      <c r="K2938" s="9">
        <v>0</v>
      </c>
      <c r="L2938" s="9">
        <v>1055.42</v>
      </c>
      <c r="M2938" s="14" t="s">
        <v>131</v>
      </c>
      <c r="N2938" s="14"/>
    </row>
    <row r="2939" spans="1:14" ht="15" customHeight="1" x14ac:dyDescent="0.25">
      <c r="A2939" s="3" t="s">
        <v>525</v>
      </c>
      <c r="B2939" s="4">
        <v>395</v>
      </c>
      <c r="C2939" s="3" t="s">
        <v>6</v>
      </c>
      <c r="D2939" s="3" t="s">
        <v>128</v>
      </c>
      <c r="E2939" s="3" t="s">
        <v>2591</v>
      </c>
      <c r="F2939" s="3" t="s">
        <v>2590</v>
      </c>
      <c r="G2939" s="5">
        <v>1.3650800000000001</v>
      </c>
      <c r="H2939" s="4">
        <v>395</v>
      </c>
      <c r="I2939" s="8">
        <v>0</v>
      </c>
      <c r="J2939" s="8">
        <v>0</v>
      </c>
      <c r="K2939" s="8">
        <v>6.51</v>
      </c>
      <c r="L2939" s="8">
        <v>1061.93</v>
      </c>
      <c r="M2939" s="21"/>
      <c r="N2939" s="21"/>
    </row>
    <row r="2940" spans="1:14" ht="15" customHeight="1" x14ac:dyDescent="0.25">
      <c r="A2940" s="1" t="s">
        <v>526</v>
      </c>
      <c r="B2940" s="6">
        <v>396</v>
      </c>
      <c r="C2940" s="1" t="s">
        <v>6</v>
      </c>
      <c r="D2940" s="1" t="s">
        <v>128</v>
      </c>
      <c r="E2940" s="1" t="s">
        <v>2589</v>
      </c>
      <c r="F2940" s="1" t="s">
        <v>2590</v>
      </c>
      <c r="G2940" s="7">
        <v>1.36652</v>
      </c>
      <c r="H2940" s="6">
        <v>396</v>
      </c>
      <c r="I2940" s="9">
        <v>0</v>
      </c>
      <c r="J2940" s="9">
        <v>0</v>
      </c>
      <c r="K2940" s="9">
        <v>0</v>
      </c>
      <c r="L2940" s="9">
        <v>1061.93</v>
      </c>
      <c r="M2940" s="14" t="s">
        <v>131</v>
      </c>
      <c r="N2940" s="14"/>
    </row>
    <row r="2941" spans="1:14" ht="15" customHeight="1" x14ac:dyDescent="0.25">
      <c r="A2941" s="3" t="s">
        <v>527</v>
      </c>
      <c r="B2941" s="4">
        <v>397</v>
      </c>
      <c r="C2941" s="3" t="s">
        <v>6</v>
      </c>
      <c r="D2941" s="3" t="s">
        <v>133</v>
      </c>
      <c r="E2941" s="3" t="s">
        <v>2591</v>
      </c>
      <c r="F2941" s="3" t="s">
        <v>2590</v>
      </c>
      <c r="G2941" s="5">
        <v>1.3591899999999999</v>
      </c>
      <c r="H2941" s="4">
        <v>397</v>
      </c>
      <c r="I2941" s="8">
        <v>0</v>
      </c>
      <c r="J2941" s="8">
        <v>0</v>
      </c>
      <c r="K2941" s="8">
        <v>7.33</v>
      </c>
      <c r="L2941" s="8">
        <v>1069.26</v>
      </c>
      <c r="M2941" s="21"/>
      <c r="N2941" s="21"/>
    </row>
    <row r="2942" spans="1:14" ht="15" customHeight="1" x14ac:dyDescent="0.25">
      <c r="A2942" s="1" t="s">
        <v>528</v>
      </c>
      <c r="B2942" s="6">
        <v>398</v>
      </c>
      <c r="C2942" s="1" t="s">
        <v>6</v>
      </c>
      <c r="D2942" s="1" t="s">
        <v>133</v>
      </c>
      <c r="E2942" s="1" t="s">
        <v>2589</v>
      </c>
      <c r="F2942" s="1" t="s">
        <v>2590</v>
      </c>
      <c r="G2942" s="7">
        <v>1.3674900000000001</v>
      </c>
      <c r="H2942" s="6">
        <v>398</v>
      </c>
      <c r="I2942" s="9">
        <v>0</v>
      </c>
      <c r="J2942" s="9">
        <v>0</v>
      </c>
      <c r="K2942" s="9">
        <v>0</v>
      </c>
      <c r="L2942" s="9">
        <v>1069.26</v>
      </c>
      <c r="M2942" s="14" t="s">
        <v>131</v>
      </c>
      <c r="N2942" s="14"/>
    </row>
    <row r="2943" spans="1:14" ht="15" customHeight="1" x14ac:dyDescent="0.25">
      <c r="A2943" s="3" t="s">
        <v>529</v>
      </c>
      <c r="B2943" s="4">
        <v>399</v>
      </c>
      <c r="C2943" s="3" t="s">
        <v>6</v>
      </c>
      <c r="D2943" s="3" t="s">
        <v>128</v>
      </c>
      <c r="E2943" s="3" t="s">
        <v>2591</v>
      </c>
      <c r="F2943" s="3" t="s">
        <v>2590</v>
      </c>
      <c r="G2943" s="5">
        <v>1.37392</v>
      </c>
      <c r="H2943" s="4">
        <v>399</v>
      </c>
      <c r="I2943" s="8">
        <v>0</v>
      </c>
      <c r="J2943" s="8">
        <v>-0.35</v>
      </c>
      <c r="K2943" s="8">
        <v>6.43</v>
      </c>
      <c r="L2943" s="8">
        <v>1075.3399999999999</v>
      </c>
      <c r="M2943" s="21"/>
      <c r="N2943" s="21"/>
    </row>
    <row r="2944" spans="1:14" ht="15" customHeight="1" x14ac:dyDescent="0.25">
      <c r="A2944" s="1" t="s">
        <v>530</v>
      </c>
      <c r="B2944" s="6">
        <v>400</v>
      </c>
      <c r="C2944" s="1" t="s">
        <v>6</v>
      </c>
      <c r="D2944" s="1" t="s">
        <v>133</v>
      </c>
      <c r="E2944" s="1" t="s">
        <v>2589</v>
      </c>
      <c r="F2944" s="1" t="s">
        <v>2590</v>
      </c>
      <c r="G2944" s="7">
        <v>1.36852</v>
      </c>
      <c r="H2944" s="6">
        <v>400</v>
      </c>
      <c r="I2944" s="9">
        <v>0</v>
      </c>
      <c r="J2944" s="9">
        <v>0</v>
      </c>
      <c r="K2944" s="9">
        <v>0</v>
      </c>
      <c r="L2944" s="9">
        <v>1075.3399999999999</v>
      </c>
      <c r="M2944" s="14" t="s">
        <v>131</v>
      </c>
      <c r="N2944" s="14"/>
    </row>
    <row r="2945" spans="1:14" ht="15" customHeight="1" x14ac:dyDescent="0.25">
      <c r="A2945" s="3" t="s">
        <v>531</v>
      </c>
      <c r="B2945" s="4">
        <v>401</v>
      </c>
      <c r="C2945" s="3" t="s">
        <v>6</v>
      </c>
      <c r="D2945" s="3" t="s">
        <v>128</v>
      </c>
      <c r="E2945" s="3" t="s">
        <v>2591</v>
      </c>
      <c r="F2945" s="3" t="s">
        <v>2590</v>
      </c>
      <c r="G2945" s="5">
        <v>1.36025</v>
      </c>
      <c r="H2945" s="4">
        <v>401</v>
      </c>
      <c r="I2945" s="8">
        <v>0</v>
      </c>
      <c r="J2945" s="8">
        <v>0</v>
      </c>
      <c r="K2945" s="8">
        <v>-8.27</v>
      </c>
      <c r="L2945" s="8">
        <v>1067.07</v>
      </c>
      <c r="M2945" s="21"/>
      <c r="N2945" s="21"/>
    </row>
    <row r="2946" spans="1:14" ht="15" customHeight="1" x14ac:dyDescent="0.25">
      <c r="A2946" s="1" t="s">
        <v>532</v>
      </c>
      <c r="B2946" s="6">
        <v>402</v>
      </c>
      <c r="C2946" s="1" t="s">
        <v>6</v>
      </c>
      <c r="D2946" s="1" t="s">
        <v>128</v>
      </c>
      <c r="E2946" s="1" t="s">
        <v>2589</v>
      </c>
      <c r="F2946" s="1" t="s">
        <v>2590</v>
      </c>
      <c r="G2946" s="7">
        <v>1.3635600000000001</v>
      </c>
      <c r="H2946" s="6">
        <v>402</v>
      </c>
      <c r="I2946" s="9">
        <v>0</v>
      </c>
      <c r="J2946" s="9">
        <v>0</v>
      </c>
      <c r="K2946" s="9">
        <v>0</v>
      </c>
      <c r="L2946" s="9">
        <v>1067.07</v>
      </c>
      <c r="M2946" s="14" t="s">
        <v>131</v>
      </c>
      <c r="N2946" s="14"/>
    </row>
    <row r="2947" spans="1:14" ht="15" customHeight="1" x14ac:dyDescent="0.25">
      <c r="A2947" s="3" t="s">
        <v>533</v>
      </c>
      <c r="B2947" s="4">
        <v>403</v>
      </c>
      <c r="C2947" s="3" t="s">
        <v>6</v>
      </c>
      <c r="D2947" s="3" t="s">
        <v>133</v>
      </c>
      <c r="E2947" s="3" t="s">
        <v>2591</v>
      </c>
      <c r="F2947" s="3" t="s">
        <v>2590</v>
      </c>
      <c r="G2947" s="5">
        <v>1.3720300000000001</v>
      </c>
      <c r="H2947" s="4">
        <v>403</v>
      </c>
      <c r="I2947" s="8">
        <v>0</v>
      </c>
      <c r="J2947" s="8">
        <v>0</v>
      </c>
      <c r="K2947" s="8">
        <v>-8.4700000000000006</v>
      </c>
      <c r="L2947" s="8">
        <v>1058.5999999999999</v>
      </c>
      <c r="M2947" s="21"/>
      <c r="N2947" s="21"/>
    </row>
    <row r="2948" spans="1:14" ht="15" customHeight="1" x14ac:dyDescent="0.25">
      <c r="A2948" s="1" t="s">
        <v>534</v>
      </c>
      <c r="B2948" s="6">
        <v>404</v>
      </c>
      <c r="C2948" s="1" t="s">
        <v>6</v>
      </c>
      <c r="D2948" s="1" t="s">
        <v>128</v>
      </c>
      <c r="E2948" s="1" t="s">
        <v>2589</v>
      </c>
      <c r="F2948" s="1" t="s">
        <v>2590</v>
      </c>
      <c r="G2948" s="7">
        <v>1.3737299999999999</v>
      </c>
      <c r="H2948" s="6">
        <v>404</v>
      </c>
      <c r="I2948" s="9">
        <v>0</v>
      </c>
      <c r="J2948" s="9">
        <v>0</v>
      </c>
      <c r="K2948" s="9">
        <v>0</v>
      </c>
      <c r="L2948" s="9">
        <v>1058.5999999999999</v>
      </c>
      <c r="M2948" s="14" t="s">
        <v>131</v>
      </c>
      <c r="N2948" s="14"/>
    </row>
    <row r="2949" spans="1:14" ht="15" customHeight="1" x14ac:dyDescent="0.25">
      <c r="A2949" s="3" t="s">
        <v>535</v>
      </c>
      <c r="B2949" s="4">
        <v>405</v>
      </c>
      <c r="C2949" s="3" t="s">
        <v>6</v>
      </c>
      <c r="D2949" s="3" t="s">
        <v>133</v>
      </c>
      <c r="E2949" s="3" t="s">
        <v>2591</v>
      </c>
      <c r="F2949" s="3" t="s">
        <v>2590</v>
      </c>
      <c r="G2949" s="5">
        <v>1.38178</v>
      </c>
      <c r="H2949" s="4">
        <v>405</v>
      </c>
      <c r="I2949" s="8">
        <v>0</v>
      </c>
      <c r="J2949" s="8">
        <v>0</v>
      </c>
      <c r="K2949" s="8">
        <v>-8.0500000000000007</v>
      </c>
      <c r="L2949" s="8">
        <v>1050.55</v>
      </c>
      <c r="M2949" s="21"/>
      <c r="N2949" s="21"/>
    </row>
    <row r="2950" spans="1:14" ht="15" customHeight="1" x14ac:dyDescent="0.25">
      <c r="A2950" s="1" t="s">
        <v>536</v>
      </c>
      <c r="B2950" s="6">
        <v>406</v>
      </c>
      <c r="C2950" s="1" t="s">
        <v>6</v>
      </c>
      <c r="D2950" s="1" t="s">
        <v>128</v>
      </c>
      <c r="E2950" s="1" t="s">
        <v>2589</v>
      </c>
      <c r="F2950" s="1" t="s">
        <v>2590</v>
      </c>
      <c r="G2950" s="7">
        <v>1.38035</v>
      </c>
      <c r="H2950" s="6">
        <v>406</v>
      </c>
      <c r="I2950" s="9">
        <v>0</v>
      </c>
      <c r="J2950" s="9">
        <v>0</v>
      </c>
      <c r="K2950" s="9">
        <v>0</v>
      </c>
      <c r="L2950" s="9">
        <v>1050.55</v>
      </c>
      <c r="M2950" s="14" t="s">
        <v>131</v>
      </c>
      <c r="N2950" s="14"/>
    </row>
    <row r="2951" spans="1:14" ht="15" customHeight="1" x14ac:dyDescent="0.25">
      <c r="A2951" s="3" t="s">
        <v>537</v>
      </c>
      <c r="B2951" s="4">
        <v>407</v>
      </c>
      <c r="C2951" s="3" t="s">
        <v>6</v>
      </c>
      <c r="D2951" s="3" t="s">
        <v>133</v>
      </c>
      <c r="E2951" s="3" t="s">
        <v>2591</v>
      </c>
      <c r="F2951" s="3" t="s">
        <v>2590</v>
      </c>
      <c r="G2951" s="5">
        <v>1.37155</v>
      </c>
      <c r="H2951" s="4">
        <v>407</v>
      </c>
      <c r="I2951" s="8">
        <v>0</v>
      </c>
      <c r="J2951" s="8">
        <v>0</v>
      </c>
      <c r="K2951" s="8">
        <v>8.8000000000000007</v>
      </c>
      <c r="L2951" s="8">
        <v>1059.3499999999999</v>
      </c>
      <c r="M2951" s="21"/>
      <c r="N2951" s="21"/>
    </row>
    <row r="2952" spans="1:14" ht="15" customHeight="1" x14ac:dyDescent="0.25">
      <c r="A2952" s="1" t="s">
        <v>538</v>
      </c>
      <c r="B2952" s="6">
        <v>408</v>
      </c>
      <c r="C2952" s="1" t="s">
        <v>6</v>
      </c>
      <c r="D2952" s="1" t="s">
        <v>128</v>
      </c>
      <c r="E2952" s="1" t="s">
        <v>2589</v>
      </c>
      <c r="F2952" s="1" t="s">
        <v>2590</v>
      </c>
      <c r="G2952" s="7">
        <v>1.36253</v>
      </c>
      <c r="H2952" s="6">
        <v>408</v>
      </c>
      <c r="I2952" s="9">
        <v>0</v>
      </c>
      <c r="J2952" s="9">
        <v>0</v>
      </c>
      <c r="K2952" s="9">
        <v>0</v>
      </c>
      <c r="L2952" s="9">
        <v>1059.3499999999999</v>
      </c>
      <c r="M2952" s="14" t="s">
        <v>131</v>
      </c>
      <c r="N2952" s="14"/>
    </row>
    <row r="2953" spans="1:14" ht="15" customHeight="1" x14ac:dyDescent="0.25">
      <c r="A2953" s="3" t="s">
        <v>539</v>
      </c>
      <c r="B2953" s="4">
        <v>409</v>
      </c>
      <c r="C2953" s="3" t="s">
        <v>6</v>
      </c>
      <c r="D2953" s="3" t="s">
        <v>133</v>
      </c>
      <c r="E2953" s="3" t="s">
        <v>2591</v>
      </c>
      <c r="F2953" s="3" t="s">
        <v>2590</v>
      </c>
      <c r="G2953" s="5">
        <v>1.3556699999999999</v>
      </c>
      <c r="H2953" s="4">
        <v>409</v>
      </c>
      <c r="I2953" s="8">
        <v>0</v>
      </c>
      <c r="J2953" s="8">
        <v>0</v>
      </c>
      <c r="K2953" s="8">
        <v>6.86</v>
      </c>
      <c r="L2953" s="8">
        <v>1066.21</v>
      </c>
      <c r="M2953" s="21"/>
      <c r="N2953" s="21"/>
    </row>
    <row r="2954" spans="1:14" ht="15" customHeight="1" x14ac:dyDescent="0.25">
      <c r="A2954" s="1" t="s">
        <v>540</v>
      </c>
      <c r="B2954" s="6">
        <v>410</v>
      </c>
      <c r="C2954" s="1" t="s">
        <v>6</v>
      </c>
      <c r="D2954" s="1" t="s">
        <v>133</v>
      </c>
      <c r="E2954" s="1" t="s">
        <v>2589</v>
      </c>
      <c r="F2954" s="1" t="s">
        <v>2590</v>
      </c>
      <c r="G2954" s="7">
        <v>1.3608100000000001</v>
      </c>
      <c r="H2954" s="6">
        <v>410</v>
      </c>
      <c r="I2954" s="9">
        <v>0</v>
      </c>
      <c r="J2954" s="9">
        <v>0</v>
      </c>
      <c r="K2954" s="9">
        <v>0</v>
      </c>
      <c r="L2954" s="9">
        <v>1066.21</v>
      </c>
      <c r="M2954" s="14" t="s">
        <v>131</v>
      </c>
      <c r="N2954" s="14"/>
    </row>
    <row r="2955" spans="1:14" ht="15" customHeight="1" x14ac:dyDescent="0.25">
      <c r="A2955" s="3" t="s">
        <v>541</v>
      </c>
      <c r="B2955" s="4">
        <v>411</v>
      </c>
      <c r="C2955" s="3" t="s">
        <v>6</v>
      </c>
      <c r="D2955" s="3" t="s">
        <v>128</v>
      </c>
      <c r="E2955" s="3" t="s">
        <v>2591</v>
      </c>
      <c r="F2955" s="3" t="s">
        <v>2590</v>
      </c>
      <c r="G2955" s="5">
        <v>1.36711</v>
      </c>
      <c r="H2955" s="4">
        <v>411</v>
      </c>
      <c r="I2955" s="8">
        <v>0</v>
      </c>
      <c r="J2955" s="8">
        <v>0</v>
      </c>
      <c r="K2955" s="8">
        <v>6.3</v>
      </c>
      <c r="L2955" s="8">
        <v>1072.51</v>
      </c>
      <c r="M2955" s="21"/>
      <c r="N2955" s="21"/>
    </row>
    <row r="2956" spans="1:14" ht="15" customHeight="1" x14ac:dyDescent="0.25">
      <c r="A2956" s="1" t="s">
        <v>542</v>
      </c>
      <c r="B2956" s="6">
        <v>412</v>
      </c>
      <c r="C2956" s="1" t="s">
        <v>6</v>
      </c>
      <c r="D2956" s="1" t="s">
        <v>133</v>
      </c>
      <c r="E2956" s="1" t="s">
        <v>2589</v>
      </c>
      <c r="F2956" s="1" t="s">
        <v>2590</v>
      </c>
      <c r="G2956" s="7">
        <v>1.36337</v>
      </c>
      <c r="H2956" s="6">
        <v>412</v>
      </c>
      <c r="I2956" s="9">
        <v>0</v>
      </c>
      <c r="J2956" s="9">
        <v>0</v>
      </c>
      <c r="K2956" s="9">
        <v>0</v>
      </c>
      <c r="L2956" s="9">
        <v>1072.51</v>
      </c>
      <c r="M2956" s="14" t="s">
        <v>131</v>
      </c>
      <c r="N2956" s="14"/>
    </row>
    <row r="2957" spans="1:14" ht="15" customHeight="1" x14ac:dyDescent="0.25">
      <c r="A2957" s="3" t="s">
        <v>543</v>
      </c>
      <c r="B2957" s="4">
        <v>413</v>
      </c>
      <c r="C2957" s="3" t="s">
        <v>6</v>
      </c>
      <c r="D2957" s="3" t="s">
        <v>128</v>
      </c>
      <c r="E2957" s="3" t="s">
        <v>2591</v>
      </c>
      <c r="F2957" s="3" t="s">
        <v>2590</v>
      </c>
      <c r="G2957" s="5">
        <v>1.3694200000000001</v>
      </c>
      <c r="H2957" s="4">
        <v>413</v>
      </c>
      <c r="I2957" s="8">
        <v>0</v>
      </c>
      <c r="J2957" s="8">
        <v>0</v>
      </c>
      <c r="K2957" s="8">
        <v>6.05</v>
      </c>
      <c r="L2957" s="8">
        <v>1078.56</v>
      </c>
      <c r="M2957" s="21"/>
      <c r="N2957" s="21"/>
    </row>
    <row r="2958" spans="1:14" ht="15" customHeight="1" x14ac:dyDescent="0.25">
      <c r="A2958" s="1" t="s">
        <v>544</v>
      </c>
      <c r="B2958" s="6">
        <v>414</v>
      </c>
      <c r="C2958" s="1" t="s">
        <v>6</v>
      </c>
      <c r="D2958" s="1" t="s">
        <v>133</v>
      </c>
      <c r="E2958" s="1" t="s">
        <v>2589</v>
      </c>
      <c r="F2958" s="1" t="s">
        <v>2590</v>
      </c>
      <c r="G2958" s="7">
        <v>1.3663099999999999</v>
      </c>
      <c r="H2958" s="6">
        <v>414</v>
      </c>
      <c r="I2958" s="9">
        <v>0</v>
      </c>
      <c r="J2958" s="9">
        <v>0</v>
      </c>
      <c r="K2958" s="9">
        <v>0</v>
      </c>
      <c r="L2958" s="9">
        <v>1078.56</v>
      </c>
      <c r="M2958" s="14" t="s">
        <v>131</v>
      </c>
      <c r="N2958" s="14"/>
    </row>
    <row r="2959" spans="1:14" ht="15" customHeight="1" x14ac:dyDescent="0.25">
      <c r="A2959" s="3" t="s">
        <v>545</v>
      </c>
      <c r="B2959" s="4">
        <v>415</v>
      </c>
      <c r="C2959" s="3" t="s">
        <v>6</v>
      </c>
      <c r="D2959" s="3" t="s">
        <v>128</v>
      </c>
      <c r="E2959" s="3" t="s">
        <v>2591</v>
      </c>
      <c r="F2959" s="3" t="s">
        <v>2590</v>
      </c>
      <c r="G2959" s="5">
        <v>1.3582700000000001</v>
      </c>
      <c r="H2959" s="4">
        <v>415</v>
      </c>
      <c r="I2959" s="8">
        <v>0</v>
      </c>
      <c r="J2959" s="8">
        <v>0</v>
      </c>
      <c r="K2959" s="8">
        <v>-8.0399999999999991</v>
      </c>
      <c r="L2959" s="8">
        <v>1070.52</v>
      </c>
      <c r="M2959" s="21"/>
      <c r="N2959" s="21"/>
    </row>
    <row r="2960" spans="1:14" ht="15" customHeight="1" x14ac:dyDescent="0.25">
      <c r="A2960" s="1" t="s">
        <v>546</v>
      </c>
      <c r="B2960" s="6">
        <v>416</v>
      </c>
      <c r="C2960" s="1" t="s">
        <v>6</v>
      </c>
      <c r="D2960" s="1" t="s">
        <v>128</v>
      </c>
      <c r="E2960" s="1" t="s">
        <v>2589</v>
      </c>
      <c r="F2960" s="1" t="s">
        <v>2590</v>
      </c>
      <c r="G2960" s="7">
        <v>1.3550800000000001</v>
      </c>
      <c r="H2960" s="6">
        <v>416</v>
      </c>
      <c r="I2960" s="9">
        <v>0</v>
      </c>
      <c r="J2960" s="9">
        <v>0</v>
      </c>
      <c r="K2960" s="9">
        <v>0</v>
      </c>
      <c r="L2960" s="9">
        <v>1070.52</v>
      </c>
      <c r="M2960" s="14" t="s">
        <v>131</v>
      </c>
      <c r="N2960" s="14"/>
    </row>
    <row r="2961" spans="1:14" ht="15" customHeight="1" x14ac:dyDescent="0.25">
      <c r="A2961" s="3" t="s">
        <v>547</v>
      </c>
      <c r="B2961" s="4">
        <v>417</v>
      </c>
      <c r="C2961" s="3" t="s">
        <v>6</v>
      </c>
      <c r="D2961" s="3" t="s">
        <v>133</v>
      </c>
      <c r="E2961" s="3" t="s">
        <v>2591</v>
      </c>
      <c r="F2961" s="3" t="s">
        <v>2590</v>
      </c>
      <c r="G2961" s="5">
        <v>1.3475999999999999</v>
      </c>
      <c r="H2961" s="4">
        <v>417</v>
      </c>
      <c r="I2961" s="8">
        <v>0</v>
      </c>
      <c r="J2961" s="8">
        <v>0</v>
      </c>
      <c r="K2961" s="8">
        <v>7.48</v>
      </c>
      <c r="L2961" s="8">
        <v>1078</v>
      </c>
      <c r="M2961" s="21"/>
      <c r="N2961" s="21"/>
    </row>
    <row r="2962" spans="1:14" ht="15" customHeight="1" x14ac:dyDescent="0.25">
      <c r="A2962" s="1" t="s">
        <v>548</v>
      </c>
      <c r="B2962" s="6">
        <v>418</v>
      </c>
      <c r="C2962" s="1" t="s">
        <v>6</v>
      </c>
      <c r="D2962" s="1" t="s">
        <v>133</v>
      </c>
      <c r="E2962" s="1" t="s">
        <v>2589</v>
      </c>
      <c r="F2962" s="1" t="s">
        <v>2590</v>
      </c>
      <c r="G2962" s="7">
        <v>1.3489</v>
      </c>
      <c r="H2962" s="6">
        <v>418</v>
      </c>
      <c r="I2962" s="9">
        <v>0</v>
      </c>
      <c r="J2962" s="9">
        <v>0</v>
      </c>
      <c r="K2962" s="9">
        <v>0</v>
      </c>
      <c r="L2962" s="9">
        <v>1078</v>
      </c>
      <c r="M2962" s="14" t="s">
        <v>131</v>
      </c>
      <c r="N2962" s="14"/>
    </row>
    <row r="2963" spans="1:14" ht="15" customHeight="1" x14ac:dyDescent="0.25">
      <c r="A2963" s="3" t="s">
        <v>549</v>
      </c>
      <c r="B2963" s="4">
        <v>419</v>
      </c>
      <c r="C2963" s="3" t="s">
        <v>6</v>
      </c>
      <c r="D2963" s="3" t="s">
        <v>128</v>
      </c>
      <c r="E2963" s="3" t="s">
        <v>2591</v>
      </c>
      <c r="F2963" s="3" t="s">
        <v>2590</v>
      </c>
      <c r="G2963" s="5">
        <v>1.35669</v>
      </c>
      <c r="H2963" s="4">
        <v>419</v>
      </c>
      <c r="I2963" s="8">
        <v>0</v>
      </c>
      <c r="J2963" s="8">
        <v>-0.12</v>
      </c>
      <c r="K2963" s="8">
        <v>7.79</v>
      </c>
      <c r="L2963" s="8">
        <v>1085.67</v>
      </c>
      <c r="M2963" s="21"/>
      <c r="N2963" s="21"/>
    </row>
    <row r="2964" spans="1:14" ht="15" customHeight="1" x14ac:dyDescent="0.25">
      <c r="A2964" s="1" t="s">
        <v>550</v>
      </c>
      <c r="B2964" s="6">
        <v>420</v>
      </c>
      <c r="C2964" s="1" t="s">
        <v>6</v>
      </c>
      <c r="D2964" s="1" t="s">
        <v>133</v>
      </c>
      <c r="E2964" s="1" t="s">
        <v>2589</v>
      </c>
      <c r="F2964" s="1" t="s">
        <v>2590</v>
      </c>
      <c r="G2964" s="7">
        <v>1.3575699999999999</v>
      </c>
      <c r="H2964" s="6">
        <v>420</v>
      </c>
      <c r="I2964" s="9">
        <v>0</v>
      </c>
      <c r="J2964" s="9">
        <v>0</v>
      </c>
      <c r="K2964" s="9">
        <v>0</v>
      </c>
      <c r="L2964" s="9">
        <v>1085.67</v>
      </c>
      <c r="M2964" s="14" t="s">
        <v>131</v>
      </c>
      <c r="N2964" s="14"/>
    </row>
    <row r="2965" spans="1:14" ht="15" customHeight="1" x14ac:dyDescent="0.25">
      <c r="A2965" s="3" t="s">
        <v>551</v>
      </c>
      <c r="B2965" s="4">
        <v>421</v>
      </c>
      <c r="C2965" s="3" t="s">
        <v>6</v>
      </c>
      <c r="D2965" s="3" t="s">
        <v>128</v>
      </c>
      <c r="E2965" s="3" t="s">
        <v>2591</v>
      </c>
      <c r="F2965" s="3" t="s">
        <v>2590</v>
      </c>
      <c r="G2965" s="5">
        <v>1.3636900000000001</v>
      </c>
      <c r="H2965" s="4">
        <v>421</v>
      </c>
      <c r="I2965" s="8">
        <v>0</v>
      </c>
      <c r="J2965" s="8">
        <v>0</v>
      </c>
      <c r="K2965" s="8">
        <v>6.12</v>
      </c>
      <c r="L2965" s="8">
        <v>1091.79</v>
      </c>
      <c r="M2965" s="21"/>
      <c r="N2965" s="21"/>
    </row>
    <row r="2966" spans="1:14" ht="15" customHeight="1" x14ac:dyDescent="0.25">
      <c r="A2966" s="1" t="s">
        <v>552</v>
      </c>
      <c r="B2966" s="6">
        <v>422</v>
      </c>
      <c r="C2966" s="1" t="s">
        <v>6</v>
      </c>
      <c r="D2966" s="1" t="s">
        <v>128</v>
      </c>
      <c r="E2966" s="1" t="s">
        <v>2589</v>
      </c>
      <c r="F2966" s="1" t="s">
        <v>2590</v>
      </c>
      <c r="G2966" s="7">
        <v>1.36893</v>
      </c>
      <c r="H2966" s="6">
        <v>422</v>
      </c>
      <c r="I2966" s="9">
        <v>0</v>
      </c>
      <c r="J2966" s="9">
        <v>0</v>
      </c>
      <c r="K2966" s="9">
        <v>0</v>
      </c>
      <c r="L2966" s="9">
        <v>1091.79</v>
      </c>
      <c r="M2966" s="14" t="s">
        <v>131</v>
      </c>
      <c r="N2966" s="14"/>
    </row>
    <row r="2967" spans="1:14" ht="15" customHeight="1" x14ac:dyDescent="0.25">
      <c r="A2967" s="3" t="s">
        <v>553</v>
      </c>
      <c r="B2967" s="4">
        <v>423</v>
      </c>
      <c r="C2967" s="3" t="s">
        <v>6</v>
      </c>
      <c r="D2967" s="3" t="s">
        <v>133</v>
      </c>
      <c r="E2967" s="3" t="s">
        <v>2591</v>
      </c>
      <c r="F2967" s="3" t="s">
        <v>2590</v>
      </c>
      <c r="G2967" s="5">
        <v>1.3618699999999999</v>
      </c>
      <c r="H2967" s="4">
        <v>423</v>
      </c>
      <c r="I2967" s="8">
        <v>0</v>
      </c>
      <c r="J2967" s="8">
        <v>0.03</v>
      </c>
      <c r="K2967" s="8">
        <v>7.06</v>
      </c>
      <c r="L2967" s="8">
        <v>1098.8800000000001</v>
      </c>
      <c r="M2967" s="21"/>
      <c r="N2967" s="21"/>
    </row>
    <row r="2968" spans="1:14" ht="15" customHeight="1" x14ac:dyDescent="0.25">
      <c r="A2968" s="1" t="s">
        <v>554</v>
      </c>
      <c r="B2968" s="6">
        <v>424</v>
      </c>
      <c r="C2968" s="1" t="s">
        <v>6</v>
      </c>
      <c r="D2968" s="1" t="s">
        <v>128</v>
      </c>
      <c r="E2968" s="1" t="s">
        <v>2589</v>
      </c>
      <c r="F2968" s="1" t="s">
        <v>2590</v>
      </c>
      <c r="G2968" s="7">
        <v>1.3714900000000001</v>
      </c>
      <c r="H2968" s="6">
        <v>424</v>
      </c>
      <c r="I2968" s="9">
        <v>0</v>
      </c>
      <c r="J2968" s="9">
        <v>0</v>
      </c>
      <c r="K2968" s="9">
        <v>0</v>
      </c>
      <c r="L2968" s="9">
        <v>1098.8800000000001</v>
      </c>
      <c r="M2968" s="14" t="s">
        <v>131</v>
      </c>
      <c r="N2968" s="14"/>
    </row>
    <row r="2969" spans="1:14" ht="15" customHeight="1" x14ac:dyDescent="0.25">
      <c r="A2969" s="3" t="s">
        <v>555</v>
      </c>
      <c r="B2969" s="4">
        <v>425</v>
      </c>
      <c r="C2969" s="3" t="s">
        <v>6</v>
      </c>
      <c r="D2969" s="3" t="s">
        <v>133</v>
      </c>
      <c r="E2969" s="3" t="s">
        <v>2591</v>
      </c>
      <c r="F2969" s="3" t="s">
        <v>2590</v>
      </c>
      <c r="G2969" s="5">
        <v>1.37988</v>
      </c>
      <c r="H2969" s="4">
        <v>425</v>
      </c>
      <c r="I2969" s="8">
        <v>0</v>
      </c>
      <c r="J2969" s="8">
        <v>0.08</v>
      </c>
      <c r="K2969" s="8">
        <v>-8.39</v>
      </c>
      <c r="L2969" s="8">
        <v>1090.57</v>
      </c>
      <c r="M2969" s="21"/>
      <c r="N2969" s="21"/>
    </row>
    <row r="2970" spans="1:14" ht="15" customHeight="1" x14ac:dyDescent="0.25">
      <c r="A2970" s="1" t="s">
        <v>556</v>
      </c>
      <c r="B2970" s="6">
        <v>426</v>
      </c>
      <c r="C2970" s="1" t="s">
        <v>6</v>
      </c>
      <c r="D2970" s="1" t="s">
        <v>128</v>
      </c>
      <c r="E2970" s="1" t="s">
        <v>2589</v>
      </c>
      <c r="F2970" s="1" t="s">
        <v>2590</v>
      </c>
      <c r="G2970" s="7">
        <v>1.3832899999999999</v>
      </c>
      <c r="H2970" s="6">
        <v>426</v>
      </c>
      <c r="I2970" s="9">
        <v>0</v>
      </c>
      <c r="J2970" s="9">
        <v>0</v>
      </c>
      <c r="K2970" s="9">
        <v>0</v>
      </c>
      <c r="L2970" s="9">
        <v>1090.57</v>
      </c>
      <c r="M2970" s="14" t="s">
        <v>131</v>
      </c>
      <c r="N2970" s="14"/>
    </row>
    <row r="2971" spans="1:14" ht="15" customHeight="1" x14ac:dyDescent="0.25">
      <c r="A2971" s="3" t="s">
        <v>557</v>
      </c>
      <c r="B2971" s="4">
        <v>427</v>
      </c>
      <c r="C2971" s="3" t="s">
        <v>6</v>
      </c>
      <c r="D2971" s="3" t="s">
        <v>133</v>
      </c>
      <c r="E2971" s="3" t="s">
        <v>2591</v>
      </c>
      <c r="F2971" s="3" t="s">
        <v>2590</v>
      </c>
      <c r="G2971" s="5">
        <v>1.3771</v>
      </c>
      <c r="H2971" s="4">
        <v>427</v>
      </c>
      <c r="I2971" s="8">
        <v>0</v>
      </c>
      <c r="J2971" s="8">
        <v>0</v>
      </c>
      <c r="K2971" s="8">
        <v>6.19</v>
      </c>
      <c r="L2971" s="8">
        <v>1096.76</v>
      </c>
      <c r="M2971" s="21"/>
      <c r="N2971" s="21"/>
    </row>
    <row r="2972" spans="1:14" ht="15" customHeight="1" x14ac:dyDescent="0.25">
      <c r="A2972" s="1" t="s">
        <v>558</v>
      </c>
      <c r="B2972" s="6">
        <v>428</v>
      </c>
      <c r="C2972" s="1" t="s">
        <v>6</v>
      </c>
      <c r="D2972" s="1" t="s">
        <v>128</v>
      </c>
      <c r="E2972" s="1" t="s">
        <v>2589</v>
      </c>
      <c r="F2972" s="1" t="s">
        <v>2590</v>
      </c>
      <c r="G2972" s="7">
        <v>1.3797600000000001</v>
      </c>
      <c r="H2972" s="6">
        <v>428</v>
      </c>
      <c r="I2972" s="9">
        <v>0</v>
      </c>
      <c r="J2972" s="9">
        <v>0</v>
      </c>
      <c r="K2972" s="9">
        <v>0</v>
      </c>
      <c r="L2972" s="9">
        <v>1096.76</v>
      </c>
      <c r="M2972" s="14" t="s">
        <v>131</v>
      </c>
      <c r="N2972" s="14"/>
    </row>
    <row r="2973" spans="1:14" ht="15" customHeight="1" x14ac:dyDescent="0.25">
      <c r="A2973" s="3" t="s">
        <v>559</v>
      </c>
      <c r="B2973" s="4">
        <v>429</v>
      </c>
      <c r="C2973" s="3" t="s">
        <v>6</v>
      </c>
      <c r="D2973" s="3" t="s">
        <v>133</v>
      </c>
      <c r="E2973" s="3" t="s">
        <v>2591</v>
      </c>
      <c r="F2973" s="3" t="s">
        <v>2590</v>
      </c>
      <c r="G2973" s="5">
        <v>1.3881399999999999</v>
      </c>
      <c r="H2973" s="4">
        <v>429</v>
      </c>
      <c r="I2973" s="8">
        <v>0</v>
      </c>
      <c r="J2973" s="8">
        <v>0.06</v>
      </c>
      <c r="K2973" s="8">
        <v>-8.3800000000000008</v>
      </c>
      <c r="L2973" s="8">
        <v>1088.44</v>
      </c>
      <c r="M2973" s="21"/>
      <c r="N2973" s="21"/>
    </row>
    <row r="2974" spans="1:14" ht="15" customHeight="1" x14ac:dyDescent="0.25">
      <c r="A2974" s="1" t="s">
        <v>560</v>
      </c>
      <c r="B2974" s="6">
        <v>430</v>
      </c>
      <c r="C2974" s="1" t="s">
        <v>6</v>
      </c>
      <c r="D2974" s="1" t="s">
        <v>133</v>
      </c>
      <c r="E2974" s="1" t="s">
        <v>2589</v>
      </c>
      <c r="F2974" s="1" t="s">
        <v>2590</v>
      </c>
      <c r="G2974" s="7">
        <v>1.38578</v>
      </c>
      <c r="H2974" s="6">
        <v>430</v>
      </c>
      <c r="I2974" s="9">
        <v>0</v>
      </c>
      <c r="J2974" s="9">
        <v>0</v>
      </c>
      <c r="K2974" s="9">
        <v>0</v>
      </c>
      <c r="L2974" s="9">
        <v>1088.44</v>
      </c>
      <c r="M2974" s="14" t="s">
        <v>131</v>
      </c>
      <c r="N2974" s="14"/>
    </row>
    <row r="2975" spans="1:14" ht="15" customHeight="1" x14ac:dyDescent="0.25">
      <c r="A2975" s="3" t="s">
        <v>561</v>
      </c>
      <c r="B2975" s="4">
        <v>431</v>
      </c>
      <c r="C2975" s="3" t="s">
        <v>6</v>
      </c>
      <c r="D2975" s="3" t="s">
        <v>128</v>
      </c>
      <c r="E2975" s="3" t="s">
        <v>2591</v>
      </c>
      <c r="F2975" s="3" t="s">
        <v>2590</v>
      </c>
      <c r="G2975" s="5">
        <v>1.39392</v>
      </c>
      <c r="H2975" s="4">
        <v>431</v>
      </c>
      <c r="I2975" s="8">
        <v>0</v>
      </c>
      <c r="J2975" s="8">
        <v>0</v>
      </c>
      <c r="K2975" s="8">
        <v>8.14</v>
      </c>
      <c r="L2975" s="8">
        <v>1096.58</v>
      </c>
      <c r="M2975" s="21"/>
      <c r="N2975" s="21"/>
    </row>
    <row r="2976" spans="1:14" ht="15" customHeight="1" x14ac:dyDescent="0.25">
      <c r="A2976" s="1" t="s">
        <v>562</v>
      </c>
      <c r="B2976" s="6">
        <v>432</v>
      </c>
      <c r="C2976" s="1" t="s">
        <v>6</v>
      </c>
      <c r="D2976" s="1" t="s">
        <v>128</v>
      </c>
      <c r="E2976" s="1" t="s">
        <v>2589</v>
      </c>
      <c r="F2976" s="1" t="s">
        <v>2590</v>
      </c>
      <c r="G2976" s="7">
        <v>1.39717</v>
      </c>
      <c r="H2976" s="6">
        <v>432</v>
      </c>
      <c r="I2976" s="9">
        <v>0</v>
      </c>
      <c r="J2976" s="9">
        <v>0</v>
      </c>
      <c r="K2976" s="9">
        <v>0</v>
      </c>
      <c r="L2976" s="9">
        <v>1096.58</v>
      </c>
      <c r="M2976" s="14" t="s">
        <v>131</v>
      </c>
      <c r="N2976" s="14"/>
    </row>
    <row r="2977" spans="1:14" ht="15" customHeight="1" x14ac:dyDescent="0.25">
      <c r="A2977" s="3" t="s">
        <v>563</v>
      </c>
      <c r="B2977" s="4">
        <v>433</v>
      </c>
      <c r="C2977" s="3" t="s">
        <v>6</v>
      </c>
      <c r="D2977" s="3" t="s">
        <v>133</v>
      </c>
      <c r="E2977" s="3" t="s">
        <v>2591</v>
      </c>
      <c r="F2977" s="3" t="s">
        <v>2590</v>
      </c>
      <c r="G2977" s="5">
        <v>1.3912100000000001</v>
      </c>
      <c r="H2977" s="4">
        <v>433</v>
      </c>
      <c r="I2977" s="8">
        <v>0</v>
      </c>
      <c r="J2977" s="8">
        <v>0.06</v>
      </c>
      <c r="K2977" s="8">
        <v>5.96</v>
      </c>
      <c r="L2977" s="8">
        <v>1102.5999999999999</v>
      </c>
      <c r="M2977" s="21"/>
      <c r="N2977" s="21"/>
    </row>
    <row r="2978" spans="1:14" ht="15" customHeight="1" x14ac:dyDescent="0.25">
      <c r="A2978" s="1" t="s">
        <v>564</v>
      </c>
      <c r="B2978" s="6">
        <v>434</v>
      </c>
      <c r="C2978" s="1" t="s">
        <v>6</v>
      </c>
      <c r="D2978" s="1" t="s">
        <v>133</v>
      </c>
      <c r="E2978" s="1" t="s">
        <v>2589</v>
      </c>
      <c r="F2978" s="1" t="s">
        <v>2590</v>
      </c>
      <c r="G2978" s="7">
        <v>1.38436</v>
      </c>
      <c r="H2978" s="6">
        <v>434</v>
      </c>
      <c r="I2978" s="9">
        <v>0</v>
      </c>
      <c r="J2978" s="9">
        <v>0</v>
      </c>
      <c r="K2978" s="9">
        <v>0</v>
      </c>
      <c r="L2978" s="9">
        <v>1102.5999999999999</v>
      </c>
      <c r="M2978" s="14" t="s">
        <v>131</v>
      </c>
      <c r="N2978" s="14"/>
    </row>
    <row r="2979" spans="1:14" ht="15" customHeight="1" x14ac:dyDescent="0.25">
      <c r="A2979" s="3" t="s">
        <v>565</v>
      </c>
      <c r="B2979" s="4">
        <v>435</v>
      </c>
      <c r="C2979" s="3" t="s">
        <v>6</v>
      </c>
      <c r="D2979" s="3" t="s">
        <v>128</v>
      </c>
      <c r="E2979" s="3" t="s">
        <v>2591</v>
      </c>
      <c r="F2979" s="3" t="s">
        <v>2590</v>
      </c>
      <c r="G2979" s="5">
        <v>1.3763300000000001</v>
      </c>
      <c r="H2979" s="4">
        <v>435</v>
      </c>
      <c r="I2979" s="8">
        <v>0</v>
      </c>
      <c r="J2979" s="8">
        <v>-0.12</v>
      </c>
      <c r="K2979" s="8">
        <v>-8.0299999999999994</v>
      </c>
      <c r="L2979" s="8">
        <v>1094.45</v>
      </c>
      <c r="M2979" s="21"/>
      <c r="N2979" s="21"/>
    </row>
    <row r="2980" spans="1:14" ht="15" customHeight="1" x14ac:dyDescent="0.25">
      <c r="A2980" s="1" t="s">
        <v>566</v>
      </c>
      <c r="B2980" s="6">
        <v>436</v>
      </c>
      <c r="C2980" s="1" t="s">
        <v>6</v>
      </c>
      <c r="D2980" s="1" t="s">
        <v>128</v>
      </c>
      <c r="E2980" s="1" t="s">
        <v>2589</v>
      </c>
      <c r="F2980" s="1" t="s">
        <v>2590</v>
      </c>
      <c r="G2980" s="7">
        <v>1.3950100000000001</v>
      </c>
      <c r="H2980" s="6">
        <v>436</v>
      </c>
      <c r="I2980" s="9">
        <v>0</v>
      </c>
      <c r="J2980" s="9">
        <v>0</v>
      </c>
      <c r="K2980" s="9">
        <v>0</v>
      </c>
      <c r="L2980" s="9">
        <v>1094.45</v>
      </c>
      <c r="M2980" s="14" t="s">
        <v>131</v>
      </c>
      <c r="N2980" s="14"/>
    </row>
    <row r="2981" spans="1:14" ht="15" customHeight="1" x14ac:dyDescent="0.25">
      <c r="A2981" s="3" t="s">
        <v>567</v>
      </c>
      <c r="B2981" s="4">
        <v>437</v>
      </c>
      <c r="C2981" s="3" t="s">
        <v>6</v>
      </c>
      <c r="D2981" s="3" t="s">
        <v>133</v>
      </c>
      <c r="E2981" s="3" t="s">
        <v>2591</v>
      </c>
      <c r="F2981" s="3" t="s">
        <v>2590</v>
      </c>
      <c r="G2981" s="5">
        <v>1.3883099999999999</v>
      </c>
      <c r="H2981" s="4">
        <v>437</v>
      </c>
      <c r="I2981" s="8">
        <v>0</v>
      </c>
      <c r="J2981" s="8">
        <v>0.03</v>
      </c>
      <c r="K2981" s="8">
        <v>6.7</v>
      </c>
      <c r="L2981" s="8">
        <v>1101.18</v>
      </c>
      <c r="M2981" s="21"/>
      <c r="N2981" s="21"/>
    </row>
    <row r="2982" spans="1:14" ht="15" customHeight="1" x14ac:dyDescent="0.25">
      <c r="A2982" s="1" t="s">
        <v>568</v>
      </c>
      <c r="B2982" s="6">
        <v>438</v>
      </c>
      <c r="C2982" s="1" t="s">
        <v>6</v>
      </c>
      <c r="D2982" s="1" t="s">
        <v>128</v>
      </c>
      <c r="E2982" s="1" t="s">
        <v>2589</v>
      </c>
      <c r="F2982" s="1" t="s">
        <v>2590</v>
      </c>
      <c r="G2982" s="7">
        <v>1.3994599999999999</v>
      </c>
      <c r="H2982" s="6">
        <v>438</v>
      </c>
      <c r="I2982" s="9">
        <v>0</v>
      </c>
      <c r="J2982" s="9">
        <v>0</v>
      </c>
      <c r="K2982" s="9">
        <v>0</v>
      </c>
      <c r="L2982" s="9">
        <v>1101.18</v>
      </c>
      <c r="M2982" s="14" t="s">
        <v>131</v>
      </c>
      <c r="N2982" s="14"/>
    </row>
    <row r="2983" spans="1:14" ht="15" customHeight="1" x14ac:dyDescent="0.25">
      <c r="A2983" s="3" t="s">
        <v>569</v>
      </c>
      <c r="B2983" s="4">
        <v>439</v>
      </c>
      <c r="C2983" s="3" t="s">
        <v>6</v>
      </c>
      <c r="D2983" s="3" t="s">
        <v>133</v>
      </c>
      <c r="E2983" s="3" t="s">
        <v>2591</v>
      </c>
      <c r="F2983" s="3" t="s">
        <v>2590</v>
      </c>
      <c r="G2983" s="5">
        <v>1.3934500000000001</v>
      </c>
      <c r="H2983" s="4">
        <v>439</v>
      </c>
      <c r="I2983" s="8">
        <v>0</v>
      </c>
      <c r="J2983" s="8">
        <v>0</v>
      </c>
      <c r="K2983" s="8">
        <v>6.01</v>
      </c>
      <c r="L2983" s="8">
        <v>1107.19</v>
      </c>
      <c r="M2983" s="21"/>
      <c r="N2983" s="21"/>
    </row>
    <row r="2984" spans="1:14" ht="15" customHeight="1" x14ac:dyDescent="0.25">
      <c r="A2984" s="1" t="s">
        <v>570</v>
      </c>
      <c r="B2984" s="6">
        <v>440</v>
      </c>
      <c r="C2984" s="1" t="s">
        <v>6</v>
      </c>
      <c r="D2984" s="1" t="s">
        <v>128</v>
      </c>
      <c r="E2984" s="1" t="s">
        <v>2589</v>
      </c>
      <c r="F2984" s="1" t="s">
        <v>2590</v>
      </c>
      <c r="G2984" s="7">
        <v>1.39642</v>
      </c>
      <c r="H2984" s="6">
        <v>440</v>
      </c>
      <c r="I2984" s="9">
        <v>0</v>
      </c>
      <c r="J2984" s="9">
        <v>0</v>
      </c>
      <c r="K2984" s="9">
        <v>0</v>
      </c>
      <c r="L2984" s="9">
        <v>1107.19</v>
      </c>
      <c r="M2984" s="14" t="s">
        <v>131</v>
      </c>
      <c r="N2984" s="14"/>
    </row>
    <row r="2985" spans="1:14" ht="15" customHeight="1" x14ac:dyDescent="0.25">
      <c r="A2985" s="3" t="s">
        <v>571</v>
      </c>
      <c r="B2985" s="4">
        <v>441</v>
      </c>
      <c r="C2985" s="3" t="s">
        <v>6</v>
      </c>
      <c r="D2985" s="3" t="s">
        <v>133</v>
      </c>
      <c r="E2985" s="3" t="s">
        <v>2591</v>
      </c>
      <c r="F2985" s="3" t="s">
        <v>2590</v>
      </c>
      <c r="G2985" s="5">
        <v>1.4069</v>
      </c>
      <c r="H2985" s="4">
        <v>441</v>
      </c>
      <c r="I2985" s="8">
        <v>0</v>
      </c>
      <c r="J2985" s="8">
        <v>0.03</v>
      </c>
      <c r="K2985" s="8">
        <v>-10.48</v>
      </c>
      <c r="L2985" s="8">
        <v>1096.74</v>
      </c>
      <c r="M2985" s="21"/>
      <c r="N2985" s="21"/>
    </row>
    <row r="2986" spans="1:14" ht="15" customHeight="1" x14ac:dyDescent="0.25">
      <c r="A2986" s="1" t="s">
        <v>572</v>
      </c>
      <c r="B2986" s="6">
        <v>442</v>
      </c>
      <c r="C2986" s="1" t="s">
        <v>6</v>
      </c>
      <c r="D2986" s="1" t="s">
        <v>128</v>
      </c>
      <c r="E2986" s="1" t="s">
        <v>2589</v>
      </c>
      <c r="F2986" s="1" t="s">
        <v>2590</v>
      </c>
      <c r="G2986" s="7">
        <v>1.41805</v>
      </c>
      <c r="H2986" s="6">
        <v>442</v>
      </c>
      <c r="I2986" s="9">
        <v>0</v>
      </c>
      <c r="J2986" s="9">
        <v>0</v>
      </c>
      <c r="K2986" s="9">
        <v>0</v>
      </c>
      <c r="L2986" s="9">
        <v>1096.74</v>
      </c>
      <c r="M2986" s="14" t="s">
        <v>131</v>
      </c>
      <c r="N2986" s="14"/>
    </row>
    <row r="2987" spans="1:14" ht="15" customHeight="1" x14ac:dyDescent="0.25">
      <c r="A2987" s="3" t="s">
        <v>573</v>
      </c>
      <c r="B2987" s="4">
        <v>443</v>
      </c>
      <c r="C2987" s="3" t="s">
        <v>6</v>
      </c>
      <c r="D2987" s="3" t="s">
        <v>133</v>
      </c>
      <c r="E2987" s="3" t="s">
        <v>2591</v>
      </c>
      <c r="F2987" s="3" t="s">
        <v>2590</v>
      </c>
      <c r="G2987" s="5">
        <v>1.41191</v>
      </c>
      <c r="H2987" s="4">
        <v>443</v>
      </c>
      <c r="I2987" s="8">
        <v>0</v>
      </c>
      <c r="J2987" s="8">
        <v>0.06</v>
      </c>
      <c r="K2987" s="8">
        <v>6.14</v>
      </c>
      <c r="L2987" s="8">
        <v>1102.94</v>
      </c>
      <c r="M2987" s="21"/>
      <c r="N2987" s="21"/>
    </row>
    <row r="2988" spans="1:14" ht="15" customHeight="1" x14ac:dyDescent="0.25">
      <c r="A2988" s="1" t="s">
        <v>574</v>
      </c>
      <c r="B2988" s="6">
        <v>444</v>
      </c>
      <c r="C2988" s="1" t="s">
        <v>6</v>
      </c>
      <c r="D2988" s="1" t="s">
        <v>133</v>
      </c>
      <c r="E2988" s="1" t="s">
        <v>2589</v>
      </c>
      <c r="F2988" s="1" t="s">
        <v>2590</v>
      </c>
      <c r="G2988" s="7">
        <v>1.4075899999999999</v>
      </c>
      <c r="H2988" s="6">
        <v>444</v>
      </c>
      <c r="I2988" s="9">
        <v>0</v>
      </c>
      <c r="J2988" s="9">
        <v>0</v>
      </c>
      <c r="K2988" s="9">
        <v>0</v>
      </c>
      <c r="L2988" s="9">
        <v>1102.94</v>
      </c>
      <c r="M2988" s="14" t="s">
        <v>131</v>
      </c>
      <c r="N2988" s="14"/>
    </row>
    <row r="2989" spans="1:14" ht="15" customHeight="1" x14ac:dyDescent="0.25">
      <c r="A2989" s="3" t="s">
        <v>575</v>
      </c>
      <c r="B2989" s="4">
        <v>445</v>
      </c>
      <c r="C2989" s="3" t="s">
        <v>6</v>
      </c>
      <c r="D2989" s="3" t="s">
        <v>128</v>
      </c>
      <c r="E2989" s="3" t="s">
        <v>2591</v>
      </c>
      <c r="F2989" s="3" t="s">
        <v>2590</v>
      </c>
      <c r="G2989" s="5">
        <v>1.4138200000000001</v>
      </c>
      <c r="H2989" s="4">
        <v>445</v>
      </c>
      <c r="I2989" s="8">
        <v>0</v>
      </c>
      <c r="J2989" s="8">
        <v>0</v>
      </c>
      <c r="K2989" s="8">
        <v>6.23</v>
      </c>
      <c r="L2989" s="8">
        <v>1109.17</v>
      </c>
      <c r="M2989" s="21"/>
      <c r="N2989" s="21"/>
    </row>
    <row r="2990" spans="1:14" ht="15" customHeight="1" x14ac:dyDescent="0.25">
      <c r="A2990" s="1" t="s">
        <v>576</v>
      </c>
      <c r="B2990" s="6">
        <v>446</v>
      </c>
      <c r="C2990" s="1" t="s">
        <v>6</v>
      </c>
      <c r="D2990" s="1" t="s">
        <v>133</v>
      </c>
      <c r="E2990" s="1" t="s">
        <v>2589</v>
      </c>
      <c r="F2990" s="1" t="s">
        <v>2590</v>
      </c>
      <c r="G2990" s="7">
        <v>1.4166700000000001</v>
      </c>
      <c r="H2990" s="6">
        <v>446</v>
      </c>
      <c r="I2990" s="9">
        <v>0</v>
      </c>
      <c r="J2990" s="9">
        <v>0</v>
      </c>
      <c r="K2990" s="9">
        <v>0</v>
      </c>
      <c r="L2990" s="9">
        <v>1109.17</v>
      </c>
      <c r="M2990" s="14" t="s">
        <v>131</v>
      </c>
      <c r="N2990" s="14"/>
    </row>
    <row r="2991" spans="1:14" ht="15" customHeight="1" x14ac:dyDescent="0.25">
      <c r="A2991" s="3" t="s">
        <v>577</v>
      </c>
      <c r="B2991" s="4">
        <v>447</v>
      </c>
      <c r="C2991" s="3" t="s">
        <v>6</v>
      </c>
      <c r="D2991" s="3" t="s">
        <v>128</v>
      </c>
      <c r="E2991" s="3" t="s">
        <v>2591</v>
      </c>
      <c r="F2991" s="3" t="s">
        <v>2590</v>
      </c>
      <c r="G2991" s="5">
        <v>1.4072100000000001</v>
      </c>
      <c r="H2991" s="4">
        <v>447</v>
      </c>
      <c r="I2991" s="8">
        <v>0</v>
      </c>
      <c r="J2991" s="8">
        <v>0</v>
      </c>
      <c r="K2991" s="8">
        <v>-9.4600000000000009</v>
      </c>
      <c r="L2991" s="8">
        <v>1099.71</v>
      </c>
      <c r="M2991" s="21"/>
      <c r="N2991" s="21"/>
    </row>
    <row r="2992" spans="1:14" ht="15" customHeight="1" x14ac:dyDescent="0.25">
      <c r="A2992" s="1" t="s">
        <v>578</v>
      </c>
      <c r="B2992" s="6">
        <v>448</v>
      </c>
      <c r="C2992" s="1" t="s">
        <v>6</v>
      </c>
      <c r="D2992" s="1" t="s">
        <v>133</v>
      </c>
      <c r="E2992" s="1" t="s">
        <v>2589</v>
      </c>
      <c r="F2992" s="1" t="s">
        <v>2590</v>
      </c>
      <c r="G2992" s="7">
        <v>1.4041399999999999</v>
      </c>
      <c r="H2992" s="6">
        <v>448</v>
      </c>
      <c r="I2992" s="9">
        <v>0</v>
      </c>
      <c r="J2992" s="9">
        <v>0</v>
      </c>
      <c r="K2992" s="9">
        <v>0</v>
      </c>
      <c r="L2992" s="9">
        <v>1099.71</v>
      </c>
      <c r="M2992" s="14" t="s">
        <v>131</v>
      </c>
      <c r="N2992" s="14"/>
    </row>
    <row r="2993" spans="1:14" ht="15" customHeight="1" x14ac:dyDescent="0.25">
      <c r="A2993" s="3" t="s">
        <v>579</v>
      </c>
      <c r="B2993" s="4">
        <v>449</v>
      </c>
      <c r="C2993" s="3" t="s">
        <v>6</v>
      </c>
      <c r="D2993" s="3" t="s">
        <v>128</v>
      </c>
      <c r="E2993" s="3" t="s">
        <v>2591</v>
      </c>
      <c r="F2993" s="3" t="s">
        <v>2590</v>
      </c>
      <c r="G2993" s="5">
        <v>1.4108000000000001</v>
      </c>
      <c r="H2993" s="4">
        <v>449</v>
      </c>
      <c r="I2993" s="8">
        <v>0</v>
      </c>
      <c r="J2993" s="8">
        <v>0</v>
      </c>
      <c r="K2993" s="8">
        <v>6.66</v>
      </c>
      <c r="L2993" s="8">
        <v>1106.3699999999999</v>
      </c>
      <c r="M2993" s="21"/>
      <c r="N2993" s="21"/>
    </row>
    <row r="2994" spans="1:14" ht="15" customHeight="1" x14ac:dyDescent="0.25">
      <c r="A2994" s="1" t="s">
        <v>580</v>
      </c>
      <c r="B2994" s="6">
        <v>450</v>
      </c>
      <c r="C2994" s="1" t="s">
        <v>6</v>
      </c>
      <c r="D2994" s="1" t="s">
        <v>128</v>
      </c>
      <c r="E2994" s="1" t="s">
        <v>2589</v>
      </c>
      <c r="F2994" s="1" t="s">
        <v>2590</v>
      </c>
      <c r="G2994" s="7">
        <v>1.4139699999999999</v>
      </c>
      <c r="H2994" s="6">
        <v>450</v>
      </c>
      <c r="I2994" s="9">
        <v>0</v>
      </c>
      <c r="J2994" s="9">
        <v>0</v>
      </c>
      <c r="K2994" s="9">
        <v>0</v>
      </c>
      <c r="L2994" s="9">
        <v>1106.3699999999999</v>
      </c>
      <c r="M2994" s="14" t="s">
        <v>131</v>
      </c>
      <c r="N2994" s="14"/>
    </row>
    <row r="2995" spans="1:14" ht="15" customHeight="1" x14ac:dyDescent="0.25">
      <c r="A2995" s="3" t="s">
        <v>581</v>
      </c>
      <c r="B2995" s="4">
        <v>451</v>
      </c>
      <c r="C2995" s="3" t="s">
        <v>6</v>
      </c>
      <c r="D2995" s="3" t="s">
        <v>133</v>
      </c>
      <c r="E2995" s="3" t="s">
        <v>2591</v>
      </c>
      <c r="F2995" s="3" t="s">
        <v>2590</v>
      </c>
      <c r="G2995" s="5">
        <v>1.4077900000000001</v>
      </c>
      <c r="H2995" s="4">
        <v>451</v>
      </c>
      <c r="I2995" s="8">
        <v>0</v>
      </c>
      <c r="J2995" s="8">
        <v>0</v>
      </c>
      <c r="K2995" s="8">
        <v>6.18</v>
      </c>
      <c r="L2995" s="8">
        <v>1112.55</v>
      </c>
      <c r="M2995" s="21"/>
      <c r="N2995" s="21"/>
    </row>
    <row r="2996" spans="1:14" ht="15" customHeight="1" x14ac:dyDescent="0.25">
      <c r="A2996" s="1" t="s">
        <v>582</v>
      </c>
      <c r="B2996" s="6">
        <v>452</v>
      </c>
      <c r="C2996" s="1" t="s">
        <v>6</v>
      </c>
      <c r="D2996" s="1" t="s">
        <v>128</v>
      </c>
      <c r="E2996" s="1" t="s">
        <v>2589</v>
      </c>
      <c r="F2996" s="1" t="s">
        <v>2590</v>
      </c>
      <c r="G2996" s="7">
        <v>1.4100900000000001</v>
      </c>
      <c r="H2996" s="6">
        <v>452</v>
      </c>
      <c r="I2996" s="9">
        <v>0</v>
      </c>
      <c r="J2996" s="9">
        <v>0</v>
      </c>
      <c r="K2996" s="9">
        <v>0</v>
      </c>
      <c r="L2996" s="9">
        <v>1112.55</v>
      </c>
      <c r="M2996" s="14" t="s">
        <v>131</v>
      </c>
      <c r="N2996" s="14"/>
    </row>
    <row r="2997" spans="1:14" ht="15" customHeight="1" x14ac:dyDescent="0.25">
      <c r="A2997" s="3" t="s">
        <v>583</v>
      </c>
      <c r="B2997" s="4">
        <v>453</v>
      </c>
      <c r="C2997" s="3" t="s">
        <v>6</v>
      </c>
      <c r="D2997" s="3" t="s">
        <v>133</v>
      </c>
      <c r="E2997" s="3" t="s">
        <v>2591</v>
      </c>
      <c r="F2997" s="3" t="s">
        <v>2590</v>
      </c>
      <c r="G2997" s="5">
        <v>1.4181999999999999</v>
      </c>
      <c r="H2997" s="4">
        <v>453</v>
      </c>
      <c r="I2997" s="8">
        <v>0</v>
      </c>
      <c r="J2997" s="8">
        <v>0.08</v>
      </c>
      <c r="K2997" s="8">
        <v>-8.11</v>
      </c>
      <c r="L2997" s="8">
        <v>1104.52</v>
      </c>
      <c r="M2997" s="21"/>
      <c r="N2997" s="21"/>
    </row>
    <row r="2998" spans="1:14" ht="15" customHeight="1" x14ac:dyDescent="0.25">
      <c r="A2998" s="1" t="s">
        <v>584</v>
      </c>
      <c r="B2998" s="6">
        <v>454</v>
      </c>
      <c r="C2998" s="1" t="s">
        <v>6</v>
      </c>
      <c r="D2998" s="1" t="s">
        <v>133</v>
      </c>
      <c r="E2998" s="1" t="s">
        <v>2589</v>
      </c>
      <c r="F2998" s="1" t="s">
        <v>2590</v>
      </c>
      <c r="G2998" s="7">
        <v>1.4204399999999999</v>
      </c>
      <c r="H2998" s="6">
        <v>454</v>
      </c>
      <c r="I2998" s="9">
        <v>0</v>
      </c>
      <c r="J2998" s="9">
        <v>0</v>
      </c>
      <c r="K2998" s="9">
        <v>0</v>
      </c>
      <c r="L2998" s="9">
        <v>1104.52</v>
      </c>
      <c r="M2998" s="14" t="s">
        <v>131</v>
      </c>
      <c r="N2998" s="14"/>
    </row>
    <row r="2999" spans="1:14" ht="15" customHeight="1" x14ac:dyDescent="0.25">
      <c r="A2999" s="3" t="s">
        <v>585</v>
      </c>
      <c r="B2999" s="4">
        <v>455</v>
      </c>
      <c r="C2999" s="3" t="s">
        <v>6</v>
      </c>
      <c r="D2999" s="3" t="s">
        <v>128</v>
      </c>
      <c r="E2999" s="3" t="s">
        <v>2591</v>
      </c>
      <c r="F2999" s="3" t="s">
        <v>2590</v>
      </c>
      <c r="G2999" s="5">
        <v>1.4269099999999999</v>
      </c>
      <c r="H2999" s="4">
        <v>455</v>
      </c>
      <c r="I2999" s="8">
        <v>0</v>
      </c>
      <c r="J2999" s="8">
        <v>-0.24</v>
      </c>
      <c r="K2999" s="8">
        <v>6.47</v>
      </c>
      <c r="L2999" s="8">
        <v>1110.75</v>
      </c>
      <c r="M2999" s="21"/>
      <c r="N2999" s="21"/>
    </row>
    <row r="3000" spans="1:14" ht="15" customHeight="1" x14ac:dyDescent="0.25">
      <c r="A3000" s="1" t="s">
        <v>586</v>
      </c>
      <c r="B3000" s="6">
        <v>456</v>
      </c>
      <c r="C3000" s="1" t="s">
        <v>6</v>
      </c>
      <c r="D3000" s="1" t="s">
        <v>128</v>
      </c>
      <c r="E3000" s="1" t="s">
        <v>2589</v>
      </c>
      <c r="F3000" s="1" t="s">
        <v>2590</v>
      </c>
      <c r="G3000" s="7">
        <v>1.43123</v>
      </c>
      <c r="H3000" s="6">
        <v>456</v>
      </c>
      <c r="I3000" s="9">
        <v>0</v>
      </c>
      <c r="J3000" s="9">
        <v>0</v>
      </c>
      <c r="K3000" s="9">
        <v>0</v>
      </c>
      <c r="L3000" s="9">
        <v>1110.75</v>
      </c>
      <c r="M3000" s="14" t="s">
        <v>131</v>
      </c>
      <c r="N3000" s="14"/>
    </row>
    <row r="3001" spans="1:14" ht="15" customHeight="1" x14ac:dyDescent="0.25">
      <c r="A3001" s="3" t="s">
        <v>587</v>
      </c>
      <c r="B3001" s="4">
        <v>457</v>
      </c>
      <c r="C3001" s="3" t="s">
        <v>6</v>
      </c>
      <c r="D3001" s="3" t="s">
        <v>133</v>
      </c>
      <c r="E3001" s="3" t="s">
        <v>2591</v>
      </c>
      <c r="F3001" s="3" t="s">
        <v>2590</v>
      </c>
      <c r="G3001" s="5">
        <v>1.4397200000000001</v>
      </c>
      <c r="H3001" s="4">
        <v>457</v>
      </c>
      <c r="I3001" s="8">
        <v>0</v>
      </c>
      <c r="J3001" s="8">
        <v>0.03</v>
      </c>
      <c r="K3001" s="8">
        <v>-8.49</v>
      </c>
      <c r="L3001" s="8">
        <v>1102.29</v>
      </c>
      <c r="M3001" s="21"/>
      <c r="N3001" s="21"/>
    </row>
    <row r="3002" spans="1:14" ht="15" customHeight="1" x14ac:dyDescent="0.25">
      <c r="A3002" s="1" t="s">
        <v>588</v>
      </c>
      <c r="B3002" s="6">
        <v>458</v>
      </c>
      <c r="C3002" s="1" t="s">
        <v>6</v>
      </c>
      <c r="D3002" s="1" t="s">
        <v>133</v>
      </c>
      <c r="E3002" s="1" t="s">
        <v>2589</v>
      </c>
      <c r="F3002" s="1" t="s">
        <v>2590</v>
      </c>
      <c r="G3002" s="7">
        <v>1.4454800000000001</v>
      </c>
      <c r="H3002" s="6">
        <v>458</v>
      </c>
      <c r="I3002" s="9">
        <v>0</v>
      </c>
      <c r="J3002" s="9">
        <v>0</v>
      </c>
      <c r="K3002" s="9">
        <v>0</v>
      </c>
      <c r="L3002" s="9">
        <v>1102.29</v>
      </c>
      <c r="M3002" s="14" t="s">
        <v>131</v>
      </c>
      <c r="N3002" s="14"/>
    </row>
    <row r="3003" spans="1:14" ht="15" customHeight="1" x14ac:dyDescent="0.25">
      <c r="A3003" s="3" t="s">
        <v>589</v>
      </c>
      <c r="B3003" s="4">
        <v>459</v>
      </c>
      <c r="C3003" s="3" t="s">
        <v>6</v>
      </c>
      <c r="D3003" s="3" t="s">
        <v>128</v>
      </c>
      <c r="E3003" s="3" t="s">
        <v>2591</v>
      </c>
      <c r="F3003" s="3" t="s">
        <v>2590</v>
      </c>
      <c r="G3003" s="5">
        <v>1.4516199999999999</v>
      </c>
      <c r="H3003" s="4">
        <v>459</v>
      </c>
      <c r="I3003" s="8">
        <v>0</v>
      </c>
      <c r="J3003" s="8">
        <v>-0.12</v>
      </c>
      <c r="K3003" s="8">
        <v>6.14</v>
      </c>
      <c r="L3003" s="8">
        <v>1108.31</v>
      </c>
      <c r="M3003" s="21"/>
      <c r="N3003" s="21"/>
    </row>
    <row r="3004" spans="1:14" ht="15" customHeight="1" x14ac:dyDescent="0.25">
      <c r="A3004" s="1" t="s">
        <v>590</v>
      </c>
      <c r="B3004" s="6">
        <v>460</v>
      </c>
      <c r="C3004" s="1" t="s">
        <v>6</v>
      </c>
      <c r="D3004" s="1" t="s">
        <v>128</v>
      </c>
      <c r="E3004" s="1" t="s">
        <v>2589</v>
      </c>
      <c r="F3004" s="1" t="s">
        <v>2590</v>
      </c>
      <c r="G3004" s="7">
        <v>1.44974</v>
      </c>
      <c r="H3004" s="6">
        <v>460</v>
      </c>
      <c r="I3004" s="9">
        <v>0</v>
      </c>
      <c r="J3004" s="9">
        <v>0</v>
      </c>
      <c r="K3004" s="9">
        <v>0</v>
      </c>
      <c r="L3004" s="9">
        <v>1108.31</v>
      </c>
      <c r="M3004" s="14" t="s">
        <v>131</v>
      </c>
      <c r="N3004" s="14"/>
    </row>
    <row r="3005" spans="1:14" ht="15" customHeight="1" x14ac:dyDescent="0.25">
      <c r="A3005" s="3" t="s">
        <v>591</v>
      </c>
      <c r="B3005" s="4">
        <v>461</v>
      </c>
      <c r="C3005" s="3" t="s">
        <v>6</v>
      </c>
      <c r="D3005" s="3" t="s">
        <v>133</v>
      </c>
      <c r="E3005" s="3" t="s">
        <v>2591</v>
      </c>
      <c r="F3005" s="3" t="s">
        <v>2590</v>
      </c>
      <c r="G3005" s="5">
        <v>1.4433400000000001</v>
      </c>
      <c r="H3005" s="4">
        <v>461</v>
      </c>
      <c r="I3005" s="8">
        <v>0</v>
      </c>
      <c r="J3005" s="8">
        <v>0</v>
      </c>
      <c r="K3005" s="8">
        <v>6.4</v>
      </c>
      <c r="L3005" s="8">
        <v>1114.71</v>
      </c>
      <c r="M3005" s="21"/>
      <c r="N3005" s="21"/>
    </row>
    <row r="3006" spans="1:14" ht="15" customHeight="1" x14ac:dyDescent="0.25">
      <c r="A3006" s="1" t="s">
        <v>592</v>
      </c>
      <c r="B3006" s="6">
        <v>462</v>
      </c>
      <c r="C3006" s="1" t="s">
        <v>6</v>
      </c>
      <c r="D3006" s="1" t="s">
        <v>133</v>
      </c>
      <c r="E3006" s="1" t="s">
        <v>2589</v>
      </c>
      <c r="F3006" s="1" t="s">
        <v>2590</v>
      </c>
      <c r="G3006" s="7">
        <v>1.4473</v>
      </c>
      <c r="H3006" s="6">
        <v>462</v>
      </c>
      <c r="I3006" s="9">
        <v>0</v>
      </c>
      <c r="J3006" s="9">
        <v>0</v>
      </c>
      <c r="K3006" s="9">
        <v>0</v>
      </c>
      <c r="L3006" s="9">
        <v>1114.71</v>
      </c>
      <c r="M3006" s="14" t="s">
        <v>131</v>
      </c>
      <c r="N3006" s="14"/>
    </row>
    <row r="3007" spans="1:14" ht="15" customHeight="1" x14ac:dyDescent="0.25">
      <c r="A3007" s="3" t="s">
        <v>593</v>
      </c>
      <c r="B3007" s="4">
        <v>463</v>
      </c>
      <c r="C3007" s="3" t="s">
        <v>6</v>
      </c>
      <c r="D3007" s="3" t="s">
        <v>128</v>
      </c>
      <c r="E3007" s="3" t="s">
        <v>2591</v>
      </c>
      <c r="F3007" s="3" t="s">
        <v>2590</v>
      </c>
      <c r="G3007" s="5">
        <v>1.43893</v>
      </c>
      <c r="H3007" s="4">
        <v>463</v>
      </c>
      <c r="I3007" s="8">
        <v>0</v>
      </c>
      <c r="J3007" s="8">
        <v>0</v>
      </c>
      <c r="K3007" s="8">
        <v>-8.3699999999999992</v>
      </c>
      <c r="L3007" s="8">
        <v>1106.3399999999999</v>
      </c>
      <c r="M3007" s="21"/>
      <c r="N3007" s="21"/>
    </row>
    <row r="3008" spans="1:14" ht="15" customHeight="1" x14ac:dyDescent="0.25">
      <c r="A3008" s="1" t="s">
        <v>594</v>
      </c>
      <c r="B3008" s="6">
        <v>464</v>
      </c>
      <c r="C3008" s="1" t="s">
        <v>6</v>
      </c>
      <c r="D3008" s="1" t="s">
        <v>133</v>
      </c>
      <c r="E3008" s="1" t="s">
        <v>2589</v>
      </c>
      <c r="F3008" s="1" t="s">
        <v>2590</v>
      </c>
      <c r="G3008" s="7">
        <v>1.4456199999999999</v>
      </c>
      <c r="H3008" s="6">
        <v>464</v>
      </c>
      <c r="I3008" s="9">
        <v>0</v>
      </c>
      <c r="J3008" s="9">
        <v>0</v>
      </c>
      <c r="K3008" s="9">
        <v>0</v>
      </c>
      <c r="L3008" s="9">
        <v>1106.3399999999999</v>
      </c>
      <c r="M3008" s="14" t="s">
        <v>131</v>
      </c>
      <c r="N3008" s="14"/>
    </row>
    <row r="3009" spans="1:14" ht="15" customHeight="1" x14ac:dyDescent="0.25">
      <c r="A3009" s="3" t="s">
        <v>595</v>
      </c>
      <c r="B3009" s="4">
        <v>465</v>
      </c>
      <c r="C3009" s="3" t="s">
        <v>6</v>
      </c>
      <c r="D3009" s="3" t="s">
        <v>128</v>
      </c>
      <c r="E3009" s="3" t="s">
        <v>2591</v>
      </c>
      <c r="F3009" s="3" t="s">
        <v>2590</v>
      </c>
      <c r="G3009" s="5">
        <v>1.4368799999999999</v>
      </c>
      <c r="H3009" s="4">
        <v>465</v>
      </c>
      <c r="I3009" s="8">
        <v>0</v>
      </c>
      <c r="J3009" s="8">
        <v>-0.12</v>
      </c>
      <c r="K3009" s="8">
        <v>-8.74</v>
      </c>
      <c r="L3009" s="8">
        <v>1097.48</v>
      </c>
      <c r="M3009" s="21"/>
      <c r="N3009" s="21"/>
    </row>
    <row r="3010" spans="1:14" ht="15" customHeight="1" x14ac:dyDescent="0.25">
      <c r="A3010" s="1" t="s">
        <v>596</v>
      </c>
      <c r="B3010" s="6">
        <v>466</v>
      </c>
      <c r="C3010" s="1" t="s">
        <v>6</v>
      </c>
      <c r="D3010" s="1" t="s">
        <v>133</v>
      </c>
      <c r="E3010" s="1" t="s">
        <v>2589</v>
      </c>
      <c r="F3010" s="1" t="s">
        <v>2590</v>
      </c>
      <c r="G3010" s="7">
        <v>1.42127</v>
      </c>
      <c r="H3010" s="6">
        <v>466</v>
      </c>
      <c r="I3010" s="9">
        <v>0</v>
      </c>
      <c r="J3010" s="9">
        <v>0</v>
      </c>
      <c r="K3010" s="9">
        <v>0</v>
      </c>
      <c r="L3010" s="9">
        <v>1097.48</v>
      </c>
      <c r="M3010" s="14" t="s">
        <v>131</v>
      </c>
      <c r="N3010" s="14"/>
    </row>
    <row r="3011" spans="1:14" ht="15" customHeight="1" x14ac:dyDescent="0.25">
      <c r="A3011" s="3" t="s">
        <v>597</v>
      </c>
      <c r="B3011" s="4">
        <v>467</v>
      </c>
      <c r="C3011" s="3" t="s">
        <v>6</v>
      </c>
      <c r="D3011" s="3" t="s">
        <v>128</v>
      </c>
      <c r="E3011" s="3" t="s">
        <v>2591</v>
      </c>
      <c r="F3011" s="3" t="s">
        <v>2590</v>
      </c>
      <c r="G3011" s="5">
        <v>1.4274800000000001</v>
      </c>
      <c r="H3011" s="4">
        <v>467</v>
      </c>
      <c r="I3011" s="8">
        <v>0</v>
      </c>
      <c r="J3011" s="8">
        <v>0</v>
      </c>
      <c r="K3011" s="8">
        <v>6.21</v>
      </c>
      <c r="L3011" s="8">
        <v>1103.69</v>
      </c>
      <c r="M3011" s="21"/>
      <c r="N3011" s="21"/>
    </row>
    <row r="3012" spans="1:14" ht="15" customHeight="1" x14ac:dyDescent="0.25">
      <c r="A3012" s="1" t="s">
        <v>598</v>
      </c>
      <c r="B3012" s="6">
        <v>468</v>
      </c>
      <c r="C3012" s="1" t="s">
        <v>6</v>
      </c>
      <c r="D3012" s="1" t="s">
        <v>128</v>
      </c>
      <c r="E3012" s="1" t="s">
        <v>2589</v>
      </c>
      <c r="F3012" s="1" t="s">
        <v>2590</v>
      </c>
      <c r="G3012" s="7">
        <v>1.44024</v>
      </c>
      <c r="H3012" s="6">
        <v>468</v>
      </c>
      <c r="I3012" s="9">
        <v>0</v>
      </c>
      <c r="J3012" s="9">
        <v>0</v>
      </c>
      <c r="K3012" s="9">
        <v>0</v>
      </c>
      <c r="L3012" s="9">
        <v>1103.69</v>
      </c>
      <c r="M3012" s="14" t="s">
        <v>131</v>
      </c>
      <c r="N3012" s="14"/>
    </row>
    <row r="3013" spans="1:14" ht="15" customHeight="1" x14ac:dyDescent="0.25">
      <c r="A3013" s="3" t="s">
        <v>599</v>
      </c>
      <c r="B3013" s="4">
        <v>469</v>
      </c>
      <c r="C3013" s="3" t="s">
        <v>6</v>
      </c>
      <c r="D3013" s="3" t="s">
        <v>133</v>
      </c>
      <c r="E3013" s="3" t="s">
        <v>2591</v>
      </c>
      <c r="F3013" s="3" t="s">
        <v>2590</v>
      </c>
      <c r="G3013" s="5">
        <v>1.4488099999999999</v>
      </c>
      <c r="H3013" s="4">
        <v>469</v>
      </c>
      <c r="I3013" s="8">
        <v>0</v>
      </c>
      <c r="J3013" s="8">
        <v>0</v>
      </c>
      <c r="K3013" s="8">
        <v>-8.57</v>
      </c>
      <c r="L3013" s="8">
        <v>1095.1199999999999</v>
      </c>
      <c r="M3013" s="21"/>
      <c r="N3013" s="21"/>
    </row>
    <row r="3014" spans="1:14" ht="15" customHeight="1" x14ac:dyDescent="0.25">
      <c r="A3014" s="1" t="s">
        <v>600</v>
      </c>
      <c r="B3014" s="6">
        <v>470</v>
      </c>
      <c r="C3014" s="1" t="s">
        <v>6</v>
      </c>
      <c r="D3014" s="1" t="s">
        <v>128</v>
      </c>
      <c r="E3014" s="1" t="s">
        <v>2589</v>
      </c>
      <c r="F3014" s="1" t="s">
        <v>2590</v>
      </c>
      <c r="G3014" s="7">
        <v>1.4633</v>
      </c>
      <c r="H3014" s="6">
        <v>470</v>
      </c>
      <c r="I3014" s="9">
        <v>0</v>
      </c>
      <c r="J3014" s="9">
        <v>0</v>
      </c>
      <c r="K3014" s="9">
        <v>0</v>
      </c>
      <c r="L3014" s="9">
        <v>1095.1199999999999</v>
      </c>
      <c r="M3014" s="14" t="s">
        <v>131</v>
      </c>
      <c r="N3014" s="14"/>
    </row>
    <row r="3015" spans="1:14" ht="15" customHeight="1" x14ac:dyDescent="0.25">
      <c r="A3015" s="3" t="s">
        <v>601</v>
      </c>
      <c r="B3015" s="4">
        <v>471</v>
      </c>
      <c r="C3015" s="3" t="s">
        <v>6</v>
      </c>
      <c r="D3015" s="3" t="s">
        <v>133</v>
      </c>
      <c r="E3015" s="3" t="s">
        <v>2591</v>
      </c>
      <c r="F3015" s="3" t="s">
        <v>2590</v>
      </c>
      <c r="G3015" s="5">
        <v>1.45729</v>
      </c>
      <c r="H3015" s="4">
        <v>471</v>
      </c>
      <c r="I3015" s="8">
        <v>0</v>
      </c>
      <c r="J3015" s="8">
        <v>0</v>
      </c>
      <c r="K3015" s="8">
        <v>6.01</v>
      </c>
      <c r="L3015" s="8">
        <v>1101.1300000000001</v>
      </c>
      <c r="M3015" s="21"/>
      <c r="N3015" s="21"/>
    </row>
    <row r="3016" spans="1:14" ht="15" customHeight="1" x14ac:dyDescent="0.25">
      <c r="A3016" s="1" t="s">
        <v>602</v>
      </c>
      <c r="B3016" s="6">
        <v>472</v>
      </c>
      <c r="C3016" s="1" t="s">
        <v>6</v>
      </c>
      <c r="D3016" s="1" t="s">
        <v>133</v>
      </c>
      <c r="E3016" s="1" t="s">
        <v>2589</v>
      </c>
      <c r="F3016" s="1" t="s">
        <v>2590</v>
      </c>
      <c r="G3016" s="7">
        <v>1.45625</v>
      </c>
      <c r="H3016" s="6">
        <v>472</v>
      </c>
      <c r="I3016" s="9">
        <v>0</v>
      </c>
      <c r="J3016" s="9">
        <v>0</v>
      </c>
      <c r="K3016" s="9">
        <v>0</v>
      </c>
      <c r="L3016" s="9">
        <v>1101.1300000000001</v>
      </c>
      <c r="M3016" s="14" t="s">
        <v>131</v>
      </c>
      <c r="N3016" s="14"/>
    </row>
    <row r="3017" spans="1:14" ht="15" customHeight="1" x14ac:dyDescent="0.25">
      <c r="A3017" s="3" t="s">
        <v>603</v>
      </c>
      <c r="B3017" s="4">
        <v>473</v>
      </c>
      <c r="C3017" s="3" t="s">
        <v>6</v>
      </c>
      <c r="D3017" s="3" t="s">
        <v>128</v>
      </c>
      <c r="E3017" s="3" t="s">
        <v>2591</v>
      </c>
      <c r="F3017" s="3" t="s">
        <v>2590</v>
      </c>
      <c r="G3017" s="5">
        <v>1.4640200000000001</v>
      </c>
      <c r="H3017" s="4">
        <v>473</v>
      </c>
      <c r="I3017" s="8">
        <v>0</v>
      </c>
      <c r="J3017" s="8">
        <v>-0.24</v>
      </c>
      <c r="K3017" s="8">
        <v>7.77</v>
      </c>
      <c r="L3017" s="8">
        <v>1108.6600000000001</v>
      </c>
      <c r="M3017" s="21"/>
      <c r="N3017" s="21"/>
    </row>
    <row r="3018" spans="1:14" ht="15" customHeight="1" x14ac:dyDescent="0.25">
      <c r="A3018" s="1" t="s">
        <v>604</v>
      </c>
      <c r="B3018" s="6">
        <v>474</v>
      </c>
      <c r="C3018" s="1" t="s">
        <v>6</v>
      </c>
      <c r="D3018" s="1" t="s">
        <v>133</v>
      </c>
      <c r="E3018" s="1" t="s">
        <v>2589</v>
      </c>
      <c r="F3018" s="1" t="s">
        <v>2590</v>
      </c>
      <c r="G3018" s="7">
        <v>1.46732</v>
      </c>
      <c r="H3018" s="6">
        <v>474</v>
      </c>
      <c r="I3018" s="9">
        <v>0</v>
      </c>
      <c r="J3018" s="9">
        <v>0</v>
      </c>
      <c r="K3018" s="9">
        <v>0</v>
      </c>
      <c r="L3018" s="9">
        <v>1108.6600000000001</v>
      </c>
      <c r="M3018" s="14" t="s">
        <v>131</v>
      </c>
      <c r="N3018" s="14"/>
    </row>
    <row r="3019" spans="1:14" ht="15" customHeight="1" x14ac:dyDescent="0.25">
      <c r="A3019" s="3" t="s">
        <v>605</v>
      </c>
      <c r="B3019" s="4">
        <v>475</v>
      </c>
      <c r="C3019" s="3" t="s">
        <v>6</v>
      </c>
      <c r="D3019" s="3" t="s">
        <v>128</v>
      </c>
      <c r="E3019" s="3" t="s">
        <v>2591</v>
      </c>
      <c r="F3019" s="3" t="s">
        <v>2590</v>
      </c>
      <c r="G3019" s="5">
        <v>1.4733700000000001</v>
      </c>
      <c r="H3019" s="4">
        <v>475</v>
      </c>
      <c r="I3019" s="8">
        <v>0</v>
      </c>
      <c r="J3019" s="8">
        <v>0</v>
      </c>
      <c r="K3019" s="8">
        <v>6.05</v>
      </c>
      <c r="L3019" s="8">
        <v>1114.71</v>
      </c>
      <c r="M3019" s="21"/>
      <c r="N3019" s="21"/>
    </row>
    <row r="3020" spans="1:14" ht="15" customHeight="1" x14ac:dyDescent="0.25">
      <c r="A3020" s="1" t="s">
        <v>606</v>
      </c>
      <c r="B3020" s="6">
        <v>476</v>
      </c>
      <c r="C3020" s="1" t="s">
        <v>6</v>
      </c>
      <c r="D3020" s="1" t="s">
        <v>128</v>
      </c>
      <c r="E3020" s="1" t="s">
        <v>2589</v>
      </c>
      <c r="F3020" s="1" t="s">
        <v>2590</v>
      </c>
      <c r="G3020" s="7">
        <v>1.4854799999999999</v>
      </c>
      <c r="H3020" s="6">
        <v>476</v>
      </c>
      <c r="I3020" s="9">
        <v>0</v>
      </c>
      <c r="J3020" s="9">
        <v>0</v>
      </c>
      <c r="K3020" s="9">
        <v>0</v>
      </c>
      <c r="L3020" s="9">
        <v>1114.71</v>
      </c>
      <c r="M3020" s="14" t="s">
        <v>131</v>
      </c>
      <c r="N3020" s="14"/>
    </row>
    <row r="3021" spans="1:14" ht="15" customHeight="1" x14ac:dyDescent="0.25">
      <c r="A3021" s="3" t="s">
        <v>607</v>
      </c>
      <c r="B3021" s="4">
        <v>477</v>
      </c>
      <c r="C3021" s="3" t="s">
        <v>6</v>
      </c>
      <c r="D3021" s="3" t="s">
        <v>133</v>
      </c>
      <c r="E3021" s="3" t="s">
        <v>2591</v>
      </c>
      <c r="F3021" s="3" t="s">
        <v>2590</v>
      </c>
      <c r="G3021" s="5">
        <v>1.4792099999999999</v>
      </c>
      <c r="H3021" s="4">
        <v>477</v>
      </c>
      <c r="I3021" s="8">
        <v>0</v>
      </c>
      <c r="J3021" s="8">
        <v>0</v>
      </c>
      <c r="K3021" s="8">
        <v>6.27</v>
      </c>
      <c r="L3021" s="8">
        <v>1120.98</v>
      </c>
      <c r="M3021" s="21"/>
      <c r="N3021" s="21"/>
    </row>
    <row r="3022" spans="1:14" ht="15" customHeight="1" x14ac:dyDescent="0.25">
      <c r="A3022" s="1" t="s">
        <v>608</v>
      </c>
      <c r="B3022" s="6">
        <v>478</v>
      </c>
      <c r="C3022" s="1" t="s">
        <v>6</v>
      </c>
      <c r="D3022" s="1" t="s">
        <v>128</v>
      </c>
      <c r="E3022" s="1" t="s">
        <v>2589</v>
      </c>
      <c r="F3022" s="1" t="s">
        <v>2590</v>
      </c>
      <c r="G3022" s="7">
        <v>1.4849000000000001</v>
      </c>
      <c r="H3022" s="6">
        <v>478</v>
      </c>
      <c r="I3022" s="9">
        <v>0</v>
      </c>
      <c r="J3022" s="9">
        <v>0</v>
      </c>
      <c r="K3022" s="9">
        <v>0</v>
      </c>
      <c r="L3022" s="9">
        <v>1120.98</v>
      </c>
      <c r="M3022" s="14" t="s">
        <v>131</v>
      </c>
      <c r="N3022" s="14"/>
    </row>
    <row r="3023" spans="1:14" ht="15" customHeight="1" x14ac:dyDescent="0.25">
      <c r="A3023" s="3" t="s">
        <v>609</v>
      </c>
      <c r="B3023" s="4">
        <v>479</v>
      </c>
      <c r="C3023" s="3" t="s">
        <v>6</v>
      </c>
      <c r="D3023" s="3" t="s">
        <v>133</v>
      </c>
      <c r="E3023" s="3" t="s">
        <v>2591</v>
      </c>
      <c r="F3023" s="3" t="s">
        <v>2590</v>
      </c>
      <c r="G3023" s="5">
        <v>1.4783200000000001</v>
      </c>
      <c r="H3023" s="4">
        <v>479</v>
      </c>
      <c r="I3023" s="8">
        <v>0</v>
      </c>
      <c r="J3023" s="8">
        <v>0.03</v>
      </c>
      <c r="K3023" s="8">
        <v>6.58</v>
      </c>
      <c r="L3023" s="8">
        <v>1127.5899999999999</v>
      </c>
      <c r="M3023" s="21"/>
      <c r="N3023" s="21"/>
    </row>
    <row r="3024" spans="1:14" ht="15" customHeight="1" x14ac:dyDescent="0.25">
      <c r="A3024" s="1" t="s">
        <v>610</v>
      </c>
      <c r="B3024" s="6">
        <v>480</v>
      </c>
      <c r="C3024" s="1" t="s">
        <v>6</v>
      </c>
      <c r="D3024" s="1" t="s">
        <v>128</v>
      </c>
      <c r="E3024" s="1" t="s">
        <v>2589</v>
      </c>
      <c r="F3024" s="1" t="s">
        <v>2590</v>
      </c>
      <c r="G3024" s="7">
        <v>1.4824999999999999</v>
      </c>
      <c r="H3024" s="6">
        <v>480</v>
      </c>
      <c r="I3024" s="9">
        <v>0</v>
      </c>
      <c r="J3024" s="9">
        <v>0</v>
      </c>
      <c r="K3024" s="9">
        <v>0</v>
      </c>
      <c r="L3024" s="9">
        <v>1127.5899999999999</v>
      </c>
      <c r="M3024" s="14" t="s">
        <v>131</v>
      </c>
      <c r="N3024" s="14"/>
    </row>
    <row r="3025" spans="1:14" ht="15" customHeight="1" x14ac:dyDescent="0.25">
      <c r="A3025" s="3" t="s">
        <v>611</v>
      </c>
      <c r="B3025" s="4">
        <v>481</v>
      </c>
      <c r="C3025" s="3" t="s">
        <v>6</v>
      </c>
      <c r="D3025" s="3" t="s">
        <v>133</v>
      </c>
      <c r="E3025" s="3" t="s">
        <v>2591</v>
      </c>
      <c r="F3025" s="3" t="s">
        <v>2590</v>
      </c>
      <c r="G3025" s="5">
        <v>1.4907600000000001</v>
      </c>
      <c r="H3025" s="4">
        <v>481</v>
      </c>
      <c r="I3025" s="8">
        <v>0</v>
      </c>
      <c r="J3025" s="8">
        <v>0</v>
      </c>
      <c r="K3025" s="8">
        <v>-8.26</v>
      </c>
      <c r="L3025" s="8">
        <v>1119.33</v>
      </c>
      <c r="M3025" s="21"/>
      <c r="N3025" s="21"/>
    </row>
    <row r="3026" spans="1:14" ht="15" customHeight="1" x14ac:dyDescent="0.25">
      <c r="A3026" s="1" t="s">
        <v>612</v>
      </c>
      <c r="B3026" s="6">
        <v>482</v>
      </c>
      <c r="C3026" s="1" t="s">
        <v>6</v>
      </c>
      <c r="D3026" s="1" t="s">
        <v>128</v>
      </c>
      <c r="E3026" s="1" t="s">
        <v>2589</v>
      </c>
      <c r="F3026" s="1" t="s">
        <v>2590</v>
      </c>
      <c r="G3026" s="7">
        <v>1.48793</v>
      </c>
      <c r="H3026" s="6">
        <v>482</v>
      </c>
      <c r="I3026" s="9">
        <v>0</v>
      </c>
      <c r="J3026" s="9">
        <v>0</v>
      </c>
      <c r="K3026" s="9">
        <v>0</v>
      </c>
      <c r="L3026" s="9">
        <v>1119.33</v>
      </c>
      <c r="M3026" s="14" t="s">
        <v>131</v>
      </c>
      <c r="N3026" s="14"/>
    </row>
    <row r="3027" spans="1:14" ht="15" customHeight="1" x14ac:dyDescent="0.25">
      <c r="A3027" s="3" t="s">
        <v>613</v>
      </c>
      <c r="B3027" s="4">
        <v>483</v>
      </c>
      <c r="C3027" s="3" t="s">
        <v>6</v>
      </c>
      <c r="D3027" s="3" t="s">
        <v>133</v>
      </c>
      <c r="E3027" s="3" t="s">
        <v>2591</v>
      </c>
      <c r="F3027" s="3" t="s">
        <v>2590</v>
      </c>
      <c r="G3027" s="5">
        <v>1.48125</v>
      </c>
      <c r="H3027" s="4">
        <v>483</v>
      </c>
      <c r="I3027" s="8">
        <v>0</v>
      </c>
      <c r="J3027" s="8">
        <v>0</v>
      </c>
      <c r="K3027" s="8">
        <v>6.68</v>
      </c>
      <c r="L3027" s="8">
        <v>1126.01</v>
      </c>
      <c r="M3027" s="21"/>
      <c r="N3027" s="21"/>
    </row>
    <row r="3028" spans="1:14" ht="15" customHeight="1" x14ac:dyDescent="0.25">
      <c r="A3028" s="1" t="s">
        <v>614</v>
      </c>
      <c r="B3028" s="6">
        <v>484</v>
      </c>
      <c r="C3028" s="1" t="s">
        <v>6</v>
      </c>
      <c r="D3028" s="1" t="s">
        <v>133</v>
      </c>
      <c r="E3028" s="1" t="s">
        <v>2589</v>
      </c>
      <c r="F3028" s="1" t="s">
        <v>2590</v>
      </c>
      <c r="G3028" s="7">
        <v>1.4548099999999999</v>
      </c>
      <c r="H3028" s="6">
        <v>484</v>
      </c>
      <c r="I3028" s="9">
        <v>0</v>
      </c>
      <c r="J3028" s="9">
        <v>0</v>
      </c>
      <c r="K3028" s="9">
        <v>0</v>
      </c>
      <c r="L3028" s="9">
        <v>1126.01</v>
      </c>
      <c r="M3028" s="14" t="s">
        <v>131</v>
      </c>
      <c r="N3028" s="14"/>
    </row>
    <row r="3029" spans="1:14" ht="15" customHeight="1" x14ac:dyDescent="0.25">
      <c r="A3029" s="3" t="s">
        <v>615</v>
      </c>
      <c r="B3029" s="4">
        <v>485</v>
      </c>
      <c r="C3029" s="3" t="s">
        <v>6</v>
      </c>
      <c r="D3029" s="3" t="s">
        <v>128</v>
      </c>
      <c r="E3029" s="3" t="s">
        <v>2591</v>
      </c>
      <c r="F3029" s="3" t="s">
        <v>2590</v>
      </c>
      <c r="G3029" s="5">
        <v>1.44272</v>
      </c>
      <c r="H3029" s="4">
        <v>485</v>
      </c>
      <c r="I3029" s="8">
        <v>0</v>
      </c>
      <c r="J3029" s="8">
        <v>0</v>
      </c>
      <c r="K3029" s="8">
        <v>-12.09</v>
      </c>
      <c r="L3029" s="8">
        <v>1113.92</v>
      </c>
      <c r="M3029" s="21"/>
      <c r="N3029" s="21"/>
    </row>
    <row r="3030" spans="1:14" ht="15" customHeight="1" x14ac:dyDescent="0.25">
      <c r="A3030" s="1" t="s">
        <v>616</v>
      </c>
      <c r="B3030" s="6">
        <v>486</v>
      </c>
      <c r="C3030" s="1" t="s">
        <v>6</v>
      </c>
      <c r="D3030" s="1" t="s">
        <v>128</v>
      </c>
      <c r="E3030" s="1" t="s">
        <v>2589</v>
      </c>
      <c r="F3030" s="1" t="s">
        <v>2590</v>
      </c>
      <c r="G3030" s="7">
        <v>1.4311799999999999</v>
      </c>
      <c r="H3030" s="6">
        <v>486</v>
      </c>
      <c r="I3030" s="9">
        <v>0</v>
      </c>
      <c r="J3030" s="9">
        <v>0</v>
      </c>
      <c r="K3030" s="9">
        <v>0</v>
      </c>
      <c r="L3030" s="9">
        <v>1113.92</v>
      </c>
      <c r="M3030" s="14" t="s">
        <v>131</v>
      </c>
      <c r="N3030" s="14"/>
    </row>
    <row r="3031" spans="1:14" ht="15" customHeight="1" x14ac:dyDescent="0.25">
      <c r="A3031" s="3" t="s">
        <v>617</v>
      </c>
      <c r="B3031" s="4">
        <v>487</v>
      </c>
      <c r="C3031" s="3" t="s">
        <v>6</v>
      </c>
      <c r="D3031" s="3" t="s">
        <v>133</v>
      </c>
      <c r="E3031" s="3" t="s">
        <v>2591</v>
      </c>
      <c r="F3031" s="3" t="s">
        <v>2590</v>
      </c>
      <c r="G3031" s="5">
        <v>1.43956</v>
      </c>
      <c r="H3031" s="4">
        <v>487</v>
      </c>
      <c r="I3031" s="8">
        <v>0</v>
      </c>
      <c r="J3031" s="8">
        <v>0</v>
      </c>
      <c r="K3031" s="8">
        <v>-8.3800000000000008</v>
      </c>
      <c r="L3031" s="8">
        <v>1105.54</v>
      </c>
      <c r="M3031" s="21"/>
      <c r="N3031" s="21"/>
    </row>
    <row r="3032" spans="1:14" ht="15" customHeight="1" x14ac:dyDescent="0.25">
      <c r="A3032" s="1" t="s">
        <v>618</v>
      </c>
      <c r="B3032" s="6">
        <v>488</v>
      </c>
      <c r="C3032" s="1" t="s">
        <v>6</v>
      </c>
      <c r="D3032" s="1" t="s">
        <v>128</v>
      </c>
      <c r="E3032" s="1" t="s">
        <v>2589</v>
      </c>
      <c r="F3032" s="1" t="s">
        <v>2590</v>
      </c>
      <c r="G3032" s="7">
        <v>1.4403999999999999</v>
      </c>
      <c r="H3032" s="6">
        <v>488</v>
      </c>
      <c r="I3032" s="9">
        <v>0</v>
      </c>
      <c r="J3032" s="9">
        <v>0</v>
      </c>
      <c r="K3032" s="9">
        <v>0</v>
      </c>
      <c r="L3032" s="9">
        <v>1105.54</v>
      </c>
      <c r="M3032" s="14" t="s">
        <v>131</v>
      </c>
      <c r="N3032" s="14"/>
    </row>
    <row r="3033" spans="1:14" ht="15" customHeight="1" x14ac:dyDescent="0.25">
      <c r="A3033" s="3" t="s">
        <v>619</v>
      </c>
      <c r="B3033" s="4">
        <v>489</v>
      </c>
      <c r="C3033" s="3" t="s">
        <v>6</v>
      </c>
      <c r="D3033" s="3" t="s">
        <v>133</v>
      </c>
      <c r="E3033" s="3" t="s">
        <v>2591</v>
      </c>
      <c r="F3033" s="3" t="s">
        <v>2590</v>
      </c>
      <c r="G3033" s="5">
        <v>1.4335500000000001</v>
      </c>
      <c r="H3033" s="4">
        <v>489</v>
      </c>
      <c r="I3033" s="8">
        <v>0</v>
      </c>
      <c r="J3033" s="8">
        <v>0</v>
      </c>
      <c r="K3033" s="8">
        <v>6.85</v>
      </c>
      <c r="L3033" s="8">
        <v>1112.3900000000001</v>
      </c>
      <c r="M3033" s="21"/>
      <c r="N3033" s="21"/>
    </row>
    <row r="3034" spans="1:14" ht="15" customHeight="1" x14ac:dyDescent="0.25">
      <c r="A3034" s="1" t="s">
        <v>620</v>
      </c>
      <c r="B3034" s="6">
        <v>490</v>
      </c>
      <c r="C3034" s="1" t="s">
        <v>6</v>
      </c>
      <c r="D3034" s="1" t="s">
        <v>128</v>
      </c>
      <c r="E3034" s="1" t="s">
        <v>2589</v>
      </c>
      <c r="F3034" s="1" t="s">
        <v>2590</v>
      </c>
      <c r="G3034" s="7">
        <v>1.4224600000000001</v>
      </c>
      <c r="H3034" s="6">
        <v>490</v>
      </c>
      <c r="I3034" s="9">
        <v>0</v>
      </c>
      <c r="J3034" s="9">
        <v>0</v>
      </c>
      <c r="K3034" s="9">
        <v>0</v>
      </c>
      <c r="L3034" s="9">
        <v>1112.3900000000001</v>
      </c>
      <c r="M3034" s="14" t="s">
        <v>131</v>
      </c>
      <c r="N3034" s="14"/>
    </row>
    <row r="3035" spans="1:14" ht="15" customHeight="1" x14ac:dyDescent="0.25">
      <c r="A3035" s="3" t="s">
        <v>621</v>
      </c>
      <c r="B3035" s="4">
        <v>491</v>
      </c>
      <c r="C3035" s="3" t="s">
        <v>6</v>
      </c>
      <c r="D3035" s="3" t="s">
        <v>133</v>
      </c>
      <c r="E3035" s="3" t="s">
        <v>2591</v>
      </c>
      <c r="F3035" s="3" t="s">
        <v>2590</v>
      </c>
      <c r="G3035" s="5">
        <v>1.41428</v>
      </c>
      <c r="H3035" s="4">
        <v>491</v>
      </c>
      <c r="I3035" s="8">
        <v>0</v>
      </c>
      <c r="J3035" s="8">
        <v>0</v>
      </c>
      <c r="K3035" s="8">
        <v>8.18</v>
      </c>
      <c r="L3035" s="8">
        <v>1120.57</v>
      </c>
      <c r="M3035" s="21"/>
      <c r="N3035" s="21"/>
    </row>
    <row r="3036" spans="1:14" ht="15" customHeight="1" x14ac:dyDescent="0.25">
      <c r="A3036" s="1" t="s">
        <v>622</v>
      </c>
      <c r="B3036" s="6">
        <v>492</v>
      </c>
      <c r="C3036" s="1" t="s">
        <v>6</v>
      </c>
      <c r="D3036" s="1" t="s">
        <v>128</v>
      </c>
      <c r="E3036" s="1" t="s">
        <v>2589</v>
      </c>
      <c r="F3036" s="1" t="s">
        <v>2590</v>
      </c>
      <c r="G3036" s="7">
        <v>1.4259500000000001</v>
      </c>
      <c r="H3036" s="6">
        <v>492</v>
      </c>
      <c r="I3036" s="9">
        <v>0</v>
      </c>
      <c r="J3036" s="9">
        <v>0</v>
      </c>
      <c r="K3036" s="9">
        <v>0</v>
      </c>
      <c r="L3036" s="9">
        <v>1120.57</v>
      </c>
      <c r="M3036" s="14" t="s">
        <v>131</v>
      </c>
      <c r="N3036" s="14"/>
    </row>
    <row r="3037" spans="1:14" ht="15" customHeight="1" x14ac:dyDescent="0.25">
      <c r="A3037" s="3" t="s">
        <v>623</v>
      </c>
      <c r="B3037" s="4">
        <v>493</v>
      </c>
      <c r="C3037" s="3" t="s">
        <v>6</v>
      </c>
      <c r="D3037" s="3" t="s">
        <v>133</v>
      </c>
      <c r="E3037" s="3" t="s">
        <v>2591</v>
      </c>
      <c r="F3037" s="3" t="s">
        <v>2590</v>
      </c>
      <c r="G3037" s="5">
        <v>1.4187799999999999</v>
      </c>
      <c r="H3037" s="4">
        <v>493</v>
      </c>
      <c r="I3037" s="8">
        <v>0</v>
      </c>
      <c r="J3037" s="8">
        <v>0</v>
      </c>
      <c r="K3037" s="8">
        <v>7.17</v>
      </c>
      <c r="L3037" s="8">
        <v>1127.74</v>
      </c>
      <c r="M3037" s="21"/>
      <c r="N3037" s="21"/>
    </row>
    <row r="3038" spans="1:14" ht="15" customHeight="1" x14ac:dyDescent="0.25">
      <c r="A3038" s="1" t="s">
        <v>624</v>
      </c>
      <c r="B3038" s="6">
        <v>494</v>
      </c>
      <c r="C3038" s="1" t="s">
        <v>6</v>
      </c>
      <c r="D3038" s="1" t="s">
        <v>128</v>
      </c>
      <c r="E3038" s="1" t="s">
        <v>2589</v>
      </c>
      <c r="F3038" s="1" t="s">
        <v>2590</v>
      </c>
      <c r="G3038" s="7">
        <v>1.41353</v>
      </c>
      <c r="H3038" s="6">
        <v>494</v>
      </c>
      <c r="I3038" s="9">
        <v>0</v>
      </c>
      <c r="J3038" s="9">
        <v>0</v>
      </c>
      <c r="K3038" s="9">
        <v>0</v>
      </c>
      <c r="L3038" s="9">
        <v>1127.74</v>
      </c>
      <c r="M3038" s="14" t="s">
        <v>131</v>
      </c>
      <c r="N3038" s="14"/>
    </row>
    <row r="3039" spans="1:14" ht="15" customHeight="1" x14ac:dyDescent="0.25">
      <c r="A3039" s="3" t="s">
        <v>625</v>
      </c>
      <c r="B3039" s="4">
        <v>495</v>
      </c>
      <c r="C3039" s="3" t="s">
        <v>6</v>
      </c>
      <c r="D3039" s="3" t="s">
        <v>133</v>
      </c>
      <c r="E3039" s="3" t="s">
        <v>2591</v>
      </c>
      <c r="F3039" s="3" t="s">
        <v>2590</v>
      </c>
      <c r="G3039" s="5">
        <v>1.42154</v>
      </c>
      <c r="H3039" s="4">
        <v>495</v>
      </c>
      <c r="I3039" s="8">
        <v>0</v>
      </c>
      <c r="J3039" s="8">
        <v>0</v>
      </c>
      <c r="K3039" s="8">
        <v>-8.01</v>
      </c>
      <c r="L3039" s="8">
        <v>1119.73</v>
      </c>
      <c r="M3039" s="21"/>
      <c r="N3039" s="21"/>
    </row>
    <row r="3040" spans="1:14" ht="15" customHeight="1" x14ac:dyDescent="0.25">
      <c r="A3040" s="1" t="s">
        <v>626</v>
      </c>
      <c r="B3040" s="6">
        <v>496</v>
      </c>
      <c r="C3040" s="1" t="s">
        <v>6</v>
      </c>
      <c r="D3040" s="1" t="s">
        <v>128</v>
      </c>
      <c r="E3040" s="1" t="s">
        <v>2589</v>
      </c>
      <c r="F3040" s="1" t="s">
        <v>2590</v>
      </c>
      <c r="G3040" s="7">
        <v>1.4183399999999999</v>
      </c>
      <c r="H3040" s="6">
        <v>496</v>
      </c>
      <c r="I3040" s="9">
        <v>0</v>
      </c>
      <c r="J3040" s="9">
        <v>0</v>
      </c>
      <c r="K3040" s="9">
        <v>0</v>
      </c>
      <c r="L3040" s="9">
        <v>1119.73</v>
      </c>
      <c r="M3040" s="14" t="s">
        <v>131</v>
      </c>
      <c r="N3040" s="14"/>
    </row>
    <row r="3041" spans="1:14" ht="15" customHeight="1" x14ac:dyDescent="0.25">
      <c r="A3041" s="3" t="s">
        <v>627</v>
      </c>
      <c r="B3041" s="4">
        <v>497</v>
      </c>
      <c r="C3041" s="3" t="s">
        <v>6</v>
      </c>
      <c r="D3041" s="3" t="s">
        <v>133</v>
      </c>
      <c r="E3041" s="3" t="s">
        <v>2591</v>
      </c>
      <c r="F3041" s="3" t="s">
        <v>2590</v>
      </c>
      <c r="G3041" s="5">
        <v>1.42665</v>
      </c>
      <c r="H3041" s="4">
        <v>497</v>
      </c>
      <c r="I3041" s="8">
        <v>0</v>
      </c>
      <c r="J3041" s="8">
        <v>0.03</v>
      </c>
      <c r="K3041" s="8">
        <v>-8.31</v>
      </c>
      <c r="L3041" s="8">
        <v>1111.45</v>
      </c>
      <c r="M3041" s="21"/>
      <c r="N3041" s="21"/>
    </row>
    <row r="3042" spans="1:14" ht="15" customHeight="1" x14ac:dyDescent="0.25">
      <c r="A3042" s="1" t="s">
        <v>628</v>
      </c>
      <c r="B3042" s="6">
        <v>498</v>
      </c>
      <c r="C3042" s="1" t="s">
        <v>6</v>
      </c>
      <c r="D3042" s="1" t="s">
        <v>133</v>
      </c>
      <c r="E3042" s="1" t="s">
        <v>2589</v>
      </c>
      <c r="F3042" s="1" t="s">
        <v>2590</v>
      </c>
      <c r="G3042" s="7">
        <v>1.4234599999999999</v>
      </c>
      <c r="H3042" s="6">
        <v>498</v>
      </c>
      <c r="I3042" s="9">
        <v>0</v>
      </c>
      <c r="J3042" s="9">
        <v>0</v>
      </c>
      <c r="K3042" s="9">
        <v>0</v>
      </c>
      <c r="L3042" s="9">
        <v>1111.45</v>
      </c>
      <c r="M3042" s="14" t="s">
        <v>131</v>
      </c>
      <c r="N3042" s="14"/>
    </row>
    <row r="3043" spans="1:14" ht="15" customHeight="1" x14ac:dyDescent="0.25">
      <c r="A3043" s="3" t="s">
        <v>629</v>
      </c>
      <c r="B3043" s="4">
        <v>499</v>
      </c>
      <c r="C3043" s="3" t="s">
        <v>6</v>
      </c>
      <c r="D3043" s="3" t="s">
        <v>128</v>
      </c>
      <c r="E3043" s="3" t="s">
        <v>2591</v>
      </c>
      <c r="F3043" s="3" t="s">
        <v>2590</v>
      </c>
      <c r="G3043" s="5">
        <v>1.4297</v>
      </c>
      <c r="H3043" s="4">
        <v>499</v>
      </c>
      <c r="I3043" s="8">
        <v>0</v>
      </c>
      <c r="J3043" s="8">
        <v>0</v>
      </c>
      <c r="K3043" s="8">
        <v>6.24</v>
      </c>
      <c r="L3043" s="8">
        <v>1117.69</v>
      </c>
      <c r="M3043" s="21"/>
      <c r="N3043" s="21"/>
    </row>
    <row r="3044" spans="1:14" ht="15" customHeight="1" x14ac:dyDescent="0.25">
      <c r="A3044" s="1" t="s">
        <v>630</v>
      </c>
      <c r="B3044" s="6">
        <v>500</v>
      </c>
      <c r="C3044" s="1" t="s">
        <v>6</v>
      </c>
      <c r="D3044" s="1" t="s">
        <v>133</v>
      </c>
      <c r="E3044" s="1" t="s">
        <v>2589</v>
      </c>
      <c r="F3044" s="1" t="s">
        <v>2590</v>
      </c>
      <c r="G3044" s="7">
        <v>1.4052100000000001</v>
      </c>
      <c r="H3044" s="6">
        <v>500</v>
      </c>
      <c r="I3044" s="9">
        <v>0</v>
      </c>
      <c r="J3044" s="9">
        <v>0</v>
      </c>
      <c r="K3044" s="9">
        <v>0</v>
      </c>
      <c r="L3044" s="9">
        <v>1117.69</v>
      </c>
      <c r="M3044" s="14" t="s">
        <v>131</v>
      </c>
      <c r="N3044" s="14"/>
    </row>
    <row r="3045" spans="1:14" ht="15" customHeight="1" x14ac:dyDescent="0.25">
      <c r="A3045" s="3" t="s">
        <v>631</v>
      </c>
      <c r="B3045" s="4">
        <v>501</v>
      </c>
      <c r="C3045" s="3" t="s">
        <v>6</v>
      </c>
      <c r="D3045" s="3" t="s">
        <v>128</v>
      </c>
      <c r="E3045" s="3" t="s">
        <v>2591</v>
      </c>
      <c r="F3045" s="3" t="s">
        <v>2590</v>
      </c>
      <c r="G3045" s="5">
        <v>1.39699</v>
      </c>
      <c r="H3045" s="4">
        <v>501</v>
      </c>
      <c r="I3045" s="8">
        <v>0</v>
      </c>
      <c r="J3045" s="8">
        <v>0</v>
      </c>
      <c r="K3045" s="8">
        <v>-8.2200000000000006</v>
      </c>
      <c r="L3045" s="8">
        <v>1109.47</v>
      </c>
      <c r="M3045" s="21"/>
      <c r="N3045" s="21"/>
    </row>
    <row r="3046" spans="1:14" ht="15" customHeight="1" x14ac:dyDescent="0.25">
      <c r="A3046" s="1" t="s">
        <v>632</v>
      </c>
      <c r="B3046" s="6">
        <v>502</v>
      </c>
      <c r="C3046" s="1" t="s">
        <v>6</v>
      </c>
      <c r="D3046" s="1" t="s">
        <v>128</v>
      </c>
      <c r="E3046" s="1" t="s">
        <v>2589</v>
      </c>
      <c r="F3046" s="1" t="s">
        <v>2590</v>
      </c>
      <c r="G3046" s="7">
        <v>1.41127</v>
      </c>
      <c r="H3046" s="6">
        <v>502</v>
      </c>
      <c r="I3046" s="9">
        <v>0</v>
      </c>
      <c r="J3046" s="9">
        <v>0</v>
      </c>
      <c r="K3046" s="9">
        <v>0</v>
      </c>
      <c r="L3046" s="9">
        <v>1109.47</v>
      </c>
      <c r="M3046" s="14" t="s">
        <v>131</v>
      </c>
      <c r="N3046" s="14"/>
    </row>
    <row r="3047" spans="1:14" ht="15" customHeight="1" x14ac:dyDescent="0.25">
      <c r="A3047" s="3" t="s">
        <v>633</v>
      </c>
      <c r="B3047" s="4">
        <v>503</v>
      </c>
      <c r="C3047" s="3" t="s">
        <v>6</v>
      </c>
      <c r="D3047" s="3" t="s">
        <v>133</v>
      </c>
      <c r="E3047" s="3" t="s">
        <v>2591</v>
      </c>
      <c r="F3047" s="3" t="s">
        <v>2590</v>
      </c>
      <c r="G3047" s="5">
        <v>1.4044099999999999</v>
      </c>
      <c r="H3047" s="4">
        <v>503</v>
      </c>
      <c r="I3047" s="8">
        <v>0</v>
      </c>
      <c r="J3047" s="8">
        <v>0.03</v>
      </c>
      <c r="K3047" s="8">
        <v>6.86</v>
      </c>
      <c r="L3047" s="8">
        <v>1116.3599999999999</v>
      </c>
      <c r="M3047" s="21"/>
      <c r="N3047" s="21"/>
    </row>
    <row r="3048" spans="1:14" ht="15" customHeight="1" x14ac:dyDescent="0.25">
      <c r="A3048" s="1" t="s">
        <v>634</v>
      </c>
      <c r="B3048" s="6">
        <v>504</v>
      </c>
      <c r="C3048" s="1" t="s">
        <v>6</v>
      </c>
      <c r="D3048" s="1" t="s">
        <v>128</v>
      </c>
      <c r="E3048" s="1" t="s">
        <v>2589</v>
      </c>
      <c r="F3048" s="1" t="s">
        <v>2590</v>
      </c>
      <c r="G3048" s="7">
        <v>1.4188499999999999</v>
      </c>
      <c r="H3048" s="6">
        <v>504</v>
      </c>
      <c r="I3048" s="9">
        <v>0</v>
      </c>
      <c r="J3048" s="9">
        <v>0</v>
      </c>
      <c r="K3048" s="9">
        <v>0</v>
      </c>
      <c r="L3048" s="9">
        <v>1116.3599999999999</v>
      </c>
      <c r="M3048" s="14" t="s">
        <v>131</v>
      </c>
      <c r="N3048" s="14"/>
    </row>
    <row r="3049" spans="1:14" ht="15" customHeight="1" x14ac:dyDescent="0.25">
      <c r="A3049" s="3" t="s">
        <v>635</v>
      </c>
      <c r="B3049" s="4">
        <v>505</v>
      </c>
      <c r="C3049" s="3" t="s">
        <v>6</v>
      </c>
      <c r="D3049" s="3" t="s">
        <v>133</v>
      </c>
      <c r="E3049" s="3" t="s">
        <v>2591</v>
      </c>
      <c r="F3049" s="3" t="s">
        <v>2590</v>
      </c>
      <c r="G3049" s="5">
        <v>1.41273</v>
      </c>
      <c r="H3049" s="4">
        <v>505</v>
      </c>
      <c r="I3049" s="8">
        <v>0</v>
      </c>
      <c r="J3049" s="8">
        <v>0</v>
      </c>
      <c r="K3049" s="8">
        <v>6.12</v>
      </c>
      <c r="L3049" s="8">
        <v>1122.48</v>
      </c>
      <c r="M3049" s="21"/>
      <c r="N3049" s="21"/>
    </row>
    <row r="3050" spans="1:14" ht="15" customHeight="1" x14ac:dyDescent="0.25">
      <c r="A3050" s="1" t="s">
        <v>636</v>
      </c>
      <c r="B3050" s="6">
        <v>506</v>
      </c>
      <c r="C3050" s="1" t="s">
        <v>6</v>
      </c>
      <c r="D3050" s="1" t="s">
        <v>133</v>
      </c>
      <c r="E3050" s="1" t="s">
        <v>2589</v>
      </c>
      <c r="F3050" s="1" t="s">
        <v>2590</v>
      </c>
      <c r="G3050" s="7">
        <v>1.42218</v>
      </c>
      <c r="H3050" s="6">
        <v>506</v>
      </c>
      <c r="I3050" s="9">
        <v>0</v>
      </c>
      <c r="J3050" s="9">
        <v>0</v>
      </c>
      <c r="K3050" s="9">
        <v>0</v>
      </c>
      <c r="L3050" s="9">
        <v>1122.48</v>
      </c>
      <c r="M3050" s="14" t="s">
        <v>131</v>
      </c>
      <c r="N3050" s="14"/>
    </row>
    <row r="3051" spans="1:14" ht="15" customHeight="1" x14ac:dyDescent="0.25">
      <c r="A3051" s="3" t="s">
        <v>637</v>
      </c>
      <c r="B3051" s="4">
        <v>507</v>
      </c>
      <c r="C3051" s="3" t="s">
        <v>6</v>
      </c>
      <c r="D3051" s="3" t="s">
        <v>128</v>
      </c>
      <c r="E3051" s="3" t="s">
        <v>2591</v>
      </c>
      <c r="F3051" s="3" t="s">
        <v>2590</v>
      </c>
      <c r="G3051" s="5">
        <v>1.42842</v>
      </c>
      <c r="H3051" s="4">
        <v>507</v>
      </c>
      <c r="I3051" s="8">
        <v>0</v>
      </c>
      <c r="J3051" s="8">
        <v>0</v>
      </c>
      <c r="K3051" s="8">
        <v>6.24</v>
      </c>
      <c r="L3051" s="8">
        <v>1128.72</v>
      </c>
      <c r="M3051" s="21"/>
      <c r="N3051" s="21"/>
    </row>
    <row r="3052" spans="1:14" ht="15" customHeight="1" x14ac:dyDescent="0.25">
      <c r="A3052" s="1" t="s">
        <v>638</v>
      </c>
      <c r="B3052" s="6">
        <v>508</v>
      </c>
      <c r="C3052" s="1" t="s">
        <v>6</v>
      </c>
      <c r="D3052" s="1" t="s">
        <v>128</v>
      </c>
      <c r="E3052" s="1" t="s">
        <v>2589</v>
      </c>
      <c r="F3052" s="1" t="s">
        <v>2590</v>
      </c>
      <c r="G3052" s="7">
        <v>1.42811</v>
      </c>
      <c r="H3052" s="6">
        <v>508</v>
      </c>
      <c r="I3052" s="9">
        <v>0</v>
      </c>
      <c r="J3052" s="9">
        <v>0</v>
      </c>
      <c r="K3052" s="9">
        <v>0</v>
      </c>
      <c r="L3052" s="9">
        <v>1128.72</v>
      </c>
      <c r="M3052" s="14" t="s">
        <v>131</v>
      </c>
      <c r="N3052" s="14"/>
    </row>
    <row r="3053" spans="1:14" ht="15" customHeight="1" x14ac:dyDescent="0.25">
      <c r="A3053" s="3" t="s">
        <v>639</v>
      </c>
      <c r="B3053" s="4">
        <v>509</v>
      </c>
      <c r="C3053" s="3" t="s">
        <v>6</v>
      </c>
      <c r="D3053" s="3" t="s">
        <v>133</v>
      </c>
      <c r="E3053" s="3" t="s">
        <v>2591</v>
      </c>
      <c r="F3053" s="3" t="s">
        <v>2590</v>
      </c>
      <c r="G3053" s="5">
        <v>1.43764</v>
      </c>
      <c r="H3053" s="4">
        <v>509</v>
      </c>
      <c r="I3053" s="8">
        <v>0</v>
      </c>
      <c r="J3053" s="8">
        <v>0.03</v>
      </c>
      <c r="K3053" s="8">
        <v>-9.5299999999999994</v>
      </c>
      <c r="L3053" s="8">
        <v>1119.22</v>
      </c>
      <c r="M3053" s="21"/>
      <c r="N3053" s="21"/>
    </row>
    <row r="3054" spans="1:14" ht="15" customHeight="1" x14ac:dyDescent="0.25">
      <c r="A3054" s="1" t="s">
        <v>640</v>
      </c>
      <c r="B3054" s="6">
        <v>510</v>
      </c>
      <c r="C3054" s="1" t="s">
        <v>6</v>
      </c>
      <c r="D3054" s="1" t="s">
        <v>133</v>
      </c>
      <c r="E3054" s="1" t="s">
        <v>2589</v>
      </c>
      <c r="F3054" s="1" t="s">
        <v>2590</v>
      </c>
      <c r="G3054" s="7">
        <v>1.4412499999999999</v>
      </c>
      <c r="H3054" s="6">
        <v>510</v>
      </c>
      <c r="I3054" s="9">
        <v>0</v>
      </c>
      <c r="J3054" s="9">
        <v>0</v>
      </c>
      <c r="K3054" s="9">
        <v>0</v>
      </c>
      <c r="L3054" s="9">
        <v>1119.22</v>
      </c>
      <c r="M3054" s="14" t="s">
        <v>131</v>
      </c>
      <c r="N3054" s="14"/>
    </row>
    <row r="3055" spans="1:14" ht="15" customHeight="1" x14ac:dyDescent="0.25">
      <c r="A3055" s="3" t="s">
        <v>641</v>
      </c>
      <c r="B3055" s="4">
        <v>511</v>
      </c>
      <c r="C3055" s="3" t="s">
        <v>6</v>
      </c>
      <c r="D3055" s="3" t="s">
        <v>128</v>
      </c>
      <c r="E3055" s="3" t="s">
        <v>2591</v>
      </c>
      <c r="F3055" s="3" t="s">
        <v>2590</v>
      </c>
      <c r="G3055" s="5">
        <v>1.4325699999999999</v>
      </c>
      <c r="H3055" s="4">
        <v>511</v>
      </c>
      <c r="I3055" s="8">
        <v>0</v>
      </c>
      <c r="J3055" s="8">
        <v>0</v>
      </c>
      <c r="K3055" s="8">
        <v>-8.68</v>
      </c>
      <c r="L3055" s="8">
        <v>1110.54</v>
      </c>
      <c r="M3055" s="21"/>
      <c r="N3055" s="21"/>
    </row>
    <row r="3056" spans="1:14" ht="15" customHeight="1" x14ac:dyDescent="0.25">
      <c r="A3056" s="1" t="s">
        <v>642</v>
      </c>
      <c r="B3056" s="6">
        <v>512</v>
      </c>
      <c r="C3056" s="1" t="s">
        <v>6</v>
      </c>
      <c r="D3056" s="1" t="s">
        <v>128</v>
      </c>
      <c r="E3056" s="1" t="s">
        <v>2589</v>
      </c>
      <c r="F3056" s="1" t="s">
        <v>2590</v>
      </c>
      <c r="G3056" s="7">
        <v>1.4375100000000001</v>
      </c>
      <c r="H3056" s="6">
        <v>512</v>
      </c>
      <c r="I3056" s="9">
        <v>0</v>
      </c>
      <c r="J3056" s="9">
        <v>0</v>
      </c>
      <c r="K3056" s="9">
        <v>0</v>
      </c>
      <c r="L3056" s="9">
        <v>1110.54</v>
      </c>
      <c r="M3056" s="14" t="s">
        <v>131</v>
      </c>
      <c r="N3056" s="14"/>
    </row>
    <row r="3057" spans="1:14" ht="15" customHeight="1" x14ac:dyDescent="0.25">
      <c r="A3057" s="3" t="s">
        <v>643</v>
      </c>
      <c r="B3057" s="4">
        <v>513</v>
      </c>
      <c r="C3057" s="3" t="s">
        <v>6</v>
      </c>
      <c r="D3057" s="3" t="s">
        <v>133</v>
      </c>
      <c r="E3057" s="3" t="s">
        <v>2591</v>
      </c>
      <c r="F3057" s="3" t="s">
        <v>2590</v>
      </c>
      <c r="G3057" s="5">
        <v>1.44574</v>
      </c>
      <c r="H3057" s="4">
        <v>513</v>
      </c>
      <c r="I3057" s="8">
        <v>0</v>
      </c>
      <c r="J3057" s="8">
        <v>0</v>
      </c>
      <c r="K3057" s="8">
        <v>-8.23</v>
      </c>
      <c r="L3057" s="8">
        <v>1102.31</v>
      </c>
      <c r="M3057" s="21"/>
      <c r="N3057" s="21"/>
    </row>
    <row r="3058" spans="1:14" ht="15" customHeight="1" x14ac:dyDescent="0.25">
      <c r="A3058" s="1" t="s">
        <v>644</v>
      </c>
      <c r="B3058" s="6">
        <v>514</v>
      </c>
      <c r="C3058" s="1" t="s">
        <v>6</v>
      </c>
      <c r="D3058" s="1" t="s">
        <v>133</v>
      </c>
      <c r="E3058" s="1" t="s">
        <v>2589</v>
      </c>
      <c r="F3058" s="1" t="s">
        <v>2590</v>
      </c>
      <c r="G3058" s="7">
        <v>1.4474899999999999</v>
      </c>
      <c r="H3058" s="6">
        <v>514</v>
      </c>
      <c r="I3058" s="9">
        <v>0</v>
      </c>
      <c r="J3058" s="9">
        <v>0</v>
      </c>
      <c r="K3058" s="9">
        <v>0</v>
      </c>
      <c r="L3058" s="9">
        <v>1102.31</v>
      </c>
      <c r="M3058" s="14" t="s">
        <v>131</v>
      </c>
      <c r="N3058" s="14"/>
    </row>
    <row r="3059" spans="1:14" ht="15" customHeight="1" x14ac:dyDescent="0.25">
      <c r="A3059" s="3" t="s">
        <v>645</v>
      </c>
      <c r="B3059" s="4">
        <v>515</v>
      </c>
      <c r="C3059" s="3" t="s">
        <v>6</v>
      </c>
      <c r="D3059" s="3" t="s">
        <v>128</v>
      </c>
      <c r="E3059" s="3" t="s">
        <v>2591</v>
      </c>
      <c r="F3059" s="3" t="s">
        <v>2590</v>
      </c>
      <c r="G3059" s="5">
        <v>1.45445</v>
      </c>
      <c r="H3059" s="4">
        <v>515</v>
      </c>
      <c r="I3059" s="8">
        <v>0</v>
      </c>
      <c r="J3059" s="8">
        <v>0</v>
      </c>
      <c r="K3059" s="8">
        <v>6.96</v>
      </c>
      <c r="L3059" s="8">
        <v>1109.27</v>
      </c>
      <c r="M3059" s="21"/>
      <c r="N3059" s="21"/>
    </row>
    <row r="3060" spans="1:14" ht="15" customHeight="1" x14ac:dyDescent="0.25">
      <c r="A3060" s="1" t="s">
        <v>646</v>
      </c>
      <c r="B3060" s="6">
        <v>516</v>
      </c>
      <c r="C3060" s="1" t="s">
        <v>6</v>
      </c>
      <c r="D3060" s="1" t="s">
        <v>128</v>
      </c>
      <c r="E3060" s="1" t="s">
        <v>2589</v>
      </c>
      <c r="F3060" s="1" t="s">
        <v>2590</v>
      </c>
      <c r="G3060" s="7">
        <v>1.4652400000000001</v>
      </c>
      <c r="H3060" s="6">
        <v>516</v>
      </c>
      <c r="I3060" s="9">
        <v>0</v>
      </c>
      <c r="J3060" s="9">
        <v>0</v>
      </c>
      <c r="K3060" s="9">
        <v>0</v>
      </c>
      <c r="L3060" s="9">
        <v>1109.27</v>
      </c>
      <c r="M3060" s="14" t="s">
        <v>131</v>
      </c>
      <c r="N3060" s="14"/>
    </row>
    <row r="3061" spans="1:14" ht="15" customHeight="1" x14ac:dyDescent="0.25">
      <c r="A3061" s="3" t="s">
        <v>647</v>
      </c>
      <c r="B3061" s="4">
        <v>517</v>
      </c>
      <c r="C3061" s="3" t="s">
        <v>6</v>
      </c>
      <c r="D3061" s="3" t="s">
        <v>133</v>
      </c>
      <c r="E3061" s="3" t="s">
        <v>2591</v>
      </c>
      <c r="F3061" s="3" t="s">
        <v>2590</v>
      </c>
      <c r="G3061" s="5">
        <v>1.4589000000000001</v>
      </c>
      <c r="H3061" s="4">
        <v>517</v>
      </c>
      <c r="I3061" s="8">
        <v>0</v>
      </c>
      <c r="J3061" s="8">
        <v>0</v>
      </c>
      <c r="K3061" s="8">
        <v>6.34</v>
      </c>
      <c r="L3061" s="8">
        <v>1115.6099999999999</v>
      </c>
      <c r="M3061" s="21"/>
      <c r="N3061" s="21"/>
    </row>
    <row r="3062" spans="1:14" ht="15" customHeight="1" x14ac:dyDescent="0.25">
      <c r="A3062" s="1" t="s">
        <v>648</v>
      </c>
      <c r="B3062" s="6">
        <v>518</v>
      </c>
      <c r="C3062" s="1" t="s">
        <v>6</v>
      </c>
      <c r="D3062" s="1" t="s">
        <v>128</v>
      </c>
      <c r="E3062" s="1" t="s">
        <v>2589</v>
      </c>
      <c r="F3062" s="1" t="s">
        <v>2590</v>
      </c>
      <c r="G3062" s="7">
        <v>1.4623999999999999</v>
      </c>
      <c r="H3062" s="6">
        <v>518</v>
      </c>
      <c r="I3062" s="9">
        <v>0</v>
      </c>
      <c r="J3062" s="9">
        <v>0</v>
      </c>
      <c r="K3062" s="9">
        <v>0</v>
      </c>
      <c r="L3062" s="9">
        <v>1115.6099999999999</v>
      </c>
      <c r="M3062" s="14" t="s">
        <v>131</v>
      </c>
      <c r="N3062" s="14"/>
    </row>
    <row r="3063" spans="1:14" ht="15" customHeight="1" x14ac:dyDescent="0.25">
      <c r="A3063" s="3" t="s">
        <v>649</v>
      </c>
      <c r="B3063" s="4">
        <v>519</v>
      </c>
      <c r="C3063" s="3" t="s">
        <v>6</v>
      </c>
      <c r="D3063" s="3" t="s">
        <v>133</v>
      </c>
      <c r="E3063" s="3" t="s">
        <v>2591</v>
      </c>
      <c r="F3063" s="3" t="s">
        <v>2590</v>
      </c>
      <c r="G3063" s="5">
        <v>1.45452</v>
      </c>
      <c r="H3063" s="4">
        <v>519</v>
      </c>
      <c r="I3063" s="8">
        <v>0</v>
      </c>
      <c r="J3063" s="8">
        <v>0.11</v>
      </c>
      <c r="K3063" s="8">
        <v>7.88</v>
      </c>
      <c r="L3063" s="8">
        <v>1123.5999999999999</v>
      </c>
      <c r="M3063" s="21"/>
      <c r="N3063" s="21"/>
    </row>
    <row r="3064" spans="1:14" ht="15" customHeight="1" x14ac:dyDescent="0.25">
      <c r="A3064" s="1" t="s">
        <v>650</v>
      </c>
      <c r="B3064" s="6">
        <v>520</v>
      </c>
      <c r="C3064" s="1" t="s">
        <v>6</v>
      </c>
      <c r="D3064" s="1" t="s">
        <v>133</v>
      </c>
      <c r="E3064" s="1" t="s">
        <v>2589</v>
      </c>
      <c r="F3064" s="1" t="s">
        <v>2590</v>
      </c>
      <c r="G3064" s="7">
        <v>1.4468799999999999</v>
      </c>
      <c r="H3064" s="6">
        <v>520</v>
      </c>
      <c r="I3064" s="9">
        <v>0</v>
      </c>
      <c r="J3064" s="9">
        <v>0</v>
      </c>
      <c r="K3064" s="9">
        <v>0</v>
      </c>
      <c r="L3064" s="9">
        <v>1123.5999999999999</v>
      </c>
      <c r="M3064" s="14" t="s">
        <v>131</v>
      </c>
      <c r="N3064" s="14"/>
    </row>
    <row r="3065" spans="1:14" ht="15" customHeight="1" x14ac:dyDescent="0.25">
      <c r="A3065" s="3" t="s">
        <v>651</v>
      </c>
      <c r="B3065" s="4">
        <v>521</v>
      </c>
      <c r="C3065" s="3" t="s">
        <v>6</v>
      </c>
      <c r="D3065" s="3" t="s">
        <v>128</v>
      </c>
      <c r="E3065" s="3" t="s">
        <v>2591</v>
      </c>
      <c r="F3065" s="3" t="s">
        <v>2590</v>
      </c>
      <c r="G3065" s="5">
        <v>1.43882</v>
      </c>
      <c r="H3065" s="4">
        <v>521</v>
      </c>
      <c r="I3065" s="8">
        <v>0</v>
      </c>
      <c r="J3065" s="8">
        <v>0</v>
      </c>
      <c r="K3065" s="8">
        <v>-8.06</v>
      </c>
      <c r="L3065" s="8">
        <v>1115.54</v>
      </c>
      <c r="M3065" s="21"/>
      <c r="N3065" s="21"/>
    </row>
    <row r="3066" spans="1:14" ht="15" customHeight="1" x14ac:dyDescent="0.25">
      <c r="A3066" s="1" t="s">
        <v>652</v>
      </c>
      <c r="B3066" s="6">
        <v>522</v>
      </c>
      <c r="C3066" s="1" t="s">
        <v>6</v>
      </c>
      <c r="D3066" s="1" t="s">
        <v>128</v>
      </c>
      <c r="E3066" s="1" t="s">
        <v>2589</v>
      </c>
      <c r="F3066" s="1" t="s">
        <v>2590</v>
      </c>
      <c r="G3066" s="7">
        <v>1.43485</v>
      </c>
      <c r="H3066" s="6">
        <v>522</v>
      </c>
      <c r="I3066" s="9">
        <v>0</v>
      </c>
      <c r="J3066" s="9">
        <v>0</v>
      </c>
      <c r="K3066" s="9">
        <v>0</v>
      </c>
      <c r="L3066" s="9">
        <v>1115.54</v>
      </c>
      <c r="M3066" s="14" t="s">
        <v>131</v>
      </c>
      <c r="N3066" s="14"/>
    </row>
    <row r="3067" spans="1:14" ht="15" customHeight="1" x14ac:dyDescent="0.25">
      <c r="A3067" s="3" t="s">
        <v>653</v>
      </c>
      <c r="B3067" s="4">
        <v>523</v>
      </c>
      <c r="C3067" s="3" t="s">
        <v>6</v>
      </c>
      <c r="D3067" s="3" t="s">
        <v>133</v>
      </c>
      <c r="E3067" s="3" t="s">
        <v>2591</v>
      </c>
      <c r="F3067" s="3" t="s">
        <v>2590</v>
      </c>
      <c r="G3067" s="5">
        <v>1.4429799999999999</v>
      </c>
      <c r="H3067" s="4">
        <v>523</v>
      </c>
      <c r="I3067" s="8">
        <v>0</v>
      </c>
      <c r="J3067" s="8">
        <v>0</v>
      </c>
      <c r="K3067" s="8">
        <v>-8.1300000000000008</v>
      </c>
      <c r="L3067" s="8">
        <v>1107.4100000000001</v>
      </c>
      <c r="M3067" s="21"/>
      <c r="N3067" s="21"/>
    </row>
    <row r="3068" spans="1:14" ht="15" customHeight="1" x14ac:dyDescent="0.25">
      <c r="A3068" s="1" t="s">
        <v>654</v>
      </c>
      <c r="B3068" s="6">
        <v>524</v>
      </c>
      <c r="C3068" s="1" t="s">
        <v>6</v>
      </c>
      <c r="D3068" s="1" t="s">
        <v>133</v>
      </c>
      <c r="E3068" s="1" t="s">
        <v>2589</v>
      </c>
      <c r="F3068" s="1" t="s">
        <v>2590</v>
      </c>
      <c r="G3068" s="7">
        <v>1.4419200000000001</v>
      </c>
      <c r="H3068" s="6">
        <v>524</v>
      </c>
      <c r="I3068" s="9">
        <v>0</v>
      </c>
      <c r="J3068" s="9">
        <v>0</v>
      </c>
      <c r="K3068" s="9">
        <v>0</v>
      </c>
      <c r="L3068" s="9">
        <v>1107.4100000000001</v>
      </c>
      <c r="M3068" s="14" t="s">
        <v>131</v>
      </c>
      <c r="N3068" s="14"/>
    </row>
    <row r="3069" spans="1:14" ht="15" customHeight="1" x14ac:dyDescent="0.25">
      <c r="A3069" s="3" t="s">
        <v>655</v>
      </c>
      <c r="B3069" s="4">
        <v>525</v>
      </c>
      <c r="C3069" s="3" t="s">
        <v>6</v>
      </c>
      <c r="D3069" s="3" t="s">
        <v>128</v>
      </c>
      <c r="E3069" s="3" t="s">
        <v>2591</v>
      </c>
      <c r="F3069" s="3" t="s">
        <v>2590</v>
      </c>
      <c r="G3069" s="5">
        <v>1.4479599999999999</v>
      </c>
      <c r="H3069" s="4">
        <v>525</v>
      </c>
      <c r="I3069" s="8">
        <v>0</v>
      </c>
      <c r="J3069" s="8">
        <v>0</v>
      </c>
      <c r="K3069" s="8">
        <v>6.04</v>
      </c>
      <c r="L3069" s="8">
        <v>1113.45</v>
      </c>
      <c r="M3069" s="21"/>
      <c r="N3069" s="21"/>
    </row>
    <row r="3070" spans="1:14" ht="15" customHeight="1" x14ac:dyDescent="0.25">
      <c r="A3070" s="1" t="s">
        <v>656</v>
      </c>
      <c r="B3070" s="6">
        <v>526</v>
      </c>
      <c r="C3070" s="1" t="s">
        <v>6</v>
      </c>
      <c r="D3070" s="1" t="s">
        <v>133</v>
      </c>
      <c r="E3070" s="1" t="s">
        <v>2589</v>
      </c>
      <c r="F3070" s="1" t="s">
        <v>2590</v>
      </c>
      <c r="G3070" s="7">
        <v>1.4392799999999999</v>
      </c>
      <c r="H3070" s="6">
        <v>526</v>
      </c>
      <c r="I3070" s="9">
        <v>0</v>
      </c>
      <c r="J3070" s="9">
        <v>0</v>
      </c>
      <c r="K3070" s="9">
        <v>0</v>
      </c>
      <c r="L3070" s="9">
        <v>1113.45</v>
      </c>
      <c r="M3070" s="14" t="s">
        <v>131</v>
      </c>
      <c r="N3070" s="14"/>
    </row>
    <row r="3071" spans="1:14" ht="15" customHeight="1" x14ac:dyDescent="0.25">
      <c r="A3071" s="3" t="s">
        <v>657</v>
      </c>
      <c r="B3071" s="4">
        <v>527</v>
      </c>
      <c r="C3071" s="3" t="s">
        <v>6</v>
      </c>
      <c r="D3071" s="3" t="s">
        <v>128</v>
      </c>
      <c r="E3071" s="3" t="s">
        <v>2591</v>
      </c>
      <c r="F3071" s="3" t="s">
        <v>2590</v>
      </c>
      <c r="G3071" s="5">
        <v>1.4309799999999999</v>
      </c>
      <c r="H3071" s="4">
        <v>527</v>
      </c>
      <c r="I3071" s="8">
        <v>0</v>
      </c>
      <c r="J3071" s="8">
        <v>0</v>
      </c>
      <c r="K3071" s="8">
        <v>-8.3000000000000007</v>
      </c>
      <c r="L3071" s="8">
        <v>1105.1500000000001</v>
      </c>
      <c r="M3071" s="21"/>
      <c r="N3071" s="21"/>
    </row>
    <row r="3072" spans="1:14" ht="15" customHeight="1" x14ac:dyDescent="0.25">
      <c r="A3072" s="1" t="s">
        <v>658</v>
      </c>
      <c r="B3072" s="6">
        <v>528</v>
      </c>
      <c r="C3072" s="1" t="s">
        <v>6</v>
      </c>
      <c r="D3072" s="1" t="s">
        <v>133</v>
      </c>
      <c r="E3072" s="1" t="s">
        <v>2589</v>
      </c>
      <c r="F3072" s="1" t="s">
        <v>2590</v>
      </c>
      <c r="G3072" s="7">
        <v>1.4089400000000001</v>
      </c>
      <c r="H3072" s="6">
        <v>528</v>
      </c>
      <c r="I3072" s="9">
        <v>0</v>
      </c>
      <c r="J3072" s="9">
        <v>0</v>
      </c>
      <c r="K3072" s="9">
        <v>0</v>
      </c>
      <c r="L3072" s="9">
        <v>1105.1500000000001</v>
      </c>
      <c r="M3072" s="14" t="s">
        <v>131</v>
      </c>
      <c r="N3072" s="14"/>
    </row>
    <row r="3073" spans="1:14" ht="15" customHeight="1" x14ac:dyDescent="0.25">
      <c r="A3073" s="3" t="s">
        <v>659</v>
      </c>
      <c r="B3073" s="4">
        <v>529</v>
      </c>
      <c r="C3073" s="3" t="s">
        <v>6</v>
      </c>
      <c r="D3073" s="3" t="s">
        <v>128</v>
      </c>
      <c r="E3073" s="3" t="s">
        <v>2591</v>
      </c>
      <c r="F3073" s="3" t="s">
        <v>2590</v>
      </c>
      <c r="G3073" s="5">
        <v>1.4168799999999999</v>
      </c>
      <c r="H3073" s="4">
        <v>529</v>
      </c>
      <c r="I3073" s="8">
        <v>0</v>
      </c>
      <c r="J3073" s="8">
        <v>0</v>
      </c>
      <c r="K3073" s="8">
        <v>7.94</v>
      </c>
      <c r="L3073" s="8">
        <v>1113.0899999999999</v>
      </c>
      <c r="M3073" s="21"/>
      <c r="N3073" s="21"/>
    </row>
    <row r="3074" spans="1:14" ht="15" customHeight="1" x14ac:dyDescent="0.25">
      <c r="A3074" s="1" t="s">
        <v>660</v>
      </c>
      <c r="B3074" s="6">
        <v>530</v>
      </c>
      <c r="C3074" s="1" t="s">
        <v>6</v>
      </c>
      <c r="D3074" s="1" t="s">
        <v>128</v>
      </c>
      <c r="E3074" s="1" t="s">
        <v>2589</v>
      </c>
      <c r="F3074" s="1" t="s">
        <v>2590</v>
      </c>
      <c r="G3074" s="7">
        <v>1.4158900000000001</v>
      </c>
      <c r="H3074" s="6">
        <v>530</v>
      </c>
      <c r="I3074" s="9">
        <v>0</v>
      </c>
      <c r="J3074" s="9">
        <v>0</v>
      </c>
      <c r="K3074" s="9">
        <v>0</v>
      </c>
      <c r="L3074" s="9">
        <v>1113.0899999999999</v>
      </c>
      <c r="M3074" s="14" t="s">
        <v>131</v>
      </c>
      <c r="N3074" s="14"/>
    </row>
    <row r="3075" spans="1:14" ht="15" customHeight="1" x14ac:dyDescent="0.25">
      <c r="A3075" s="3" t="s">
        <v>661</v>
      </c>
      <c r="B3075" s="4">
        <v>531</v>
      </c>
      <c r="C3075" s="3" t="s">
        <v>6</v>
      </c>
      <c r="D3075" s="3" t="s">
        <v>133</v>
      </c>
      <c r="E3075" s="3" t="s">
        <v>2591</v>
      </c>
      <c r="F3075" s="3" t="s">
        <v>2590</v>
      </c>
      <c r="G3075" s="5">
        <v>1.4240600000000001</v>
      </c>
      <c r="H3075" s="4">
        <v>531</v>
      </c>
      <c r="I3075" s="8">
        <v>0</v>
      </c>
      <c r="J3075" s="8">
        <v>0</v>
      </c>
      <c r="K3075" s="8">
        <v>-8.17</v>
      </c>
      <c r="L3075" s="8">
        <v>1104.92</v>
      </c>
      <c r="M3075" s="21"/>
      <c r="N3075" s="21"/>
    </row>
    <row r="3076" spans="1:14" ht="15" customHeight="1" x14ac:dyDescent="0.25">
      <c r="A3076" s="1" t="s">
        <v>662</v>
      </c>
      <c r="B3076" s="6">
        <v>532</v>
      </c>
      <c r="C3076" s="1" t="s">
        <v>6</v>
      </c>
      <c r="D3076" s="1" t="s">
        <v>133</v>
      </c>
      <c r="E3076" s="1" t="s">
        <v>2589</v>
      </c>
      <c r="F3076" s="1" t="s">
        <v>2590</v>
      </c>
      <c r="G3076" s="7">
        <v>1.4204699999999999</v>
      </c>
      <c r="H3076" s="6">
        <v>532</v>
      </c>
      <c r="I3076" s="9">
        <v>0</v>
      </c>
      <c r="J3076" s="9">
        <v>0</v>
      </c>
      <c r="K3076" s="9">
        <v>0</v>
      </c>
      <c r="L3076" s="9">
        <v>1104.92</v>
      </c>
      <c r="M3076" s="14" t="s">
        <v>131</v>
      </c>
      <c r="N3076" s="14"/>
    </row>
    <row r="3077" spans="1:14" ht="15" customHeight="1" x14ac:dyDescent="0.25">
      <c r="A3077" s="3" t="s">
        <v>663</v>
      </c>
      <c r="B3077" s="4">
        <v>533</v>
      </c>
      <c r="C3077" s="3" t="s">
        <v>6</v>
      </c>
      <c r="D3077" s="3" t="s">
        <v>128</v>
      </c>
      <c r="E3077" s="3" t="s">
        <v>2591</v>
      </c>
      <c r="F3077" s="3" t="s">
        <v>2590</v>
      </c>
      <c r="G3077" s="5">
        <v>1.4270099999999999</v>
      </c>
      <c r="H3077" s="4">
        <v>533</v>
      </c>
      <c r="I3077" s="8">
        <v>0</v>
      </c>
      <c r="J3077" s="8">
        <v>0</v>
      </c>
      <c r="K3077" s="8">
        <v>6.54</v>
      </c>
      <c r="L3077" s="8">
        <v>1111.46</v>
      </c>
      <c r="M3077" s="21"/>
      <c r="N3077" s="21"/>
    </row>
    <row r="3078" spans="1:14" ht="15" customHeight="1" x14ac:dyDescent="0.25">
      <c r="A3078" s="1" t="s">
        <v>664</v>
      </c>
      <c r="B3078" s="6">
        <v>534</v>
      </c>
      <c r="C3078" s="1" t="s">
        <v>6</v>
      </c>
      <c r="D3078" s="1" t="s">
        <v>133</v>
      </c>
      <c r="E3078" s="1" t="s">
        <v>2589</v>
      </c>
      <c r="F3078" s="1" t="s">
        <v>2590</v>
      </c>
      <c r="G3078" s="7">
        <v>1.4331499999999999</v>
      </c>
      <c r="H3078" s="6">
        <v>534</v>
      </c>
      <c r="I3078" s="9">
        <v>0</v>
      </c>
      <c r="J3078" s="9">
        <v>0</v>
      </c>
      <c r="K3078" s="9">
        <v>0</v>
      </c>
      <c r="L3078" s="9">
        <v>1111.46</v>
      </c>
      <c r="M3078" s="14" t="s">
        <v>131</v>
      </c>
      <c r="N3078" s="14"/>
    </row>
    <row r="3079" spans="1:14" ht="15" customHeight="1" x14ac:dyDescent="0.25">
      <c r="A3079" s="3" t="s">
        <v>665</v>
      </c>
      <c r="B3079" s="4">
        <v>535</v>
      </c>
      <c r="C3079" s="3" t="s">
        <v>6</v>
      </c>
      <c r="D3079" s="3" t="s">
        <v>128</v>
      </c>
      <c r="E3079" s="3" t="s">
        <v>2591</v>
      </c>
      <c r="F3079" s="3" t="s">
        <v>2590</v>
      </c>
      <c r="G3079" s="5">
        <v>1.4395199999999999</v>
      </c>
      <c r="H3079" s="4">
        <v>535</v>
      </c>
      <c r="I3079" s="8">
        <v>0</v>
      </c>
      <c r="J3079" s="8">
        <v>0</v>
      </c>
      <c r="K3079" s="8">
        <v>6.37</v>
      </c>
      <c r="L3079" s="8">
        <v>1117.83</v>
      </c>
      <c r="M3079" s="21"/>
      <c r="N3079" s="21"/>
    </row>
    <row r="3080" spans="1:14" ht="15" customHeight="1" x14ac:dyDescent="0.25">
      <c r="A3080" s="1" t="s">
        <v>666</v>
      </c>
      <c r="B3080" s="6">
        <v>536</v>
      </c>
      <c r="C3080" s="1" t="s">
        <v>6</v>
      </c>
      <c r="D3080" s="1" t="s">
        <v>128</v>
      </c>
      <c r="E3080" s="1" t="s">
        <v>2589</v>
      </c>
      <c r="F3080" s="1" t="s">
        <v>2590</v>
      </c>
      <c r="G3080" s="7">
        <v>1.43971</v>
      </c>
      <c r="H3080" s="6">
        <v>536</v>
      </c>
      <c r="I3080" s="9">
        <v>0</v>
      </c>
      <c r="J3080" s="9">
        <v>0</v>
      </c>
      <c r="K3080" s="9">
        <v>0</v>
      </c>
      <c r="L3080" s="9">
        <v>1117.83</v>
      </c>
      <c r="M3080" s="14" t="s">
        <v>131</v>
      </c>
      <c r="N3080" s="14"/>
    </row>
    <row r="3081" spans="1:14" ht="15" customHeight="1" x14ac:dyDescent="0.25">
      <c r="A3081" s="3" t="s">
        <v>667</v>
      </c>
      <c r="B3081" s="4">
        <v>537</v>
      </c>
      <c r="C3081" s="3" t="s">
        <v>6</v>
      </c>
      <c r="D3081" s="3" t="s">
        <v>133</v>
      </c>
      <c r="E3081" s="3" t="s">
        <v>2591</v>
      </c>
      <c r="F3081" s="3" t="s">
        <v>2590</v>
      </c>
      <c r="G3081" s="5">
        <v>1.4337</v>
      </c>
      <c r="H3081" s="4">
        <v>537</v>
      </c>
      <c r="I3081" s="8">
        <v>0</v>
      </c>
      <c r="J3081" s="8">
        <v>0.08</v>
      </c>
      <c r="K3081" s="8">
        <v>6.01</v>
      </c>
      <c r="L3081" s="8">
        <v>1123.92</v>
      </c>
      <c r="M3081" s="21"/>
      <c r="N3081" s="21"/>
    </row>
    <row r="3082" spans="1:14" ht="15" customHeight="1" x14ac:dyDescent="0.25">
      <c r="A3082" s="1" t="s">
        <v>668</v>
      </c>
      <c r="B3082" s="6">
        <v>538</v>
      </c>
      <c r="C3082" s="1" t="s">
        <v>6</v>
      </c>
      <c r="D3082" s="1" t="s">
        <v>128</v>
      </c>
      <c r="E3082" s="1" t="s">
        <v>2589</v>
      </c>
      <c r="F3082" s="1" t="s">
        <v>2590</v>
      </c>
      <c r="G3082" s="7">
        <v>1.4291</v>
      </c>
      <c r="H3082" s="6">
        <v>538</v>
      </c>
      <c r="I3082" s="9">
        <v>0</v>
      </c>
      <c r="J3082" s="9">
        <v>0</v>
      </c>
      <c r="K3082" s="9">
        <v>0</v>
      </c>
      <c r="L3082" s="9">
        <v>1123.92</v>
      </c>
      <c r="M3082" s="14" t="s">
        <v>131</v>
      </c>
      <c r="N3082" s="14"/>
    </row>
    <row r="3083" spans="1:14" ht="15" customHeight="1" x14ac:dyDescent="0.25">
      <c r="A3083" s="3" t="s">
        <v>669</v>
      </c>
      <c r="B3083" s="4">
        <v>539</v>
      </c>
      <c r="C3083" s="3" t="s">
        <v>6</v>
      </c>
      <c r="D3083" s="3" t="s">
        <v>133</v>
      </c>
      <c r="E3083" s="3" t="s">
        <v>2591</v>
      </c>
      <c r="F3083" s="3" t="s">
        <v>2590</v>
      </c>
      <c r="G3083" s="5">
        <v>1.4227000000000001</v>
      </c>
      <c r="H3083" s="4">
        <v>539</v>
      </c>
      <c r="I3083" s="8">
        <v>0</v>
      </c>
      <c r="J3083" s="8">
        <v>0</v>
      </c>
      <c r="K3083" s="8">
        <v>6.4</v>
      </c>
      <c r="L3083" s="8">
        <v>1130.32</v>
      </c>
      <c r="M3083" s="21"/>
      <c r="N3083" s="21"/>
    </row>
    <row r="3084" spans="1:14" ht="15" customHeight="1" x14ac:dyDescent="0.25">
      <c r="A3084" s="1" t="s">
        <v>670</v>
      </c>
      <c r="B3084" s="6">
        <v>540</v>
      </c>
      <c r="C3084" s="1" t="s">
        <v>6</v>
      </c>
      <c r="D3084" s="1" t="s">
        <v>128</v>
      </c>
      <c r="E3084" s="1" t="s">
        <v>2589</v>
      </c>
      <c r="F3084" s="1" t="s">
        <v>2590</v>
      </c>
      <c r="G3084" s="7">
        <v>1.4146700000000001</v>
      </c>
      <c r="H3084" s="6">
        <v>540</v>
      </c>
      <c r="I3084" s="9">
        <v>0</v>
      </c>
      <c r="J3084" s="9">
        <v>0</v>
      </c>
      <c r="K3084" s="9">
        <v>0</v>
      </c>
      <c r="L3084" s="9">
        <v>1130.32</v>
      </c>
      <c r="M3084" s="14" t="s">
        <v>131</v>
      </c>
      <c r="N3084" s="14"/>
    </row>
    <row r="3085" spans="1:14" ht="15" customHeight="1" x14ac:dyDescent="0.25">
      <c r="A3085" s="3" t="s">
        <v>671</v>
      </c>
      <c r="B3085" s="4">
        <v>541</v>
      </c>
      <c r="C3085" s="3" t="s">
        <v>6</v>
      </c>
      <c r="D3085" s="3" t="s">
        <v>133</v>
      </c>
      <c r="E3085" s="3" t="s">
        <v>2591</v>
      </c>
      <c r="F3085" s="3" t="s">
        <v>2590</v>
      </c>
      <c r="G3085" s="5">
        <v>1.4233499999999999</v>
      </c>
      <c r="H3085" s="4">
        <v>541</v>
      </c>
      <c r="I3085" s="8">
        <v>0</v>
      </c>
      <c r="J3085" s="8">
        <v>0</v>
      </c>
      <c r="K3085" s="8">
        <v>-8.68</v>
      </c>
      <c r="L3085" s="8">
        <v>1121.6400000000001</v>
      </c>
      <c r="M3085" s="21"/>
      <c r="N3085" s="21"/>
    </row>
    <row r="3086" spans="1:14" ht="15" customHeight="1" x14ac:dyDescent="0.25">
      <c r="A3086" s="1" t="s">
        <v>672</v>
      </c>
      <c r="B3086" s="6">
        <v>542</v>
      </c>
      <c r="C3086" s="1" t="s">
        <v>6</v>
      </c>
      <c r="D3086" s="1" t="s">
        <v>128</v>
      </c>
      <c r="E3086" s="1" t="s">
        <v>2589</v>
      </c>
      <c r="F3086" s="1" t="s">
        <v>2590</v>
      </c>
      <c r="G3086" s="7">
        <v>1.42998</v>
      </c>
      <c r="H3086" s="6">
        <v>542</v>
      </c>
      <c r="I3086" s="9">
        <v>0</v>
      </c>
      <c r="J3086" s="9">
        <v>0</v>
      </c>
      <c r="K3086" s="9">
        <v>0</v>
      </c>
      <c r="L3086" s="9">
        <v>1121.6400000000001</v>
      </c>
      <c r="M3086" s="14" t="s">
        <v>131</v>
      </c>
      <c r="N3086" s="14"/>
    </row>
    <row r="3087" spans="1:14" ht="15" customHeight="1" x14ac:dyDescent="0.25">
      <c r="A3087" s="3" t="s">
        <v>673</v>
      </c>
      <c r="B3087" s="4">
        <v>543</v>
      </c>
      <c r="C3087" s="3" t="s">
        <v>6</v>
      </c>
      <c r="D3087" s="3" t="s">
        <v>133</v>
      </c>
      <c r="E3087" s="3" t="s">
        <v>2591</v>
      </c>
      <c r="F3087" s="3" t="s">
        <v>2590</v>
      </c>
      <c r="G3087" s="5">
        <v>1.43821</v>
      </c>
      <c r="H3087" s="4">
        <v>543</v>
      </c>
      <c r="I3087" s="8">
        <v>0</v>
      </c>
      <c r="J3087" s="8">
        <v>0</v>
      </c>
      <c r="K3087" s="8">
        <v>-8.23</v>
      </c>
      <c r="L3087" s="8">
        <v>1113.4100000000001</v>
      </c>
      <c r="M3087" s="21"/>
      <c r="N3087" s="21"/>
    </row>
    <row r="3088" spans="1:14" ht="15" customHeight="1" x14ac:dyDescent="0.25">
      <c r="A3088" s="1" t="s">
        <v>674</v>
      </c>
      <c r="B3088" s="6">
        <v>544</v>
      </c>
      <c r="C3088" s="1" t="s">
        <v>6</v>
      </c>
      <c r="D3088" s="1" t="s">
        <v>128</v>
      </c>
      <c r="E3088" s="1" t="s">
        <v>2589</v>
      </c>
      <c r="F3088" s="1" t="s">
        <v>2590</v>
      </c>
      <c r="G3088" s="7">
        <v>1.4384300000000001</v>
      </c>
      <c r="H3088" s="6">
        <v>544</v>
      </c>
      <c r="I3088" s="9">
        <v>0</v>
      </c>
      <c r="J3088" s="9">
        <v>0</v>
      </c>
      <c r="K3088" s="9">
        <v>0</v>
      </c>
      <c r="L3088" s="9">
        <v>1113.4100000000001</v>
      </c>
      <c r="M3088" s="14" t="s">
        <v>131</v>
      </c>
      <c r="N3088" s="14"/>
    </row>
    <row r="3089" spans="1:14" ht="15" customHeight="1" x14ac:dyDescent="0.25">
      <c r="A3089" s="3" t="s">
        <v>675</v>
      </c>
      <c r="B3089" s="4">
        <v>545</v>
      </c>
      <c r="C3089" s="3" t="s">
        <v>6</v>
      </c>
      <c r="D3089" s="3" t="s">
        <v>133</v>
      </c>
      <c r="E3089" s="3" t="s">
        <v>2591</v>
      </c>
      <c r="F3089" s="3" t="s">
        <v>2590</v>
      </c>
      <c r="G3089" s="5">
        <v>1.44774</v>
      </c>
      <c r="H3089" s="4">
        <v>545</v>
      </c>
      <c r="I3089" s="8">
        <v>0</v>
      </c>
      <c r="J3089" s="8">
        <v>0.08</v>
      </c>
      <c r="K3089" s="8">
        <v>-9.31</v>
      </c>
      <c r="L3089" s="8">
        <v>1104.18</v>
      </c>
      <c r="M3089" s="21"/>
      <c r="N3089" s="21"/>
    </row>
    <row r="3090" spans="1:14" ht="15" customHeight="1" x14ac:dyDescent="0.25">
      <c r="A3090" s="1" t="s">
        <v>676</v>
      </c>
      <c r="B3090" s="6">
        <v>546</v>
      </c>
      <c r="C3090" s="1" t="s">
        <v>6</v>
      </c>
      <c r="D3090" s="1" t="s">
        <v>128</v>
      </c>
      <c r="E3090" s="1" t="s">
        <v>2589</v>
      </c>
      <c r="F3090" s="1" t="s">
        <v>2590</v>
      </c>
      <c r="G3090" s="7">
        <v>1.4528099999999999</v>
      </c>
      <c r="H3090" s="6">
        <v>546</v>
      </c>
      <c r="I3090" s="9">
        <v>0</v>
      </c>
      <c r="J3090" s="9">
        <v>0</v>
      </c>
      <c r="K3090" s="9">
        <v>0</v>
      </c>
      <c r="L3090" s="9">
        <v>1104.18</v>
      </c>
      <c r="M3090" s="14" t="s">
        <v>131</v>
      </c>
      <c r="N3090" s="14"/>
    </row>
    <row r="3091" spans="1:14" ht="15" customHeight="1" x14ac:dyDescent="0.25">
      <c r="A3091" s="3" t="s">
        <v>677</v>
      </c>
      <c r="B3091" s="4">
        <v>547</v>
      </c>
      <c r="C3091" s="3" t="s">
        <v>6</v>
      </c>
      <c r="D3091" s="3" t="s">
        <v>133</v>
      </c>
      <c r="E3091" s="3" t="s">
        <v>2591</v>
      </c>
      <c r="F3091" s="3" t="s">
        <v>2590</v>
      </c>
      <c r="G3091" s="5">
        <v>1.44604</v>
      </c>
      <c r="H3091" s="4">
        <v>547</v>
      </c>
      <c r="I3091" s="8">
        <v>0</v>
      </c>
      <c r="J3091" s="8">
        <v>0</v>
      </c>
      <c r="K3091" s="8">
        <v>6.77</v>
      </c>
      <c r="L3091" s="8">
        <v>1110.95</v>
      </c>
      <c r="M3091" s="21"/>
      <c r="N3091" s="21"/>
    </row>
    <row r="3092" spans="1:14" ht="15" customHeight="1" x14ac:dyDescent="0.25">
      <c r="A3092" s="1" t="s">
        <v>678</v>
      </c>
      <c r="B3092" s="6">
        <v>548</v>
      </c>
      <c r="C3092" s="1" t="s">
        <v>6</v>
      </c>
      <c r="D3092" s="1" t="s">
        <v>128</v>
      </c>
      <c r="E3092" s="1" t="s">
        <v>2589</v>
      </c>
      <c r="F3092" s="1" t="s">
        <v>2590</v>
      </c>
      <c r="G3092" s="7">
        <v>1.4552</v>
      </c>
      <c r="H3092" s="6">
        <v>548</v>
      </c>
      <c r="I3092" s="9">
        <v>0</v>
      </c>
      <c r="J3092" s="9">
        <v>0</v>
      </c>
      <c r="K3092" s="9">
        <v>0</v>
      </c>
      <c r="L3092" s="9">
        <v>1110.95</v>
      </c>
      <c r="M3092" s="14" t="s">
        <v>131</v>
      </c>
      <c r="N3092" s="14"/>
    </row>
    <row r="3093" spans="1:14" ht="15" customHeight="1" x14ac:dyDescent="0.25">
      <c r="A3093" s="3" t="s">
        <v>679</v>
      </c>
      <c r="B3093" s="4">
        <v>549</v>
      </c>
      <c r="C3093" s="3" t="s">
        <v>6</v>
      </c>
      <c r="D3093" s="3" t="s">
        <v>133</v>
      </c>
      <c r="E3093" s="3" t="s">
        <v>2591</v>
      </c>
      <c r="F3093" s="3" t="s">
        <v>2590</v>
      </c>
      <c r="G3093" s="5">
        <v>1.44848</v>
      </c>
      <c r="H3093" s="4">
        <v>549</v>
      </c>
      <c r="I3093" s="8">
        <v>0</v>
      </c>
      <c r="J3093" s="8">
        <v>0.03</v>
      </c>
      <c r="K3093" s="8">
        <v>6.72</v>
      </c>
      <c r="L3093" s="8">
        <v>1117.7</v>
      </c>
      <c r="M3093" s="21"/>
      <c r="N3093" s="21"/>
    </row>
    <row r="3094" spans="1:14" ht="15" customHeight="1" x14ac:dyDescent="0.25">
      <c r="A3094" s="1" t="s">
        <v>680</v>
      </c>
      <c r="B3094" s="6">
        <v>550</v>
      </c>
      <c r="C3094" s="1" t="s">
        <v>6</v>
      </c>
      <c r="D3094" s="1" t="s">
        <v>128</v>
      </c>
      <c r="E3094" s="1" t="s">
        <v>2589</v>
      </c>
      <c r="F3094" s="1" t="s">
        <v>2590</v>
      </c>
      <c r="G3094" s="7">
        <v>1.44617</v>
      </c>
      <c r="H3094" s="6">
        <v>550</v>
      </c>
      <c r="I3094" s="9">
        <v>0</v>
      </c>
      <c r="J3094" s="9">
        <v>0</v>
      </c>
      <c r="K3094" s="9">
        <v>0</v>
      </c>
      <c r="L3094" s="9">
        <v>1117.7</v>
      </c>
      <c r="M3094" s="14" t="s">
        <v>131</v>
      </c>
      <c r="N3094" s="14"/>
    </row>
    <row r="3095" spans="1:14" ht="15" customHeight="1" x14ac:dyDescent="0.25">
      <c r="A3095" s="3" t="s">
        <v>681</v>
      </c>
      <c r="B3095" s="4">
        <v>551</v>
      </c>
      <c r="C3095" s="3" t="s">
        <v>6</v>
      </c>
      <c r="D3095" s="3" t="s">
        <v>133</v>
      </c>
      <c r="E3095" s="3" t="s">
        <v>2591</v>
      </c>
      <c r="F3095" s="3" t="s">
        <v>2590</v>
      </c>
      <c r="G3095" s="5">
        <v>1.43997</v>
      </c>
      <c r="H3095" s="4">
        <v>551</v>
      </c>
      <c r="I3095" s="8">
        <v>0</v>
      </c>
      <c r="J3095" s="8">
        <v>0</v>
      </c>
      <c r="K3095" s="8">
        <v>6.2</v>
      </c>
      <c r="L3095" s="8">
        <v>1123.9000000000001</v>
      </c>
      <c r="M3095" s="21"/>
      <c r="N3095" s="21"/>
    </row>
    <row r="3096" spans="1:14" ht="15" customHeight="1" x14ac:dyDescent="0.25">
      <c r="A3096" s="1" t="s">
        <v>682</v>
      </c>
      <c r="B3096" s="6">
        <v>552</v>
      </c>
      <c r="C3096" s="1" t="s">
        <v>6</v>
      </c>
      <c r="D3096" s="1" t="s">
        <v>128</v>
      </c>
      <c r="E3096" s="1" t="s">
        <v>2589</v>
      </c>
      <c r="F3096" s="1" t="s">
        <v>2590</v>
      </c>
      <c r="G3096" s="7">
        <v>1.43323</v>
      </c>
      <c r="H3096" s="6">
        <v>552</v>
      </c>
      <c r="I3096" s="9">
        <v>0</v>
      </c>
      <c r="J3096" s="9">
        <v>0</v>
      </c>
      <c r="K3096" s="9">
        <v>0</v>
      </c>
      <c r="L3096" s="9">
        <v>1123.9000000000001</v>
      </c>
      <c r="M3096" s="14" t="s">
        <v>131</v>
      </c>
      <c r="N3096" s="14"/>
    </row>
    <row r="3097" spans="1:14" ht="15" customHeight="1" x14ac:dyDescent="0.25">
      <c r="A3097" s="3" t="s">
        <v>683</v>
      </c>
      <c r="B3097" s="4">
        <v>553</v>
      </c>
      <c r="C3097" s="3" t="s">
        <v>6</v>
      </c>
      <c r="D3097" s="3" t="s">
        <v>133</v>
      </c>
      <c r="E3097" s="3" t="s">
        <v>2591</v>
      </c>
      <c r="F3097" s="3" t="s">
        <v>2590</v>
      </c>
      <c r="G3097" s="5">
        <v>1.42625</v>
      </c>
      <c r="H3097" s="4">
        <v>553</v>
      </c>
      <c r="I3097" s="8">
        <v>0</v>
      </c>
      <c r="J3097" s="8">
        <v>0</v>
      </c>
      <c r="K3097" s="8">
        <v>6.98</v>
      </c>
      <c r="L3097" s="8">
        <v>1130.8800000000001</v>
      </c>
      <c r="M3097" s="21"/>
      <c r="N3097" s="21"/>
    </row>
    <row r="3098" spans="1:14" ht="15" customHeight="1" x14ac:dyDescent="0.25">
      <c r="A3098" s="1" t="s">
        <v>684</v>
      </c>
      <c r="B3098" s="6">
        <v>554</v>
      </c>
      <c r="C3098" s="1" t="s">
        <v>6</v>
      </c>
      <c r="D3098" s="1" t="s">
        <v>128</v>
      </c>
      <c r="E3098" s="1" t="s">
        <v>2589</v>
      </c>
      <c r="F3098" s="1" t="s">
        <v>2590</v>
      </c>
      <c r="G3098" s="7">
        <v>1.43509</v>
      </c>
      <c r="H3098" s="6">
        <v>554</v>
      </c>
      <c r="I3098" s="9">
        <v>0</v>
      </c>
      <c r="J3098" s="9">
        <v>0</v>
      </c>
      <c r="K3098" s="9">
        <v>0</v>
      </c>
      <c r="L3098" s="9">
        <v>1130.8800000000001</v>
      </c>
      <c r="M3098" s="14" t="s">
        <v>131</v>
      </c>
      <c r="N3098" s="14"/>
    </row>
    <row r="3099" spans="1:14" ht="15" customHeight="1" x14ac:dyDescent="0.25">
      <c r="A3099" s="3" t="s">
        <v>685</v>
      </c>
      <c r="B3099" s="4">
        <v>555</v>
      </c>
      <c r="C3099" s="3" t="s">
        <v>6</v>
      </c>
      <c r="D3099" s="3" t="s">
        <v>133</v>
      </c>
      <c r="E3099" s="3" t="s">
        <v>2591</v>
      </c>
      <c r="F3099" s="3" t="s">
        <v>2590</v>
      </c>
      <c r="G3099" s="5">
        <v>1.42892</v>
      </c>
      <c r="H3099" s="4">
        <v>555</v>
      </c>
      <c r="I3099" s="8">
        <v>0</v>
      </c>
      <c r="J3099" s="8">
        <v>0</v>
      </c>
      <c r="K3099" s="8">
        <v>6.17</v>
      </c>
      <c r="L3099" s="8">
        <v>1137.05</v>
      </c>
      <c r="M3099" s="21"/>
      <c r="N3099" s="21"/>
    </row>
    <row r="3100" spans="1:14" ht="15" customHeight="1" x14ac:dyDescent="0.25">
      <c r="A3100" s="1" t="s">
        <v>686</v>
      </c>
      <c r="B3100" s="6">
        <v>556</v>
      </c>
      <c r="C3100" s="1" t="s">
        <v>6</v>
      </c>
      <c r="D3100" s="1" t="s">
        <v>128</v>
      </c>
      <c r="E3100" s="1" t="s">
        <v>2589</v>
      </c>
      <c r="F3100" s="1" t="s">
        <v>2590</v>
      </c>
      <c r="G3100" s="7">
        <v>1.42038</v>
      </c>
      <c r="H3100" s="6">
        <v>556</v>
      </c>
      <c r="I3100" s="9">
        <v>0</v>
      </c>
      <c r="J3100" s="9">
        <v>0</v>
      </c>
      <c r="K3100" s="9">
        <v>0</v>
      </c>
      <c r="L3100" s="9">
        <v>1137.05</v>
      </c>
      <c r="M3100" s="14" t="s">
        <v>131</v>
      </c>
      <c r="N3100" s="14"/>
    </row>
    <row r="3101" spans="1:14" ht="15" customHeight="1" x14ac:dyDescent="0.25">
      <c r="A3101" s="3" t="s">
        <v>687</v>
      </c>
      <c r="B3101" s="4">
        <v>557</v>
      </c>
      <c r="C3101" s="3" t="s">
        <v>6</v>
      </c>
      <c r="D3101" s="3" t="s">
        <v>133</v>
      </c>
      <c r="E3101" s="3" t="s">
        <v>2591</v>
      </c>
      <c r="F3101" s="3" t="s">
        <v>2590</v>
      </c>
      <c r="G3101" s="5">
        <v>1.4140699999999999</v>
      </c>
      <c r="H3101" s="4">
        <v>557</v>
      </c>
      <c r="I3101" s="8">
        <v>0</v>
      </c>
      <c r="J3101" s="8">
        <v>0</v>
      </c>
      <c r="K3101" s="8">
        <v>6.31</v>
      </c>
      <c r="L3101" s="8">
        <v>1143.3599999999999</v>
      </c>
      <c r="M3101" s="21"/>
      <c r="N3101" s="21"/>
    </row>
    <row r="3102" spans="1:14" ht="15" customHeight="1" x14ac:dyDescent="0.25">
      <c r="A3102" s="1" t="s">
        <v>688</v>
      </c>
      <c r="B3102" s="6">
        <v>558</v>
      </c>
      <c r="C3102" s="1" t="s">
        <v>6</v>
      </c>
      <c r="D3102" s="1" t="s">
        <v>133</v>
      </c>
      <c r="E3102" s="1" t="s">
        <v>2589</v>
      </c>
      <c r="F3102" s="1" t="s">
        <v>2590</v>
      </c>
      <c r="G3102" s="7">
        <v>1.393</v>
      </c>
      <c r="H3102" s="6">
        <v>558</v>
      </c>
      <c r="I3102" s="9">
        <v>0</v>
      </c>
      <c r="J3102" s="9">
        <v>0</v>
      </c>
      <c r="K3102" s="9">
        <v>0</v>
      </c>
      <c r="L3102" s="9">
        <v>1143.3599999999999</v>
      </c>
      <c r="M3102" s="14" t="s">
        <v>131</v>
      </c>
      <c r="N3102" s="14"/>
    </row>
    <row r="3103" spans="1:14" ht="15" customHeight="1" x14ac:dyDescent="0.25">
      <c r="A3103" s="3" t="s">
        <v>689</v>
      </c>
      <c r="B3103" s="4">
        <v>559</v>
      </c>
      <c r="C3103" s="3" t="s">
        <v>6</v>
      </c>
      <c r="D3103" s="3" t="s">
        <v>128</v>
      </c>
      <c r="E3103" s="3" t="s">
        <v>2591</v>
      </c>
      <c r="F3103" s="3" t="s">
        <v>2590</v>
      </c>
      <c r="G3103" s="5">
        <v>1.38418</v>
      </c>
      <c r="H3103" s="4">
        <v>559</v>
      </c>
      <c r="I3103" s="8">
        <v>0</v>
      </c>
      <c r="J3103" s="8">
        <v>0</v>
      </c>
      <c r="K3103" s="8">
        <v>-8.82</v>
      </c>
      <c r="L3103" s="8">
        <v>1134.54</v>
      </c>
      <c r="M3103" s="21"/>
      <c r="N3103" s="21"/>
    </row>
    <row r="3104" spans="1:14" ht="15" customHeight="1" x14ac:dyDescent="0.25">
      <c r="A3104" s="1" t="s">
        <v>690</v>
      </c>
      <c r="B3104" s="6">
        <v>560</v>
      </c>
      <c r="C3104" s="1" t="s">
        <v>6</v>
      </c>
      <c r="D3104" s="1" t="s">
        <v>128</v>
      </c>
      <c r="E3104" s="1" t="s">
        <v>2589</v>
      </c>
      <c r="F3104" s="1" t="s">
        <v>2590</v>
      </c>
      <c r="G3104" s="7">
        <v>1.4014200000000001</v>
      </c>
      <c r="H3104" s="6">
        <v>560</v>
      </c>
      <c r="I3104" s="9">
        <v>0</v>
      </c>
      <c r="J3104" s="9">
        <v>0</v>
      </c>
      <c r="K3104" s="9">
        <v>0</v>
      </c>
      <c r="L3104" s="9">
        <v>1134.54</v>
      </c>
      <c r="M3104" s="14" t="s">
        <v>131</v>
      </c>
      <c r="N3104" s="14"/>
    </row>
    <row r="3105" spans="1:14" ht="15" customHeight="1" x14ac:dyDescent="0.25">
      <c r="A3105" s="3" t="s">
        <v>691</v>
      </c>
      <c r="B3105" s="4">
        <v>561</v>
      </c>
      <c r="C3105" s="3" t="s">
        <v>6</v>
      </c>
      <c r="D3105" s="3" t="s">
        <v>133</v>
      </c>
      <c r="E3105" s="3" t="s">
        <v>2591</v>
      </c>
      <c r="F3105" s="3" t="s">
        <v>2590</v>
      </c>
      <c r="G3105" s="5">
        <v>1.4096900000000001</v>
      </c>
      <c r="H3105" s="4">
        <v>561</v>
      </c>
      <c r="I3105" s="8">
        <v>0</v>
      </c>
      <c r="J3105" s="8">
        <v>0</v>
      </c>
      <c r="K3105" s="8">
        <v>-8.27</v>
      </c>
      <c r="L3105" s="8">
        <v>1126.27</v>
      </c>
      <c r="M3105" s="21"/>
      <c r="N3105" s="21"/>
    </row>
    <row r="3106" spans="1:14" ht="15" customHeight="1" x14ac:dyDescent="0.25">
      <c r="A3106" s="1" t="s">
        <v>692</v>
      </c>
      <c r="B3106" s="6">
        <v>562</v>
      </c>
      <c r="C3106" s="1" t="s">
        <v>6</v>
      </c>
      <c r="D3106" s="1" t="s">
        <v>133</v>
      </c>
      <c r="E3106" s="1" t="s">
        <v>2589</v>
      </c>
      <c r="F3106" s="1" t="s">
        <v>2590</v>
      </c>
      <c r="G3106" s="7">
        <v>1.4175199999999999</v>
      </c>
      <c r="H3106" s="6">
        <v>562</v>
      </c>
      <c r="I3106" s="9">
        <v>0</v>
      </c>
      <c r="J3106" s="9">
        <v>0</v>
      </c>
      <c r="K3106" s="9">
        <v>0</v>
      </c>
      <c r="L3106" s="9">
        <v>1126.27</v>
      </c>
      <c r="M3106" s="14" t="s">
        <v>131</v>
      </c>
      <c r="N3106" s="14"/>
    </row>
    <row r="3107" spans="1:14" ht="15" customHeight="1" x14ac:dyDescent="0.25">
      <c r="A3107" s="3" t="s">
        <v>693</v>
      </c>
      <c r="B3107" s="4">
        <v>563</v>
      </c>
      <c r="C3107" s="3" t="s">
        <v>6</v>
      </c>
      <c r="D3107" s="3" t="s">
        <v>128</v>
      </c>
      <c r="E3107" s="3" t="s">
        <v>2591</v>
      </c>
      <c r="F3107" s="3" t="s">
        <v>2590</v>
      </c>
      <c r="G3107" s="5">
        <v>1.4242699999999999</v>
      </c>
      <c r="H3107" s="4">
        <v>563</v>
      </c>
      <c r="I3107" s="8">
        <v>0</v>
      </c>
      <c r="J3107" s="8">
        <v>0</v>
      </c>
      <c r="K3107" s="8">
        <v>6.75</v>
      </c>
      <c r="L3107" s="8">
        <v>1133.02</v>
      </c>
      <c r="M3107" s="21"/>
      <c r="N3107" s="21"/>
    </row>
    <row r="3108" spans="1:14" ht="15" customHeight="1" x14ac:dyDescent="0.25">
      <c r="A3108" s="1" t="s">
        <v>694</v>
      </c>
      <c r="B3108" s="6">
        <v>564</v>
      </c>
      <c r="C3108" s="1" t="s">
        <v>6</v>
      </c>
      <c r="D3108" s="1" t="s">
        <v>133</v>
      </c>
      <c r="E3108" s="1" t="s">
        <v>2589</v>
      </c>
      <c r="F3108" s="1" t="s">
        <v>2590</v>
      </c>
      <c r="G3108" s="7">
        <v>1.4153500000000001</v>
      </c>
      <c r="H3108" s="6">
        <v>564</v>
      </c>
      <c r="I3108" s="9">
        <v>0</v>
      </c>
      <c r="J3108" s="9">
        <v>0</v>
      </c>
      <c r="K3108" s="9">
        <v>0</v>
      </c>
      <c r="L3108" s="9">
        <v>1133.02</v>
      </c>
      <c r="M3108" s="14" t="s">
        <v>131</v>
      </c>
      <c r="N3108" s="14"/>
    </row>
    <row r="3109" spans="1:14" ht="15" customHeight="1" x14ac:dyDescent="0.25">
      <c r="A3109" s="3" t="s">
        <v>695</v>
      </c>
      <c r="B3109" s="4">
        <v>565</v>
      </c>
      <c r="C3109" s="3" t="s">
        <v>6</v>
      </c>
      <c r="D3109" s="3" t="s">
        <v>128</v>
      </c>
      <c r="E3109" s="3" t="s">
        <v>2591</v>
      </c>
      <c r="F3109" s="3" t="s">
        <v>2590</v>
      </c>
      <c r="G3109" s="5">
        <v>1.40696</v>
      </c>
      <c r="H3109" s="4">
        <v>565</v>
      </c>
      <c r="I3109" s="8">
        <v>0</v>
      </c>
      <c r="J3109" s="8">
        <v>-0.12</v>
      </c>
      <c r="K3109" s="8">
        <v>-8.39</v>
      </c>
      <c r="L3109" s="8">
        <v>1124.51</v>
      </c>
      <c r="M3109" s="21"/>
      <c r="N3109" s="21"/>
    </row>
    <row r="3110" spans="1:14" ht="15" customHeight="1" x14ac:dyDescent="0.25">
      <c r="A3110" s="1" t="s">
        <v>696</v>
      </c>
      <c r="B3110" s="6">
        <v>566</v>
      </c>
      <c r="C3110" s="1" t="s">
        <v>6</v>
      </c>
      <c r="D3110" s="1" t="s">
        <v>128</v>
      </c>
      <c r="E3110" s="1" t="s">
        <v>2589</v>
      </c>
      <c r="F3110" s="1" t="s">
        <v>2590</v>
      </c>
      <c r="G3110" s="7">
        <v>1.4107000000000001</v>
      </c>
      <c r="H3110" s="6">
        <v>566</v>
      </c>
      <c r="I3110" s="9">
        <v>0</v>
      </c>
      <c r="J3110" s="9">
        <v>0</v>
      </c>
      <c r="K3110" s="9">
        <v>0</v>
      </c>
      <c r="L3110" s="9">
        <v>1124.51</v>
      </c>
      <c r="M3110" s="14" t="s">
        <v>131</v>
      </c>
      <c r="N3110" s="14"/>
    </row>
    <row r="3111" spans="1:14" ht="15" customHeight="1" x14ac:dyDescent="0.25">
      <c r="A3111" s="3" t="s">
        <v>697</v>
      </c>
      <c r="B3111" s="4">
        <v>567</v>
      </c>
      <c r="C3111" s="3" t="s">
        <v>6</v>
      </c>
      <c r="D3111" s="3" t="s">
        <v>133</v>
      </c>
      <c r="E3111" s="3" t="s">
        <v>2591</v>
      </c>
      <c r="F3111" s="3" t="s">
        <v>2590</v>
      </c>
      <c r="G3111" s="5">
        <v>1.41883</v>
      </c>
      <c r="H3111" s="4">
        <v>567</v>
      </c>
      <c r="I3111" s="8">
        <v>0</v>
      </c>
      <c r="J3111" s="8">
        <v>0</v>
      </c>
      <c r="K3111" s="8">
        <v>-8.1300000000000008</v>
      </c>
      <c r="L3111" s="8">
        <v>1116.3800000000001</v>
      </c>
      <c r="M3111" s="21"/>
      <c r="N3111" s="21"/>
    </row>
    <row r="3112" spans="1:14" ht="15" customHeight="1" x14ac:dyDescent="0.25">
      <c r="A3112" s="1" t="s">
        <v>698</v>
      </c>
      <c r="B3112" s="6">
        <v>568</v>
      </c>
      <c r="C3112" s="1" t="s">
        <v>6</v>
      </c>
      <c r="D3112" s="1" t="s">
        <v>128</v>
      </c>
      <c r="E3112" s="1" t="s">
        <v>2589</v>
      </c>
      <c r="F3112" s="1" t="s">
        <v>2590</v>
      </c>
      <c r="G3112" s="7">
        <v>1.41639</v>
      </c>
      <c r="H3112" s="6">
        <v>568</v>
      </c>
      <c r="I3112" s="9">
        <v>0</v>
      </c>
      <c r="J3112" s="9">
        <v>0</v>
      </c>
      <c r="K3112" s="9">
        <v>0</v>
      </c>
      <c r="L3112" s="9">
        <v>1116.3800000000001</v>
      </c>
      <c r="M3112" s="14" t="s">
        <v>131</v>
      </c>
      <c r="N3112" s="14"/>
    </row>
    <row r="3113" spans="1:14" ht="15" customHeight="1" x14ac:dyDescent="0.25">
      <c r="A3113" s="3" t="s">
        <v>699</v>
      </c>
      <c r="B3113" s="4">
        <v>569</v>
      </c>
      <c r="C3113" s="3" t="s">
        <v>6</v>
      </c>
      <c r="D3113" s="3" t="s">
        <v>133</v>
      </c>
      <c r="E3113" s="3" t="s">
        <v>2591</v>
      </c>
      <c r="F3113" s="3" t="s">
        <v>2590</v>
      </c>
      <c r="G3113" s="5">
        <v>1.4246700000000001</v>
      </c>
      <c r="H3113" s="4">
        <v>569</v>
      </c>
      <c r="I3113" s="8">
        <v>0</v>
      </c>
      <c r="J3113" s="8">
        <v>0.08</v>
      </c>
      <c r="K3113" s="8">
        <v>-8.2799999999999994</v>
      </c>
      <c r="L3113" s="8">
        <v>1108.18</v>
      </c>
      <c r="M3113" s="21"/>
      <c r="N3113" s="21"/>
    </row>
    <row r="3114" spans="1:14" ht="15" customHeight="1" x14ac:dyDescent="0.25">
      <c r="A3114" s="1" t="s">
        <v>700</v>
      </c>
      <c r="B3114" s="6">
        <v>570</v>
      </c>
      <c r="C3114" s="1" t="s">
        <v>6</v>
      </c>
      <c r="D3114" s="1" t="s">
        <v>128</v>
      </c>
      <c r="E3114" s="1" t="s">
        <v>2589</v>
      </c>
      <c r="F3114" s="1" t="s">
        <v>2590</v>
      </c>
      <c r="G3114" s="7">
        <v>1.44235</v>
      </c>
      <c r="H3114" s="6">
        <v>570</v>
      </c>
      <c r="I3114" s="9">
        <v>0</v>
      </c>
      <c r="J3114" s="9">
        <v>0</v>
      </c>
      <c r="K3114" s="9">
        <v>0</v>
      </c>
      <c r="L3114" s="9">
        <v>1108.18</v>
      </c>
      <c r="M3114" s="14" t="s">
        <v>131</v>
      </c>
      <c r="N3114" s="14"/>
    </row>
    <row r="3115" spans="1:14" ht="15" customHeight="1" x14ac:dyDescent="0.25">
      <c r="A3115" s="3" t="s">
        <v>701</v>
      </c>
      <c r="B3115" s="4">
        <v>571</v>
      </c>
      <c r="C3115" s="3" t="s">
        <v>6</v>
      </c>
      <c r="D3115" s="3" t="s">
        <v>133</v>
      </c>
      <c r="E3115" s="3" t="s">
        <v>2591</v>
      </c>
      <c r="F3115" s="3" t="s">
        <v>2590</v>
      </c>
      <c r="G3115" s="5">
        <v>1.4362900000000001</v>
      </c>
      <c r="H3115" s="4">
        <v>571</v>
      </c>
      <c r="I3115" s="8">
        <v>0</v>
      </c>
      <c r="J3115" s="8">
        <v>0</v>
      </c>
      <c r="K3115" s="8">
        <v>6.06</v>
      </c>
      <c r="L3115" s="8">
        <v>1114.24</v>
      </c>
      <c r="M3115" s="21"/>
      <c r="N3115" s="21"/>
    </row>
    <row r="3116" spans="1:14" ht="15" customHeight="1" x14ac:dyDescent="0.25">
      <c r="A3116" s="1" t="s">
        <v>702</v>
      </c>
      <c r="B3116" s="6">
        <v>572</v>
      </c>
      <c r="C3116" s="1" t="s">
        <v>6</v>
      </c>
      <c r="D3116" s="1" t="s">
        <v>128</v>
      </c>
      <c r="E3116" s="1" t="s">
        <v>2589</v>
      </c>
      <c r="F3116" s="1" t="s">
        <v>2590</v>
      </c>
      <c r="G3116" s="7">
        <v>1.4379200000000001</v>
      </c>
      <c r="H3116" s="6">
        <v>572</v>
      </c>
      <c r="I3116" s="9">
        <v>0</v>
      </c>
      <c r="J3116" s="9">
        <v>0</v>
      </c>
      <c r="K3116" s="9">
        <v>0</v>
      </c>
      <c r="L3116" s="9">
        <v>1114.24</v>
      </c>
      <c r="M3116" s="14" t="s">
        <v>131</v>
      </c>
      <c r="N3116" s="14"/>
    </row>
    <row r="3117" spans="1:14" ht="15" customHeight="1" x14ac:dyDescent="0.25">
      <c r="A3117" s="3" t="s">
        <v>703</v>
      </c>
      <c r="B3117" s="4">
        <v>573</v>
      </c>
      <c r="C3117" s="3" t="s">
        <v>6</v>
      </c>
      <c r="D3117" s="3" t="s">
        <v>133</v>
      </c>
      <c r="E3117" s="3" t="s">
        <v>2591</v>
      </c>
      <c r="F3117" s="3" t="s">
        <v>2590</v>
      </c>
      <c r="G3117" s="5">
        <v>1.4476599999999999</v>
      </c>
      <c r="H3117" s="4">
        <v>573</v>
      </c>
      <c r="I3117" s="8">
        <v>0</v>
      </c>
      <c r="J3117" s="8">
        <v>0.03</v>
      </c>
      <c r="K3117" s="8">
        <v>-9.74</v>
      </c>
      <c r="L3117" s="8">
        <v>1104.53</v>
      </c>
      <c r="M3117" s="21"/>
      <c r="N3117" s="21"/>
    </row>
    <row r="3118" spans="1:14" ht="15" customHeight="1" x14ac:dyDescent="0.25">
      <c r="A3118" s="1" t="s">
        <v>704</v>
      </c>
      <c r="B3118" s="6">
        <v>574</v>
      </c>
      <c r="C3118" s="1" t="s">
        <v>6</v>
      </c>
      <c r="D3118" s="1" t="s">
        <v>133</v>
      </c>
      <c r="E3118" s="1" t="s">
        <v>2589</v>
      </c>
      <c r="F3118" s="1" t="s">
        <v>2590</v>
      </c>
      <c r="G3118" s="7">
        <v>1.4502200000000001</v>
      </c>
      <c r="H3118" s="6">
        <v>574</v>
      </c>
      <c r="I3118" s="9">
        <v>0</v>
      </c>
      <c r="J3118" s="9">
        <v>0</v>
      </c>
      <c r="K3118" s="9">
        <v>0</v>
      </c>
      <c r="L3118" s="9">
        <v>1104.53</v>
      </c>
      <c r="M3118" s="14" t="s">
        <v>131</v>
      </c>
      <c r="N3118" s="14"/>
    </row>
    <row r="3119" spans="1:14" ht="15" customHeight="1" x14ac:dyDescent="0.25">
      <c r="A3119" s="3" t="s">
        <v>705</v>
      </c>
      <c r="B3119" s="4">
        <v>575</v>
      </c>
      <c r="C3119" s="3" t="s">
        <v>6</v>
      </c>
      <c r="D3119" s="3" t="s">
        <v>128</v>
      </c>
      <c r="E3119" s="3" t="s">
        <v>2591</v>
      </c>
      <c r="F3119" s="3" t="s">
        <v>2590</v>
      </c>
      <c r="G3119" s="5">
        <v>1.4421999999999999</v>
      </c>
      <c r="H3119" s="4">
        <v>575</v>
      </c>
      <c r="I3119" s="8">
        <v>0</v>
      </c>
      <c r="J3119" s="8">
        <v>0</v>
      </c>
      <c r="K3119" s="8">
        <v>-8.02</v>
      </c>
      <c r="L3119" s="8">
        <v>1096.51</v>
      </c>
      <c r="M3119" s="21"/>
      <c r="N3119" s="21"/>
    </row>
    <row r="3120" spans="1:14" ht="15" customHeight="1" x14ac:dyDescent="0.25">
      <c r="A3120" s="1" t="s">
        <v>706</v>
      </c>
      <c r="B3120" s="6">
        <v>576</v>
      </c>
      <c r="C3120" s="1" t="s">
        <v>6</v>
      </c>
      <c r="D3120" s="1" t="s">
        <v>133</v>
      </c>
      <c r="E3120" s="1" t="s">
        <v>2589</v>
      </c>
      <c r="F3120" s="1" t="s">
        <v>2590</v>
      </c>
      <c r="G3120" s="7">
        <v>1.4340900000000001</v>
      </c>
      <c r="H3120" s="6">
        <v>576</v>
      </c>
      <c r="I3120" s="9">
        <v>0</v>
      </c>
      <c r="J3120" s="9">
        <v>0</v>
      </c>
      <c r="K3120" s="9">
        <v>0</v>
      </c>
      <c r="L3120" s="9">
        <v>1096.51</v>
      </c>
      <c r="M3120" s="14" t="s">
        <v>131</v>
      </c>
      <c r="N3120" s="14"/>
    </row>
    <row r="3121" spans="1:14" ht="15" customHeight="1" x14ac:dyDescent="0.25">
      <c r="A3121" s="3" t="s">
        <v>707</v>
      </c>
      <c r="B3121" s="4">
        <v>577</v>
      </c>
      <c r="C3121" s="3" t="s">
        <v>6</v>
      </c>
      <c r="D3121" s="3" t="s">
        <v>128</v>
      </c>
      <c r="E3121" s="3" t="s">
        <v>2591</v>
      </c>
      <c r="F3121" s="3" t="s">
        <v>2590</v>
      </c>
      <c r="G3121" s="5">
        <v>1.42598</v>
      </c>
      <c r="H3121" s="4">
        <v>577</v>
      </c>
      <c r="I3121" s="8">
        <v>0</v>
      </c>
      <c r="J3121" s="8">
        <v>0</v>
      </c>
      <c r="K3121" s="8">
        <v>-8.11</v>
      </c>
      <c r="L3121" s="8">
        <v>1088.4000000000001</v>
      </c>
      <c r="M3121" s="21"/>
      <c r="N3121" s="21"/>
    </row>
    <row r="3122" spans="1:14" ht="15" customHeight="1" x14ac:dyDescent="0.25">
      <c r="A3122" s="1" t="s">
        <v>708</v>
      </c>
      <c r="B3122" s="6">
        <v>578</v>
      </c>
      <c r="C3122" s="1" t="s">
        <v>6</v>
      </c>
      <c r="D3122" s="1" t="s">
        <v>128</v>
      </c>
      <c r="E3122" s="1" t="s">
        <v>2589</v>
      </c>
      <c r="F3122" s="1" t="s">
        <v>2590</v>
      </c>
      <c r="G3122" s="7">
        <v>1.4415100000000001</v>
      </c>
      <c r="H3122" s="6">
        <v>578</v>
      </c>
      <c r="I3122" s="9">
        <v>0</v>
      </c>
      <c r="J3122" s="9">
        <v>0</v>
      </c>
      <c r="K3122" s="9">
        <v>0</v>
      </c>
      <c r="L3122" s="9">
        <v>1088.4000000000001</v>
      </c>
      <c r="M3122" s="14" t="s">
        <v>131</v>
      </c>
      <c r="N3122" s="14"/>
    </row>
    <row r="3123" spans="1:14" ht="15" customHeight="1" x14ac:dyDescent="0.25">
      <c r="A3123" s="3" t="s">
        <v>709</v>
      </c>
      <c r="B3123" s="4">
        <v>579</v>
      </c>
      <c r="C3123" s="3" t="s">
        <v>6</v>
      </c>
      <c r="D3123" s="3" t="s">
        <v>133</v>
      </c>
      <c r="E3123" s="3" t="s">
        <v>2591</v>
      </c>
      <c r="F3123" s="3" t="s">
        <v>2590</v>
      </c>
      <c r="G3123" s="5">
        <v>1.4347000000000001</v>
      </c>
      <c r="H3123" s="4">
        <v>579</v>
      </c>
      <c r="I3123" s="8">
        <v>0</v>
      </c>
      <c r="J3123" s="8">
        <v>0</v>
      </c>
      <c r="K3123" s="8">
        <v>6.81</v>
      </c>
      <c r="L3123" s="8">
        <v>1095.21</v>
      </c>
      <c r="M3123" s="21"/>
      <c r="N3123" s="21"/>
    </row>
    <row r="3124" spans="1:14" ht="15" customHeight="1" x14ac:dyDescent="0.25">
      <c r="A3124" s="1" t="s">
        <v>710</v>
      </c>
      <c r="B3124" s="6">
        <v>580</v>
      </c>
      <c r="C3124" s="1" t="s">
        <v>6</v>
      </c>
      <c r="D3124" s="1" t="s">
        <v>133</v>
      </c>
      <c r="E3124" s="1" t="s">
        <v>2589</v>
      </c>
      <c r="F3124" s="1" t="s">
        <v>2590</v>
      </c>
      <c r="G3124" s="7">
        <v>1.42178</v>
      </c>
      <c r="H3124" s="6">
        <v>580</v>
      </c>
      <c r="I3124" s="9">
        <v>0</v>
      </c>
      <c r="J3124" s="9">
        <v>0</v>
      </c>
      <c r="K3124" s="9">
        <v>0</v>
      </c>
      <c r="L3124" s="9">
        <v>1095.21</v>
      </c>
      <c r="M3124" s="14" t="s">
        <v>131</v>
      </c>
      <c r="N3124" s="14"/>
    </row>
    <row r="3125" spans="1:14" ht="15" customHeight="1" x14ac:dyDescent="0.25">
      <c r="A3125" s="3" t="s">
        <v>711</v>
      </c>
      <c r="B3125" s="4">
        <v>581</v>
      </c>
      <c r="C3125" s="3" t="s">
        <v>6</v>
      </c>
      <c r="D3125" s="3" t="s">
        <v>128</v>
      </c>
      <c r="E3125" s="3" t="s">
        <v>2591</v>
      </c>
      <c r="F3125" s="3" t="s">
        <v>2590</v>
      </c>
      <c r="G3125" s="5">
        <v>1.43092</v>
      </c>
      <c r="H3125" s="4">
        <v>581</v>
      </c>
      <c r="I3125" s="8">
        <v>0</v>
      </c>
      <c r="J3125" s="8">
        <v>-0.12</v>
      </c>
      <c r="K3125" s="8">
        <v>9.14</v>
      </c>
      <c r="L3125" s="8">
        <v>1104.23</v>
      </c>
      <c r="M3125" s="21"/>
      <c r="N3125" s="21"/>
    </row>
    <row r="3126" spans="1:14" ht="15" customHeight="1" x14ac:dyDescent="0.25">
      <c r="A3126" s="1" t="s">
        <v>712</v>
      </c>
      <c r="B3126" s="6">
        <v>582</v>
      </c>
      <c r="C3126" s="1" t="s">
        <v>6</v>
      </c>
      <c r="D3126" s="1" t="s">
        <v>128</v>
      </c>
      <c r="E3126" s="1" t="s">
        <v>2589</v>
      </c>
      <c r="F3126" s="1" t="s">
        <v>2590</v>
      </c>
      <c r="G3126" s="7">
        <v>1.42944</v>
      </c>
      <c r="H3126" s="6">
        <v>582</v>
      </c>
      <c r="I3126" s="9">
        <v>0</v>
      </c>
      <c r="J3126" s="9">
        <v>0</v>
      </c>
      <c r="K3126" s="9">
        <v>0</v>
      </c>
      <c r="L3126" s="9">
        <v>1104.23</v>
      </c>
      <c r="M3126" s="14" t="s">
        <v>131</v>
      </c>
      <c r="N3126" s="14"/>
    </row>
    <row r="3127" spans="1:14" ht="15" customHeight="1" x14ac:dyDescent="0.25">
      <c r="A3127" s="3" t="s">
        <v>713</v>
      </c>
      <c r="B3127" s="4">
        <v>583</v>
      </c>
      <c r="C3127" s="3" t="s">
        <v>6</v>
      </c>
      <c r="D3127" s="3" t="s">
        <v>133</v>
      </c>
      <c r="E3127" s="3" t="s">
        <v>2591</v>
      </c>
      <c r="F3127" s="3" t="s">
        <v>2590</v>
      </c>
      <c r="G3127" s="5">
        <v>1.42259</v>
      </c>
      <c r="H3127" s="4">
        <v>583</v>
      </c>
      <c r="I3127" s="8">
        <v>0</v>
      </c>
      <c r="J3127" s="8">
        <v>0</v>
      </c>
      <c r="K3127" s="8">
        <v>6.85</v>
      </c>
      <c r="L3127" s="8">
        <v>1111.08</v>
      </c>
      <c r="M3127" s="21"/>
      <c r="N3127" s="21"/>
    </row>
    <row r="3128" spans="1:14" ht="15" customHeight="1" x14ac:dyDescent="0.25">
      <c r="A3128" s="1" t="s">
        <v>714</v>
      </c>
      <c r="B3128" s="6">
        <v>584</v>
      </c>
      <c r="C3128" s="1" t="s">
        <v>6</v>
      </c>
      <c r="D3128" s="1" t="s">
        <v>133</v>
      </c>
      <c r="E3128" s="1" t="s">
        <v>2589</v>
      </c>
      <c r="F3128" s="1" t="s">
        <v>2590</v>
      </c>
      <c r="G3128" s="7">
        <v>1.4091499999999999</v>
      </c>
      <c r="H3128" s="6">
        <v>584</v>
      </c>
      <c r="I3128" s="9">
        <v>0</v>
      </c>
      <c r="J3128" s="9">
        <v>0</v>
      </c>
      <c r="K3128" s="9">
        <v>0</v>
      </c>
      <c r="L3128" s="9">
        <v>1111.08</v>
      </c>
      <c r="M3128" s="14" t="s">
        <v>131</v>
      </c>
      <c r="N3128" s="14"/>
    </row>
    <row r="3129" spans="1:14" ht="15" customHeight="1" x14ac:dyDescent="0.25">
      <c r="A3129" s="3" t="s">
        <v>715</v>
      </c>
      <c r="B3129" s="4">
        <v>585</v>
      </c>
      <c r="C3129" s="3" t="s">
        <v>6</v>
      </c>
      <c r="D3129" s="3" t="s">
        <v>128</v>
      </c>
      <c r="E3129" s="3" t="s">
        <v>2591</v>
      </c>
      <c r="F3129" s="3" t="s">
        <v>2590</v>
      </c>
      <c r="G3129" s="5">
        <v>1.41571</v>
      </c>
      <c r="H3129" s="4">
        <v>585</v>
      </c>
      <c r="I3129" s="8">
        <v>0</v>
      </c>
      <c r="J3129" s="8">
        <v>0</v>
      </c>
      <c r="K3129" s="8">
        <v>6.56</v>
      </c>
      <c r="L3129" s="8">
        <v>1117.6400000000001</v>
      </c>
      <c r="M3129" s="21"/>
      <c r="N3129" s="21"/>
    </row>
    <row r="3130" spans="1:14" ht="15" customHeight="1" x14ac:dyDescent="0.25">
      <c r="A3130" s="1" t="s">
        <v>716</v>
      </c>
      <c r="B3130" s="6">
        <v>586</v>
      </c>
      <c r="C3130" s="1" t="s">
        <v>6</v>
      </c>
      <c r="D3130" s="1" t="s">
        <v>133</v>
      </c>
      <c r="E3130" s="1" t="s">
        <v>2589</v>
      </c>
      <c r="F3130" s="1" t="s">
        <v>2590</v>
      </c>
      <c r="G3130" s="7">
        <v>1.42753</v>
      </c>
      <c r="H3130" s="6">
        <v>586</v>
      </c>
      <c r="I3130" s="9">
        <v>0</v>
      </c>
      <c r="J3130" s="9">
        <v>0</v>
      </c>
      <c r="K3130" s="9">
        <v>0</v>
      </c>
      <c r="L3130" s="9">
        <v>1117.6400000000001</v>
      </c>
      <c r="M3130" s="14" t="s">
        <v>131</v>
      </c>
      <c r="N3130" s="14"/>
    </row>
    <row r="3131" spans="1:14" ht="15" customHeight="1" x14ac:dyDescent="0.25">
      <c r="A3131" s="3" t="s">
        <v>717</v>
      </c>
      <c r="B3131" s="4">
        <v>587</v>
      </c>
      <c r="C3131" s="3" t="s">
        <v>6</v>
      </c>
      <c r="D3131" s="3" t="s">
        <v>128</v>
      </c>
      <c r="E3131" s="3" t="s">
        <v>2591</v>
      </c>
      <c r="F3131" s="3" t="s">
        <v>2590</v>
      </c>
      <c r="G3131" s="5">
        <v>1.41882</v>
      </c>
      <c r="H3131" s="4">
        <v>587</v>
      </c>
      <c r="I3131" s="8">
        <v>0</v>
      </c>
      <c r="J3131" s="8">
        <v>0</v>
      </c>
      <c r="K3131" s="8">
        <v>-8.7100000000000009</v>
      </c>
      <c r="L3131" s="8">
        <v>1108.93</v>
      </c>
      <c r="M3131" s="21"/>
      <c r="N3131" s="21"/>
    </row>
    <row r="3132" spans="1:14" ht="15" customHeight="1" x14ac:dyDescent="0.25">
      <c r="A3132" s="1" t="s">
        <v>718</v>
      </c>
      <c r="B3132" s="6">
        <v>588</v>
      </c>
      <c r="C3132" s="1" t="s">
        <v>6</v>
      </c>
      <c r="D3132" s="1" t="s">
        <v>133</v>
      </c>
      <c r="E3132" s="1" t="s">
        <v>2589</v>
      </c>
      <c r="F3132" s="1" t="s">
        <v>2590</v>
      </c>
      <c r="G3132" s="7">
        <v>1.4213</v>
      </c>
      <c r="H3132" s="6">
        <v>588</v>
      </c>
      <c r="I3132" s="9">
        <v>0</v>
      </c>
      <c r="J3132" s="9">
        <v>0</v>
      </c>
      <c r="K3132" s="9">
        <v>0</v>
      </c>
      <c r="L3132" s="9">
        <v>1108.93</v>
      </c>
      <c r="M3132" s="14" t="s">
        <v>131</v>
      </c>
      <c r="N3132" s="14"/>
    </row>
    <row r="3133" spans="1:14" ht="15" customHeight="1" x14ac:dyDescent="0.25">
      <c r="A3133" s="3" t="s">
        <v>719</v>
      </c>
      <c r="B3133" s="4">
        <v>589</v>
      </c>
      <c r="C3133" s="3" t="s">
        <v>6</v>
      </c>
      <c r="D3133" s="3" t="s">
        <v>128</v>
      </c>
      <c r="E3133" s="3" t="s">
        <v>2591</v>
      </c>
      <c r="F3133" s="3" t="s">
        <v>2590</v>
      </c>
      <c r="G3133" s="5">
        <v>1.4282300000000001</v>
      </c>
      <c r="H3133" s="4">
        <v>589</v>
      </c>
      <c r="I3133" s="8">
        <v>0</v>
      </c>
      <c r="J3133" s="8">
        <v>0</v>
      </c>
      <c r="K3133" s="8">
        <v>6.93</v>
      </c>
      <c r="L3133" s="8">
        <v>1115.8599999999999</v>
      </c>
      <c r="M3133" s="21"/>
      <c r="N3133" s="21"/>
    </row>
    <row r="3134" spans="1:14" ht="15" customHeight="1" x14ac:dyDescent="0.25">
      <c r="A3134" s="1" t="s">
        <v>720</v>
      </c>
      <c r="B3134" s="6">
        <v>590</v>
      </c>
      <c r="C3134" s="1" t="s">
        <v>6</v>
      </c>
      <c r="D3134" s="1" t="s">
        <v>128</v>
      </c>
      <c r="E3134" s="1" t="s">
        <v>2589</v>
      </c>
      <c r="F3134" s="1" t="s">
        <v>2590</v>
      </c>
      <c r="G3134" s="7">
        <v>1.43927</v>
      </c>
      <c r="H3134" s="6">
        <v>590</v>
      </c>
      <c r="I3134" s="9">
        <v>0</v>
      </c>
      <c r="J3134" s="9">
        <v>0</v>
      </c>
      <c r="K3134" s="9">
        <v>0</v>
      </c>
      <c r="L3134" s="9">
        <v>1115.8599999999999</v>
      </c>
      <c r="M3134" s="14" t="s">
        <v>131</v>
      </c>
      <c r="N3134" s="14"/>
    </row>
    <row r="3135" spans="1:14" ht="15" customHeight="1" x14ac:dyDescent="0.25">
      <c r="A3135" s="3" t="s">
        <v>721</v>
      </c>
      <c r="B3135" s="4">
        <v>591</v>
      </c>
      <c r="C3135" s="3" t="s">
        <v>6</v>
      </c>
      <c r="D3135" s="3" t="s">
        <v>133</v>
      </c>
      <c r="E3135" s="3" t="s">
        <v>2591</v>
      </c>
      <c r="F3135" s="3" t="s">
        <v>2590</v>
      </c>
      <c r="G3135" s="5">
        <v>1.43296</v>
      </c>
      <c r="H3135" s="4">
        <v>591</v>
      </c>
      <c r="I3135" s="8">
        <v>0</v>
      </c>
      <c r="J3135" s="8">
        <v>0</v>
      </c>
      <c r="K3135" s="8">
        <v>6.31</v>
      </c>
      <c r="L3135" s="8">
        <v>1122.17</v>
      </c>
      <c r="M3135" s="21"/>
      <c r="N3135" s="21"/>
    </row>
    <row r="3136" spans="1:14" ht="15" customHeight="1" x14ac:dyDescent="0.25">
      <c r="A3136" s="1" t="s">
        <v>722</v>
      </c>
      <c r="B3136" s="6">
        <v>592</v>
      </c>
      <c r="C3136" s="1" t="s">
        <v>6</v>
      </c>
      <c r="D3136" s="1" t="s">
        <v>128</v>
      </c>
      <c r="E3136" s="1" t="s">
        <v>2589</v>
      </c>
      <c r="F3136" s="1" t="s">
        <v>2590</v>
      </c>
      <c r="G3136" s="7">
        <v>1.4261900000000001</v>
      </c>
      <c r="H3136" s="6">
        <v>592</v>
      </c>
      <c r="I3136" s="9">
        <v>0</v>
      </c>
      <c r="J3136" s="9">
        <v>0</v>
      </c>
      <c r="K3136" s="9">
        <v>0</v>
      </c>
      <c r="L3136" s="9">
        <v>1122.17</v>
      </c>
      <c r="M3136" s="14" t="s">
        <v>131</v>
      </c>
      <c r="N3136" s="14"/>
    </row>
    <row r="3137" spans="1:14" ht="15" customHeight="1" x14ac:dyDescent="0.25">
      <c r="A3137" s="3" t="s">
        <v>723</v>
      </c>
      <c r="B3137" s="4">
        <v>593</v>
      </c>
      <c r="C3137" s="3" t="s">
        <v>6</v>
      </c>
      <c r="D3137" s="3" t="s">
        <v>133</v>
      </c>
      <c r="E3137" s="3" t="s">
        <v>2591</v>
      </c>
      <c r="F3137" s="3" t="s">
        <v>2590</v>
      </c>
      <c r="G3137" s="5">
        <v>1.4190799999999999</v>
      </c>
      <c r="H3137" s="4">
        <v>593</v>
      </c>
      <c r="I3137" s="8">
        <v>0</v>
      </c>
      <c r="J3137" s="8">
        <v>0</v>
      </c>
      <c r="K3137" s="8">
        <v>7.11</v>
      </c>
      <c r="L3137" s="8">
        <v>1129.28</v>
      </c>
      <c r="M3137" s="21"/>
      <c r="N3137" s="21"/>
    </row>
    <row r="3138" spans="1:14" ht="15" customHeight="1" x14ac:dyDescent="0.25">
      <c r="A3138" s="1" t="s">
        <v>724</v>
      </c>
      <c r="B3138" s="6">
        <v>594</v>
      </c>
      <c r="C3138" s="1" t="s">
        <v>6</v>
      </c>
      <c r="D3138" s="1" t="s">
        <v>128</v>
      </c>
      <c r="E3138" s="1" t="s">
        <v>2589</v>
      </c>
      <c r="F3138" s="1" t="s">
        <v>2590</v>
      </c>
      <c r="G3138" s="7">
        <v>1.4216899999999999</v>
      </c>
      <c r="H3138" s="6">
        <v>594</v>
      </c>
      <c r="I3138" s="9">
        <v>0</v>
      </c>
      <c r="J3138" s="9">
        <v>0</v>
      </c>
      <c r="K3138" s="9">
        <v>0</v>
      </c>
      <c r="L3138" s="9">
        <v>1129.28</v>
      </c>
      <c r="M3138" s="14" t="s">
        <v>131</v>
      </c>
      <c r="N3138" s="14"/>
    </row>
    <row r="3139" spans="1:14" ht="15" customHeight="1" x14ac:dyDescent="0.25">
      <c r="A3139" s="3" t="s">
        <v>725</v>
      </c>
      <c r="B3139" s="4">
        <v>595</v>
      </c>
      <c r="C3139" s="3" t="s">
        <v>6</v>
      </c>
      <c r="D3139" s="3" t="s">
        <v>133</v>
      </c>
      <c r="E3139" s="3" t="s">
        <v>2591</v>
      </c>
      <c r="F3139" s="3" t="s">
        <v>2590</v>
      </c>
      <c r="G3139" s="5">
        <v>1.4156599999999999</v>
      </c>
      <c r="H3139" s="4">
        <v>595</v>
      </c>
      <c r="I3139" s="8">
        <v>0</v>
      </c>
      <c r="J3139" s="8">
        <v>0</v>
      </c>
      <c r="K3139" s="8">
        <v>6.03</v>
      </c>
      <c r="L3139" s="8">
        <v>1135.31</v>
      </c>
      <c r="M3139" s="21"/>
      <c r="N3139" s="21"/>
    </row>
    <row r="3140" spans="1:14" ht="15" customHeight="1" x14ac:dyDescent="0.25">
      <c r="A3140" s="1" t="s">
        <v>726</v>
      </c>
      <c r="B3140" s="6">
        <v>596</v>
      </c>
      <c r="C3140" s="1" t="s">
        <v>6</v>
      </c>
      <c r="D3140" s="1" t="s">
        <v>128</v>
      </c>
      <c r="E3140" s="1" t="s">
        <v>2589</v>
      </c>
      <c r="F3140" s="1" t="s">
        <v>2590</v>
      </c>
      <c r="G3140" s="7">
        <v>1.4310499999999999</v>
      </c>
      <c r="H3140" s="6">
        <v>596</v>
      </c>
      <c r="I3140" s="9">
        <v>0</v>
      </c>
      <c r="J3140" s="9">
        <v>0</v>
      </c>
      <c r="K3140" s="9">
        <v>0</v>
      </c>
      <c r="L3140" s="9">
        <v>1135.31</v>
      </c>
      <c r="M3140" s="14" t="s">
        <v>131</v>
      </c>
      <c r="N3140" s="14"/>
    </row>
    <row r="3141" spans="1:14" ht="15" customHeight="1" x14ac:dyDescent="0.25">
      <c r="A3141" s="3" t="s">
        <v>727</v>
      </c>
      <c r="B3141" s="4">
        <v>597</v>
      </c>
      <c r="C3141" s="3" t="s">
        <v>6</v>
      </c>
      <c r="D3141" s="3" t="s">
        <v>133</v>
      </c>
      <c r="E3141" s="3" t="s">
        <v>2591</v>
      </c>
      <c r="F3141" s="3" t="s">
        <v>2590</v>
      </c>
      <c r="G3141" s="5">
        <v>1.4393100000000001</v>
      </c>
      <c r="H3141" s="4">
        <v>597</v>
      </c>
      <c r="I3141" s="8">
        <v>0</v>
      </c>
      <c r="J3141" s="8">
        <v>0</v>
      </c>
      <c r="K3141" s="8">
        <v>-8.26</v>
      </c>
      <c r="L3141" s="8">
        <v>1127.05</v>
      </c>
      <c r="M3141" s="21"/>
      <c r="N3141" s="21"/>
    </row>
    <row r="3142" spans="1:14" ht="15" customHeight="1" x14ac:dyDescent="0.25">
      <c r="A3142" s="1" t="s">
        <v>728</v>
      </c>
      <c r="B3142" s="6">
        <v>598</v>
      </c>
      <c r="C3142" s="1" t="s">
        <v>6</v>
      </c>
      <c r="D3142" s="1" t="s">
        <v>133</v>
      </c>
      <c r="E3142" s="1" t="s">
        <v>2589</v>
      </c>
      <c r="F3142" s="1" t="s">
        <v>2590</v>
      </c>
      <c r="G3142" s="7">
        <v>1.4392199999999999</v>
      </c>
      <c r="H3142" s="6">
        <v>598</v>
      </c>
      <c r="I3142" s="9">
        <v>0</v>
      </c>
      <c r="J3142" s="9">
        <v>0</v>
      </c>
      <c r="K3142" s="9">
        <v>0</v>
      </c>
      <c r="L3142" s="9">
        <v>1127.05</v>
      </c>
      <c r="M3142" s="14" t="s">
        <v>131</v>
      </c>
      <c r="N3142" s="14"/>
    </row>
    <row r="3143" spans="1:14" ht="15" customHeight="1" x14ac:dyDescent="0.25">
      <c r="A3143" s="3" t="s">
        <v>729</v>
      </c>
      <c r="B3143" s="4">
        <v>599</v>
      </c>
      <c r="C3143" s="3" t="s">
        <v>6</v>
      </c>
      <c r="D3143" s="3" t="s">
        <v>128</v>
      </c>
      <c r="E3143" s="3" t="s">
        <v>2591</v>
      </c>
      <c r="F3143" s="3" t="s">
        <v>2590</v>
      </c>
      <c r="G3143" s="5">
        <v>1.4454400000000001</v>
      </c>
      <c r="H3143" s="4">
        <v>599</v>
      </c>
      <c r="I3143" s="8">
        <v>0</v>
      </c>
      <c r="J3143" s="8">
        <v>-0.12</v>
      </c>
      <c r="K3143" s="8">
        <v>6.22</v>
      </c>
      <c r="L3143" s="8">
        <v>1133.1500000000001</v>
      </c>
      <c r="M3143" s="21"/>
      <c r="N3143" s="21"/>
    </row>
    <row r="3144" spans="1:14" ht="15" customHeight="1" x14ac:dyDescent="0.25">
      <c r="A3144" s="1" t="s">
        <v>730</v>
      </c>
      <c r="B3144" s="6">
        <v>600</v>
      </c>
      <c r="C3144" s="1" t="s">
        <v>6</v>
      </c>
      <c r="D3144" s="1" t="s">
        <v>128</v>
      </c>
      <c r="E3144" s="1" t="s">
        <v>2589</v>
      </c>
      <c r="F3144" s="1" t="s">
        <v>2590</v>
      </c>
      <c r="G3144" s="7">
        <v>1.44455</v>
      </c>
      <c r="H3144" s="6">
        <v>600</v>
      </c>
      <c r="I3144" s="9">
        <v>0</v>
      </c>
      <c r="J3144" s="9">
        <v>0</v>
      </c>
      <c r="K3144" s="9">
        <v>0</v>
      </c>
      <c r="L3144" s="9">
        <v>1133.1500000000001</v>
      </c>
      <c r="M3144" s="14" t="s">
        <v>131</v>
      </c>
      <c r="N3144" s="14"/>
    </row>
    <row r="3145" spans="1:14" ht="15" customHeight="1" x14ac:dyDescent="0.25">
      <c r="A3145" s="3" t="s">
        <v>731</v>
      </c>
      <c r="B3145" s="4">
        <v>601</v>
      </c>
      <c r="C3145" s="3" t="s">
        <v>6</v>
      </c>
      <c r="D3145" s="3" t="s">
        <v>133</v>
      </c>
      <c r="E3145" s="3" t="s">
        <v>2591</v>
      </c>
      <c r="F3145" s="3" t="s">
        <v>2590</v>
      </c>
      <c r="G3145" s="5">
        <v>1.43808</v>
      </c>
      <c r="H3145" s="4">
        <v>601</v>
      </c>
      <c r="I3145" s="8">
        <v>0</v>
      </c>
      <c r="J3145" s="8">
        <v>0</v>
      </c>
      <c r="K3145" s="8">
        <v>6.47</v>
      </c>
      <c r="L3145" s="8">
        <v>1139.6199999999999</v>
      </c>
      <c r="M3145" s="21"/>
      <c r="N3145" s="21"/>
    </row>
    <row r="3146" spans="1:14" ht="15" customHeight="1" x14ac:dyDescent="0.25">
      <c r="A3146" s="1" t="s">
        <v>732</v>
      </c>
      <c r="B3146" s="6">
        <v>602</v>
      </c>
      <c r="C3146" s="1" t="s">
        <v>6</v>
      </c>
      <c r="D3146" s="1" t="s">
        <v>133</v>
      </c>
      <c r="E3146" s="1" t="s">
        <v>2589</v>
      </c>
      <c r="F3146" s="1" t="s">
        <v>2590</v>
      </c>
      <c r="G3146" s="7">
        <v>1.4353199999999999</v>
      </c>
      <c r="H3146" s="6">
        <v>602</v>
      </c>
      <c r="I3146" s="9">
        <v>0</v>
      </c>
      <c r="J3146" s="9">
        <v>0</v>
      </c>
      <c r="K3146" s="9">
        <v>0</v>
      </c>
      <c r="L3146" s="9">
        <v>1139.6199999999999</v>
      </c>
      <c r="M3146" s="14" t="s">
        <v>131</v>
      </c>
      <c r="N3146" s="14"/>
    </row>
    <row r="3147" spans="1:14" ht="15" customHeight="1" x14ac:dyDescent="0.25">
      <c r="A3147" s="3" t="s">
        <v>733</v>
      </c>
      <c r="B3147" s="4">
        <v>603</v>
      </c>
      <c r="C3147" s="3" t="s">
        <v>6</v>
      </c>
      <c r="D3147" s="3" t="s">
        <v>128</v>
      </c>
      <c r="E3147" s="3" t="s">
        <v>2591</v>
      </c>
      <c r="F3147" s="3" t="s">
        <v>2590</v>
      </c>
      <c r="G3147" s="5">
        <v>1.4416199999999999</v>
      </c>
      <c r="H3147" s="4">
        <v>603</v>
      </c>
      <c r="I3147" s="8">
        <v>0</v>
      </c>
      <c r="J3147" s="8">
        <v>0</v>
      </c>
      <c r="K3147" s="8">
        <v>6.3</v>
      </c>
      <c r="L3147" s="8">
        <v>1145.92</v>
      </c>
      <c r="M3147" s="21"/>
      <c r="N3147" s="21"/>
    </row>
    <row r="3148" spans="1:14" ht="15" customHeight="1" x14ac:dyDescent="0.25">
      <c r="A3148" s="1" t="s">
        <v>734</v>
      </c>
      <c r="B3148" s="6">
        <v>604</v>
      </c>
      <c r="C3148" s="1" t="s">
        <v>6</v>
      </c>
      <c r="D3148" s="1" t="s">
        <v>128</v>
      </c>
      <c r="E3148" s="1" t="s">
        <v>2589</v>
      </c>
      <c r="F3148" s="1" t="s">
        <v>2590</v>
      </c>
      <c r="G3148" s="7">
        <v>1.4393499999999999</v>
      </c>
      <c r="H3148" s="6">
        <v>604</v>
      </c>
      <c r="I3148" s="9">
        <v>0</v>
      </c>
      <c r="J3148" s="9">
        <v>0</v>
      </c>
      <c r="K3148" s="9">
        <v>0</v>
      </c>
      <c r="L3148" s="9">
        <v>1145.92</v>
      </c>
      <c r="M3148" s="14" t="s">
        <v>131</v>
      </c>
      <c r="N3148" s="14"/>
    </row>
    <row r="3149" spans="1:14" ht="15" customHeight="1" x14ac:dyDescent="0.25">
      <c r="A3149" s="3" t="s">
        <v>735</v>
      </c>
      <c r="B3149" s="4">
        <v>605</v>
      </c>
      <c r="C3149" s="3" t="s">
        <v>6</v>
      </c>
      <c r="D3149" s="3" t="s">
        <v>133</v>
      </c>
      <c r="E3149" s="3" t="s">
        <v>2591</v>
      </c>
      <c r="F3149" s="3" t="s">
        <v>2590</v>
      </c>
      <c r="G3149" s="5">
        <v>1.4475100000000001</v>
      </c>
      <c r="H3149" s="4">
        <v>605</v>
      </c>
      <c r="I3149" s="8">
        <v>0</v>
      </c>
      <c r="J3149" s="8">
        <v>0</v>
      </c>
      <c r="K3149" s="8">
        <v>-8.16</v>
      </c>
      <c r="L3149" s="8">
        <v>1137.76</v>
      </c>
      <c r="M3149" s="21"/>
      <c r="N3149" s="21"/>
    </row>
    <row r="3150" spans="1:14" ht="15" customHeight="1" x14ac:dyDescent="0.25">
      <c r="A3150" s="1" t="s">
        <v>736</v>
      </c>
      <c r="B3150" s="6">
        <v>606</v>
      </c>
      <c r="C3150" s="1" t="s">
        <v>6</v>
      </c>
      <c r="D3150" s="1" t="s">
        <v>128</v>
      </c>
      <c r="E3150" s="1" t="s">
        <v>2589</v>
      </c>
      <c r="F3150" s="1" t="s">
        <v>2590</v>
      </c>
      <c r="G3150" s="7">
        <v>1.44167</v>
      </c>
      <c r="H3150" s="6">
        <v>606</v>
      </c>
      <c r="I3150" s="9">
        <v>0</v>
      </c>
      <c r="J3150" s="9">
        <v>0</v>
      </c>
      <c r="K3150" s="9">
        <v>0</v>
      </c>
      <c r="L3150" s="9">
        <v>1137.76</v>
      </c>
      <c r="M3150" s="14" t="s">
        <v>131</v>
      </c>
      <c r="N3150" s="14"/>
    </row>
    <row r="3151" spans="1:14" ht="15" customHeight="1" x14ac:dyDescent="0.25">
      <c r="A3151" s="3" t="s">
        <v>737</v>
      </c>
      <c r="B3151" s="4">
        <v>607</v>
      </c>
      <c r="C3151" s="3" t="s">
        <v>6</v>
      </c>
      <c r="D3151" s="3" t="s">
        <v>133</v>
      </c>
      <c r="E3151" s="3" t="s">
        <v>2591</v>
      </c>
      <c r="F3151" s="3" t="s">
        <v>2590</v>
      </c>
      <c r="G3151" s="5">
        <v>1.4339</v>
      </c>
      <c r="H3151" s="4">
        <v>607</v>
      </c>
      <c r="I3151" s="8">
        <v>0</v>
      </c>
      <c r="J3151" s="8">
        <v>0</v>
      </c>
      <c r="K3151" s="8">
        <v>7.77</v>
      </c>
      <c r="L3151" s="8">
        <v>1145.53</v>
      </c>
      <c r="M3151" s="21"/>
      <c r="N3151" s="21"/>
    </row>
    <row r="3152" spans="1:14" ht="15" customHeight="1" x14ac:dyDescent="0.25">
      <c r="A3152" s="1" t="s">
        <v>738</v>
      </c>
      <c r="B3152" s="6">
        <v>608</v>
      </c>
      <c r="C3152" s="1" t="s">
        <v>6</v>
      </c>
      <c r="D3152" s="1" t="s">
        <v>128</v>
      </c>
      <c r="E3152" s="1" t="s">
        <v>2589</v>
      </c>
      <c r="F3152" s="1" t="s">
        <v>2590</v>
      </c>
      <c r="G3152" s="7">
        <v>1.44445</v>
      </c>
      <c r="H3152" s="6">
        <v>608</v>
      </c>
      <c r="I3152" s="9">
        <v>0</v>
      </c>
      <c r="J3152" s="9">
        <v>0</v>
      </c>
      <c r="K3152" s="9">
        <v>0</v>
      </c>
      <c r="L3152" s="9">
        <v>1145.53</v>
      </c>
      <c r="M3152" s="14" t="s">
        <v>131</v>
      </c>
      <c r="N3152" s="14"/>
    </row>
    <row r="3153" spans="1:14" ht="15" customHeight="1" x14ac:dyDescent="0.25">
      <c r="A3153" s="3" t="s">
        <v>739</v>
      </c>
      <c r="B3153" s="4">
        <v>609</v>
      </c>
      <c r="C3153" s="3" t="s">
        <v>6</v>
      </c>
      <c r="D3153" s="3" t="s">
        <v>133</v>
      </c>
      <c r="E3153" s="3" t="s">
        <v>2591</v>
      </c>
      <c r="F3153" s="3" t="s">
        <v>2590</v>
      </c>
      <c r="G3153" s="5">
        <v>1.43757</v>
      </c>
      <c r="H3153" s="4">
        <v>609</v>
      </c>
      <c r="I3153" s="8">
        <v>0</v>
      </c>
      <c r="J3153" s="8">
        <v>0</v>
      </c>
      <c r="K3153" s="8">
        <v>6.88</v>
      </c>
      <c r="L3153" s="8">
        <v>1152.4100000000001</v>
      </c>
      <c r="M3153" s="21"/>
      <c r="N3153" s="21"/>
    </row>
    <row r="3154" spans="1:14" ht="15" customHeight="1" x14ac:dyDescent="0.25">
      <c r="A3154" s="1" t="s">
        <v>740</v>
      </c>
      <c r="B3154" s="6">
        <v>610</v>
      </c>
      <c r="C3154" s="1" t="s">
        <v>6</v>
      </c>
      <c r="D3154" s="1" t="s">
        <v>133</v>
      </c>
      <c r="E3154" s="1" t="s">
        <v>2589</v>
      </c>
      <c r="F3154" s="1" t="s">
        <v>2590</v>
      </c>
      <c r="G3154" s="7">
        <v>1.4528000000000001</v>
      </c>
      <c r="H3154" s="6">
        <v>610</v>
      </c>
      <c r="I3154" s="9">
        <v>0</v>
      </c>
      <c r="J3154" s="9">
        <v>0</v>
      </c>
      <c r="K3154" s="9">
        <v>0</v>
      </c>
      <c r="L3154" s="9">
        <v>1152.4100000000001</v>
      </c>
      <c r="M3154" s="14" t="s">
        <v>131</v>
      </c>
      <c r="N3154" s="14"/>
    </row>
    <row r="3155" spans="1:14" ht="15" customHeight="1" x14ac:dyDescent="0.25">
      <c r="A3155" s="3" t="s">
        <v>741</v>
      </c>
      <c r="B3155" s="4">
        <v>611</v>
      </c>
      <c r="C3155" s="3" t="s">
        <v>6</v>
      </c>
      <c r="D3155" s="3" t="s">
        <v>128</v>
      </c>
      <c r="E3155" s="3" t="s">
        <v>2591</v>
      </c>
      <c r="F3155" s="3" t="s">
        <v>2590</v>
      </c>
      <c r="G3155" s="5">
        <v>1.4448799999999999</v>
      </c>
      <c r="H3155" s="4">
        <v>611</v>
      </c>
      <c r="I3155" s="8">
        <v>0</v>
      </c>
      <c r="J3155" s="8">
        <v>-0.12</v>
      </c>
      <c r="K3155" s="8">
        <v>-7.92</v>
      </c>
      <c r="L3155" s="8">
        <v>1144.3699999999999</v>
      </c>
      <c r="M3155" s="21"/>
      <c r="N3155" s="21"/>
    </row>
    <row r="3156" spans="1:14" ht="15" customHeight="1" x14ac:dyDescent="0.25">
      <c r="A3156" s="1" t="s">
        <v>742</v>
      </c>
      <c r="B3156" s="6">
        <v>612</v>
      </c>
      <c r="C3156" s="1" t="s">
        <v>6</v>
      </c>
      <c r="D3156" s="1" t="s">
        <v>128</v>
      </c>
      <c r="E3156" s="1" t="s">
        <v>2589</v>
      </c>
      <c r="F3156" s="1" t="s">
        <v>2590</v>
      </c>
      <c r="G3156" s="7">
        <v>1.4461599999999999</v>
      </c>
      <c r="H3156" s="6">
        <v>612</v>
      </c>
      <c r="I3156" s="9">
        <v>0</v>
      </c>
      <c r="J3156" s="9">
        <v>0</v>
      </c>
      <c r="K3156" s="9">
        <v>0</v>
      </c>
      <c r="L3156" s="9">
        <v>1144.3699999999999</v>
      </c>
      <c r="M3156" s="14" t="s">
        <v>131</v>
      </c>
      <c r="N3156" s="14"/>
    </row>
    <row r="3157" spans="1:14" ht="15" customHeight="1" x14ac:dyDescent="0.25">
      <c r="A3157" s="3" t="s">
        <v>743</v>
      </c>
      <c r="B3157" s="4">
        <v>613</v>
      </c>
      <c r="C3157" s="3" t="s">
        <v>6</v>
      </c>
      <c r="D3157" s="3" t="s">
        <v>133</v>
      </c>
      <c r="E3157" s="3" t="s">
        <v>2591</v>
      </c>
      <c r="F3157" s="3" t="s">
        <v>2590</v>
      </c>
      <c r="G3157" s="5">
        <v>1.43987</v>
      </c>
      <c r="H3157" s="4">
        <v>613</v>
      </c>
      <c r="I3157" s="8">
        <v>0</v>
      </c>
      <c r="J3157" s="8">
        <v>0</v>
      </c>
      <c r="K3157" s="8">
        <v>6.29</v>
      </c>
      <c r="L3157" s="8">
        <v>1150.6600000000001</v>
      </c>
      <c r="M3157" s="21"/>
      <c r="N3157" s="21"/>
    </row>
    <row r="3158" spans="1:14" ht="15" customHeight="1" x14ac:dyDescent="0.25">
      <c r="A3158" s="1" t="s">
        <v>744</v>
      </c>
      <c r="B3158" s="6">
        <v>614</v>
      </c>
      <c r="C3158" s="1" t="s">
        <v>6</v>
      </c>
      <c r="D3158" s="1" t="s">
        <v>133</v>
      </c>
      <c r="E3158" s="1" t="s">
        <v>2589</v>
      </c>
      <c r="F3158" s="1" t="s">
        <v>2590</v>
      </c>
      <c r="G3158" s="7">
        <v>1.4339</v>
      </c>
      <c r="H3158" s="6">
        <v>614</v>
      </c>
      <c r="I3158" s="9">
        <v>0</v>
      </c>
      <c r="J3158" s="9">
        <v>0</v>
      </c>
      <c r="K3158" s="9">
        <v>0</v>
      </c>
      <c r="L3158" s="9">
        <v>1150.6600000000001</v>
      </c>
      <c r="M3158" s="14" t="s">
        <v>131</v>
      </c>
      <c r="N3158" s="14"/>
    </row>
    <row r="3159" spans="1:14" ht="15" customHeight="1" x14ac:dyDescent="0.25">
      <c r="A3159" s="3" t="s">
        <v>745</v>
      </c>
      <c r="B3159" s="4">
        <v>615</v>
      </c>
      <c r="C3159" s="3" t="s">
        <v>6</v>
      </c>
      <c r="D3159" s="3" t="s">
        <v>128</v>
      </c>
      <c r="E3159" s="3" t="s">
        <v>2591</v>
      </c>
      <c r="F3159" s="3" t="s">
        <v>2590</v>
      </c>
      <c r="G3159" s="5">
        <v>1.42367</v>
      </c>
      <c r="H3159" s="4">
        <v>615</v>
      </c>
      <c r="I3159" s="8">
        <v>0</v>
      </c>
      <c r="J3159" s="8">
        <v>0</v>
      </c>
      <c r="K3159" s="8">
        <v>-10.23</v>
      </c>
      <c r="L3159" s="8">
        <v>1140.43</v>
      </c>
      <c r="M3159" s="21"/>
      <c r="N3159" s="21"/>
    </row>
    <row r="3160" spans="1:14" ht="15" customHeight="1" x14ac:dyDescent="0.25">
      <c r="A3160" s="1" t="s">
        <v>746</v>
      </c>
      <c r="B3160" s="6">
        <v>616</v>
      </c>
      <c r="C3160" s="1" t="s">
        <v>6</v>
      </c>
      <c r="D3160" s="1" t="s">
        <v>128</v>
      </c>
      <c r="E3160" s="1" t="s">
        <v>2589</v>
      </c>
      <c r="F3160" s="1" t="s">
        <v>2590</v>
      </c>
      <c r="G3160" s="7">
        <v>1.4261999999999999</v>
      </c>
      <c r="H3160" s="6">
        <v>616</v>
      </c>
      <c r="I3160" s="9">
        <v>0</v>
      </c>
      <c r="J3160" s="9">
        <v>0</v>
      </c>
      <c r="K3160" s="9">
        <v>0</v>
      </c>
      <c r="L3160" s="9">
        <v>1140.43</v>
      </c>
      <c r="M3160" s="14" t="s">
        <v>131</v>
      </c>
      <c r="N3160" s="14"/>
    </row>
    <row r="3161" spans="1:14" ht="15" customHeight="1" x14ac:dyDescent="0.25">
      <c r="A3161" s="3" t="s">
        <v>747</v>
      </c>
      <c r="B3161" s="4">
        <v>617</v>
      </c>
      <c r="C3161" s="3" t="s">
        <v>6</v>
      </c>
      <c r="D3161" s="3" t="s">
        <v>133</v>
      </c>
      <c r="E3161" s="3" t="s">
        <v>2591</v>
      </c>
      <c r="F3161" s="3" t="s">
        <v>2590</v>
      </c>
      <c r="G3161" s="5">
        <v>1.4197900000000001</v>
      </c>
      <c r="H3161" s="4">
        <v>617</v>
      </c>
      <c r="I3161" s="8">
        <v>0</v>
      </c>
      <c r="J3161" s="8">
        <v>0</v>
      </c>
      <c r="K3161" s="8">
        <v>6.41</v>
      </c>
      <c r="L3161" s="8">
        <v>1146.8399999999999</v>
      </c>
      <c r="M3161" s="21"/>
      <c r="N3161" s="21"/>
    </row>
    <row r="3162" spans="1:14" ht="15" customHeight="1" x14ac:dyDescent="0.25">
      <c r="A3162" s="1" t="s">
        <v>748</v>
      </c>
      <c r="B3162" s="6">
        <v>618</v>
      </c>
      <c r="C3162" s="1" t="s">
        <v>6</v>
      </c>
      <c r="D3162" s="1" t="s">
        <v>133</v>
      </c>
      <c r="E3162" s="1" t="s">
        <v>2589</v>
      </c>
      <c r="F3162" s="1" t="s">
        <v>2590</v>
      </c>
      <c r="G3162" s="7">
        <v>1.41164</v>
      </c>
      <c r="H3162" s="6">
        <v>618</v>
      </c>
      <c r="I3162" s="9">
        <v>0</v>
      </c>
      <c r="J3162" s="9">
        <v>0</v>
      </c>
      <c r="K3162" s="9">
        <v>0</v>
      </c>
      <c r="L3162" s="9">
        <v>1146.8399999999999</v>
      </c>
      <c r="M3162" s="14" t="s">
        <v>131</v>
      </c>
      <c r="N3162" s="14"/>
    </row>
    <row r="3163" spans="1:14" ht="15" customHeight="1" x14ac:dyDescent="0.25">
      <c r="A3163" s="3" t="s">
        <v>749</v>
      </c>
      <c r="B3163" s="4">
        <v>619</v>
      </c>
      <c r="C3163" s="3" t="s">
        <v>6</v>
      </c>
      <c r="D3163" s="3" t="s">
        <v>128</v>
      </c>
      <c r="E3163" s="3" t="s">
        <v>2591</v>
      </c>
      <c r="F3163" s="3" t="s">
        <v>2590</v>
      </c>
      <c r="G3163" s="5">
        <v>1.41971</v>
      </c>
      <c r="H3163" s="4">
        <v>619</v>
      </c>
      <c r="I3163" s="8">
        <v>0</v>
      </c>
      <c r="J3163" s="8">
        <v>-0.12</v>
      </c>
      <c r="K3163" s="8">
        <v>8.07</v>
      </c>
      <c r="L3163" s="8">
        <v>1154.79</v>
      </c>
      <c r="M3163" s="21"/>
      <c r="N3163" s="21"/>
    </row>
    <row r="3164" spans="1:14" ht="15" customHeight="1" x14ac:dyDescent="0.25">
      <c r="A3164" s="1" t="s">
        <v>750</v>
      </c>
      <c r="B3164" s="6">
        <v>620</v>
      </c>
      <c r="C3164" s="1" t="s">
        <v>6</v>
      </c>
      <c r="D3164" s="1" t="s">
        <v>128</v>
      </c>
      <c r="E3164" s="1" t="s">
        <v>2589</v>
      </c>
      <c r="F3164" s="1" t="s">
        <v>2590</v>
      </c>
      <c r="G3164" s="7">
        <v>1.40964</v>
      </c>
      <c r="H3164" s="6">
        <v>620</v>
      </c>
      <c r="I3164" s="9">
        <v>0</v>
      </c>
      <c r="J3164" s="9">
        <v>0</v>
      </c>
      <c r="K3164" s="9">
        <v>0</v>
      </c>
      <c r="L3164" s="9">
        <v>1154.79</v>
      </c>
      <c r="M3164" s="14" t="s">
        <v>131</v>
      </c>
      <c r="N3164" s="14"/>
    </row>
    <row r="3165" spans="1:14" ht="15" customHeight="1" x14ac:dyDescent="0.25">
      <c r="A3165" s="3" t="s">
        <v>751</v>
      </c>
      <c r="B3165" s="4">
        <v>621</v>
      </c>
      <c r="C3165" s="3" t="s">
        <v>6</v>
      </c>
      <c r="D3165" s="3" t="s">
        <v>133</v>
      </c>
      <c r="E3165" s="3" t="s">
        <v>2591</v>
      </c>
      <c r="F3165" s="3" t="s">
        <v>2590</v>
      </c>
      <c r="G3165" s="5">
        <v>1.4033199999999999</v>
      </c>
      <c r="H3165" s="4">
        <v>621</v>
      </c>
      <c r="I3165" s="8">
        <v>0</v>
      </c>
      <c r="J3165" s="8">
        <v>0</v>
      </c>
      <c r="K3165" s="8">
        <v>6.32</v>
      </c>
      <c r="L3165" s="8">
        <v>1161.1099999999999</v>
      </c>
      <c r="M3165" s="21"/>
      <c r="N3165" s="21"/>
    </row>
    <row r="3166" spans="1:14" ht="15" customHeight="1" x14ac:dyDescent="0.25">
      <c r="A3166" s="1" t="s">
        <v>752</v>
      </c>
      <c r="B3166" s="6">
        <v>622</v>
      </c>
      <c r="C3166" s="1" t="s">
        <v>6</v>
      </c>
      <c r="D3166" s="1" t="s">
        <v>128</v>
      </c>
      <c r="E3166" s="1" t="s">
        <v>2589</v>
      </c>
      <c r="F3166" s="1" t="s">
        <v>2590</v>
      </c>
      <c r="G3166" s="7">
        <v>1.40821</v>
      </c>
      <c r="H3166" s="6">
        <v>622</v>
      </c>
      <c r="I3166" s="9">
        <v>0</v>
      </c>
      <c r="J3166" s="9">
        <v>0</v>
      </c>
      <c r="K3166" s="9">
        <v>0</v>
      </c>
      <c r="L3166" s="9">
        <v>1161.1099999999999</v>
      </c>
      <c r="M3166" s="14" t="s">
        <v>131</v>
      </c>
      <c r="N3166" s="14"/>
    </row>
    <row r="3167" spans="1:14" ht="15" customHeight="1" x14ac:dyDescent="0.25">
      <c r="A3167" s="3" t="s">
        <v>753</v>
      </c>
      <c r="B3167" s="4">
        <v>623</v>
      </c>
      <c r="C3167" s="3" t="s">
        <v>6</v>
      </c>
      <c r="D3167" s="3" t="s">
        <v>133</v>
      </c>
      <c r="E3167" s="3" t="s">
        <v>2591</v>
      </c>
      <c r="F3167" s="3" t="s">
        <v>2590</v>
      </c>
      <c r="G3167" s="5">
        <v>1.4019900000000001</v>
      </c>
      <c r="H3167" s="4">
        <v>623</v>
      </c>
      <c r="I3167" s="8">
        <v>0</v>
      </c>
      <c r="J3167" s="8">
        <v>0</v>
      </c>
      <c r="K3167" s="8">
        <v>6.22</v>
      </c>
      <c r="L3167" s="8">
        <v>1167.33</v>
      </c>
      <c r="M3167" s="21"/>
      <c r="N3167" s="21"/>
    </row>
    <row r="3168" spans="1:14" ht="15" customHeight="1" x14ac:dyDescent="0.25">
      <c r="A3168" s="1" t="s">
        <v>754</v>
      </c>
      <c r="B3168" s="6">
        <v>624</v>
      </c>
      <c r="C3168" s="1" t="s">
        <v>6</v>
      </c>
      <c r="D3168" s="1" t="s">
        <v>133</v>
      </c>
      <c r="E3168" s="1" t="s">
        <v>2589</v>
      </c>
      <c r="F3168" s="1" t="s">
        <v>2590</v>
      </c>
      <c r="G3168" s="7">
        <v>1.3873899999999999</v>
      </c>
      <c r="H3168" s="6">
        <v>624</v>
      </c>
      <c r="I3168" s="9">
        <v>0</v>
      </c>
      <c r="J3168" s="9">
        <v>0</v>
      </c>
      <c r="K3168" s="9">
        <v>0</v>
      </c>
      <c r="L3168" s="9">
        <v>1167.33</v>
      </c>
      <c r="M3168" s="14" t="s">
        <v>131</v>
      </c>
      <c r="N3168" s="14"/>
    </row>
    <row r="3169" spans="1:14" ht="15" customHeight="1" x14ac:dyDescent="0.25">
      <c r="A3169" s="3" t="s">
        <v>755</v>
      </c>
      <c r="B3169" s="4">
        <v>625</v>
      </c>
      <c r="C3169" s="3" t="s">
        <v>6</v>
      </c>
      <c r="D3169" s="3" t="s">
        <v>128</v>
      </c>
      <c r="E3169" s="3" t="s">
        <v>2591</v>
      </c>
      <c r="F3169" s="3" t="s">
        <v>2590</v>
      </c>
      <c r="G3169" s="5">
        <v>1.37917</v>
      </c>
      <c r="H3169" s="4">
        <v>625</v>
      </c>
      <c r="I3169" s="8">
        <v>0</v>
      </c>
      <c r="J3169" s="8">
        <v>0</v>
      </c>
      <c r="K3169" s="8">
        <v>-8.2200000000000006</v>
      </c>
      <c r="L3169" s="8">
        <v>1159.1099999999999</v>
      </c>
      <c r="M3169" s="21"/>
      <c r="N3169" s="21"/>
    </row>
    <row r="3170" spans="1:14" ht="15" customHeight="1" x14ac:dyDescent="0.25">
      <c r="A3170" s="1" t="s">
        <v>756</v>
      </c>
      <c r="B3170" s="6">
        <v>626</v>
      </c>
      <c r="C3170" s="1" t="s">
        <v>6</v>
      </c>
      <c r="D3170" s="1" t="s">
        <v>128</v>
      </c>
      <c r="E3170" s="1" t="s">
        <v>2589</v>
      </c>
      <c r="F3170" s="1" t="s">
        <v>2590</v>
      </c>
      <c r="G3170" s="7">
        <v>1.3591800000000001</v>
      </c>
      <c r="H3170" s="6">
        <v>626</v>
      </c>
      <c r="I3170" s="9">
        <v>0</v>
      </c>
      <c r="J3170" s="9">
        <v>0</v>
      </c>
      <c r="K3170" s="9">
        <v>0</v>
      </c>
      <c r="L3170" s="9">
        <v>1159.1099999999999</v>
      </c>
      <c r="M3170" s="14" t="s">
        <v>131</v>
      </c>
      <c r="N3170" s="14"/>
    </row>
    <row r="3171" spans="1:14" ht="15" customHeight="1" x14ac:dyDescent="0.25">
      <c r="A3171" s="3" t="s">
        <v>757</v>
      </c>
      <c r="B3171" s="4">
        <v>627</v>
      </c>
      <c r="C3171" s="3" t="s">
        <v>6</v>
      </c>
      <c r="D3171" s="3" t="s">
        <v>133</v>
      </c>
      <c r="E3171" s="3" t="s">
        <v>2591</v>
      </c>
      <c r="F3171" s="3" t="s">
        <v>2590</v>
      </c>
      <c r="G3171" s="5">
        <v>1.3672899999999999</v>
      </c>
      <c r="H3171" s="4">
        <v>627</v>
      </c>
      <c r="I3171" s="8">
        <v>0</v>
      </c>
      <c r="J3171" s="8">
        <v>0</v>
      </c>
      <c r="K3171" s="8">
        <v>-8.11</v>
      </c>
      <c r="L3171" s="8">
        <v>1151</v>
      </c>
      <c r="M3171" s="21"/>
      <c r="N3171" s="21"/>
    </row>
    <row r="3172" spans="1:14" ht="15" customHeight="1" x14ac:dyDescent="0.25">
      <c r="A3172" s="1" t="s">
        <v>758</v>
      </c>
      <c r="B3172" s="6">
        <v>628</v>
      </c>
      <c r="C3172" s="1" t="s">
        <v>6</v>
      </c>
      <c r="D3172" s="1" t="s">
        <v>133</v>
      </c>
      <c r="E3172" s="1" t="s">
        <v>2589</v>
      </c>
      <c r="F3172" s="1" t="s">
        <v>2590</v>
      </c>
      <c r="G3172" s="7">
        <v>1.3633599999999999</v>
      </c>
      <c r="H3172" s="6">
        <v>628</v>
      </c>
      <c r="I3172" s="9">
        <v>0</v>
      </c>
      <c r="J3172" s="9">
        <v>0</v>
      </c>
      <c r="K3172" s="9">
        <v>0</v>
      </c>
      <c r="L3172" s="9">
        <v>1151</v>
      </c>
      <c r="M3172" s="14" t="s">
        <v>131</v>
      </c>
      <c r="N3172" s="14"/>
    </row>
    <row r="3173" spans="1:14" ht="15" customHeight="1" x14ac:dyDescent="0.25">
      <c r="A3173" s="3" t="s">
        <v>759</v>
      </c>
      <c r="B3173" s="4">
        <v>629</v>
      </c>
      <c r="C3173" s="3" t="s">
        <v>6</v>
      </c>
      <c r="D3173" s="3" t="s">
        <v>128</v>
      </c>
      <c r="E3173" s="3" t="s">
        <v>2591</v>
      </c>
      <c r="F3173" s="3" t="s">
        <v>2590</v>
      </c>
      <c r="G3173" s="5">
        <v>1.37029</v>
      </c>
      <c r="H3173" s="4">
        <v>629</v>
      </c>
      <c r="I3173" s="8">
        <v>0</v>
      </c>
      <c r="J3173" s="8">
        <v>0</v>
      </c>
      <c r="K3173" s="8">
        <v>6.93</v>
      </c>
      <c r="L3173" s="8">
        <v>1157.93</v>
      </c>
      <c r="M3173" s="21"/>
      <c r="N3173" s="21"/>
    </row>
    <row r="3174" spans="1:14" ht="15" customHeight="1" x14ac:dyDescent="0.25">
      <c r="A3174" s="1" t="s">
        <v>760</v>
      </c>
      <c r="B3174" s="6">
        <v>630</v>
      </c>
      <c r="C3174" s="1" t="s">
        <v>6</v>
      </c>
      <c r="D3174" s="1" t="s">
        <v>133</v>
      </c>
      <c r="E3174" s="1" t="s">
        <v>2589</v>
      </c>
      <c r="F3174" s="1" t="s">
        <v>2590</v>
      </c>
      <c r="G3174" s="7">
        <v>1.3595200000000001</v>
      </c>
      <c r="H3174" s="6">
        <v>630</v>
      </c>
      <c r="I3174" s="9">
        <v>0</v>
      </c>
      <c r="J3174" s="9">
        <v>0</v>
      </c>
      <c r="K3174" s="9">
        <v>0</v>
      </c>
      <c r="L3174" s="9">
        <v>1157.93</v>
      </c>
      <c r="M3174" s="14" t="s">
        <v>131</v>
      </c>
      <c r="N3174" s="14"/>
    </row>
    <row r="3175" spans="1:14" ht="15" customHeight="1" x14ac:dyDescent="0.25">
      <c r="A3175" s="3" t="s">
        <v>761</v>
      </c>
      <c r="B3175" s="4">
        <v>631</v>
      </c>
      <c r="C3175" s="3" t="s">
        <v>6</v>
      </c>
      <c r="D3175" s="3" t="s">
        <v>128</v>
      </c>
      <c r="E3175" s="3" t="s">
        <v>2591</v>
      </c>
      <c r="F3175" s="3" t="s">
        <v>2590</v>
      </c>
      <c r="G3175" s="5">
        <v>1.36652</v>
      </c>
      <c r="H3175" s="4">
        <v>631</v>
      </c>
      <c r="I3175" s="8">
        <v>0</v>
      </c>
      <c r="J3175" s="8">
        <v>0</v>
      </c>
      <c r="K3175" s="8">
        <v>7</v>
      </c>
      <c r="L3175" s="8">
        <v>1164.93</v>
      </c>
      <c r="M3175" s="21"/>
      <c r="N3175" s="21"/>
    </row>
    <row r="3176" spans="1:14" ht="15" customHeight="1" x14ac:dyDescent="0.25">
      <c r="A3176" s="1" t="s">
        <v>762</v>
      </c>
      <c r="B3176" s="6">
        <v>632</v>
      </c>
      <c r="C3176" s="1" t="s">
        <v>6</v>
      </c>
      <c r="D3176" s="1" t="s">
        <v>128</v>
      </c>
      <c r="E3176" s="1" t="s">
        <v>2589</v>
      </c>
      <c r="F3176" s="1" t="s">
        <v>2590</v>
      </c>
      <c r="G3176" s="7">
        <v>1.37392</v>
      </c>
      <c r="H3176" s="6">
        <v>632</v>
      </c>
      <c r="I3176" s="9">
        <v>0</v>
      </c>
      <c r="J3176" s="9">
        <v>0</v>
      </c>
      <c r="K3176" s="9">
        <v>0</v>
      </c>
      <c r="L3176" s="9">
        <v>1164.93</v>
      </c>
      <c r="M3176" s="14" t="s">
        <v>131</v>
      </c>
      <c r="N3176" s="14"/>
    </row>
    <row r="3177" spans="1:14" ht="15" customHeight="1" x14ac:dyDescent="0.25">
      <c r="A3177" s="3" t="s">
        <v>763</v>
      </c>
      <c r="B3177" s="4">
        <v>633</v>
      </c>
      <c r="C3177" s="3" t="s">
        <v>6</v>
      </c>
      <c r="D3177" s="3" t="s">
        <v>133</v>
      </c>
      <c r="E3177" s="3" t="s">
        <v>2591</v>
      </c>
      <c r="F3177" s="3" t="s">
        <v>2590</v>
      </c>
      <c r="G3177" s="5">
        <v>1.3823099999999999</v>
      </c>
      <c r="H3177" s="4">
        <v>633</v>
      </c>
      <c r="I3177" s="8">
        <v>0</v>
      </c>
      <c r="J3177" s="8">
        <v>0</v>
      </c>
      <c r="K3177" s="8">
        <v>-8.39</v>
      </c>
      <c r="L3177" s="8">
        <v>1156.54</v>
      </c>
      <c r="M3177" s="21"/>
      <c r="N3177" s="21"/>
    </row>
    <row r="3178" spans="1:14" ht="15" customHeight="1" x14ac:dyDescent="0.25">
      <c r="A3178" s="1" t="s">
        <v>764</v>
      </c>
      <c r="B3178" s="6">
        <v>634</v>
      </c>
      <c r="C3178" s="1" t="s">
        <v>6</v>
      </c>
      <c r="D3178" s="1" t="s">
        <v>133</v>
      </c>
      <c r="E3178" s="1" t="s">
        <v>2589</v>
      </c>
      <c r="F3178" s="1" t="s">
        <v>2590</v>
      </c>
      <c r="G3178" s="7">
        <v>1.38212</v>
      </c>
      <c r="H3178" s="6">
        <v>634</v>
      </c>
      <c r="I3178" s="9">
        <v>0</v>
      </c>
      <c r="J3178" s="9">
        <v>0</v>
      </c>
      <c r="K3178" s="9">
        <v>0</v>
      </c>
      <c r="L3178" s="9">
        <v>1156.54</v>
      </c>
      <c r="M3178" s="14" t="s">
        <v>131</v>
      </c>
      <c r="N3178" s="14"/>
    </row>
    <row r="3179" spans="1:14" ht="15" customHeight="1" x14ac:dyDescent="0.25">
      <c r="A3179" s="3" t="s">
        <v>765</v>
      </c>
      <c r="B3179" s="4">
        <v>635</v>
      </c>
      <c r="C3179" s="3" t="s">
        <v>6</v>
      </c>
      <c r="D3179" s="3" t="s">
        <v>128</v>
      </c>
      <c r="E3179" s="3" t="s">
        <v>2591</v>
      </c>
      <c r="F3179" s="3" t="s">
        <v>2590</v>
      </c>
      <c r="G3179" s="5">
        <v>1.36761</v>
      </c>
      <c r="H3179" s="4">
        <v>635</v>
      </c>
      <c r="I3179" s="8">
        <v>0</v>
      </c>
      <c r="J3179" s="8">
        <v>-0.12</v>
      </c>
      <c r="K3179" s="8">
        <v>-14.51</v>
      </c>
      <c r="L3179" s="8">
        <v>1141.9100000000001</v>
      </c>
      <c r="M3179" s="21"/>
      <c r="N3179" s="21"/>
    </row>
    <row r="3180" spans="1:14" ht="15" customHeight="1" x14ac:dyDescent="0.25">
      <c r="A3180" s="1" t="s">
        <v>766</v>
      </c>
      <c r="B3180" s="6">
        <v>636</v>
      </c>
      <c r="C3180" s="1" t="s">
        <v>6</v>
      </c>
      <c r="D3180" s="1" t="s">
        <v>128</v>
      </c>
      <c r="E3180" s="1" t="s">
        <v>2589</v>
      </c>
      <c r="F3180" s="1" t="s">
        <v>2590</v>
      </c>
      <c r="G3180" s="7">
        <v>1.3634200000000001</v>
      </c>
      <c r="H3180" s="6">
        <v>636</v>
      </c>
      <c r="I3180" s="9">
        <v>0</v>
      </c>
      <c r="J3180" s="9">
        <v>0</v>
      </c>
      <c r="K3180" s="9">
        <v>0</v>
      </c>
      <c r="L3180" s="9">
        <v>1141.9100000000001</v>
      </c>
      <c r="M3180" s="14" t="s">
        <v>131</v>
      </c>
      <c r="N3180" s="14"/>
    </row>
    <row r="3181" spans="1:14" ht="15" customHeight="1" x14ac:dyDescent="0.25">
      <c r="A3181" s="3" t="s">
        <v>767</v>
      </c>
      <c r="B3181" s="4">
        <v>637</v>
      </c>
      <c r="C3181" s="3" t="s">
        <v>6</v>
      </c>
      <c r="D3181" s="3" t="s">
        <v>133</v>
      </c>
      <c r="E3181" s="3" t="s">
        <v>2591</v>
      </c>
      <c r="F3181" s="3" t="s">
        <v>2590</v>
      </c>
      <c r="G3181" s="5">
        <v>1.37154</v>
      </c>
      <c r="H3181" s="4">
        <v>637</v>
      </c>
      <c r="I3181" s="8">
        <v>0</v>
      </c>
      <c r="J3181" s="8">
        <v>0</v>
      </c>
      <c r="K3181" s="8">
        <v>-8.1199999999999992</v>
      </c>
      <c r="L3181" s="8">
        <v>1133.79</v>
      </c>
      <c r="M3181" s="21"/>
      <c r="N3181" s="21"/>
    </row>
    <row r="3182" spans="1:14" ht="15" customHeight="1" x14ac:dyDescent="0.25">
      <c r="A3182" s="1" t="s">
        <v>768</v>
      </c>
      <c r="B3182" s="6">
        <v>638</v>
      </c>
      <c r="C3182" s="1" t="s">
        <v>6</v>
      </c>
      <c r="D3182" s="1" t="s">
        <v>133</v>
      </c>
      <c r="E3182" s="1" t="s">
        <v>2589</v>
      </c>
      <c r="F3182" s="1" t="s">
        <v>2590</v>
      </c>
      <c r="G3182" s="7">
        <v>1.3676699999999999</v>
      </c>
      <c r="H3182" s="6">
        <v>638</v>
      </c>
      <c r="I3182" s="9">
        <v>0</v>
      </c>
      <c r="J3182" s="9">
        <v>0</v>
      </c>
      <c r="K3182" s="9">
        <v>0</v>
      </c>
      <c r="L3182" s="9">
        <v>1133.79</v>
      </c>
      <c r="M3182" s="14" t="s">
        <v>131</v>
      </c>
      <c r="N3182" s="14"/>
    </row>
    <row r="3183" spans="1:14" ht="15" customHeight="1" x14ac:dyDescent="0.25">
      <c r="A3183" s="3" t="s">
        <v>769</v>
      </c>
      <c r="B3183" s="4">
        <v>639</v>
      </c>
      <c r="C3183" s="3" t="s">
        <v>6</v>
      </c>
      <c r="D3183" s="3" t="s">
        <v>128</v>
      </c>
      <c r="E3183" s="3" t="s">
        <v>2591</v>
      </c>
      <c r="F3183" s="3" t="s">
        <v>2590</v>
      </c>
      <c r="G3183" s="5">
        <v>1.3745099999999999</v>
      </c>
      <c r="H3183" s="4">
        <v>639</v>
      </c>
      <c r="I3183" s="8">
        <v>0</v>
      </c>
      <c r="J3183" s="8">
        <v>0</v>
      </c>
      <c r="K3183" s="8">
        <v>6.84</v>
      </c>
      <c r="L3183" s="8">
        <v>1140.6300000000001</v>
      </c>
      <c r="M3183" s="21"/>
      <c r="N3183" s="21"/>
    </row>
    <row r="3184" spans="1:14" ht="15" customHeight="1" x14ac:dyDescent="0.25">
      <c r="A3184" s="1" t="s">
        <v>770</v>
      </c>
      <c r="B3184" s="6">
        <v>640</v>
      </c>
      <c r="C3184" s="1" t="s">
        <v>6</v>
      </c>
      <c r="D3184" s="1" t="s">
        <v>133</v>
      </c>
      <c r="E3184" s="1" t="s">
        <v>2589</v>
      </c>
      <c r="F3184" s="1" t="s">
        <v>2590</v>
      </c>
      <c r="G3184" s="7">
        <v>1.3472</v>
      </c>
      <c r="H3184" s="6">
        <v>640</v>
      </c>
      <c r="I3184" s="9">
        <v>0</v>
      </c>
      <c r="J3184" s="9">
        <v>0</v>
      </c>
      <c r="K3184" s="9">
        <v>0</v>
      </c>
      <c r="L3184" s="9">
        <v>1140.6300000000001</v>
      </c>
      <c r="M3184" s="14" t="s">
        <v>131</v>
      </c>
      <c r="N3184" s="14"/>
    </row>
    <row r="3185" spans="1:14" ht="15" customHeight="1" x14ac:dyDescent="0.25">
      <c r="A3185" s="3" t="s">
        <v>771</v>
      </c>
      <c r="B3185" s="4">
        <v>641</v>
      </c>
      <c r="C3185" s="3" t="s">
        <v>6</v>
      </c>
      <c r="D3185" s="3" t="s">
        <v>128</v>
      </c>
      <c r="E3185" s="3" t="s">
        <v>2591</v>
      </c>
      <c r="F3185" s="3" t="s">
        <v>2590</v>
      </c>
      <c r="G3185" s="5">
        <v>1.3389899999999999</v>
      </c>
      <c r="H3185" s="4">
        <v>641</v>
      </c>
      <c r="I3185" s="8">
        <v>0</v>
      </c>
      <c r="J3185" s="8">
        <v>0</v>
      </c>
      <c r="K3185" s="8">
        <v>-8.2100000000000009</v>
      </c>
      <c r="L3185" s="8">
        <v>1132.42</v>
      </c>
      <c r="M3185" s="21"/>
      <c r="N3185" s="21"/>
    </row>
    <row r="3186" spans="1:14" ht="15" customHeight="1" x14ac:dyDescent="0.25">
      <c r="A3186" s="1" t="s">
        <v>772</v>
      </c>
      <c r="B3186" s="6">
        <v>642</v>
      </c>
      <c r="C3186" s="1" t="s">
        <v>6</v>
      </c>
      <c r="D3186" s="1" t="s">
        <v>128</v>
      </c>
      <c r="E3186" s="1" t="s">
        <v>2589</v>
      </c>
      <c r="F3186" s="1" t="s">
        <v>2590</v>
      </c>
      <c r="G3186" s="7">
        <v>1.3535299999999999</v>
      </c>
      <c r="H3186" s="6">
        <v>642</v>
      </c>
      <c r="I3186" s="9">
        <v>0</v>
      </c>
      <c r="J3186" s="9">
        <v>0</v>
      </c>
      <c r="K3186" s="9">
        <v>0</v>
      </c>
      <c r="L3186" s="9">
        <v>1132.42</v>
      </c>
      <c r="M3186" s="14" t="s">
        <v>131</v>
      </c>
      <c r="N3186" s="14"/>
    </row>
    <row r="3187" spans="1:14" ht="15" customHeight="1" x14ac:dyDescent="0.25">
      <c r="A3187" s="3" t="s">
        <v>773</v>
      </c>
      <c r="B3187" s="4">
        <v>643</v>
      </c>
      <c r="C3187" s="3" t="s">
        <v>6</v>
      </c>
      <c r="D3187" s="3" t="s">
        <v>133</v>
      </c>
      <c r="E3187" s="3" t="s">
        <v>2591</v>
      </c>
      <c r="F3187" s="3" t="s">
        <v>2590</v>
      </c>
      <c r="G3187" s="5">
        <v>1.3471900000000001</v>
      </c>
      <c r="H3187" s="4">
        <v>643</v>
      </c>
      <c r="I3187" s="8">
        <v>0</v>
      </c>
      <c r="J3187" s="8">
        <v>0</v>
      </c>
      <c r="K3187" s="8">
        <v>6.34</v>
      </c>
      <c r="L3187" s="8">
        <v>1138.76</v>
      </c>
      <c r="M3187" s="21"/>
      <c r="N3187" s="21"/>
    </row>
    <row r="3188" spans="1:14" ht="15" customHeight="1" x14ac:dyDescent="0.25">
      <c r="A3188" s="1" t="s">
        <v>774</v>
      </c>
      <c r="B3188" s="6">
        <v>644</v>
      </c>
      <c r="C3188" s="1" t="s">
        <v>6</v>
      </c>
      <c r="D3188" s="1" t="s">
        <v>133</v>
      </c>
      <c r="E3188" s="1" t="s">
        <v>2589</v>
      </c>
      <c r="F3188" s="1" t="s">
        <v>2590</v>
      </c>
      <c r="G3188" s="7">
        <v>1.3368899999999999</v>
      </c>
      <c r="H3188" s="6">
        <v>644</v>
      </c>
      <c r="I3188" s="9">
        <v>0</v>
      </c>
      <c r="J3188" s="9">
        <v>0</v>
      </c>
      <c r="K3188" s="9">
        <v>0</v>
      </c>
      <c r="L3188" s="9">
        <v>1138.76</v>
      </c>
      <c r="M3188" s="14" t="s">
        <v>131</v>
      </c>
      <c r="N3188" s="14"/>
    </row>
    <row r="3189" spans="1:14" ht="15" customHeight="1" x14ac:dyDescent="0.25">
      <c r="A3189" s="3" t="s">
        <v>775</v>
      </c>
      <c r="B3189" s="4">
        <v>645</v>
      </c>
      <c r="C3189" s="3" t="s">
        <v>6</v>
      </c>
      <c r="D3189" s="3" t="s">
        <v>128</v>
      </c>
      <c r="E3189" s="3" t="s">
        <v>2591</v>
      </c>
      <c r="F3189" s="3" t="s">
        <v>2590</v>
      </c>
      <c r="G3189" s="5">
        <v>1.34293</v>
      </c>
      <c r="H3189" s="4">
        <v>645</v>
      </c>
      <c r="I3189" s="8">
        <v>0</v>
      </c>
      <c r="J3189" s="8">
        <v>0</v>
      </c>
      <c r="K3189" s="8">
        <v>6.04</v>
      </c>
      <c r="L3189" s="8">
        <v>1144.8</v>
      </c>
      <c r="M3189" s="21"/>
      <c r="N3189" s="21"/>
    </row>
    <row r="3190" spans="1:14" ht="15" customHeight="1" x14ac:dyDescent="0.25">
      <c r="A3190" s="1" t="s">
        <v>776</v>
      </c>
      <c r="B3190" s="6">
        <v>646</v>
      </c>
      <c r="C3190" s="1" t="s">
        <v>6</v>
      </c>
      <c r="D3190" s="1" t="s">
        <v>133</v>
      </c>
      <c r="E3190" s="1" t="s">
        <v>2589</v>
      </c>
      <c r="F3190" s="1" t="s">
        <v>2590</v>
      </c>
      <c r="G3190" s="7">
        <v>1.34989</v>
      </c>
      <c r="H3190" s="6">
        <v>646</v>
      </c>
      <c r="I3190" s="9">
        <v>0</v>
      </c>
      <c r="J3190" s="9">
        <v>0</v>
      </c>
      <c r="K3190" s="9">
        <v>0</v>
      </c>
      <c r="L3190" s="9">
        <v>1144.8</v>
      </c>
      <c r="M3190" s="14" t="s">
        <v>131</v>
      </c>
      <c r="N3190" s="14"/>
    </row>
    <row r="3191" spans="1:14" ht="15" customHeight="1" x14ac:dyDescent="0.25">
      <c r="A3191" s="3" t="s">
        <v>777</v>
      </c>
      <c r="B3191" s="4">
        <v>647</v>
      </c>
      <c r="C3191" s="3" t="s">
        <v>6</v>
      </c>
      <c r="D3191" s="3" t="s">
        <v>128</v>
      </c>
      <c r="E3191" s="3" t="s">
        <v>2591</v>
      </c>
      <c r="F3191" s="3" t="s">
        <v>2590</v>
      </c>
      <c r="G3191" s="5">
        <v>1.3570500000000001</v>
      </c>
      <c r="H3191" s="4">
        <v>647</v>
      </c>
      <c r="I3191" s="8">
        <v>0</v>
      </c>
      <c r="J3191" s="8">
        <v>0</v>
      </c>
      <c r="K3191" s="8">
        <v>7.16</v>
      </c>
      <c r="L3191" s="8">
        <v>1151.96</v>
      </c>
      <c r="M3191" s="21"/>
      <c r="N3191" s="21"/>
    </row>
    <row r="3192" spans="1:14" ht="15" customHeight="1" x14ac:dyDescent="0.25">
      <c r="A3192" s="1" t="s">
        <v>778</v>
      </c>
      <c r="B3192" s="6">
        <v>648</v>
      </c>
      <c r="C3192" s="1" t="s">
        <v>6</v>
      </c>
      <c r="D3192" s="1" t="s">
        <v>128</v>
      </c>
      <c r="E3192" s="1" t="s">
        <v>2589</v>
      </c>
      <c r="F3192" s="1" t="s">
        <v>2590</v>
      </c>
      <c r="G3192" s="7">
        <v>1.3603799999999999</v>
      </c>
      <c r="H3192" s="6">
        <v>648</v>
      </c>
      <c r="I3192" s="9">
        <v>0</v>
      </c>
      <c r="J3192" s="9">
        <v>0</v>
      </c>
      <c r="K3192" s="9">
        <v>0</v>
      </c>
      <c r="L3192" s="9">
        <v>1151.96</v>
      </c>
      <c r="M3192" s="14" t="s">
        <v>131</v>
      </c>
      <c r="N3192" s="14"/>
    </row>
    <row r="3193" spans="1:14" ht="15" customHeight="1" x14ac:dyDescent="0.25">
      <c r="A3193" s="3" t="s">
        <v>779</v>
      </c>
      <c r="B3193" s="4">
        <v>649</v>
      </c>
      <c r="C3193" s="3" t="s">
        <v>6</v>
      </c>
      <c r="D3193" s="3" t="s">
        <v>133</v>
      </c>
      <c r="E3193" s="3" t="s">
        <v>2591</v>
      </c>
      <c r="F3193" s="3" t="s">
        <v>2590</v>
      </c>
      <c r="G3193" s="5">
        <v>1.3539600000000001</v>
      </c>
      <c r="H3193" s="4">
        <v>649</v>
      </c>
      <c r="I3193" s="8">
        <v>0</v>
      </c>
      <c r="J3193" s="8">
        <v>0</v>
      </c>
      <c r="K3193" s="8">
        <v>6.42</v>
      </c>
      <c r="L3193" s="8">
        <v>1158.3800000000001</v>
      </c>
      <c r="M3193" s="21"/>
      <c r="N3193" s="21"/>
    </row>
    <row r="3194" spans="1:14" ht="15" customHeight="1" x14ac:dyDescent="0.25">
      <c r="A3194" s="1" t="s">
        <v>780</v>
      </c>
      <c r="B3194" s="6">
        <v>650</v>
      </c>
      <c r="C3194" s="1" t="s">
        <v>6</v>
      </c>
      <c r="D3194" s="1" t="s">
        <v>133</v>
      </c>
      <c r="E3194" s="1" t="s">
        <v>2589</v>
      </c>
      <c r="F3194" s="1" t="s">
        <v>2590</v>
      </c>
      <c r="G3194" s="7">
        <v>1.36009</v>
      </c>
      <c r="H3194" s="6">
        <v>650</v>
      </c>
      <c r="I3194" s="9">
        <v>0</v>
      </c>
      <c r="J3194" s="9">
        <v>0</v>
      </c>
      <c r="K3194" s="9">
        <v>0</v>
      </c>
      <c r="L3194" s="9">
        <v>1158.3800000000001</v>
      </c>
      <c r="M3194" s="14" t="s">
        <v>131</v>
      </c>
      <c r="N3194" s="14"/>
    </row>
    <row r="3195" spans="1:14" ht="15" customHeight="1" x14ac:dyDescent="0.25">
      <c r="A3195" s="3" t="s">
        <v>781</v>
      </c>
      <c r="B3195" s="4">
        <v>651</v>
      </c>
      <c r="C3195" s="3" t="s">
        <v>6</v>
      </c>
      <c r="D3195" s="3" t="s">
        <v>128</v>
      </c>
      <c r="E3195" s="3" t="s">
        <v>2591</v>
      </c>
      <c r="F3195" s="3" t="s">
        <v>2590</v>
      </c>
      <c r="G3195" s="5">
        <v>1.3663000000000001</v>
      </c>
      <c r="H3195" s="4">
        <v>651</v>
      </c>
      <c r="I3195" s="8">
        <v>0</v>
      </c>
      <c r="J3195" s="8">
        <v>0</v>
      </c>
      <c r="K3195" s="8">
        <v>6.21</v>
      </c>
      <c r="L3195" s="8">
        <v>1164.5899999999999</v>
      </c>
      <c r="M3195" s="21"/>
      <c r="N3195" s="21"/>
    </row>
    <row r="3196" spans="1:14" ht="15" customHeight="1" x14ac:dyDescent="0.25">
      <c r="A3196" s="1" t="s">
        <v>782</v>
      </c>
      <c r="B3196" s="6">
        <v>652</v>
      </c>
      <c r="C3196" s="1" t="s">
        <v>6</v>
      </c>
      <c r="D3196" s="1" t="s">
        <v>133</v>
      </c>
      <c r="E3196" s="1" t="s">
        <v>2589</v>
      </c>
      <c r="F3196" s="1" t="s">
        <v>2590</v>
      </c>
      <c r="G3196" s="7">
        <v>1.3514600000000001</v>
      </c>
      <c r="H3196" s="6">
        <v>652</v>
      </c>
      <c r="I3196" s="9">
        <v>0</v>
      </c>
      <c r="J3196" s="9">
        <v>0</v>
      </c>
      <c r="K3196" s="9">
        <v>0</v>
      </c>
      <c r="L3196" s="9">
        <v>1164.5899999999999</v>
      </c>
      <c r="M3196" s="14" t="s">
        <v>131</v>
      </c>
      <c r="N3196" s="14"/>
    </row>
    <row r="3197" spans="1:14" ht="15" customHeight="1" x14ac:dyDescent="0.25">
      <c r="A3197" s="3" t="s">
        <v>783</v>
      </c>
      <c r="B3197" s="4">
        <v>653</v>
      </c>
      <c r="C3197" s="3" t="s">
        <v>6</v>
      </c>
      <c r="D3197" s="3" t="s">
        <v>128</v>
      </c>
      <c r="E3197" s="3" t="s">
        <v>2591</v>
      </c>
      <c r="F3197" s="3" t="s">
        <v>2590</v>
      </c>
      <c r="G3197" s="5">
        <v>1.34297</v>
      </c>
      <c r="H3197" s="4">
        <v>653</v>
      </c>
      <c r="I3197" s="8">
        <v>0</v>
      </c>
      <c r="J3197" s="8">
        <v>0</v>
      </c>
      <c r="K3197" s="8">
        <v>-8.49</v>
      </c>
      <c r="L3197" s="8">
        <v>1156.0999999999999</v>
      </c>
      <c r="M3197" s="21"/>
      <c r="N3197" s="21"/>
    </row>
    <row r="3198" spans="1:14" ht="15" customHeight="1" x14ac:dyDescent="0.25">
      <c r="A3198" s="1" t="s">
        <v>784</v>
      </c>
      <c r="B3198" s="6">
        <v>654</v>
      </c>
      <c r="C3198" s="1" t="s">
        <v>6</v>
      </c>
      <c r="D3198" s="1" t="s">
        <v>128</v>
      </c>
      <c r="E3198" s="1" t="s">
        <v>2589</v>
      </c>
      <c r="F3198" s="1" t="s">
        <v>2590</v>
      </c>
      <c r="G3198" s="7">
        <v>1.33483</v>
      </c>
      <c r="H3198" s="6">
        <v>654</v>
      </c>
      <c r="I3198" s="9">
        <v>0</v>
      </c>
      <c r="J3198" s="9">
        <v>0</v>
      </c>
      <c r="K3198" s="9">
        <v>0</v>
      </c>
      <c r="L3198" s="9">
        <v>1156.0999999999999</v>
      </c>
      <c r="M3198" s="14" t="s">
        <v>131</v>
      </c>
      <c r="N3198" s="14"/>
    </row>
    <row r="3199" spans="1:14" ht="15" customHeight="1" x14ac:dyDescent="0.25">
      <c r="A3199" s="3" t="s">
        <v>785</v>
      </c>
      <c r="B3199" s="4">
        <v>655</v>
      </c>
      <c r="C3199" s="3" t="s">
        <v>6</v>
      </c>
      <c r="D3199" s="3" t="s">
        <v>133</v>
      </c>
      <c r="E3199" s="3" t="s">
        <v>2591</v>
      </c>
      <c r="F3199" s="3" t="s">
        <v>2590</v>
      </c>
      <c r="G3199" s="5">
        <v>1.3287800000000001</v>
      </c>
      <c r="H3199" s="4">
        <v>655</v>
      </c>
      <c r="I3199" s="8">
        <v>0</v>
      </c>
      <c r="J3199" s="8">
        <v>0</v>
      </c>
      <c r="K3199" s="8">
        <v>6.05</v>
      </c>
      <c r="L3199" s="8">
        <v>1162.1500000000001</v>
      </c>
      <c r="M3199" s="21"/>
      <c r="N3199" s="21"/>
    </row>
    <row r="3200" spans="1:14" ht="15" customHeight="1" x14ac:dyDescent="0.25">
      <c r="A3200" s="1" t="s">
        <v>786</v>
      </c>
      <c r="B3200" s="6">
        <v>656</v>
      </c>
      <c r="C3200" s="1" t="s">
        <v>6</v>
      </c>
      <c r="D3200" s="1" t="s">
        <v>133</v>
      </c>
      <c r="E3200" s="1" t="s">
        <v>2589</v>
      </c>
      <c r="F3200" s="1" t="s">
        <v>2590</v>
      </c>
      <c r="G3200" s="7">
        <v>1.31951</v>
      </c>
      <c r="H3200" s="6">
        <v>656</v>
      </c>
      <c r="I3200" s="9">
        <v>0</v>
      </c>
      <c r="J3200" s="9">
        <v>0</v>
      </c>
      <c r="K3200" s="9">
        <v>0</v>
      </c>
      <c r="L3200" s="9">
        <v>1162.1500000000001</v>
      </c>
      <c r="M3200" s="14" t="s">
        <v>131</v>
      </c>
      <c r="N3200" s="14"/>
    </row>
    <row r="3201" spans="1:14" ht="15" customHeight="1" x14ac:dyDescent="0.25">
      <c r="A3201" s="3" t="s">
        <v>787</v>
      </c>
      <c r="B3201" s="4">
        <v>657</v>
      </c>
      <c r="C3201" s="3" t="s">
        <v>6</v>
      </c>
      <c r="D3201" s="3" t="s">
        <v>128</v>
      </c>
      <c r="E3201" s="3" t="s">
        <v>2591</v>
      </c>
      <c r="F3201" s="3" t="s">
        <v>2590</v>
      </c>
      <c r="G3201" s="5">
        <v>1.32653</v>
      </c>
      <c r="H3201" s="4">
        <v>657</v>
      </c>
      <c r="I3201" s="8">
        <v>0</v>
      </c>
      <c r="J3201" s="8">
        <v>0</v>
      </c>
      <c r="K3201" s="8">
        <v>7.02</v>
      </c>
      <c r="L3201" s="8">
        <v>1169.17</v>
      </c>
      <c r="M3201" s="21"/>
      <c r="N3201" s="21"/>
    </row>
    <row r="3202" spans="1:14" ht="15" customHeight="1" x14ac:dyDescent="0.25">
      <c r="A3202" s="1" t="s">
        <v>788</v>
      </c>
      <c r="B3202" s="6">
        <v>658</v>
      </c>
      <c r="C3202" s="1" t="s">
        <v>6</v>
      </c>
      <c r="D3202" s="1" t="s">
        <v>128</v>
      </c>
      <c r="E3202" s="1" t="s">
        <v>2589</v>
      </c>
      <c r="F3202" s="1" t="s">
        <v>2590</v>
      </c>
      <c r="G3202" s="7">
        <v>1.3342099999999999</v>
      </c>
      <c r="H3202" s="6">
        <v>658</v>
      </c>
      <c r="I3202" s="9">
        <v>0</v>
      </c>
      <c r="J3202" s="9">
        <v>0</v>
      </c>
      <c r="K3202" s="9">
        <v>0</v>
      </c>
      <c r="L3202" s="9">
        <v>1169.17</v>
      </c>
      <c r="M3202" s="14" t="s">
        <v>131</v>
      </c>
      <c r="N3202" s="14"/>
    </row>
    <row r="3203" spans="1:14" ht="15" customHeight="1" x14ac:dyDescent="0.25">
      <c r="A3203" s="3" t="s">
        <v>789</v>
      </c>
      <c r="B3203" s="4">
        <v>659</v>
      </c>
      <c r="C3203" s="3" t="s">
        <v>6</v>
      </c>
      <c r="D3203" s="3" t="s">
        <v>133</v>
      </c>
      <c r="E3203" s="3" t="s">
        <v>2591</v>
      </c>
      <c r="F3203" s="3" t="s">
        <v>2590</v>
      </c>
      <c r="G3203" s="5">
        <v>1.32761</v>
      </c>
      <c r="H3203" s="4">
        <v>659</v>
      </c>
      <c r="I3203" s="8">
        <v>0</v>
      </c>
      <c r="J3203" s="8">
        <v>0</v>
      </c>
      <c r="K3203" s="8">
        <v>6.6</v>
      </c>
      <c r="L3203" s="8">
        <v>1175.77</v>
      </c>
      <c r="M3203" s="21"/>
      <c r="N3203" s="21"/>
    </row>
    <row r="3204" spans="1:14" ht="15" customHeight="1" x14ac:dyDescent="0.25">
      <c r="A3204" s="1" t="s">
        <v>790</v>
      </c>
      <c r="B3204" s="6">
        <v>660</v>
      </c>
      <c r="C3204" s="1" t="s">
        <v>6</v>
      </c>
      <c r="D3204" s="1" t="s">
        <v>128</v>
      </c>
      <c r="E3204" s="1" t="s">
        <v>2589</v>
      </c>
      <c r="F3204" s="1" t="s">
        <v>2590</v>
      </c>
      <c r="G3204" s="7">
        <v>1.34439</v>
      </c>
      <c r="H3204" s="6">
        <v>660</v>
      </c>
      <c r="I3204" s="9">
        <v>0</v>
      </c>
      <c r="J3204" s="9">
        <v>0</v>
      </c>
      <c r="K3204" s="9">
        <v>0</v>
      </c>
      <c r="L3204" s="9">
        <v>1175.77</v>
      </c>
      <c r="M3204" s="14" t="s">
        <v>131</v>
      </c>
      <c r="N3204" s="14"/>
    </row>
    <row r="3205" spans="1:14" ht="15" customHeight="1" x14ac:dyDescent="0.25">
      <c r="A3205" s="3" t="s">
        <v>791</v>
      </c>
      <c r="B3205" s="4">
        <v>661</v>
      </c>
      <c r="C3205" s="3" t="s">
        <v>6</v>
      </c>
      <c r="D3205" s="3" t="s">
        <v>133</v>
      </c>
      <c r="E3205" s="3" t="s">
        <v>2591</v>
      </c>
      <c r="F3205" s="3" t="s">
        <v>2590</v>
      </c>
      <c r="G3205" s="5">
        <v>1.3369599999999999</v>
      </c>
      <c r="H3205" s="4">
        <v>661</v>
      </c>
      <c r="I3205" s="8">
        <v>0</v>
      </c>
      <c r="J3205" s="8">
        <v>0</v>
      </c>
      <c r="K3205" s="8">
        <v>7.43</v>
      </c>
      <c r="L3205" s="8">
        <v>1183.2</v>
      </c>
      <c r="M3205" s="21"/>
      <c r="N3205" s="21"/>
    </row>
    <row r="3206" spans="1:14" ht="15" customHeight="1" x14ac:dyDescent="0.25">
      <c r="A3206" s="1" t="s">
        <v>792</v>
      </c>
      <c r="B3206" s="6">
        <v>662</v>
      </c>
      <c r="C3206" s="1" t="s">
        <v>6</v>
      </c>
      <c r="D3206" s="1" t="s">
        <v>128</v>
      </c>
      <c r="E3206" s="1" t="s">
        <v>2589</v>
      </c>
      <c r="F3206" s="1" t="s">
        <v>2590</v>
      </c>
      <c r="G3206" s="7">
        <v>1.351</v>
      </c>
      <c r="H3206" s="6">
        <v>662</v>
      </c>
      <c r="I3206" s="9">
        <v>0</v>
      </c>
      <c r="J3206" s="9">
        <v>0</v>
      </c>
      <c r="K3206" s="9">
        <v>0</v>
      </c>
      <c r="L3206" s="9">
        <v>1183.2</v>
      </c>
      <c r="M3206" s="14" t="s">
        <v>131</v>
      </c>
      <c r="N3206" s="14"/>
    </row>
    <row r="3207" spans="1:14" ht="15" customHeight="1" x14ac:dyDescent="0.25">
      <c r="A3207" s="3" t="s">
        <v>793</v>
      </c>
      <c r="B3207" s="4">
        <v>663</v>
      </c>
      <c r="C3207" s="3" t="s">
        <v>6</v>
      </c>
      <c r="D3207" s="3" t="s">
        <v>133</v>
      </c>
      <c r="E3207" s="3" t="s">
        <v>2591</v>
      </c>
      <c r="F3207" s="3" t="s">
        <v>2590</v>
      </c>
      <c r="G3207" s="5">
        <v>1.35988</v>
      </c>
      <c r="H3207" s="4">
        <v>663</v>
      </c>
      <c r="I3207" s="8">
        <v>0</v>
      </c>
      <c r="J3207" s="8">
        <v>0</v>
      </c>
      <c r="K3207" s="8">
        <v>-8.8800000000000008</v>
      </c>
      <c r="L3207" s="8">
        <v>1174.32</v>
      </c>
      <c r="M3207" s="21"/>
      <c r="N3207" s="21"/>
    </row>
    <row r="3208" spans="1:14" ht="15" customHeight="1" x14ac:dyDescent="0.25">
      <c r="A3208" s="1" t="s">
        <v>794</v>
      </c>
      <c r="B3208" s="6">
        <v>664</v>
      </c>
      <c r="C3208" s="1" t="s">
        <v>6</v>
      </c>
      <c r="D3208" s="1" t="s">
        <v>128</v>
      </c>
      <c r="E3208" s="1" t="s">
        <v>2589</v>
      </c>
      <c r="F3208" s="1" t="s">
        <v>2590</v>
      </c>
      <c r="G3208" s="7">
        <v>1.3686799999999999</v>
      </c>
      <c r="H3208" s="6">
        <v>664</v>
      </c>
      <c r="I3208" s="9">
        <v>0</v>
      </c>
      <c r="J3208" s="9">
        <v>0</v>
      </c>
      <c r="K3208" s="9">
        <v>0</v>
      </c>
      <c r="L3208" s="9">
        <v>1174.32</v>
      </c>
      <c r="M3208" s="14" t="s">
        <v>131</v>
      </c>
      <c r="N3208" s="14"/>
    </row>
    <row r="3209" spans="1:14" ht="15" customHeight="1" x14ac:dyDescent="0.25">
      <c r="A3209" s="3" t="s">
        <v>795</v>
      </c>
      <c r="B3209" s="4">
        <v>665</v>
      </c>
      <c r="C3209" s="3" t="s">
        <v>6</v>
      </c>
      <c r="D3209" s="3" t="s">
        <v>133</v>
      </c>
      <c r="E3209" s="3" t="s">
        <v>2591</v>
      </c>
      <c r="F3209" s="3" t="s">
        <v>2590</v>
      </c>
      <c r="G3209" s="5">
        <v>1.3774999999999999</v>
      </c>
      <c r="H3209" s="4">
        <v>665</v>
      </c>
      <c r="I3209" s="8">
        <v>0</v>
      </c>
      <c r="J3209" s="8">
        <v>0</v>
      </c>
      <c r="K3209" s="8">
        <v>-8.82</v>
      </c>
      <c r="L3209" s="8">
        <v>1165.5</v>
      </c>
      <c r="M3209" s="21"/>
      <c r="N3209" s="21"/>
    </row>
    <row r="3210" spans="1:14" ht="15" customHeight="1" x14ac:dyDescent="0.25">
      <c r="A3210" s="1" t="s">
        <v>796</v>
      </c>
      <c r="B3210" s="6">
        <v>666</v>
      </c>
      <c r="C3210" s="1" t="s">
        <v>6</v>
      </c>
      <c r="D3210" s="1" t="s">
        <v>133</v>
      </c>
      <c r="E3210" s="1" t="s">
        <v>2589</v>
      </c>
      <c r="F3210" s="1" t="s">
        <v>2590</v>
      </c>
      <c r="G3210" s="7">
        <v>1.37856</v>
      </c>
      <c r="H3210" s="6">
        <v>666</v>
      </c>
      <c r="I3210" s="9">
        <v>0</v>
      </c>
      <c r="J3210" s="9">
        <v>0</v>
      </c>
      <c r="K3210" s="9">
        <v>0</v>
      </c>
      <c r="L3210" s="9">
        <v>1165.5</v>
      </c>
      <c r="M3210" s="14" t="s">
        <v>131</v>
      </c>
      <c r="N3210" s="14"/>
    </row>
    <row r="3211" spans="1:14" ht="15" customHeight="1" x14ac:dyDescent="0.25">
      <c r="A3211" s="3" t="s">
        <v>797</v>
      </c>
      <c r="B3211" s="4">
        <v>667</v>
      </c>
      <c r="C3211" s="3" t="s">
        <v>6</v>
      </c>
      <c r="D3211" s="3" t="s">
        <v>128</v>
      </c>
      <c r="E3211" s="3" t="s">
        <v>2591</v>
      </c>
      <c r="F3211" s="3" t="s">
        <v>2590</v>
      </c>
      <c r="G3211" s="5">
        <v>1.3701300000000001</v>
      </c>
      <c r="H3211" s="4">
        <v>667</v>
      </c>
      <c r="I3211" s="8">
        <v>0</v>
      </c>
      <c r="J3211" s="8">
        <v>0</v>
      </c>
      <c r="K3211" s="8">
        <v>-8.43</v>
      </c>
      <c r="L3211" s="8">
        <v>1157.07</v>
      </c>
      <c r="M3211" s="21"/>
      <c r="N3211" s="21"/>
    </row>
    <row r="3212" spans="1:14" ht="15" customHeight="1" x14ac:dyDescent="0.25">
      <c r="A3212" s="1" t="s">
        <v>798</v>
      </c>
      <c r="B3212" s="6">
        <v>668</v>
      </c>
      <c r="C3212" s="1" t="s">
        <v>6</v>
      </c>
      <c r="D3212" s="1" t="s">
        <v>128</v>
      </c>
      <c r="E3212" s="1" t="s">
        <v>2589</v>
      </c>
      <c r="F3212" s="1" t="s">
        <v>2590</v>
      </c>
      <c r="G3212" s="7">
        <v>1.3811</v>
      </c>
      <c r="H3212" s="6">
        <v>668</v>
      </c>
      <c r="I3212" s="9">
        <v>0</v>
      </c>
      <c r="J3212" s="9">
        <v>0</v>
      </c>
      <c r="K3212" s="9">
        <v>0</v>
      </c>
      <c r="L3212" s="9">
        <v>1157.07</v>
      </c>
      <c r="M3212" s="14" t="s">
        <v>131</v>
      </c>
      <c r="N3212" s="14"/>
    </row>
    <row r="3213" spans="1:14" ht="15" customHeight="1" x14ac:dyDescent="0.25">
      <c r="A3213" s="3" t="s">
        <v>799</v>
      </c>
      <c r="B3213" s="4">
        <v>669</v>
      </c>
      <c r="C3213" s="3" t="s">
        <v>6</v>
      </c>
      <c r="D3213" s="3" t="s">
        <v>133</v>
      </c>
      <c r="E3213" s="3" t="s">
        <v>2591</v>
      </c>
      <c r="F3213" s="3" t="s">
        <v>2590</v>
      </c>
      <c r="G3213" s="5">
        <v>1.3891800000000001</v>
      </c>
      <c r="H3213" s="4">
        <v>669</v>
      </c>
      <c r="I3213" s="8">
        <v>0</v>
      </c>
      <c r="J3213" s="8">
        <v>0</v>
      </c>
      <c r="K3213" s="8">
        <v>-8.08</v>
      </c>
      <c r="L3213" s="8">
        <v>1148.99</v>
      </c>
      <c r="M3213" s="21"/>
      <c r="N3213" s="21"/>
    </row>
    <row r="3214" spans="1:14" ht="15" customHeight="1" x14ac:dyDescent="0.25">
      <c r="A3214" s="1" t="s">
        <v>800</v>
      </c>
      <c r="B3214" s="6">
        <v>670</v>
      </c>
      <c r="C3214" s="1" t="s">
        <v>6</v>
      </c>
      <c r="D3214" s="1" t="s">
        <v>128</v>
      </c>
      <c r="E3214" s="1" t="s">
        <v>2589</v>
      </c>
      <c r="F3214" s="1" t="s">
        <v>2590</v>
      </c>
      <c r="G3214" s="7">
        <v>1.3868</v>
      </c>
      <c r="H3214" s="6">
        <v>670</v>
      </c>
      <c r="I3214" s="9">
        <v>0</v>
      </c>
      <c r="J3214" s="9">
        <v>0</v>
      </c>
      <c r="K3214" s="9">
        <v>0</v>
      </c>
      <c r="L3214" s="9">
        <v>1148.99</v>
      </c>
      <c r="M3214" s="14" t="s">
        <v>131</v>
      </c>
      <c r="N3214" s="14"/>
    </row>
    <row r="3215" spans="1:14" ht="15" customHeight="1" x14ac:dyDescent="0.25">
      <c r="A3215" s="3" t="s">
        <v>801</v>
      </c>
      <c r="B3215" s="4">
        <v>671</v>
      </c>
      <c r="C3215" s="3" t="s">
        <v>6</v>
      </c>
      <c r="D3215" s="3" t="s">
        <v>133</v>
      </c>
      <c r="E3215" s="3" t="s">
        <v>2591</v>
      </c>
      <c r="F3215" s="3" t="s">
        <v>2590</v>
      </c>
      <c r="G3215" s="5">
        <v>1.3796900000000001</v>
      </c>
      <c r="H3215" s="4">
        <v>671</v>
      </c>
      <c r="I3215" s="8">
        <v>0</v>
      </c>
      <c r="J3215" s="8">
        <v>0</v>
      </c>
      <c r="K3215" s="8">
        <v>7.11</v>
      </c>
      <c r="L3215" s="8">
        <v>1156.0999999999999</v>
      </c>
      <c r="M3215" s="21"/>
      <c r="N3215" s="21"/>
    </row>
    <row r="3216" spans="1:14" ht="15" customHeight="1" x14ac:dyDescent="0.25">
      <c r="A3216" s="1" t="s">
        <v>802</v>
      </c>
      <c r="B3216" s="6">
        <v>672</v>
      </c>
      <c r="C3216" s="1" t="s">
        <v>6</v>
      </c>
      <c r="D3216" s="1" t="s">
        <v>133</v>
      </c>
      <c r="E3216" s="1" t="s">
        <v>2589</v>
      </c>
      <c r="F3216" s="1" t="s">
        <v>2590</v>
      </c>
      <c r="G3216" s="7">
        <v>1.3757699999999999</v>
      </c>
      <c r="H3216" s="6">
        <v>672</v>
      </c>
      <c r="I3216" s="9">
        <v>0</v>
      </c>
      <c r="J3216" s="9">
        <v>0</v>
      </c>
      <c r="K3216" s="9">
        <v>0</v>
      </c>
      <c r="L3216" s="9">
        <v>1156.0999999999999</v>
      </c>
      <c r="M3216" s="14" t="s">
        <v>131</v>
      </c>
      <c r="N3216" s="14"/>
    </row>
    <row r="3217" spans="1:14" ht="15" customHeight="1" x14ac:dyDescent="0.25">
      <c r="A3217" s="3" t="s">
        <v>803</v>
      </c>
      <c r="B3217" s="4">
        <v>673</v>
      </c>
      <c r="C3217" s="3" t="s">
        <v>6</v>
      </c>
      <c r="D3217" s="3" t="s">
        <v>128</v>
      </c>
      <c r="E3217" s="3" t="s">
        <v>2591</v>
      </c>
      <c r="F3217" s="3" t="s">
        <v>2590</v>
      </c>
      <c r="G3217" s="5">
        <v>1.3676999999999999</v>
      </c>
      <c r="H3217" s="4">
        <v>673</v>
      </c>
      <c r="I3217" s="8">
        <v>0</v>
      </c>
      <c r="J3217" s="8">
        <v>0</v>
      </c>
      <c r="K3217" s="8">
        <v>-8.07</v>
      </c>
      <c r="L3217" s="8">
        <v>1148.03</v>
      </c>
      <c r="M3217" s="21"/>
      <c r="N3217" s="21"/>
    </row>
    <row r="3218" spans="1:14" ht="15" customHeight="1" x14ac:dyDescent="0.25">
      <c r="A3218" s="1" t="s">
        <v>804</v>
      </c>
      <c r="B3218" s="6">
        <v>674</v>
      </c>
      <c r="C3218" s="1" t="s">
        <v>6</v>
      </c>
      <c r="D3218" s="1" t="s">
        <v>133</v>
      </c>
      <c r="E3218" s="1" t="s">
        <v>2589</v>
      </c>
      <c r="F3218" s="1" t="s">
        <v>2590</v>
      </c>
      <c r="G3218" s="7">
        <v>1.37853</v>
      </c>
      <c r="H3218" s="6">
        <v>674</v>
      </c>
      <c r="I3218" s="9">
        <v>0</v>
      </c>
      <c r="J3218" s="9">
        <v>0</v>
      </c>
      <c r="K3218" s="9">
        <v>0</v>
      </c>
      <c r="L3218" s="9">
        <v>1148.03</v>
      </c>
      <c r="M3218" s="14" t="s">
        <v>131</v>
      </c>
      <c r="N3218" s="14"/>
    </row>
    <row r="3219" spans="1:14" ht="15" customHeight="1" x14ac:dyDescent="0.25">
      <c r="A3219" s="3" t="s">
        <v>805</v>
      </c>
      <c r="B3219" s="4">
        <v>675</v>
      </c>
      <c r="C3219" s="3" t="s">
        <v>6</v>
      </c>
      <c r="D3219" s="3" t="s">
        <v>128</v>
      </c>
      <c r="E3219" s="3" t="s">
        <v>2591</v>
      </c>
      <c r="F3219" s="3" t="s">
        <v>2590</v>
      </c>
      <c r="G3219" s="5">
        <v>1.38462</v>
      </c>
      <c r="H3219" s="4">
        <v>675</v>
      </c>
      <c r="I3219" s="8">
        <v>0</v>
      </c>
      <c r="J3219" s="8">
        <v>0</v>
      </c>
      <c r="K3219" s="8">
        <v>6.09</v>
      </c>
      <c r="L3219" s="8">
        <v>1154.1199999999999</v>
      </c>
      <c r="M3219" s="21"/>
      <c r="N3219" s="21"/>
    </row>
    <row r="3220" spans="1:14" ht="15" customHeight="1" x14ac:dyDescent="0.25">
      <c r="A3220" s="1" t="s">
        <v>806</v>
      </c>
      <c r="B3220" s="6">
        <v>676</v>
      </c>
      <c r="C3220" s="1" t="s">
        <v>6</v>
      </c>
      <c r="D3220" s="1" t="s">
        <v>133</v>
      </c>
      <c r="E3220" s="1" t="s">
        <v>2589</v>
      </c>
      <c r="F3220" s="1" t="s">
        <v>2590</v>
      </c>
      <c r="G3220" s="7">
        <v>1.3678999999999999</v>
      </c>
      <c r="H3220" s="6">
        <v>676</v>
      </c>
      <c r="I3220" s="9">
        <v>0</v>
      </c>
      <c r="J3220" s="9">
        <v>0</v>
      </c>
      <c r="K3220" s="9">
        <v>0</v>
      </c>
      <c r="L3220" s="9">
        <v>1154.1199999999999</v>
      </c>
      <c r="M3220" s="14" t="s">
        <v>131</v>
      </c>
      <c r="N3220" s="14"/>
    </row>
    <row r="3221" spans="1:14" ht="15" customHeight="1" x14ac:dyDescent="0.25">
      <c r="A3221" s="3" t="s">
        <v>807</v>
      </c>
      <c r="B3221" s="4">
        <v>677</v>
      </c>
      <c r="C3221" s="3" t="s">
        <v>6</v>
      </c>
      <c r="D3221" s="3" t="s">
        <v>128</v>
      </c>
      <c r="E3221" s="3" t="s">
        <v>2591</v>
      </c>
      <c r="F3221" s="3" t="s">
        <v>2590</v>
      </c>
      <c r="G3221" s="5">
        <v>1.37476</v>
      </c>
      <c r="H3221" s="4">
        <v>677</v>
      </c>
      <c r="I3221" s="8">
        <v>0</v>
      </c>
      <c r="J3221" s="8">
        <v>0</v>
      </c>
      <c r="K3221" s="8">
        <v>6.86</v>
      </c>
      <c r="L3221" s="8">
        <v>1160.98</v>
      </c>
      <c r="M3221" s="21"/>
      <c r="N3221" s="21"/>
    </row>
    <row r="3222" spans="1:14" ht="15" customHeight="1" x14ac:dyDescent="0.25">
      <c r="A3222" s="1" t="s">
        <v>808</v>
      </c>
      <c r="B3222" s="6">
        <v>678</v>
      </c>
      <c r="C3222" s="1" t="s">
        <v>6</v>
      </c>
      <c r="D3222" s="1" t="s">
        <v>133</v>
      </c>
      <c r="E3222" s="1" t="s">
        <v>2589</v>
      </c>
      <c r="F3222" s="1" t="s">
        <v>2590</v>
      </c>
      <c r="G3222" s="7">
        <v>1.37676</v>
      </c>
      <c r="H3222" s="6">
        <v>678</v>
      </c>
      <c r="I3222" s="9">
        <v>0</v>
      </c>
      <c r="J3222" s="9">
        <v>0</v>
      </c>
      <c r="K3222" s="9">
        <v>0</v>
      </c>
      <c r="L3222" s="9">
        <v>1160.98</v>
      </c>
      <c r="M3222" s="14" t="s">
        <v>131</v>
      </c>
      <c r="N3222" s="14"/>
    </row>
    <row r="3223" spans="1:14" ht="15" customHeight="1" x14ac:dyDescent="0.25">
      <c r="A3223" s="3" t="s">
        <v>809</v>
      </c>
      <c r="B3223" s="4">
        <v>679</v>
      </c>
      <c r="C3223" s="3" t="s">
        <v>6</v>
      </c>
      <c r="D3223" s="3" t="s">
        <v>128</v>
      </c>
      <c r="E3223" s="3" t="s">
        <v>2591</v>
      </c>
      <c r="F3223" s="3" t="s">
        <v>2590</v>
      </c>
      <c r="G3223" s="5">
        <v>1.3838999999999999</v>
      </c>
      <c r="H3223" s="4">
        <v>679</v>
      </c>
      <c r="I3223" s="8">
        <v>0</v>
      </c>
      <c r="J3223" s="8">
        <v>0</v>
      </c>
      <c r="K3223" s="8">
        <v>7.14</v>
      </c>
      <c r="L3223" s="8">
        <v>1168.1199999999999</v>
      </c>
      <c r="M3223" s="21"/>
      <c r="N3223" s="21"/>
    </row>
    <row r="3224" spans="1:14" ht="15" customHeight="1" x14ac:dyDescent="0.25">
      <c r="A3224" s="1" t="s">
        <v>810</v>
      </c>
      <c r="B3224" s="6">
        <v>680</v>
      </c>
      <c r="C3224" s="1" t="s">
        <v>6</v>
      </c>
      <c r="D3224" s="1" t="s">
        <v>128</v>
      </c>
      <c r="E3224" s="1" t="s">
        <v>2589</v>
      </c>
      <c r="F3224" s="1" t="s">
        <v>2590</v>
      </c>
      <c r="G3224" s="7">
        <v>1.3929400000000001</v>
      </c>
      <c r="H3224" s="6">
        <v>680</v>
      </c>
      <c r="I3224" s="9">
        <v>0</v>
      </c>
      <c r="J3224" s="9">
        <v>0</v>
      </c>
      <c r="K3224" s="9">
        <v>0</v>
      </c>
      <c r="L3224" s="9">
        <v>1168.1199999999999</v>
      </c>
      <c r="M3224" s="14" t="s">
        <v>131</v>
      </c>
      <c r="N3224" s="14"/>
    </row>
    <row r="3225" spans="1:14" ht="15" customHeight="1" x14ac:dyDescent="0.25">
      <c r="A3225" s="3" t="s">
        <v>811</v>
      </c>
      <c r="B3225" s="4">
        <v>681</v>
      </c>
      <c r="C3225" s="3" t="s">
        <v>6</v>
      </c>
      <c r="D3225" s="3" t="s">
        <v>133</v>
      </c>
      <c r="E3225" s="3" t="s">
        <v>2591</v>
      </c>
      <c r="F3225" s="3" t="s">
        <v>2590</v>
      </c>
      <c r="G3225" s="5">
        <v>1.38673</v>
      </c>
      <c r="H3225" s="4">
        <v>681</v>
      </c>
      <c r="I3225" s="8">
        <v>0</v>
      </c>
      <c r="J3225" s="8">
        <v>0</v>
      </c>
      <c r="K3225" s="8">
        <v>6.21</v>
      </c>
      <c r="L3225" s="8">
        <v>1174.33</v>
      </c>
      <c r="M3225" s="21"/>
      <c r="N3225" s="21"/>
    </row>
    <row r="3226" spans="1:14" ht="15" customHeight="1" x14ac:dyDescent="0.25">
      <c r="A3226" s="1" t="s">
        <v>812</v>
      </c>
      <c r="B3226" s="6">
        <v>682</v>
      </c>
      <c r="C3226" s="1" t="s">
        <v>6</v>
      </c>
      <c r="D3226" s="1" t="s">
        <v>133</v>
      </c>
      <c r="E3226" s="1" t="s">
        <v>2589</v>
      </c>
      <c r="F3226" s="1" t="s">
        <v>2590</v>
      </c>
      <c r="G3226" s="7">
        <v>1.3900999999999999</v>
      </c>
      <c r="H3226" s="6">
        <v>682</v>
      </c>
      <c r="I3226" s="9">
        <v>0</v>
      </c>
      <c r="J3226" s="9">
        <v>0</v>
      </c>
      <c r="K3226" s="9">
        <v>0</v>
      </c>
      <c r="L3226" s="9">
        <v>1174.33</v>
      </c>
      <c r="M3226" s="14" t="s">
        <v>131</v>
      </c>
      <c r="N3226" s="14"/>
    </row>
    <row r="3227" spans="1:14" ht="15" customHeight="1" x14ac:dyDescent="0.25">
      <c r="A3227" s="3" t="s">
        <v>813</v>
      </c>
      <c r="B3227" s="4">
        <v>683</v>
      </c>
      <c r="C3227" s="3" t="s">
        <v>6</v>
      </c>
      <c r="D3227" s="3" t="s">
        <v>128</v>
      </c>
      <c r="E3227" s="3" t="s">
        <v>2591</v>
      </c>
      <c r="F3227" s="3" t="s">
        <v>2590</v>
      </c>
      <c r="G3227" s="5">
        <v>1.39629</v>
      </c>
      <c r="H3227" s="4">
        <v>683</v>
      </c>
      <c r="I3227" s="8">
        <v>0</v>
      </c>
      <c r="J3227" s="8">
        <v>0</v>
      </c>
      <c r="K3227" s="8">
        <v>6.19</v>
      </c>
      <c r="L3227" s="8">
        <v>1180.52</v>
      </c>
      <c r="M3227" s="21"/>
      <c r="N3227" s="21"/>
    </row>
    <row r="3228" spans="1:14" ht="15" customHeight="1" x14ac:dyDescent="0.25">
      <c r="A3228" s="1" t="s">
        <v>814</v>
      </c>
      <c r="B3228" s="6">
        <v>684</v>
      </c>
      <c r="C3228" s="1" t="s">
        <v>6</v>
      </c>
      <c r="D3228" s="1" t="s">
        <v>128</v>
      </c>
      <c r="E3228" s="1" t="s">
        <v>2589</v>
      </c>
      <c r="F3228" s="1" t="s">
        <v>2590</v>
      </c>
      <c r="G3228" s="7">
        <v>1.4025799999999999</v>
      </c>
      <c r="H3228" s="6">
        <v>684</v>
      </c>
      <c r="I3228" s="9">
        <v>0</v>
      </c>
      <c r="J3228" s="9">
        <v>0</v>
      </c>
      <c r="K3228" s="9">
        <v>0</v>
      </c>
      <c r="L3228" s="9">
        <v>1180.52</v>
      </c>
      <c r="M3228" s="14" t="s">
        <v>131</v>
      </c>
      <c r="N3228" s="14"/>
    </row>
    <row r="3229" spans="1:14" ht="15" customHeight="1" x14ac:dyDescent="0.25">
      <c r="A3229" s="3" t="s">
        <v>815</v>
      </c>
      <c r="B3229" s="4">
        <v>685</v>
      </c>
      <c r="C3229" s="3" t="s">
        <v>6</v>
      </c>
      <c r="D3229" s="3" t="s">
        <v>133</v>
      </c>
      <c r="E3229" s="3" t="s">
        <v>2591</v>
      </c>
      <c r="F3229" s="3" t="s">
        <v>2590</v>
      </c>
      <c r="G3229" s="5">
        <v>1.4120900000000001</v>
      </c>
      <c r="H3229" s="4">
        <v>685</v>
      </c>
      <c r="I3229" s="8">
        <v>0</v>
      </c>
      <c r="J3229" s="8">
        <v>0</v>
      </c>
      <c r="K3229" s="8">
        <v>-9.51</v>
      </c>
      <c r="L3229" s="8">
        <v>1171.01</v>
      </c>
      <c r="M3229" s="21"/>
      <c r="N3229" s="21"/>
    </row>
    <row r="3230" spans="1:14" ht="15" customHeight="1" x14ac:dyDescent="0.25">
      <c r="A3230" s="1" t="s">
        <v>816</v>
      </c>
      <c r="B3230" s="6">
        <v>686</v>
      </c>
      <c r="C3230" s="1" t="s">
        <v>6</v>
      </c>
      <c r="D3230" s="1" t="s">
        <v>128</v>
      </c>
      <c r="E3230" s="1" t="s">
        <v>2589</v>
      </c>
      <c r="F3230" s="1" t="s">
        <v>2590</v>
      </c>
      <c r="G3230" s="7">
        <v>1.41845</v>
      </c>
      <c r="H3230" s="6">
        <v>686</v>
      </c>
      <c r="I3230" s="9">
        <v>0</v>
      </c>
      <c r="J3230" s="9">
        <v>0</v>
      </c>
      <c r="K3230" s="9">
        <v>0</v>
      </c>
      <c r="L3230" s="9">
        <v>1171.01</v>
      </c>
      <c r="M3230" s="14" t="s">
        <v>131</v>
      </c>
      <c r="N3230" s="14"/>
    </row>
    <row r="3231" spans="1:14" ht="15" customHeight="1" x14ac:dyDescent="0.25">
      <c r="A3231" s="3" t="s">
        <v>817</v>
      </c>
      <c r="B3231" s="4">
        <v>687</v>
      </c>
      <c r="C3231" s="3" t="s">
        <v>6</v>
      </c>
      <c r="D3231" s="3" t="s">
        <v>133</v>
      </c>
      <c r="E3231" s="3" t="s">
        <v>2591</v>
      </c>
      <c r="F3231" s="3" t="s">
        <v>2590</v>
      </c>
      <c r="G3231" s="5">
        <v>1.4115200000000001</v>
      </c>
      <c r="H3231" s="4">
        <v>687</v>
      </c>
      <c r="I3231" s="8">
        <v>0</v>
      </c>
      <c r="J3231" s="8">
        <v>0.03</v>
      </c>
      <c r="K3231" s="8">
        <v>6.93</v>
      </c>
      <c r="L3231" s="8">
        <v>1177.97</v>
      </c>
      <c r="M3231" s="21"/>
      <c r="N3231" s="21"/>
    </row>
    <row r="3232" spans="1:14" ht="15" customHeight="1" x14ac:dyDescent="0.25">
      <c r="A3232" s="1" t="s">
        <v>818</v>
      </c>
      <c r="B3232" s="6">
        <v>688</v>
      </c>
      <c r="C3232" s="1" t="s">
        <v>6</v>
      </c>
      <c r="D3232" s="1" t="s">
        <v>133</v>
      </c>
      <c r="E3232" s="1" t="s">
        <v>2589</v>
      </c>
      <c r="F3232" s="1" t="s">
        <v>2590</v>
      </c>
      <c r="G3232" s="7">
        <v>1.3783300000000001</v>
      </c>
      <c r="H3232" s="6">
        <v>688</v>
      </c>
      <c r="I3232" s="9">
        <v>0</v>
      </c>
      <c r="J3232" s="9">
        <v>0</v>
      </c>
      <c r="K3232" s="9">
        <v>0</v>
      </c>
      <c r="L3232" s="9">
        <v>1177.97</v>
      </c>
      <c r="M3232" s="14" t="s">
        <v>131</v>
      </c>
      <c r="N3232" s="14"/>
    </row>
    <row r="3233" spans="1:14" ht="15" customHeight="1" x14ac:dyDescent="0.25">
      <c r="A3233" s="3" t="s">
        <v>819</v>
      </c>
      <c r="B3233" s="4">
        <v>689</v>
      </c>
      <c r="C3233" s="3" t="s">
        <v>6</v>
      </c>
      <c r="D3233" s="3" t="s">
        <v>128</v>
      </c>
      <c r="E3233" s="3" t="s">
        <v>2591</v>
      </c>
      <c r="F3233" s="3" t="s">
        <v>2590</v>
      </c>
      <c r="G3233" s="5">
        <v>1.36896</v>
      </c>
      <c r="H3233" s="4">
        <v>689</v>
      </c>
      <c r="I3233" s="8">
        <v>0</v>
      </c>
      <c r="J3233" s="8">
        <v>0</v>
      </c>
      <c r="K3233" s="8">
        <v>-9.3699999999999992</v>
      </c>
      <c r="L3233" s="8">
        <v>1168.5999999999999</v>
      </c>
      <c r="M3233" s="21"/>
      <c r="N3233" s="21"/>
    </row>
    <row r="3234" spans="1:14" ht="15" customHeight="1" x14ac:dyDescent="0.25">
      <c r="A3234" s="1" t="s">
        <v>820</v>
      </c>
      <c r="B3234" s="6">
        <v>690</v>
      </c>
      <c r="C3234" s="1" t="s">
        <v>6</v>
      </c>
      <c r="D3234" s="1" t="s">
        <v>128</v>
      </c>
      <c r="E3234" s="1" t="s">
        <v>2589</v>
      </c>
      <c r="F3234" s="1" t="s">
        <v>2590</v>
      </c>
      <c r="G3234" s="7">
        <v>1.37313</v>
      </c>
      <c r="H3234" s="6">
        <v>690</v>
      </c>
      <c r="I3234" s="9">
        <v>0</v>
      </c>
      <c r="J3234" s="9">
        <v>0</v>
      </c>
      <c r="K3234" s="9">
        <v>0</v>
      </c>
      <c r="L3234" s="9">
        <v>1168.5999999999999</v>
      </c>
      <c r="M3234" s="14" t="s">
        <v>131</v>
      </c>
      <c r="N3234" s="14"/>
    </row>
    <row r="3235" spans="1:14" ht="15" customHeight="1" x14ac:dyDescent="0.25">
      <c r="A3235" s="3" t="s">
        <v>821</v>
      </c>
      <c r="B3235" s="4">
        <v>691</v>
      </c>
      <c r="C3235" s="3" t="s">
        <v>6</v>
      </c>
      <c r="D3235" s="3" t="s">
        <v>133</v>
      </c>
      <c r="E3235" s="3" t="s">
        <v>2591</v>
      </c>
      <c r="F3235" s="3" t="s">
        <v>2590</v>
      </c>
      <c r="G3235" s="5">
        <v>1.3811599999999999</v>
      </c>
      <c r="H3235" s="4">
        <v>691</v>
      </c>
      <c r="I3235" s="8">
        <v>0</v>
      </c>
      <c r="J3235" s="8">
        <v>0</v>
      </c>
      <c r="K3235" s="8">
        <v>-8.0299999999999994</v>
      </c>
      <c r="L3235" s="8">
        <v>1160.57</v>
      </c>
      <c r="M3235" s="21"/>
      <c r="N3235" s="21"/>
    </row>
    <row r="3236" spans="1:14" ht="15" customHeight="1" x14ac:dyDescent="0.25">
      <c r="A3236" s="1" t="s">
        <v>822</v>
      </c>
      <c r="B3236" s="6">
        <v>692</v>
      </c>
      <c r="C3236" s="1" t="s">
        <v>6</v>
      </c>
      <c r="D3236" s="1" t="s">
        <v>133</v>
      </c>
      <c r="E3236" s="1" t="s">
        <v>2589</v>
      </c>
      <c r="F3236" s="1" t="s">
        <v>2590</v>
      </c>
      <c r="G3236" s="7">
        <v>1.3673200000000001</v>
      </c>
      <c r="H3236" s="6">
        <v>692</v>
      </c>
      <c r="I3236" s="9">
        <v>0</v>
      </c>
      <c r="J3236" s="9">
        <v>0</v>
      </c>
      <c r="K3236" s="9">
        <v>0</v>
      </c>
      <c r="L3236" s="9">
        <v>1160.57</v>
      </c>
      <c r="M3236" s="14" t="s">
        <v>131</v>
      </c>
      <c r="N3236" s="14"/>
    </row>
    <row r="3237" spans="1:14" ht="15" customHeight="1" x14ac:dyDescent="0.25">
      <c r="A3237" s="3" t="s">
        <v>823</v>
      </c>
      <c r="B3237" s="4">
        <v>693</v>
      </c>
      <c r="C3237" s="3" t="s">
        <v>6</v>
      </c>
      <c r="D3237" s="3" t="s">
        <v>128</v>
      </c>
      <c r="E3237" s="3" t="s">
        <v>2591</v>
      </c>
      <c r="F3237" s="3" t="s">
        <v>2590</v>
      </c>
      <c r="G3237" s="5">
        <v>1.3744499999999999</v>
      </c>
      <c r="H3237" s="4">
        <v>693</v>
      </c>
      <c r="I3237" s="8">
        <v>0</v>
      </c>
      <c r="J3237" s="8">
        <v>0</v>
      </c>
      <c r="K3237" s="8">
        <v>7.13</v>
      </c>
      <c r="L3237" s="8">
        <v>1167.7</v>
      </c>
      <c r="M3237" s="21"/>
      <c r="N3237" s="21"/>
    </row>
    <row r="3238" spans="1:14" ht="15" customHeight="1" x14ac:dyDescent="0.25">
      <c r="A3238" s="1" t="s">
        <v>824</v>
      </c>
      <c r="B3238" s="6">
        <v>694</v>
      </c>
      <c r="C3238" s="1" t="s">
        <v>6</v>
      </c>
      <c r="D3238" s="1" t="s">
        <v>128</v>
      </c>
      <c r="E3238" s="1" t="s">
        <v>2589</v>
      </c>
      <c r="F3238" s="1" t="s">
        <v>2590</v>
      </c>
      <c r="G3238" s="7">
        <v>1.38256</v>
      </c>
      <c r="H3238" s="6">
        <v>694</v>
      </c>
      <c r="I3238" s="9">
        <v>0</v>
      </c>
      <c r="J3238" s="9">
        <v>0</v>
      </c>
      <c r="K3238" s="9">
        <v>0</v>
      </c>
      <c r="L3238" s="9">
        <v>1167.7</v>
      </c>
      <c r="M3238" s="14" t="s">
        <v>131</v>
      </c>
      <c r="N3238" s="14"/>
    </row>
    <row r="3239" spans="1:14" ht="15" customHeight="1" x14ac:dyDescent="0.25">
      <c r="A3239" s="3" t="s">
        <v>825</v>
      </c>
      <c r="B3239" s="4">
        <v>695</v>
      </c>
      <c r="C3239" s="3" t="s">
        <v>6</v>
      </c>
      <c r="D3239" s="3" t="s">
        <v>133</v>
      </c>
      <c r="E3239" s="3" t="s">
        <v>2591</v>
      </c>
      <c r="F3239" s="3" t="s">
        <v>2590</v>
      </c>
      <c r="G3239" s="5">
        <v>1.37588</v>
      </c>
      <c r="H3239" s="4">
        <v>695</v>
      </c>
      <c r="I3239" s="8">
        <v>0</v>
      </c>
      <c r="J3239" s="8">
        <v>0</v>
      </c>
      <c r="K3239" s="8">
        <v>6.68</v>
      </c>
      <c r="L3239" s="8">
        <v>1174.3800000000001</v>
      </c>
      <c r="M3239" s="21"/>
      <c r="N3239" s="21"/>
    </row>
    <row r="3240" spans="1:14" ht="15" customHeight="1" x14ac:dyDescent="0.25">
      <c r="A3240" s="1" t="s">
        <v>826</v>
      </c>
      <c r="B3240" s="6">
        <v>696</v>
      </c>
      <c r="C3240" s="1" t="s">
        <v>6</v>
      </c>
      <c r="D3240" s="1" t="s">
        <v>133</v>
      </c>
      <c r="E3240" s="1" t="s">
        <v>2589</v>
      </c>
      <c r="F3240" s="1" t="s">
        <v>2590</v>
      </c>
      <c r="G3240" s="7">
        <v>1.3747400000000001</v>
      </c>
      <c r="H3240" s="6">
        <v>696</v>
      </c>
      <c r="I3240" s="9">
        <v>0</v>
      </c>
      <c r="J3240" s="9">
        <v>0</v>
      </c>
      <c r="K3240" s="9">
        <v>0</v>
      </c>
      <c r="L3240" s="9">
        <v>1174.3800000000001</v>
      </c>
      <c r="M3240" s="14" t="s">
        <v>131</v>
      </c>
      <c r="N3240" s="14"/>
    </row>
    <row r="3241" spans="1:14" ht="15" customHeight="1" x14ac:dyDescent="0.25">
      <c r="A3241" s="3" t="s">
        <v>827</v>
      </c>
      <c r="B3241" s="4">
        <v>697</v>
      </c>
      <c r="C3241" s="3" t="s">
        <v>6</v>
      </c>
      <c r="D3241" s="3" t="s">
        <v>128</v>
      </c>
      <c r="E3241" s="3" t="s">
        <v>2591</v>
      </c>
      <c r="F3241" s="3" t="s">
        <v>2590</v>
      </c>
      <c r="G3241" s="5">
        <v>1.3810100000000001</v>
      </c>
      <c r="H3241" s="4">
        <v>697</v>
      </c>
      <c r="I3241" s="8">
        <v>0</v>
      </c>
      <c r="J3241" s="8">
        <v>-0.12</v>
      </c>
      <c r="K3241" s="8">
        <v>6.27</v>
      </c>
      <c r="L3241" s="8">
        <v>1180.53</v>
      </c>
      <c r="M3241" s="21"/>
      <c r="N3241" s="21"/>
    </row>
    <row r="3242" spans="1:14" ht="15" customHeight="1" x14ac:dyDescent="0.25">
      <c r="A3242" s="1" t="s">
        <v>828</v>
      </c>
      <c r="B3242" s="6">
        <v>698</v>
      </c>
      <c r="C3242" s="1" t="s">
        <v>6</v>
      </c>
      <c r="D3242" s="1" t="s">
        <v>133</v>
      </c>
      <c r="E3242" s="1" t="s">
        <v>2589</v>
      </c>
      <c r="F3242" s="1" t="s">
        <v>2590</v>
      </c>
      <c r="G3242" s="7">
        <v>1.38005</v>
      </c>
      <c r="H3242" s="6">
        <v>698</v>
      </c>
      <c r="I3242" s="9">
        <v>0</v>
      </c>
      <c r="J3242" s="9">
        <v>0</v>
      </c>
      <c r="K3242" s="9">
        <v>0</v>
      </c>
      <c r="L3242" s="9">
        <v>1180.53</v>
      </c>
      <c r="M3242" s="14" t="s">
        <v>131</v>
      </c>
      <c r="N3242" s="14"/>
    </row>
    <row r="3243" spans="1:14" ht="15" customHeight="1" x14ac:dyDescent="0.25">
      <c r="A3243" s="3" t="s">
        <v>829</v>
      </c>
      <c r="B3243" s="4">
        <v>699</v>
      </c>
      <c r="C3243" s="3" t="s">
        <v>6</v>
      </c>
      <c r="D3243" s="3" t="s">
        <v>128</v>
      </c>
      <c r="E3243" s="3" t="s">
        <v>2591</v>
      </c>
      <c r="F3243" s="3" t="s">
        <v>2590</v>
      </c>
      <c r="G3243" s="5">
        <v>1.3718900000000001</v>
      </c>
      <c r="H3243" s="4">
        <v>699</v>
      </c>
      <c r="I3243" s="8">
        <v>0</v>
      </c>
      <c r="J3243" s="8">
        <v>0</v>
      </c>
      <c r="K3243" s="8">
        <v>-8.16</v>
      </c>
      <c r="L3243" s="8">
        <v>1172.3699999999999</v>
      </c>
      <c r="M3243" s="21"/>
      <c r="N3243" s="21"/>
    </row>
    <row r="3244" spans="1:14" ht="15" customHeight="1" x14ac:dyDescent="0.25">
      <c r="A3244" s="1" t="s">
        <v>830</v>
      </c>
      <c r="B3244" s="6">
        <v>700</v>
      </c>
      <c r="C3244" s="1" t="s">
        <v>6</v>
      </c>
      <c r="D3244" s="1" t="s">
        <v>133</v>
      </c>
      <c r="E3244" s="1" t="s">
        <v>2589</v>
      </c>
      <c r="F3244" s="1" t="s">
        <v>2590</v>
      </c>
      <c r="G3244" s="7">
        <v>1.3506199999999999</v>
      </c>
      <c r="H3244" s="6">
        <v>700</v>
      </c>
      <c r="I3244" s="9">
        <v>0</v>
      </c>
      <c r="J3244" s="9">
        <v>0</v>
      </c>
      <c r="K3244" s="9">
        <v>0</v>
      </c>
      <c r="L3244" s="9">
        <v>1172.3699999999999</v>
      </c>
      <c r="M3244" s="14" t="s">
        <v>131</v>
      </c>
      <c r="N3244" s="14"/>
    </row>
    <row r="3245" spans="1:14" ht="15" customHeight="1" x14ac:dyDescent="0.25">
      <c r="A3245" s="3" t="s">
        <v>831</v>
      </c>
      <c r="B3245" s="4">
        <v>701</v>
      </c>
      <c r="C3245" s="3" t="s">
        <v>6</v>
      </c>
      <c r="D3245" s="3" t="s">
        <v>128</v>
      </c>
      <c r="E3245" s="3" t="s">
        <v>2591</v>
      </c>
      <c r="F3245" s="3" t="s">
        <v>2590</v>
      </c>
      <c r="G3245" s="5">
        <v>1.35728</v>
      </c>
      <c r="H3245" s="4">
        <v>701</v>
      </c>
      <c r="I3245" s="8">
        <v>0</v>
      </c>
      <c r="J3245" s="8">
        <v>0</v>
      </c>
      <c r="K3245" s="8">
        <v>6.66</v>
      </c>
      <c r="L3245" s="8">
        <v>1179.03</v>
      </c>
      <c r="M3245" s="21"/>
      <c r="N3245" s="21"/>
    </row>
    <row r="3246" spans="1:14" ht="15" customHeight="1" x14ac:dyDescent="0.25">
      <c r="A3246" s="1" t="s">
        <v>832</v>
      </c>
      <c r="B3246" s="6">
        <v>702</v>
      </c>
      <c r="C3246" s="1" t="s">
        <v>6</v>
      </c>
      <c r="D3246" s="1" t="s">
        <v>128</v>
      </c>
      <c r="E3246" s="1" t="s">
        <v>2589</v>
      </c>
      <c r="F3246" s="1" t="s">
        <v>2590</v>
      </c>
      <c r="G3246" s="7">
        <v>1.3643700000000001</v>
      </c>
      <c r="H3246" s="6">
        <v>702</v>
      </c>
      <c r="I3246" s="9">
        <v>0</v>
      </c>
      <c r="J3246" s="9">
        <v>0</v>
      </c>
      <c r="K3246" s="9">
        <v>0</v>
      </c>
      <c r="L3246" s="9">
        <v>1179.03</v>
      </c>
      <c r="M3246" s="14" t="s">
        <v>131</v>
      </c>
      <c r="N3246" s="14"/>
    </row>
    <row r="3247" spans="1:14" ht="15" customHeight="1" x14ac:dyDescent="0.25">
      <c r="A3247" s="3" t="s">
        <v>833</v>
      </c>
      <c r="B3247" s="4">
        <v>703</v>
      </c>
      <c r="C3247" s="3" t="s">
        <v>6</v>
      </c>
      <c r="D3247" s="3" t="s">
        <v>133</v>
      </c>
      <c r="E3247" s="3" t="s">
        <v>2591</v>
      </c>
      <c r="F3247" s="3" t="s">
        <v>2590</v>
      </c>
      <c r="G3247" s="5">
        <v>1.3732</v>
      </c>
      <c r="H3247" s="4">
        <v>703</v>
      </c>
      <c r="I3247" s="8">
        <v>0</v>
      </c>
      <c r="J3247" s="8">
        <v>0</v>
      </c>
      <c r="K3247" s="8">
        <v>-8.83</v>
      </c>
      <c r="L3247" s="8">
        <v>1170.2</v>
      </c>
      <c r="M3247" s="21"/>
      <c r="N3247" s="21"/>
    </row>
    <row r="3248" spans="1:14" ht="15" customHeight="1" x14ac:dyDescent="0.25">
      <c r="A3248" s="1" t="s">
        <v>834</v>
      </c>
      <c r="B3248" s="6">
        <v>704</v>
      </c>
      <c r="C3248" s="1" t="s">
        <v>6</v>
      </c>
      <c r="D3248" s="1" t="s">
        <v>133</v>
      </c>
      <c r="E3248" s="1" t="s">
        <v>2589</v>
      </c>
      <c r="F3248" s="1" t="s">
        <v>2590</v>
      </c>
      <c r="G3248" s="7">
        <v>1.3736999999999999</v>
      </c>
      <c r="H3248" s="6">
        <v>704</v>
      </c>
      <c r="I3248" s="9">
        <v>0</v>
      </c>
      <c r="J3248" s="9">
        <v>0</v>
      </c>
      <c r="K3248" s="9">
        <v>0</v>
      </c>
      <c r="L3248" s="9">
        <v>1170.2</v>
      </c>
      <c r="M3248" s="14" t="s">
        <v>131</v>
      </c>
      <c r="N3248" s="14"/>
    </row>
    <row r="3249" spans="1:14" ht="15" customHeight="1" x14ac:dyDescent="0.25">
      <c r="A3249" s="3" t="s">
        <v>835</v>
      </c>
      <c r="B3249" s="4">
        <v>705</v>
      </c>
      <c r="C3249" s="3" t="s">
        <v>6</v>
      </c>
      <c r="D3249" s="3" t="s">
        <v>128</v>
      </c>
      <c r="E3249" s="3" t="s">
        <v>2591</v>
      </c>
      <c r="F3249" s="3" t="s">
        <v>2590</v>
      </c>
      <c r="G3249" s="5">
        <v>1.3654299999999999</v>
      </c>
      <c r="H3249" s="4">
        <v>705</v>
      </c>
      <c r="I3249" s="8">
        <v>0</v>
      </c>
      <c r="J3249" s="8">
        <v>0</v>
      </c>
      <c r="K3249" s="8">
        <v>-8.27</v>
      </c>
      <c r="L3249" s="8">
        <v>1161.93</v>
      </c>
      <c r="M3249" s="21"/>
      <c r="N3249" s="21"/>
    </row>
    <row r="3250" spans="1:14" ht="15" customHeight="1" x14ac:dyDescent="0.25">
      <c r="A3250" s="1" t="s">
        <v>836</v>
      </c>
      <c r="B3250" s="6">
        <v>706</v>
      </c>
      <c r="C3250" s="1" t="s">
        <v>6</v>
      </c>
      <c r="D3250" s="1" t="s">
        <v>128</v>
      </c>
      <c r="E3250" s="1" t="s">
        <v>2589</v>
      </c>
      <c r="F3250" s="1" t="s">
        <v>2590</v>
      </c>
      <c r="G3250" s="7">
        <v>1.34666</v>
      </c>
      <c r="H3250" s="6">
        <v>706</v>
      </c>
      <c r="I3250" s="9">
        <v>0</v>
      </c>
      <c r="J3250" s="9">
        <v>0</v>
      </c>
      <c r="K3250" s="9">
        <v>0</v>
      </c>
      <c r="L3250" s="9">
        <v>1161.93</v>
      </c>
      <c r="M3250" s="14" t="s">
        <v>131</v>
      </c>
      <c r="N3250" s="14"/>
    </row>
    <row r="3251" spans="1:14" ht="15" customHeight="1" x14ac:dyDescent="0.25">
      <c r="A3251" s="3" t="s">
        <v>837</v>
      </c>
      <c r="B3251" s="4">
        <v>707</v>
      </c>
      <c r="C3251" s="3" t="s">
        <v>6</v>
      </c>
      <c r="D3251" s="3" t="s">
        <v>133</v>
      </c>
      <c r="E3251" s="3" t="s">
        <v>2591</v>
      </c>
      <c r="F3251" s="3" t="s">
        <v>2590</v>
      </c>
      <c r="G3251" s="5">
        <v>1.35487</v>
      </c>
      <c r="H3251" s="4">
        <v>707</v>
      </c>
      <c r="I3251" s="8">
        <v>0</v>
      </c>
      <c r="J3251" s="8">
        <v>0</v>
      </c>
      <c r="K3251" s="8">
        <v>-8.2100000000000009</v>
      </c>
      <c r="L3251" s="8">
        <v>1153.72</v>
      </c>
      <c r="M3251" s="21"/>
      <c r="N3251" s="21"/>
    </row>
    <row r="3252" spans="1:14" ht="15" customHeight="1" x14ac:dyDescent="0.25">
      <c r="A3252" s="1" t="s">
        <v>838</v>
      </c>
      <c r="B3252" s="6">
        <v>708</v>
      </c>
      <c r="C3252" s="1" t="s">
        <v>6</v>
      </c>
      <c r="D3252" s="1" t="s">
        <v>133</v>
      </c>
      <c r="E3252" s="1" t="s">
        <v>2589</v>
      </c>
      <c r="F3252" s="1" t="s">
        <v>2590</v>
      </c>
      <c r="G3252" s="7">
        <v>1.34887</v>
      </c>
      <c r="H3252" s="6">
        <v>708</v>
      </c>
      <c r="I3252" s="9">
        <v>0</v>
      </c>
      <c r="J3252" s="9">
        <v>0</v>
      </c>
      <c r="K3252" s="9">
        <v>0</v>
      </c>
      <c r="L3252" s="9">
        <v>1153.72</v>
      </c>
      <c r="M3252" s="14" t="s">
        <v>131</v>
      </c>
      <c r="N3252" s="14"/>
    </row>
    <row r="3253" spans="1:14" ht="15" customHeight="1" x14ac:dyDescent="0.25">
      <c r="A3253" s="3" t="s">
        <v>839</v>
      </c>
      <c r="B3253" s="4">
        <v>709</v>
      </c>
      <c r="C3253" s="3" t="s">
        <v>6</v>
      </c>
      <c r="D3253" s="3" t="s">
        <v>128</v>
      </c>
      <c r="E3253" s="3" t="s">
        <v>2591</v>
      </c>
      <c r="F3253" s="3" t="s">
        <v>2590</v>
      </c>
      <c r="G3253" s="5">
        <v>1.3563799999999999</v>
      </c>
      <c r="H3253" s="4">
        <v>709</v>
      </c>
      <c r="I3253" s="8">
        <v>0</v>
      </c>
      <c r="J3253" s="8">
        <v>-0.12</v>
      </c>
      <c r="K3253" s="8">
        <v>7.51</v>
      </c>
      <c r="L3253" s="8">
        <v>1161.1099999999999</v>
      </c>
      <c r="M3253" s="21"/>
      <c r="N3253" s="21"/>
    </row>
    <row r="3254" spans="1:14" ht="15" customHeight="1" x14ac:dyDescent="0.25">
      <c r="A3254" s="1" t="s">
        <v>840</v>
      </c>
      <c r="B3254" s="6">
        <v>710</v>
      </c>
      <c r="C3254" s="1" t="s">
        <v>6</v>
      </c>
      <c r="D3254" s="1" t="s">
        <v>133</v>
      </c>
      <c r="E3254" s="1" t="s">
        <v>2589</v>
      </c>
      <c r="F3254" s="1" t="s">
        <v>2590</v>
      </c>
      <c r="G3254" s="7">
        <v>1.34964</v>
      </c>
      <c r="H3254" s="6">
        <v>710</v>
      </c>
      <c r="I3254" s="9">
        <v>0</v>
      </c>
      <c r="J3254" s="9">
        <v>0</v>
      </c>
      <c r="K3254" s="9">
        <v>0</v>
      </c>
      <c r="L3254" s="9">
        <v>1161.1099999999999</v>
      </c>
      <c r="M3254" s="14" t="s">
        <v>131</v>
      </c>
      <c r="N3254" s="14"/>
    </row>
    <row r="3255" spans="1:14" ht="15" customHeight="1" x14ac:dyDescent="0.25">
      <c r="A3255" s="3" t="s">
        <v>841</v>
      </c>
      <c r="B3255" s="4">
        <v>711</v>
      </c>
      <c r="C3255" s="3" t="s">
        <v>6</v>
      </c>
      <c r="D3255" s="3" t="s">
        <v>128</v>
      </c>
      <c r="E3255" s="3" t="s">
        <v>2591</v>
      </c>
      <c r="F3255" s="3" t="s">
        <v>2590</v>
      </c>
      <c r="G3255" s="5">
        <v>1.3562700000000001</v>
      </c>
      <c r="H3255" s="4">
        <v>711</v>
      </c>
      <c r="I3255" s="8">
        <v>0</v>
      </c>
      <c r="J3255" s="8">
        <v>-0.12</v>
      </c>
      <c r="K3255" s="8">
        <v>6.63</v>
      </c>
      <c r="L3255" s="8">
        <v>1167.6199999999999</v>
      </c>
      <c r="M3255" s="21"/>
      <c r="N3255" s="21"/>
    </row>
    <row r="3256" spans="1:14" ht="15" customHeight="1" x14ac:dyDescent="0.25">
      <c r="A3256" s="1" t="s">
        <v>842</v>
      </c>
      <c r="B3256" s="6">
        <v>712</v>
      </c>
      <c r="C3256" s="1" t="s">
        <v>6</v>
      </c>
      <c r="D3256" s="1" t="s">
        <v>133</v>
      </c>
      <c r="E3256" s="1" t="s">
        <v>2589</v>
      </c>
      <c r="F3256" s="1" t="s">
        <v>2590</v>
      </c>
      <c r="G3256" s="7">
        <v>1.3406</v>
      </c>
      <c r="H3256" s="6">
        <v>712</v>
      </c>
      <c r="I3256" s="9">
        <v>0</v>
      </c>
      <c r="J3256" s="9">
        <v>0</v>
      </c>
      <c r="K3256" s="9">
        <v>0</v>
      </c>
      <c r="L3256" s="9">
        <v>1167.6199999999999</v>
      </c>
      <c r="M3256" s="14" t="s">
        <v>131</v>
      </c>
      <c r="N3256" s="14"/>
    </row>
    <row r="3257" spans="1:14" ht="15" customHeight="1" x14ac:dyDescent="0.25">
      <c r="A3257" s="3" t="s">
        <v>843</v>
      </c>
      <c r="B3257" s="4">
        <v>713</v>
      </c>
      <c r="C3257" s="3" t="s">
        <v>6</v>
      </c>
      <c r="D3257" s="3" t="s">
        <v>128</v>
      </c>
      <c r="E3257" s="3" t="s">
        <v>2591</v>
      </c>
      <c r="F3257" s="3" t="s">
        <v>2590</v>
      </c>
      <c r="G3257" s="5">
        <v>1.3323</v>
      </c>
      <c r="H3257" s="4">
        <v>713</v>
      </c>
      <c r="I3257" s="8">
        <v>0</v>
      </c>
      <c r="J3257" s="8">
        <v>0</v>
      </c>
      <c r="K3257" s="8">
        <v>-8.3000000000000007</v>
      </c>
      <c r="L3257" s="8">
        <v>1159.32</v>
      </c>
      <c r="M3257" s="21"/>
      <c r="N3257" s="21"/>
    </row>
    <row r="3258" spans="1:14" ht="15" customHeight="1" x14ac:dyDescent="0.25">
      <c r="A3258" s="1" t="s">
        <v>844</v>
      </c>
      <c r="B3258" s="6">
        <v>714</v>
      </c>
      <c r="C3258" s="1" t="s">
        <v>6</v>
      </c>
      <c r="D3258" s="1" t="s">
        <v>128</v>
      </c>
      <c r="E3258" s="1" t="s">
        <v>2589</v>
      </c>
      <c r="F3258" s="1" t="s">
        <v>2590</v>
      </c>
      <c r="G3258" s="7">
        <v>1.3383400000000001</v>
      </c>
      <c r="H3258" s="6">
        <v>714</v>
      </c>
      <c r="I3258" s="9">
        <v>0</v>
      </c>
      <c r="J3258" s="9">
        <v>0</v>
      </c>
      <c r="K3258" s="9">
        <v>0</v>
      </c>
      <c r="L3258" s="9">
        <v>1159.32</v>
      </c>
      <c r="M3258" s="14" t="s">
        <v>131</v>
      </c>
      <c r="N3258" s="14"/>
    </row>
    <row r="3259" spans="1:14" ht="15" customHeight="1" x14ac:dyDescent="0.25">
      <c r="A3259" s="3" t="s">
        <v>845</v>
      </c>
      <c r="B3259" s="4">
        <v>715</v>
      </c>
      <c r="C3259" s="3" t="s">
        <v>6</v>
      </c>
      <c r="D3259" s="3" t="s">
        <v>133</v>
      </c>
      <c r="E3259" s="3" t="s">
        <v>2591</v>
      </c>
      <c r="F3259" s="3" t="s">
        <v>2590</v>
      </c>
      <c r="G3259" s="5">
        <v>1.3321499999999999</v>
      </c>
      <c r="H3259" s="4">
        <v>715</v>
      </c>
      <c r="I3259" s="8">
        <v>0</v>
      </c>
      <c r="J3259" s="8">
        <v>0</v>
      </c>
      <c r="K3259" s="8">
        <v>6.19</v>
      </c>
      <c r="L3259" s="8">
        <v>1165.51</v>
      </c>
      <c r="M3259" s="21"/>
      <c r="N3259" s="21"/>
    </row>
    <row r="3260" spans="1:14" ht="15" customHeight="1" x14ac:dyDescent="0.25">
      <c r="A3260" s="1" t="s">
        <v>846</v>
      </c>
      <c r="B3260" s="6">
        <v>716</v>
      </c>
      <c r="C3260" s="1" t="s">
        <v>6</v>
      </c>
      <c r="D3260" s="1" t="s">
        <v>128</v>
      </c>
      <c r="E3260" s="1" t="s">
        <v>2589</v>
      </c>
      <c r="F3260" s="1" t="s">
        <v>2590</v>
      </c>
      <c r="G3260" s="7">
        <v>1.3319000000000001</v>
      </c>
      <c r="H3260" s="6">
        <v>716</v>
      </c>
      <c r="I3260" s="9">
        <v>0</v>
      </c>
      <c r="J3260" s="9">
        <v>0</v>
      </c>
      <c r="K3260" s="9">
        <v>0</v>
      </c>
      <c r="L3260" s="9">
        <v>1165.51</v>
      </c>
      <c r="M3260" s="14" t="s">
        <v>131</v>
      </c>
      <c r="N3260" s="14"/>
    </row>
    <row r="3261" spans="1:14" ht="15" customHeight="1" x14ac:dyDescent="0.25">
      <c r="A3261" s="3" t="s">
        <v>847</v>
      </c>
      <c r="B3261" s="4">
        <v>717</v>
      </c>
      <c r="C3261" s="3" t="s">
        <v>6</v>
      </c>
      <c r="D3261" s="3" t="s">
        <v>133</v>
      </c>
      <c r="E3261" s="3" t="s">
        <v>2591</v>
      </c>
      <c r="F3261" s="3" t="s">
        <v>2590</v>
      </c>
      <c r="G3261" s="5">
        <v>1.3258700000000001</v>
      </c>
      <c r="H3261" s="4">
        <v>717</v>
      </c>
      <c r="I3261" s="8">
        <v>0</v>
      </c>
      <c r="J3261" s="8">
        <v>0</v>
      </c>
      <c r="K3261" s="8">
        <v>6.03</v>
      </c>
      <c r="L3261" s="8">
        <v>1171.54</v>
      </c>
      <c r="M3261" s="21"/>
      <c r="N3261" s="21"/>
    </row>
    <row r="3262" spans="1:14" ht="15" customHeight="1" x14ac:dyDescent="0.25">
      <c r="A3262" s="1" t="s">
        <v>848</v>
      </c>
      <c r="B3262" s="6">
        <v>718</v>
      </c>
      <c r="C3262" s="1" t="s">
        <v>6</v>
      </c>
      <c r="D3262" s="1" t="s">
        <v>128</v>
      </c>
      <c r="E3262" s="1" t="s">
        <v>2589</v>
      </c>
      <c r="F3262" s="1" t="s">
        <v>2590</v>
      </c>
      <c r="G3262" s="7">
        <v>1.33134</v>
      </c>
      <c r="H3262" s="6">
        <v>718</v>
      </c>
      <c r="I3262" s="9">
        <v>0</v>
      </c>
      <c r="J3262" s="9">
        <v>0</v>
      </c>
      <c r="K3262" s="9">
        <v>0</v>
      </c>
      <c r="L3262" s="9">
        <v>1171.54</v>
      </c>
      <c r="M3262" s="14" t="s">
        <v>131</v>
      </c>
      <c r="N3262" s="14"/>
    </row>
    <row r="3263" spans="1:14" ht="15" customHeight="1" x14ac:dyDescent="0.25">
      <c r="A3263" s="3" t="s">
        <v>849</v>
      </c>
      <c r="B3263" s="4">
        <v>719</v>
      </c>
      <c r="C3263" s="3" t="s">
        <v>6</v>
      </c>
      <c r="D3263" s="3" t="s">
        <v>133</v>
      </c>
      <c r="E3263" s="3" t="s">
        <v>2591</v>
      </c>
      <c r="F3263" s="3" t="s">
        <v>2590</v>
      </c>
      <c r="G3263" s="5">
        <v>1.3393999999999999</v>
      </c>
      <c r="H3263" s="4">
        <v>719</v>
      </c>
      <c r="I3263" s="8">
        <v>0</v>
      </c>
      <c r="J3263" s="8">
        <v>0</v>
      </c>
      <c r="K3263" s="8">
        <v>-8.06</v>
      </c>
      <c r="L3263" s="8">
        <v>1163.48</v>
      </c>
      <c r="M3263" s="21"/>
      <c r="N3263" s="21"/>
    </row>
    <row r="3264" spans="1:14" ht="15" customHeight="1" x14ac:dyDescent="0.25">
      <c r="A3264" s="1" t="s">
        <v>850</v>
      </c>
      <c r="B3264" s="6">
        <v>720</v>
      </c>
      <c r="C3264" s="1" t="s">
        <v>6</v>
      </c>
      <c r="D3264" s="1" t="s">
        <v>133</v>
      </c>
      <c r="E3264" s="1" t="s">
        <v>2589</v>
      </c>
      <c r="F3264" s="1" t="s">
        <v>2590</v>
      </c>
      <c r="G3264" s="7">
        <v>1.3333299999999999</v>
      </c>
      <c r="H3264" s="6">
        <v>720</v>
      </c>
      <c r="I3264" s="9">
        <v>0</v>
      </c>
      <c r="J3264" s="9">
        <v>0</v>
      </c>
      <c r="K3264" s="9">
        <v>0</v>
      </c>
      <c r="L3264" s="9">
        <v>1163.48</v>
      </c>
      <c r="M3264" s="14" t="s">
        <v>131</v>
      </c>
      <c r="N3264" s="14"/>
    </row>
    <row r="3265" spans="1:14" ht="15" customHeight="1" x14ac:dyDescent="0.25">
      <c r="A3265" s="3" t="s">
        <v>851</v>
      </c>
      <c r="B3265" s="4">
        <v>721</v>
      </c>
      <c r="C3265" s="3" t="s">
        <v>6</v>
      </c>
      <c r="D3265" s="3" t="s">
        <v>128</v>
      </c>
      <c r="E3265" s="3" t="s">
        <v>2591</v>
      </c>
      <c r="F3265" s="3" t="s">
        <v>2590</v>
      </c>
      <c r="G3265" s="5">
        <v>1.3393900000000001</v>
      </c>
      <c r="H3265" s="4">
        <v>721</v>
      </c>
      <c r="I3265" s="8">
        <v>0</v>
      </c>
      <c r="J3265" s="8">
        <v>0</v>
      </c>
      <c r="K3265" s="8">
        <v>6.06</v>
      </c>
      <c r="L3265" s="8">
        <v>1169.54</v>
      </c>
      <c r="M3265" s="21"/>
      <c r="N3265" s="21"/>
    </row>
    <row r="3266" spans="1:14" ht="15" customHeight="1" x14ac:dyDescent="0.25">
      <c r="A3266" s="1" t="s">
        <v>852</v>
      </c>
      <c r="B3266" s="6">
        <v>722</v>
      </c>
      <c r="C3266" s="1" t="s">
        <v>6</v>
      </c>
      <c r="D3266" s="1" t="s">
        <v>133</v>
      </c>
      <c r="E3266" s="1" t="s">
        <v>2589</v>
      </c>
      <c r="F3266" s="1" t="s">
        <v>2590</v>
      </c>
      <c r="G3266" s="7">
        <v>1.3297000000000001</v>
      </c>
      <c r="H3266" s="6">
        <v>722</v>
      </c>
      <c r="I3266" s="9">
        <v>0</v>
      </c>
      <c r="J3266" s="9">
        <v>0</v>
      </c>
      <c r="K3266" s="9">
        <v>0</v>
      </c>
      <c r="L3266" s="9">
        <v>1169.54</v>
      </c>
      <c r="M3266" s="14" t="s">
        <v>131</v>
      </c>
      <c r="N3266" s="14"/>
    </row>
    <row r="3267" spans="1:14" ht="15" customHeight="1" x14ac:dyDescent="0.25">
      <c r="A3267" s="3" t="s">
        <v>853</v>
      </c>
      <c r="B3267" s="4">
        <v>723</v>
      </c>
      <c r="C3267" s="3" t="s">
        <v>6</v>
      </c>
      <c r="D3267" s="3" t="s">
        <v>128</v>
      </c>
      <c r="E3267" s="3" t="s">
        <v>2591</v>
      </c>
      <c r="F3267" s="3" t="s">
        <v>2590</v>
      </c>
      <c r="G3267" s="5">
        <v>1.3428899999999999</v>
      </c>
      <c r="H3267" s="4">
        <v>723</v>
      </c>
      <c r="I3267" s="8">
        <v>0</v>
      </c>
      <c r="J3267" s="8">
        <v>0</v>
      </c>
      <c r="K3267" s="8">
        <v>13.19</v>
      </c>
      <c r="L3267" s="8">
        <v>1182.73</v>
      </c>
      <c r="M3267" s="21"/>
      <c r="N3267" s="21"/>
    </row>
    <row r="3268" spans="1:14" ht="15" customHeight="1" x14ac:dyDescent="0.25">
      <c r="A3268" s="1" t="s">
        <v>854</v>
      </c>
      <c r="B3268" s="6">
        <v>724</v>
      </c>
      <c r="C3268" s="1" t="s">
        <v>6</v>
      </c>
      <c r="D3268" s="1" t="s">
        <v>133</v>
      </c>
      <c r="E3268" s="1" t="s">
        <v>2589</v>
      </c>
      <c r="F3268" s="1" t="s">
        <v>2590</v>
      </c>
      <c r="G3268" s="7">
        <v>1.34232</v>
      </c>
      <c r="H3268" s="6">
        <v>724</v>
      </c>
      <c r="I3268" s="9">
        <v>0</v>
      </c>
      <c r="J3268" s="9">
        <v>0</v>
      </c>
      <c r="K3268" s="9">
        <v>0</v>
      </c>
      <c r="L3268" s="9">
        <v>1182.73</v>
      </c>
      <c r="M3268" s="14" t="s">
        <v>131</v>
      </c>
      <c r="N3268" s="14"/>
    </row>
    <row r="3269" spans="1:14" ht="15" customHeight="1" x14ac:dyDescent="0.25">
      <c r="A3269" s="3" t="s">
        <v>855</v>
      </c>
      <c r="B3269" s="4">
        <v>725</v>
      </c>
      <c r="C3269" s="3" t="s">
        <v>6</v>
      </c>
      <c r="D3269" s="3" t="s">
        <v>128</v>
      </c>
      <c r="E3269" s="3" t="s">
        <v>2591</v>
      </c>
      <c r="F3269" s="3" t="s">
        <v>2590</v>
      </c>
      <c r="G3269" s="5">
        <v>1.34843</v>
      </c>
      <c r="H3269" s="4">
        <v>725</v>
      </c>
      <c r="I3269" s="8">
        <v>0</v>
      </c>
      <c r="J3269" s="8">
        <v>0</v>
      </c>
      <c r="K3269" s="8">
        <v>6.11</v>
      </c>
      <c r="L3269" s="8">
        <v>1188.8399999999999</v>
      </c>
      <c r="M3269" s="21"/>
      <c r="N3269" s="21"/>
    </row>
    <row r="3270" spans="1:14" ht="15" customHeight="1" x14ac:dyDescent="0.25">
      <c r="A3270" s="1" t="s">
        <v>856</v>
      </c>
      <c r="B3270" s="6">
        <v>726</v>
      </c>
      <c r="C3270" s="1" t="s">
        <v>6</v>
      </c>
      <c r="D3270" s="1" t="s">
        <v>128</v>
      </c>
      <c r="E3270" s="1" t="s">
        <v>2589</v>
      </c>
      <c r="F3270" s="1" t="s">
        <v>2590</v>
      </c>
      <c r="G3270" s="7">
        <v>1.3471500000000001</v>
      </c>
      <c r="H3270" s="6">
        <v>726</v>
      </c>
      <c r="I3270" s="9">
        <v>0</v>
      </c>
      <c r="J3270" s="9">
        <v>0</v>
      </c>
      <c r="K3270" s="9">
        <v>0</v>
      </c>
      <c r="L3270" s="9">
        <v>1188.8399999999999</v>
      </c>
      <c r="M3270" s="14" t="s">
        <v>131</v>
      </c>
      <c r="N3270" s="14"/>
    </row>
    <row r="3271" spans="1:14" ht="15" customHeight="1" x14ac:dyDescent="0.25">
      <c r="A3271" s="3" t="s">
        <v>857</v>
      </c>
      <c r="B3271" s="4">
        <v>727</v>
      </c>
      <c r="C3271" s="3" t="s">
        <v>6</v>
      </c>
      <c r="D3271" s="3" t="s">
        <v>133</v>
      </c>
      <c r="E3271" s="3" t="s">
        <v>2591</v>
      </c>
      <c r="F3271" s="3" t="s">
        <v>2590</v>
      </c>
      <c r="G3271" s="5">
        <v>1.33968</v>
      </c>
      <c r="H3271" s="4">
        <v>727</v>
      </c>
      <c r="I3271" s="8">
        <v>0</v>
      </c>
      <c r="J3271" s="8">
        <v>0</v>
      </c>
      <c r="K3271" s="8">
        <v>7.47</v>
      </c>
      <c r="L3271" s="8">
        <v>1196.31</v>
      </c>
      <c r="M3271" s="21"/>
      <c r="N3271" s="21"/>
    </row>
    <row r="3272" spans="1:14" ht="15" customHeight="1" x14ac:dyDescent="0.25">
      <c r="A3272" s="1" t="s">
        <v>858</v>
      </c>
      <c r="B3272" s="6">
        <v>728</v>
      </c>
      <c r="C3272" s="1" t="s">
        <v>6</v>
      </c>
      <c r="D3272" s="1" t="s">
        <v>128</v>
      </c>
      <c r="E3272" s="1" t="s">
        <v>2589</v>
      </c>
      <c r="F3272" s="1" t="s">
        <v>2590</v>
      </c>
      <c r="G3272" s="7">
        <v>1.34338</v>
      </c>
      <c r="H3272" s="6">
        <v>728</v>
      </c>
      <c r="I3272" s="9">
        <v>0</v>
      </c>
      <c r="J3272" s="9">
        <v>0</v>
      </c>
      <c r="K3272" s="9">
        <v>0</v>
      </c>
      <c r="L3272" s="9">
        <v>1196.31</v>
      </c>
      <c r="M3272" s="14" t="s">
        <v>131</v>
      </c>
      <c r="N3272" s="14"/>
    </row>
    <row r="3273" spans="1:14" ht="15" customHeight="1" x14ac:dyDescent="0.25">
      <c r="A3273" s="3" t="s">
        <v>859</v>
      </c>
      <c r="B3273" s="4">
        <v>729</v>
      </c>
      <c r="C3273" s="3" t="s">
        <v>6</v>
      </c>
      <c r="D3273" s="3" t="s">
        <v>133</v>
      </c>
      <c r="E3273" s="3" t="s">
        <v>2591</v>
      </c>
      <c r="F3273" s="3" t="s">
        <v>2590</v>
      </c>
      <c r="G3273" s="5">
        <v>1.3372900000000001</v>
      </c>
      <c r="H3273" s="4">
        <v>729</v>
      </c>
      <c r="I3273" s="8">
        <v>0</v>
      </c>
      <c r="J3273" s="8">
        <v>0.03</v>
      </c>
      <c r="K3273" s="8">
        <v>6.09</v>
      </c>
      <c r="L3273" s="8">
        <v>1202.43</v>
      </c>
      <c r="M3273" s="21"/>
      <c r="N3273" s="21"/>
    </row>
    <row r="3274" spans="1:14" ht="15" customHeight="1" x14ac:dyDescent="0.25">
      <c r="A3274" s="1" t="s">
        <v>860</v>
      </c>
      <c r="B3274" s="6">
        <v>730</v>
      </c>
      <c r="C3274" s="1" t="s">
        <v>6</v>
      </c>
      <c r="D3274" s="1" t="s">
        <v>133</v>
      </c>
      <c r="E3274" s="1" t="s">
        <v>2589</v>
      </c>
      <c r="F3274" s="1" t="s">
        <v>2590</v>
      </c>
      <c r="G3274" s="7">
        <v>1.34243</v>
      </c>
      <c r="H3274" s="6">
        <v>730</v>
      </c>
      <c r="I3274" s="9">
        <v>0</v>
      </c>
      <c r="J3274" s="9">
        <v>0</v>
      </c>
      <c r="K3274" s="9">
        <v>0</v>
      </c>
      <c r="L3274" s="9">
        <v>1202.43</v>
      </c>
      <c r="M3274" s="14" t="s">
        <v>131</v>
      </c>
      <c r="N3274" s="14"/>
    </row>
    <row r="3275" spans="1:14" ht="15" customHeight="1" x14ac:dyDescent="0.25">
      <c r="A3275" s="3" t="s">
        <v>861</v>
      </c>
      <c r="B3275" s="4">
        <v>731</v>
      </c>
      <c r="C3275" s="3" t="s">
        <v>6</v>
      </c>
      <c r="D3275" s="3" t="s">
        <v>128</v>
      </c>
      <c r="E3275" s="3" t="s">
        <v>2591</v>
      </c>
      <c r="F3275" s="3" t="s">
        <v>2590</v>
      </c>
      <c r="G3275" s="5">
        <v>1.3332900000000001</v>
      </c>
      <c r="H3275" s="4">
        <v>731</v>
      </c>
      <c r="I3275" s="8">
        <v>0</v>
      </c>
      <c r="J3275" s="8">
        <v>-0.35</v>
      </c>
      <c r="K3275" s="8">
        <v>-9.14</v>
      </c>
      <c r="L3275" s="8">
        <v>1192.94</v>
      </c>
      <c r="M3275" s="21"/>
      <c r="N3275" s="21"/>
    </row>
    <row r="3276" spans="1:14" ht="15" customHeight="1" x14ac:dyDescent="0.25">
      <c r="A3276" s="1" t="s">
        <v>862</v>
      </c>
      <c r="B3276" s="6">
        <v>732</v>
      </c>
      <c r="C3276" s="1" t="s">
        <v>6</v>
      </c>
      <c r="D3276" s="1" t="s">
        <v>133</v>
      </c>
      <c r="E3276" s="1" t="s">
        <v>2589</v>
      </c>
      <c r="F3276" s="1" t="s">
        <v>2590</v>
      </c>
      <c r="G3276" s="7">
        <v>1.3298700000000001</v>
      </c>
      <c r="H3276" s="6">
        <v>732</v>
      </c>
      <c r="I3276" s="9">
        <v>0</v>
      </c>
      <c r="J3276" s="9">
        <v>0</v>
      </c>
      <c r="K3276" s="9">
        <v>0</v>
      </c>
      <c r="L3276" s="9">
        <v>1192.94</v>
      </c>
      <c r="M3276" s="14" t="s">
        <v>131</v>
      </c>
      <c r="N3276" s="14"/>
    </row>
    <row r="3277" spans="1:14" ht="15" customHeight="1" x14ac:dyDescent="0.25">
      <c r="A3277" s="3" t="s">
        <v>863</v>
      </c>
      <c r="B3277" s="4">
        <v>733</v>
      </c>
      <c r="C3277" s="3" t="s">
        <v>6</v>
      </c>
      <c r="D3277" s="3" t="s">
        <v>128</v>
      </c>
      <c r="E3277" s="3" t="s">
        <v>2591</v>
      </c>
      <c r="F3277" s="3" t="s">
        <v>2590</v>
      </c>
      <c r="G3277" s="5">
        <v>1.33606</v>
      </c>
      <c r="H3277" s="4">
        <v>733</v>
      </c>
      <c r="I3277" s="8">
        <v>0</v>
      </c>
      <c r="J3277" s="8">
        <v>0</v>
      </c>
      <c r="K3277" s="8">
        <v>6.19</v>
      </c>
      <c r="L3277" s="8">
        <v>1199.1300000000001</v>
      </c>
      <c r="M3277" s="21"/>
      <c r="N3277" s="21"/>
    </row>
    <row r="3278" spans="1:14" ht="15" customHeight="1" x14ac:dyDescent="0.25">
      <c r="A3278" s="1" t="s">
        <v>864</v>
      </c>
      <c r="B3278" s="6">
        <v>734</v>
      </c>
      <c r="C3278" s="1" t="s">
        <v>6</v>
      </c>
      <c r="D3278" s="1" t="s">
        <v>133</v>
      </c>
      <c r="E3278" s="1" t="s">
        <v>2589</v>
      </c>
      <c r="F3278" s="1" t="s">
        <v>2590</v>
      </c>
      <c r="G3278" s="7">
        <v>1.33247</v>
      </c>
      <c r="H3278" s="6">
        <v>734</v>
      </c>
      <c r="I3278" s="9">
        <v>0</v>
      </c>
      <c r="J3278" s="9">
        <v>0</v>
      </c>
      <c r="K3278" s="9">
        <v>0</v>
      </c>
      <c r="L3278" s="9">
        <v>1199.1300000000001</v>
      </c>
      <c r="M3278" s="14" t="s">
        <v>131</v>
      </c>
      <c r="N3278" s="14"/>
    </row>
    <row r="3279" spans="1:14" ht="15" customHeight="1" x14ac:dyDescent="0.25">
      <c r="A3279" s="3" t="s">
        <v>865</v>
      </c>
      <c r="B3279" s="4">
        <v>735</v>
      </c>
      <c r="C3279" s="3" t="s">
        <v>6</v>
      </c>
      <c r="D3279" s="3" t="s">
        <v>128</v>
      </c>
      <c r="E3279" s="3" t="s">
        <v>2591</v>
      </c>
      <c r="F3279" s="3" t="s">
        <v>2590</v>
      </c>
      <c r="G3279" s="5">
        <v>1.32412</v>
      </c>
      <c r="H3279" s="4">
        <v>735</v>
      </c>
      <c r="I3279" s="8">
        <v>0</v>
      </c>
      <c r="J3279" s="8">
        <v>0</v>
      </c>
      <c r="K3279" s="8">
        <v>-8.35</v>
      </c>
      <c r="L3279" s="8">
        <v>1190.78</v>
      </c>
      <c r="M3279" s="21"/>
      <c r="N3279" s="21"/>
    </row>
    <row r="3280" spans="1:14" ht="15" customHeight="1" x14ac:dyDescent="0.25">
      <c r="A3280" s="1" t="s">
        <v>866</v>
      </c>
      <c r="B3280" s="6">
        <v>736</v>
      </c>
      <c r="C3280" s="1" t="s">
        <v>6</v>
      </c>
      <c r="D3280" s="1" t="s">
        <v>128</v>
      </c>
      <c r="E3280" s="1" t="s">
        <v>2589</v>
      </c>
      <c r="F3280" s="1" t="s">
        <v>2590</v>
      </c>
      <c r="G3280" s="7">
        <v>1.3207500000000001</v>
      </c>
      <c r="H3280" s="6">
        <v>736</v>
      </c>
      <c r="I3280" s="9">
        <v>0</v>
      </c>
      <c r="J3280" s="9">
        <v>0</v>
      </c>
      <c r="K3280" s="9">
        <v>0</v>
      </c>
      <c r="L3280" s="9">
        <v>1190.78</v>
      </c>
      <c r="M3280" s="14" t="s">
        <v>131</v>
      </c>
      <c r="N3280" s="14"/>
    </row>
    <row r="3281" spans="1:14" ht="15" customHeight="1" x14ac:dyDescent="0.25">
      <c r="A3281" s="3" t="s">
        <v>867</v>
      </c>
      <c r="B3281" s="4">
        <v>737</v>
      </c>
      <c r="C3281" s="3" t="s">
        <v>6</v>
      </c>
      <c r="D3281" s="3" t="s">
        <v>133</v>
      </c>
      <c r="E3281" s="3" t="s">
        <v>2591</v>
      </c>
      <c r="F3281" s="3" t="s">
        <v>2590</v>
      </c>
      <c r="G3281" s="5">
        <v>1.3125100000000001</v>
      </c>
      <c r="H3281" s="4">
        <v>737</v>
      </c>
      <c r="I3281" s="8">
        <v>0</v>
      </c>
      <c r="J3281" s="8">
        <v>0</v>
      </c>
      <c r="K3281" s="8">
        <v>8.24</v>
      </c>
      <c r="L3281" s="8">
        <v>1199.02</v>
      </c>
      <c r="M3281" s="21"/>
      <c r="N3281" s="21"/>
    </row>
    <row r="3282" spans="1:14" ht="15" customHeight="1" x14ac:dyDescent="0.25">
      <c r="A3282" s="1" t="s">
        <v>868</v>
      </c>
      <c r="B3282" s="6">
        <v>738</v>
      </c>
      <c r="C3282" s="1" t="s">
        <v>6</v>
      </c>
      <c r="D3282" s="1" t="s">
        <v>133</v>
      </c>
      <c r="E3282" s="1" t="s">
        <v>2589</v>
      </c>
      <c r="F3282" s="1" t="s">
        <v>2590</v>
      </c>
      <c r="G3282" s="7">
        <v>1.30122</v>
      </c>
      <c r="H3282" s="6">
        <v>738</v>
      </c>
      <c r="I3282" s="9">
        <v>0</v>
      </c>
      <c r="J3282" s="9">
        <v>0</v>
      </c>
      <c r="K3282" s="9">
        <v>0</v>
      </c>
      <c r="L3282" s="9">
        <v>1199.02</v>
      </c>
      <c r="M3282" s="14" t="s">
        <v>131</v>
      </c>
      <c r="N3282" s="14"/>
    </row>
    <row r="3283" spans="1:14" ht="15" customHeight="1" x14ac:dyDescent="0.25">
      <c r="A3283" s="3" t="s">
        <v>869</v>
      </c>
      <c r="B3283" s="4">
        <v>739</v>
      </c>
      <c r="C3283" s="3" t="s">
        <v>6</v>
      </c>
      <c r="D3283" s="3" t="s">
        <v>128</v>
      </c>
      <c r="E3283" s="3" t="s">
        <v>2591</v>
      </c>
      <c r="F3283" s="3" t="s">
        <v>2590</v>
      </c>
      <c r="G3283" s="5">
        <v>1.3077799999999999</v>
      </c>
      <c r="H3283" s="4">
        <v>739</v>
      </c>
      <c r="I3283" s="8">
        <v>0</v>
      </c>
      <c r="J3283" s="8">
        <v>-0.47</v>
      </c>
      <c r="K3283" s="8">
        <v>6.56</v>
      </c>
      <c r="L3283" s="8">
        <v>1205.1099999999999</v>
      </c>
      <c r="M3283" s="21"/>
      <c r="N3283" s="21"/>
    </row>
    <row r="3284" spans="1:14" ht="15" customHeight="1" x14ac:dyDescent="0.25">
      <c r="A3284" s="1" t="s">
        <v>870</v>
      </c>
      <c r="B3284" s="6">
        <v>740</v>
      </c>
      <c r="C3284" s="1" t="s">
        <v>6</v>
      </c>
      <c r="D3284" s="1" t="s">
        <v>128</v>
      </c>
      <c r="E3284" s="1" t="s">
        <v>2589</v>
      </c>
      <c r="F3284" s="1" t="s">
        <v>2590</v>
      </c>
      <c r="G3284" s="7">
        <v>1.3024100000000001</v>
      </c>
      <c r="H3284" s="6">
        <v>740</v>
      </c>
      <c r="I3284" s="9">
        <v>0</v>
      </c>
      <c r="J3284" s="9">
        <v>0</v>
      </c>
      <c r="K3284" s="9">
        <v>0</v>
      </c>
      <c r="L3284" s="9">
        <v>1205.1099999999999</v>
      </c>
      <c r="M3284" s="14" t="s">
        <v>131</v>
      </c>
      <c r="N3284" s="14"/>
    </row>
    <row r="3285" spans="1:14" ht="15" customHeight="1" x14ac:dyDescent="0.25">
      <c r="A3285" s="3" t="s">
        <v>871</v>
      </c>
      <c r="B3285" s="4">
        <v>741</v>
      </c>
      <c r="C3285" s="3" t="s">
        <v>6</v>
      </c>
      <c r="D3285" s="3" t="s">
        <v>133</v>
      </c>
      <c r="E3285" s="3" t="s">
        <v>2591</v>
      </c>
      <c r="F3285" s="3" t="s">
        <v>2590</v>
      </c>
      <c r="G3285" s="5">
        <v>1.3117099999999999</v>
      </c>
      <c r="H3285" s="4">
        <v>741</v>
      </c>
      <c r="I3285" s="8">
        <v>0</v>
      </c>
      <c r="J3285" s="8">
        <v>0.03</v>
      </c>
      <c r="K3285" s="8">
        <v>-9.3000000000000007</v>
      </c>
      <c r="L3285" s="8">
        <v>1195.8399999999999</v>
      </c>
      <c r="M3285" s="21"/>
      <c r="N3285" s="21"/>
    </row>
    <row r="3286" spans="1:14" ht="15" customHeight="1" x14ac:dyDescent="0.25">
      <c r="A3286" s="1" t="s">
        <v>872</v>
      </c>
      <c r="B3286" s="6">
        <v>742</v>
      </c>
      <c r="C3286" s="1" t="s">
        <v>6</v>
      </c>
      <c r="D3286" s="1" t="s">
        <v>128</v>
      </c>
      <c r="E3286" s="1" t="s">
        <v>2589</v>
      </c>
      <c r="F3286" s="1" t="s">
        <v>2590</v>
      </c>
      <c r="G3286" s="7">
        <v>1.3138399999999999</v>
      </c>
      <c r="H3286" s="6">
        <v>742</v>
      </c>
      <c r="I3286" s="9">
        <v>0</v>
      </c>
      <c r="J3286" s="9">
        <v>0</v>
      </c>
      <c r="K3286" s="9">
        <v>0</v>
      </c>
      <c r="L3286" s="9">
        <v>1195.8399999999999</v>
      </c>
      <c r="M3286" s="14" t="s">
        <v>131</v>
      </c>
      <c r="N3286" s="14"/>
    </row>
    <row r="3287" spans="1:14" ht="15" customHeight="1" x14ac:dyDescent="0.25">
      <c r="A3287" s="3" t="s">
        <v>873</v>
      </c>
      <c r="B3287" s="4">
        <v>743</v>
      </c>
      <c r="C3287" s="3" t="s">
        <v>6</v>
      </c>
      <c r="D3287" s="3" t="s">
        <v>133</v>
      </c>
      <c r="E3287" s="3" t="s">
        <v>2591</v>
      </c>
      <c r="F3287" s="3" t="s">
        <v>2590</v>
      </c>
      <c r="G3287" s="5">
        <v>1.30762</v>
      </c>
      <c r="H3287" s="4">
        <v>743</v>
      </c>
      <c r="I3287" s="8">
        <v>0</v>
      </c>
      <c r="J3287" s="8">
        <v>0</v>
      </c>
      <c r="K3287" s="8">
        <v>6.22</v>
      </c>
      <c r="L3287" s="8">
        <v>1202.06</v>
      </c>
      <c r="M3287" s="21"/>
      <c r="N3287" s="21"/>
    </row>
    <row r="3288" spans="1:14" ht="15" customHeight="1" x14ac:dyDescent="0.25">
      <c r="A3288" s="1" t="s">
        <v>874</v>
      </c>
      <c r="B3288" s="6">
        <v>744</v>
      </c>
      <c r="C3288" s="1" t="s">
        <v>6</v>
      </c>
      <c r="D3288" s="1" t="s">
        <v>128</v>
      </c>
      <c r="E3288" s="1" t="s">
        <v>2589</v>
      </c>
      <c r="F3288" s="1" t="s">
        <v>2590</v>
      </c>
      <c r="G3288" s="7">
        <v>1.3090299999999999</v>
      </c>
      <c r="H3288" s="6">
        <v>744</v>
      </c>
      <c r="I3288" s="9">
        <v>0</v>
      </c>
      <c r="J3288" s="9">
        <v>0</v>
      </c>
      <c r="K3288" s="9">
        <v>0</v>
      </c>
      <c r="L3288" s="9">
        <v>1202.06</v>
      </c>
      <c r="M3288" s="14" t="s">
        <v>131</v>
      </c>
      <c r="N3288" s="14"/>
    </row>
    <row r="3289" spans="1:14" ht="15" customHeight="1" x14ac:dyDescent="0.25">
      <c r="A3289" s="3" t="s">
        <v>875</v>
      </c>
      <c r="B3289" s="4">
        <v>745</v>
      </c>
      <c r="C3289" s="3" t="s">
        <v>6</v>
      </c>
      <c r="D3289" s="3" t="s">
        <v>133</v>
      </c>
      <c r="E3289" s="3" t="s">
        <v>2591</v>
      </c>
      <c r="F3289" s="3" t="s">
        <v>2590</v>
      </c>
      <c r="G3289" s="5">
        <v>1.30288</v>
      </c>
      <c r="H3289" s="4">
        <v>745</v>
      </c>
      <c r="I3289" s="8">
        <v>0</v>
      </c>
      <c r="J3289" s="8">
        <v>0</v>
      </c>
      <c r="K3289" s="8">
        <v>6.15</v>
      </c>
      <c r="L3289" s="8">
        <v>1208.21</v>
      </c>
      <c r="M3289" s="21"/>
      <c r="N3289" s="21"/>
    </row>
    <row r="3290" spans="1:14" ht="15" customHeight="1" x14ac:dyDescent="0.25">
      <c r="A3290" s="1" t="s">
        <v>876</v>
      </c>
      <c r="B3290" s="6">
        <v>746</v>
      </c>
      <c r="C3290" s="1" t="s">
        <v>6</v>
      </c>
      <c r="D3290" s="1" t="s">
        <v>128</v>
      </c>
      <c r="E3290" s="1" t="s">
        <v>2589</v>
      </c>
      <c r="F3290" s="1" t="s">
        <v>2590</v>
      </c>
      <c r="G3290" s="7">
        <v>1.30487</v>
      </c>
      <c r="H3290" s="6">
        <v>746</v>
      </c>
      <c r="I3290" s="9">
        <v>0</v>
      </c>
      <c r="J3290" s="9">
        <v>0</v>
      </c>
      <c r="K3290" s="9">
        <v>0</v>
      </c>
      <c r="L3290" s="9">
        <v>1208.21</v>
      </c>
      <c r="M3290" s="14" t="s">
        <v>131</v>
      </c>
      <c r="N3290" s="14"/>
    </row>
    <row r="3291" spans="1:14" ht="15" customHeight="1" x14ac:dyDescent="0.25">
      <c r="A3291" s="3" t="s">
        <v>877</v>
      </c>
      <c r="B3291" s="4">
        <v>747</v>
      </c>
      <c r="C3291" s="3" t="s">
        <v>6</v>
      </c>
      <c r="D3291" s="3" t="s">
        <v>133</v>
      </c>
      <c r="E3291" s="3" t="s">
        <v>2591</v>
      </c>
      <c r="F3291" s="3" t="s">
        <v>2590</v>
      </c>
      <c r="G3291" s="5">
        <v>1.29881</v>
      </c>
      <c r="H3291" s="4">
        <v>747</v>
      </c>
      <c r="I3291" s="8">
        <v>0</v>
      </c>
      <c r="J3291" s="8">
        <v>0.06</v>
      </c>
      <c r="K3291" s="8">
        <v>6.06</v>
      </c>
      <c r="L3291" s="8">
        <v>1214.33</v>
      </c>
      <c r="M3291" s="21"/>
      <c r="N3291" s="21"/>
    </row>
    <row r="3292" spans="1:14" ht="15" customHeight="1" x14ac:dyDescent="0.25">
      <c r="A3292" s="1" t="s">
        <v>878</v>
      </c>
      <c r="B3292" s="6">
        <v>748</v>
      </c>
      <c r="C3292" s="1" t="s">
        <v>6</v>
      </c>
      <c r="D3292" s="1" t="s">
        <v>128</v>
      </c>
      <c r="E3292" s="1" t="s">
        <v>2589</v>
      </c>
      <c r="F3292" s="1" t="s">
        <v>2590</v>
      </c>
      <c r="G3292" s="7">
        <v>1.2937700000000001</v>
      </c>
      <c r="H3292" s="6">
        <v>748</v>
      </c>
      <c r="I3292" s="9">
        <v>0</v>
      </c>
      <c r="J3292" s="9">
        <v>0</v>
      </c>
      <c r="K3292" s="9">
        <v>0</v>
      </c>
      <c r="L3292" s="9">
        <v>1214.33</v>
      </c>
      <c r="M3292" s="14" t="s">
        <v>131</v>
      </c>
      <c r="N3292" s="14"/>
    </row>
    <row r="3293" spans="1:14" ht="15" customHeight="1" x14ac:dyDescent="0.25">
      <c r="A3293" s="3" t="s">
        <v>879</v>
      </c>
      <c r="B3293" s="4">
        <v>749</v>
      </c>
      <c r="C3293" s="3" t="s">
        <v>6</v>
      </c>
      <c r="D3293" s="3" t="s">
        <v>133</v>
      </c>
      <c r="E3293" s="3" t="s">
        <v>2591</v>
      </c>
      <c r="F3293" s="3" t="s">
        <v>2590</v>
      </c>
      <c r="G3293" s="5">
        <v>1.28684</v>
      </c>
      <c r="H3293" s="4">
        <v>749</v>
      </c>
      <c r="I3293" s="8">
        <v>0</v>
      </c>
      <c r="J3293" s="8">
        <v>0</v>
      </c>
      <c r="K3293" s="8">
        <v>6.93</v>
      </c>
      <c r="L3293" s="8">
        <v>1221.26</v>
      </c>
      <c r="M3293" s="21"/>
      <c r="N3293" s="21"/>
    </row>
    <row r="3294" spans="1:14" ht="15" customHeight="1" x14ac:dyDescent="0.25">
      <c r="A3294" s="1" t="s">
        <v>880</v>
      </c>
      <c r="B3294" s="6">
        <v>750</v>
      </c>
      <c r="C3294" s="1" t="s">
        <v>6</v>
      </c>
      <c r="D3294" s="1" t="s">
        <v>133</v>
      </c>
      <c r="E3294" s="1" t="s">
        <v>2589</v>
      </c>
      <c r="F3294" s="1" t="s">
        <v>2590</v>
      </c>
      <c r="G3294" s="7">
        <v>1.2923</v>
      </c>
      <c r="H3294" s="6">
        <v>750</v>
      </c>
      <c r="I3294" s="9">
        <v>0</v>
      </c>
      <c r="J3294" s="9">
        <v>0</v>
      </c>
      <c r="K3294" s="9">
        <v>0</v>
      </c>
      <c r="L3294" s="9">
        <v>1221.26</v>
      </c>
      <c r="M3294" s="14" t="s">
        <v>131</v>
      </c>
      <c r="N3294" s="14"/>
    </row>
    <row r="3295" spans="1:14" ht="15" customHeight="1" x14ac:dyDescent="0.25">
      <c r="A3295" s="3" t="s">
        <v>881</v>
      </c>
      <c r="B3295" s="4">
        <v>751</v>
      </c>
      <c r="C3295" s="3" t="s">
        <v>6</v>
      </c>
      <c r="D3295" s="3" t="s">
        <v>128</v>
      </c>
      <c r="E3295" s="3" t="s">
        <v>2591</v>
      </c>
      <c r="F3295" s="3" t="s">
        <v>2590</v>
      </c>
      <c r="G3295" s="5">
        <v>1.29847</v>
      </c>
      <c r="H3295" s="4">
        <v>751</v>
      </c>
      <c r="I3295" s="8">
        <v>0</v>
      </c>
      <c r="J3295" s="8">
        <v>0</v>
      </c>
      <c r="K3295" s="8">
        <v>6.17</v>
      </c>
      <c r="L3295" s="8">
        <v>1227.43</v>
      </c>
      <c r="M3295" s="21"/>
      <c r="N3295" s="21"/>
    </row>
    <row r="3296" spans="1:14" ht="15" customHeight="1" x14ac:dyDescent="0.25">
      <c r="A3296" s="1" t="s">
        <v>882</v>
      </c>
      <c r="B3296" s="6">
        <v>752</v>
      </c>
      <c r="C3296" s="1" t="s">
        <v>6</v>
      </c>
      <c r="D3296" s="1" t="s">
        <v>128</v>
      </c>
      <c r="E3296" s="1" t="s">
        <v>2589</v>
      </c>
      <c r="F3296" s="1" t="s">
        <v>2590</v>
      </c>
      <c r="G3296" s="7">
        <v>1.2933600000000001</v>
      </c>
      <c r="H3296" s="6">
        <v>752</v>
      </c>
      <c r="I3296" s="9">
        <v>0</v>
      </c>
      <c r="J3296" s="9">
        <v>0</v>
      </c>
      <c r="K3296" s="9">
        <v>0</v>
      </c>
      <c r="L3296" s="9">
        <v>1227.43</v>
      </c>
      <c r="M3296" s="14" t="s">
        <v>131</v>
      </c>
      <c r="N3296" s="14"/>
    </row>
    <row r="3297" spans="1:14" ht="15" customHeight="1" x14ac:dyDescent="0.25">
      <c r="A3297" s="3" t="s">
        <v>883</v>
      </c>
      <c r="B3297" s="4">
        <v>753</v>
      </c>
      <c r="C3297" s="3" t="s">
        <v>6</v>
      </c>
      <c r="D3297" s="3" t="s">
        <v>133</v>
      </c>
      <c r="E3297" s="3" t="s">
        <v>2591</v>
      </c>
      <c r="F3297" s="3" t="s">
        <v>2590</v>
      </c>
      <c r="G3297" s="5">
        <v>1.30281</v>
      </c>
      <c r="H3297" s="4">
        <v>753</v>
      </c>
      <c r="I3297" s="8">
        <v>0</v>
      </c>
      <c r="J3297" s="8">
        <v>0.03</v>
      </c>
      <c r="K3297" s="8">
        <v>-9.4499999999999993</v>
      </c>
      <c r="L3297" s="8">
        <v>1218.01</v>
      </c>
      <c r="M3297" s="21"/>
      <c r="N3297" s="21"/>
    </row>
    <row r="3298" spans="1:14" ht="15" customHeight="1" x14ac:dyDescent="0.25">
      <c r="A3298" s="1" t="s">
        <v>884</v>
      </c>
      <c r="B3298" s="6">
        <v>754</v>
      </c>
      <c r="C3298" s="1" t="s">
        <v>6</v>
      </c>
      <c r="D3298" s="1" t="s">
        <v>128</v>
      </c>
      <c r="E3298" s="1" t="s">
        <v>2589</v>
      </c>
      <c r="F3298" s="1" t="s">
        <v>2590</v>
      </c>
      <c r="G3298" s="7">
        <v>1.3061</v>
      </c>
      <c r="H3298" s="6">
        <v>754</v>
      </c>
      <c r="I3298" s="9">
        <v>0</v>
      </c>
      <c r="J3298" s="9">
        <v>0</v>
      </c>
      <c r="K3298" s="9">
        <v>0</v>
      </c>
      <c r="L3298" s="9">
        <v>1218.01</v>
      </c>
      <c r="M3298" s="14" t="s">
        <v>131</v>
      </c>
      <c r="N3298" s="14"/>
    </row>
    <row r="3299" spans="1:14" ht="15" customHeight="1" x14ac:dyDescent="0.25">
      <c r="A3299" s="3" t="s">
        <v>885</v>
      </c>
      <c r="B3299" s="4">
        <v>755</v>
      </c>
      <c r="C3299" s="3" t="s">
        <v>6</v>
      </c>
      <c r="D3299" s="3" t="s">
        <v>133</v>
      </c>
      <c r="E3299" s="3" t="s">
        <v>2591</v>
      </c>
      <c r="F3299" s="3" t="s">
        <v>2590</v>
      </c>
      <c r="G3299" s="5">
        <v>1.2996300000000001</v>
      </c>
      <c r="H3299" s="4">
        <v>755</v>
      </c>
      <c r="I3299" s="8">
        <v>0</v>
      </c>
      <c r="J3299" s="8">
        <v>0</v>
      </c>
      <c r="K3299" s="8">
        <v>6.47</v>
      </c>
      <c r="L3299" s="8">
        <v>1224.48</v>
      </c>
      <c r="M3299" s="21"/>
      <c r="N3299" s="21"/>
    </row>
    <row r="3300" spans="1:14" ht="15" customHeight="1" x14ac:dyDescent="0.25">
      <c r="A3300" s="1" t="s">
        <v>886</v>
      </c>
      <c r="B3300" s="6">
        <v>756</v>
      </c>
      <c r="C3300" s="1" t="s">
        <v>6</v>
      </c>
      <c r="D3300" s="1" t="s">
        <v>128</v>
      </c>
      <c r="E3300" s="1" t="s">
        <v>2589</v>
      </c>
      <c r="F3300" s="1" t="s">
        <v>2590</v>
      </c>
      <c r="G3300" s="7">
        <v>1.2936300000000001</v>
      </c>
      <c r="H3300" s="6">
        <v>756</v>
      </c>
      <c r="I3300" s="9">
        <v>0</v>
      </c>
      <c r="J3300" s="9">
        <v>0</v>
      </c>
      <c r="K3300" s="9">
        <v>0</v>
      </c>
      <c r="L3300" s="9">
        <v>1224.48</v>
      </c>
      <c r="M3300" s="14" t="s">
        <v>131</v>
      </c>
      <c r="N3300" s="14"/>
    </row>
    <row r="3301" spans="1:14" ht="15" customHeight="1" x14ac:dyDescent="0.25">
      <c r="A3301" s="3" t="s">
        <v>887</v>
      </c>
      <c r="B3301" s="4">
        <v>757</v>
      </c>
      <c r="C3301" s="3" t="s">
        <v>6</v>
      </c>
      <c r="D3301" s="3" t="s">
        <v>133</v>
      </c>
      <c r="E3301" s="3" t="s">
        <v>2591</v>
      </c>
      <c r="F3301" s="3" t="s">
        <v>2590</v>
      </c>
      <c r="G3301" s="5">
        <v>1.28687</v>
      </c>
      <c r="H3301" s="4">
        <v>757</v>
      </c>
      <c r="I3301" s="8">
        <v>0</v>
      </c>
      <c r="J3301" s="8">
        <v>0</v>
      </c>
      <c r="K3301" s="8">
        <v>6.76</v>
      </c>
      <c r="L3301" s="8">
        <v>1231.24</v>
      </c>
      <c r="M3301" s="21"/>
      <c r="N3301" s="21"/>
    </row>
    <row r="3302" spans="1:14" ht="15" customHeight="1" x14ac:dyDescent="0.25">
      <c r="A3302" s="1" t="s">
        <v>888</v>
      </c>
      <c r="B3302" s="6">
        <v>758</v>
      </c>
      <c r="C3302" s="1" t="s">
        <v>6</v>
      </c>
      <c r="D3302" s="1" t="s">
        <v>133</v>
      </c>
      <c r="E3302" s="1" t="s">
        <v>2589</v>
      </c>
      <c r="F3302" s="1" t="s">
        <v>2590</v>
      </c>
      <c r="G3302" s="7">
        <v>1.2789999999999999</v>
      </c>
      <c r="H3302" s="6">
        <v>758</v>
      </c>
      <c r="I3302" s="9">
        <v>0</v>
      </c>
      <c r="J3302" s="9">
        <v>0</v>
      </c>
      <c r="K3302" s="9">
        <v>0</v>
      </c>
      <c r="L3302" s="9">
        <v>1231.24</v>
      </c>
      <c r="M3302" s="14" t="s">
        <v>131</v>
      </c>
      <c r="N3302" s="14"/>
    </row>
    <row r="3303" spans="1:14" ht="15" customHeight="1" x14ac:dyDescent="0.25">
      <c r="A3303" s="3" t="s">
        <v>889</v>
      </c>
      <c r="B3303" s="4">
        <v>759</v>
      </c>
      <c r="C3303" s="3" t="s">
        <v>6</v>
      </c>
      <c r="D3303" s="3" t="s">
        <v>128</v>
      </c>
      <c r="E3303" s="3" t="s">
        <v>2591</v>
      </c>
      <c r="F3303" s="3" t="s">
        <v>2590</v>
      </c>
      <c r="G3303" s="5">
        <v>1.27075</v>
      </c>
      <c r="H3303" s="4">
        <v>759</v>
      </c>
      <c r="I3303" s="8">
        <v>0</v>
      </c>
      <c r="J3303" s="8">
        <v>0</v>
      </c>
      <c r="K3303" s="8">
        <v>-8.25</v>
      </c>
      <c r="L3303" s="8">
        <v>1222.99</v>
      </c>
      <c r="M3303" s="21"/>
      <c r="N3303" s="21"/>
    </row>
    <row r="3304" spans="1:14" ht="15" customHeight="1" x14ac:dyDescent="0.25">
      <c r="A3304" s="1" t="s">
        <v>890</v>
      </c>
      <c r="B3304" s="6">
        <v>760</v>
      </c>
      <c r="C3304" s="1" t="s">
        <v>6</v>
      </c>
      <c r="D3304" s="1" t="s">
        <v>128</v>
      </c>
      <c r="E3304" s="1" t="s">
        <v>2589</v>
      </c>
      <c r="F3304" s="1" t="s">
        <v>2590</v>
      </c>
      <c r="G3304" s="7">
        <v>1.27423</v>
      </c>
      <c r="H3304" s="6">
        <v>760</v>
      </c>
      <c r="I3304" s="9">
        <v>0</v>
      </c>
      <c r="J3304" s="9">
        <v>0</v>
      </c>
      <c r="K3304" s="9">
        <v>0</v>
      </c>
      <c r="L3304" s="9">
        <v>1222.99</v>
      </c>
      <c r="M3304" s="14" t="s">
        <v>131</v>
      </c>
      <c r="N3304" s="14"/>
    </row>
    <row r="3305" spans="1:14" ht="15" customHeight="1" x14ac:dyDescent="0.25">
      <c r="A3305" s="3" t="s">
        <v>891</v>
      </c>
      <c r="B3305" s="4">
        <v>761</v>
      </c>
      <c r="C3305" s="3" t="s">
        <v>6</v>
      </c>
      <c r="D3305" s="3" t="s">
        <v>133</v>
      </c>
      <c r="E3305" s="3" t="s">
        <v>2591</v>
      </c>
      <c r="F3305" s="3" t="s">
        <v>2590</v>
      </c>
      <c r="G3305" s="5">
        <v>1.26746</v>
      </c>
      <c r="H3305" s="4">
        <v>761</v>
      </c>
      <c r="I3305" s="8">
        <v>0</v>
      </c>
      <c r="J3305" s="8">
        <v>0.06</v>
      </c>
      <c r="K3305" s="8">
        <v>6.77</v>
      </c>
      <c r="L3305" s="8">
        <v>1229.82</v>
      </c>
      <c r="M3305" s="21"/>
      <c r="N3305" s="21"/>
    </row>
    <row r="3306" spans="1:14" ht="15" customHeight="1" x14ac:dyDescent="0.25">
      <c r="A3306" s="1" t="s">
        <v>892</v>
      </c>
      <c r="B3306" s="6">
        <v>762</v>
      </c>
      <c r="C3306" s="1" t="s">
        <v>6</v>
      </c>
      <c r="D3306" s="1" t="s">
        <v>128</v>
      </c>
      <c r="E3306" s="1" t="s">
        <v>2589</v>
      </c>
      <c r="F3306" s="1" t="s">
        <v>2590</v>
      </c>
      <c r="G3306" s="7">
        <v>1.2738700000000001</v>
      </c>
      <c r="H3306" s="6">
        <v>762</v>
      </c>
      <c r="I3306" s="9">
        <v>0</v>
      </c>
      <c r="J3306" s="9">
        <v>0</v>
      </c>
      <c r="K3306" s="9">
        <v>0</v>
      </c>
      <c r="L3306" s="9">
        <v>1229.82</v>
      </c>
      <c r="M3306" s="14" t="s">
        <v>131</v>
      </c>
      <c r="N3306" s="14"/>
    </row>
    <row r="3307" spans="1:14" ht="15" customHeight="1" x14ac:dyDescent="0.25">
      <c r="A3307" s="3" t="s">
        <v>893</v>
      </c>
      <c r="B3307" s="4">
        <v>763</v>
      </c>
      <c r="C3307" s="3" t="s">
        <v>6</v>
      </c>
      <c r="D3307" s="3" t="s">
        <v>133</v>
      </c>
      <c r="E3307" s="3" t="s">
        <v>2591</v>
      </c>
      <c r="F3307" s="3" t="s">
        <v>2590</v>
      </c>
      <c r="G3307" s="5">
        <v>1.28199</v>
      </c>
      <c r="H3307" s="4">
        <v>763</v>
      </c>
      <c r="I3307" s="8">
        <v>0</v>
      </c>
      <c r="J3307" s="8">
        <v>0</v>
      </c>
      <c r="K3307" s="8">
        <v>-8.1199999999999992</v>
      </c>
      <c r="L3307" s="8">
        <v>1221.7</v>
      </c>
      <c r="M3307" s="21"/>
      <c r="N3307" s="21"/>
    </row>
    <row r="3308" spans="1:14" ht="15" customHeight="1" x14ac:dyDescent="0.25">
      <c r="A3308" s="1" t="s">
        <v>894</v>
      </c>
      <c r="B3308" s="6">
        <v>764</v>
      </c>
      <c r="C3308" s="1" t="s">
        <v>6</v>
      </c>
      <c r="D3308" s="1" t="s">
        <v>133</v>
      </c>
      <c r="E3308" s="1" t="s">
        <v>2589</v>
      </c>
      <c r="F3308" s="1" t="s">
        <v>2590</v>
      </c>
      <c r="G3308" s="7">
        <v>1.27946</v>
      </c>
      <c r="H3308" s="6">
        <v>764</v>
      </c>
      <c r="I3308" s="9">
        <v>0</v>
      </c>
      <c r="J3308" s="9">
        <v>0</v>
      </c>
      <c r="K3308" s="9">
        <v>0</v>
      </c>
      <c r="L3308" s="9">
        <v>1221.7</v>
      </c>
      <c r="M3308" s="14" t="s">
        <v>131</v>
      </c>
      <c r="N3308" s="14"/>
    </row>
    <row r="3309" spans="1:14" ht="15" customHeight="1" x14ac:dyDescent="0.25">
      <c r="A3309" s="3" t="s">
        <v>895</v>
      </c>
      <c r="B3309" s="4">
        <v>765</v>
      </c>
      <c r="C3309" s="3" t="s">
        <v>6</v>
      </c>
      <c r="D3309" s="3" t="s">
        <v>128</v>
      </c>
      <c r="E3309" s="3" t="s">
        <v>2591</v>
      </c>
      <c r="F3309" s="3" t="s">
        <v>2590</v>
      </c>
      <c r="G3309" s="5">
        <v>1.2711600000000001</v>
      </c>
      <c r="H3309" s="4">
        <v>765</v>
      </c>
      <c r="I3309" s="8">
        <v>0</v>
      </c>
      <c r="J3309" s="8">
        <v>0</v>
      </c>
      <c r="K3309" s="8">
        <v>-8.3000000000000007</v>
      </c>
      <c r="L3309" s="8">
        <v>1213.4000000000001</v>
      </c>
      <c r="M3309" s="21"/>
      <c r="N3309" s="21"/>
    </row>
    <row r="3310" spans="1:14" ht="15" customHeight="1" x14ac:dyDescent="0.25">
      <c r="A3310" s="1" t="s">
        <v>896</v>
      </c>
      <c r="B3310" s="6">
        <v>766</v>
      </c>
      <c r="C3310" s="1" t="s">
        <v>6</v>
      </c>
      <c r="D3310" s="1" t="s">
        <v>128</v>
      </c>
      <c r="E3310" s="1" t="s">
        <v>2589</v>
      </c>
      <c r="F3310" s="1" t="s">
        <v>2590</v>
      </c>
      <c r="G3310" s="7">
        <v>1.2655099999999999</v>
      </c>
      <c r="H3310" s="6">
        <v>766</v>
      </c>
      <c r="I3310" s="9">
        <v>0</v>
      </c>
      <c r="J3310" s="9">
        <v>0</v>
      </c>
      <c r="K3310" s="9">
        <v>0</v>
      </c>
      <c r="L3310" s="9">
        <v>1213.4000000000001</v>
      </c>
      <c r="M3310" s="14" t="s">
        <v>131</v>
      </c>
      <c r="N3310" s="14"/>
    </row>
    <row r="3311" spans="1:14" ht="15" customHeight="1" x14ac:dyDescent="0.25">
      <c r="A3311" s="3" t="s">
        <v>897</v>
      </c>
      <c r="B3311" s="4">
        <v>767</v>
      </c>
      <c r="C3311" s="3" t="s">
        <v>6</v>
      </c>
      <c r="D3311" s="3" t="s">
        <v>133</v>
      </c>
      <c r="E3311" s="3" t="s">
        <v>2591</v>
      </c>
      <c r="F3311" s="3" t="s">
        <v>2590</v>
      </c>
      <c r="G3311" s="5">
        <v>1.2735799999999999</v>
      </c>
      <c r="H3311" s="4">
        <v>767</v>
      </c>
      <c r="I3311" s="8">
        <v>0</v>
      </c>
      <c r="J3311" s="8">
        <v>0.03</v>
      </c>
      <c r="K3311" s="8">
        <v>-8.07</v>
      </c>
      <c r="L3311" s="8">
        <v>1205.3599999999999</v>
      </c>
      <c r="M3311" s="21"/>
      <c r="N3311" s="21"/>
    </row>
    <row r="3312" spans="1:14" ht="15" customHeight="1" x14ac:dyDescent="0.25">
      <c r="A3312" s="1" t="s">
        <v>898</v>
      </c>
      <c r="B3312" s="6">
        <v>768</v>
      </c>
      <c r="C3312" s="1" t="s">
        <v>6</v>
      </c>
      <c r="D3312" s="1" t="s">
        <v>128</v>
      </c>
      <c r="E3312" s="1" t="s">
        <v>2589</v>
      </c>
      <c r="F3312" s="1" t="s">
        <v>2590</v>
      </c>
      <c r="G3312" s="7">
        <v>1.2775000000000001</v>
      </c>
      <c r="H3312" s="6">
        <v>768</v>
      </c>
      <c r="I3312" s="9">
        <v>0</v>
      </c>
      <c r="J3312" s="9">
        <v>0</v>
      </c>
      <c r="K3312" s="9">
        <v>0</v>
      </c>
      <c r="L3312" s="9">
        <v>1205.3599999999999</v>
      </c>
      <c r="M3312" s="14" t="s">
        <v>131</v>
      </c>
      <c r="N3312" s="14"/>
    </row>
    <row r="3313" spans="1:14" ht="15" customHeight="1" x14ac:dyDescent="0.25">
      <c r="A3313" s="3" t="s">
        <v>899</v>
      </c>
      <c r="B3313" s="4">
        <v>769</v>
      </c>
      <c r="C3313" s="3" t="s">
        <v>6</v>
      </c>
      <c r="D3313" s="3" t="s">
        <v>133</v>
      </c>
      <c r="E3313" s="3" t="s">
        <v>2591</v>
      </c>
      <c r="F3313" s="3" t="s">
        <v>2590</v>
      </c>
      <c r="G3313" s="5">
        <v>1.2861400000000001</v>
      </c>
      <c r="H3313" s="4">
        <v>769</v>
      </c>
      <c r="I3313" s="8">
        <v>0</v>
      </c>
      <c r="J3313" s="8">
        <v>0</v>
      </c>
      <c r="K3313" s="8">
        <v>-8.64</v>
      </c>
      <c r="L3313" s="8">
        <v>1196.72</v>
      </c>
      <c r="M3313" s="21"/>
      <c r="N3313" s="21"/>
    </row>
    <row r="3314" spans="1:14" ht="15" customHeight="1" x14ac:dyDescent="0.25">
      <c r="A3314" s="1" t="s">
        <v>900</v>
      </c>
      <c r="B3314" s="6">
        <v>770</v>
      </c>
      <c r="C3314" s="1" t="s">
        <v>6</v>
      </c>
      <c r="D3314" s="1" t="s">
        <v>133</v>
      </c>
      <c r="E3314" s="1" t="s">
        <v>2589</v>
      </c>
      <c r="F3314" s="1" t="s">
        <v>2590</v>
      </c>
      <c r="G3314" s="7">
        <v>1.28454</v>
      </c>
      <c r="H3314" s="6">
        <v>770</v>
      </c>
      <c r="I3314" s="9">
        <v>0</v>
      </c>
      <c r="J3314" s="9">
        <v>0</v>
      </c>
      <c r="K3314" s="9">
        <v>0</v>
      </c>
      <c r="L3314" s="9">
        <v>1196.72</v>
      </c>
      <c r="M3314" s="14" t="s">
        <v>131</v>
      </c>
      <c r="N3314" s="14"/>
    </row>
    <row r="3315" spans="1:14" ht="15" customHeight="1" x14ac:dyDescent="0.25">
      <c r="A3315" s="3" t="s">
        <v>901</v>
      </c>
      <c r="B3315" s="4">
        <v>771</v>
      </c>
      <c r="C3315" s="3" t="s">
        <v>6</v>
      </c>
      <c r="D3315" s="3" t="s">
        <v>128</v>
      </c>
      <c r="E3315" s="3" t="s">
        <v>2591</v>
      </c>
      <c r="F3315" s="3" t="s">
        <v>2590</v>
      </c>
      <c r="G3315" s="5">
        <v>1.2907</v>
      </c>
      <c r="H3315" s="4">
        <v>771</v>
      </c>
      <c r="I3315" s="8">
        <v>0</v>
      </c>
      <c r="J3315" s="8">
        <v>0</v>
      </c>
      <c r="K3315" s="8">
        <v>6.16</v>
      </c>
      <c r="L3315" s="8">
        <v>1202.8800000000001</v>
      </c>
      <c r="M3315" s="21"/>
      <c r="N3315" s="21"/>
    </row>
    <row r="3316" spans="1:14" ht="15" customHeight="1" x14ac:dyDescent="0.25">
      <c r="A3316" s="1" t="s">
        <v>902</v>
      </c>
      <c r="B3316" s="6">
        <v>772</v>
      </c>
      <c r="C3316" s="1" t="s">
        <v>6</v>
      </c>
      <c r="D3316" s="1" t="s">
        <v>133</v>
      </c>
      <c r="E3316" s="1" t="s">
        <v>2589</v>
      </c>
      <c r="F3316" s="1" t="s">
        <v>2590</v>
      </c>
      <c r="G3316" s="7">
        <v>1.29494</v>
      </c>
      <c r="H3316" s="6">
        <v>772</v>
      </c>
      <c r="I3316" s="9">
        <v>0</v>
      </c>
      <c r="J3316" s="9">
        <v>0</v>
      </c>
      <c r="K3316" s="9">
        <v>0</v>
      </c>
      <c r="L3316" s="9">
        <v>1202.8800000000001</v>
      </c>
      <c r="M3316" s="14" t="s">
        <v>131</v>
      </c>
      <c r="N3316" s="14"/>
    </row>
    <row r="3317" spans="1:14" ht="15" customHeight="1" x14ac:dyDescent="0.25">
      <c r="A3317" s="3" t="s">
        <v>903</v>
      </c>
      <c r="B3317" s="4">
        <v>773</v>
      </c>
      <c r="C3317" s="3" t="s">
        <v>6</v>
      </c>
      <c r="D3317" s="3" t="s">
        <v>128</v>
      </c>
      <c r="E3317" s="3" t="s">
        <v>2591</v>
      </c>
      <c r="F3317" s="3" t="s">
        <v>2590</v>
      </c>
      <c r="G3317" s="5">
        <v>1.3024800000000001</v>
      </c>
      <c r="H3317" s="4">
        <v>773</v>
      </c>
      <c r="I3317" s="8">
        <v>0</v>
      </c>
      <c r="J3317" s="8">
        <v>-0.12</v>
      </c>
      <c r="K3317" s="8">
        <v>7.54</v>
      </c>
      <c r="L3317" s="8">
        <v>1210.3</v>
      </c>
      <c r="M3317" s="21"/>
      <c r="N3317" s="21"/>
    </row>
    <row r="3318" spans="1:14" ht="15" customHeight="1" x14ac:dyDescent="0.25">
      <c r="A3318" s="1" t="s">
        <v>904</v>
      </c>
      <c r="B3318" s="6">
        <v>774</v>
      </c>
      <c r="C3318" s="1" t="s">
        <v>6</v>
      </c>
      <c r="D3318" s="1" t="s">
        <v>128</v>
      </c>
      <c r="E3318" s="1" t="s">
        <v>2589</v>
      </c>
      <c r="F3318" s="1" t="s">
        <v>2590</v>
      </c>
      <c r="G3318" s="7">
        <v>1.30315</v>
      </c>
      <c r="H3318" s="6">
        <v>774</v>
      </c>
      <c r="I3318" s="9">
        <v>0</v>
      </c>
      <c r="J3318" s="9">
        <v>0</v>
      </c>
      <c r="K3318" s="9">
        <v>0</v>
      </c>
      <c r="L3318" s="9">
        <v>1210.3</v>
      </c>
      <c r="M3318" s="14" t="s">
        <v>131</v>
      </c>
      <c r="N3318" s="14"/>
    </row>
    <row r="3319" spans="1:14" ht="15" customHeight="1" x14ac:dyDescent="0.25">
      <c r="A3319" s="3" t="s">
        <v>905</v>
      </c>
      <c r="B3319" s="4">
        <v>775</v>
      </c>
      <c r="C3319" s="3" t="s">
        <v>6</v>
      </c>
      <c r="D3319" s="3" t="s">
        <v>133</v>
      </c>
      <c r="E3319" s="3" t="s">
        <v>2591</v>
      </c>
      <c r="F3319" s="3" t="s">
        <v>2590</v>
      </c>
      <c r="G3319" s="5">
        <v>1.2968599999999999</v>
      </c>
      <c r="H3319" s="4">
        <v>775</v>
      </c>
      <c r="I3319" s="8">
        <v>0</v>
      </c>
      <c r="J3319" s="8">
        <v>0</v>
      </c>
      <c r="K3319" s="8">
        <v>6.29</v>
      </c>
      <c r="L3319" s="8">
        <v>1216.5899999999999</v>
      </c>
      <c r="M3319" s="21"/>
      <c r="N3319" s="21"/>
    </row>
    <row r="3320" spans="1:14" ht="15" customHeight="1" x14ac:dyDescent="0.25">
      <c r="A3320" s="1" t="s">
        <v>906</v>
      </c>
      <c r="B3320" s="6">
        <v>776</v>
      </c>
      <c r="C3320" s="1" t="s">
        <v>6</v>
      </c>
      <c r="D3320" s="1" t="s">
        <v>128</v>
      </c>
      <c r="E3320" s="1" t="s">
        <v>2589</v>
      </c>
      <c r="F3320" s="1" t="s">
        <v>2590</v>
      </c>
      <c r="G3320" s="7">
        <v>1.3126899999999999</v>
      </c>
      <c r="H3320" s="6">
        <v>776</v>
      </c>
      <c r="I3320" s="9">
        <v>0</v>
      </c>
      <c r="J3320" s="9">
        <v>0</v>
      </c>
      <c r="K3320" s="9">
        <v>0</v>
      </c>
      <c r="L3320" s="9">
        <v>1216.5899999999999</v>
      </c>
      <c r="M3320" s="14" t="s">
        <v>131</v>
      </c>
      <c r="N3320" s="14"/>
    </row>
    <row r="3321" spans="1:14" ht="15" customHeight="1" x14ac:dyDescent="0.25">
      <c r="A3321" s="3" t="s">
        <v>907</v>
      </c>
      <c r="B3321" s="4">
        <v>777</v>
      </c>
      <c r="C3321" s="3" t="s">
        <v>6</v>
      </c>
      <c r="D3321" s="3" t="s">
        <v>133</v>
      </c>
      <c r="E3321" s="3" t="s">
        <v>2591</v>
      </c>
      <c r="F3321" s="3" t="s">
        <v>2590</v>
      </c>
      <c r="G3321" s="5">
        <v>1.32124</v>
      </c>
      <c r="H3321" s="4">
        <v>777</v>
      </c>
      <c r="I3321" s="8">
        <v>0</v>
      </c>
      <c r="J3321" s="8">
        <v>0.03</v>
      </c>
      <c r="K3321" s="8">
        <v>-8.5500000000000007</v>
      </c>
      <c r="L3321" s="8">
        <v>1208.07</v>
      </c>
      <c r="M3321" s="21"/>
      <c r="N3321" s="21"/>
    </row>
    <row r="3322" spans="1:14" ht="15" customHeight="1" x14ac:dyDescent="0.25">
      <c r="A3322" s="1" t="s">
        <v>908</v>
      </c>
      <c r="B3322" s="6">
        <v>778</v>
      </c>
      <c r="C3322" s="1" t="s">
        <v>6</v>
      </c>
      <c r="D3322" s="1" t="s">
        <v>133</v>
      </c>
      <c r="E3322" s="1" t="s">
        <v>2589</v>
      </c>
      <c r="F3322" s="1" t="s">
        <v>2590</v>
      </c>
      <c r="G3322" s="7">
        <v>1.31477</v>
      </c>
      <c r="H3322" s="6">
        <v>778</v>
      </c>
      <c r="I3322" s="9">
        <v>0</v>
      </c>
      <c r="J3322" s="9">
        <v>0</v>
      </c>
      <c r="K3322" s="9">
        <v>0</v>
      </c>
      <c r="L3322" s="9">
        <v>1208.07</v>
      </c>
      <c r="M3322" s="14" t="s">
        <v>131</v>
      </c>
      <c r="N3322" s="14"/>
    </row>
    <row r="3323" spans="1:14" ht="15" customHeight="1" x14ac:dyDescent="0.25">
      <c r="A3323" s="3" t="s">
        <v>909</v>
      </c>
      <c r="B3323" s="4">
        <v>779</v>
      </c>
      <c r="C3323" s="3" t="s">
        <v>6</v>
      </c>
      <c r="D3323" s="3" t="s">
        <v>128</v>
      </c>
      <c r="E3323" s="3" t="s">
        <v>2591</v>
      </c>
      <c r="F3323" s="3" t="s">
        <v>2590</v>
      </c>
      <c r="G3323" s="5">
        <v>1.3210900000000001</v>
      </c>
      <c r="H3323" s="4">
        <v>779</v>
      </c>
      <c r="I3323" s="8">
        <v>0</v>
      </c>
      <c r="J3323" s="8">
        <v>-0.12</v>
      </c>
      <c r="K3323" s="8">
        <v>6.32</v>
      </c>
      <c r="L3323" s="8">
        <v>1214.27</v>
      </c>
      <c r="M3323" s="21"/>
      <c r="N3323" s="21"/>
    </row>
    <row r="3324" spans="1:14" ht="15" customHeight="1" x14ac:dyDescent="0.25">
      <c r="A3324" s="1" t="s">
        <v>910</v>
      </c>
      <c r="B3324" s="6">
        <v>780</v>
      </c>
      <c r="C3324" s="1" t="s">
        <v>6</v>
      </c>
      <c r="D3324" s="1" t="s">
        <v>128</v>
      </c>
      <c r="E3324" s="1" t="s">
        <v>2589</v>
      </c>
      <c r="F3324" s="1" t="s">
        <v>2590</v>
      </c>
      <c r="G3324" s="7">
        <v>1.3096099999999999</v>
      </c>
      <c r="H3324" s="6">
        <v>780</v>
      </c>
      <c r="I3324" s="9">
        <v>0</v>
      </c>
      <c r="J3324" s="9">
        <v>0</v>
      </c>
      <c r="K3324" s="9">
        <v>0</v>
      </c>
      <c r="L3324" s="9">
        <v>1214.27</v>
      </c>
      <c r="M3324" s="14" t="s">
        <v>131</v>
      </c>
      <c r="N3324" s="14"/>
    </row>
    <row r="3325" spans="1:14" ht="15" customHeight="1" x14ac:dyDescent="0.25">
      <c r="A3325" s="3" t="s">
        <v>911</v>
      </c>
      <c r="B3325" s="4">
        <v>781</v>
      </c>
      <c r="C3325" s="3" t="s">
        <v>6</v>
      </c>
      <c r="D3325" s="3" t="s">
        <v>133</v>
      </c>
      <c r="E3325" s="3" t="s">
        <v>2591</v>
      </c>
      <c r="F3325" s="3" t="s">
        <v>2590</v>
      </c>
      <c r="G3325" s="5">
        <v>1.3184800000000001</v>
      </c>
      <c r="H3325" s="4">
        <v>781</v>
      </c>
      <c r="I3325" s="8">
        <v>0</v>
      </c>
      <c r="J3325" s="8">
        <v>0</v>
      </c>
      <c r="K3325" s="8">
        <v>-8.8699999999999992</v>
      </c>
      <c r="L3325" s="8">
        <v>1205.4000000000001</v>
      </c>
      <c r="M3325" s="21"/>
      <c r="N3325" s="21"/>
    </row>
    <row r="3326" spans="1:14" ht="15" customHeight="1" x14ac:dyDescent="0.25">
      <c r="A3326" s="1" t="s">
        <v>912</v>
      </c>
      <c r="B3326" s="6">
        <v>782</v>
      </c>
      <c r="C3326" s="1" t="s">
        <v>6</v>
      </c>
      <c r="D3326" s="1" t="s">
        <v>128</v>
      </c>
      <c r="E3326" s="1" t="s">
        <v>2589</v>
      </c>
      <c r="F3326" s="1" t="s">
        <v>2590</v>
      </c>
      <c r="G3326" s="7">
        <v>1.31863</v>
      </c>
      <c r="H3326" s="6">
        <v>782</v>
      </c>
      <c r="I3326" s="9">
        <v>0</v>
      </c>
      <c r="J3326" s="9">
        <v>0</v>
      </c>
      <c r="K3326" s="9">
        <v>0</v>
      </c>
      <c r="L3326" s="9">
        <v>1205.4000000000001</v>
      </c>
      <c r="M3326" s="14" t="s">
        <v>131</v>
      </c>
      <c r="N3326" s="14"/>
    </row>
    <row r="3327" spans="1:14" ht="15" customHeight="1" x14ac:dyDescent="0.25">
      <c r="A3327" s="3" t="s">
        <v>913</v>
      </c>
      <c r="B3327" s="4">
        <v>783</v>
      </c>
      <c r="C3327" s="3" t="s">
        <v>6</v>
      </c>
      <c r="D3327" s="3" t="s">
        <v>133</v>
      </c>
      <c r="E3327" s="3" t="s">
        <v>2591</v>
      </c>
      <c r="F3327" s="3" t="s">
        <v>2590</v>
      </c>
      <c r="G3327" s="5">
        <v>1.3123499999999999</v>
      </c>
      <c r="H3327" s="4">
        <v>783</v>
      </c>
      <c r="I3327" s="8">
        <v>0</v>
      </c>
      <c r="J3327" s="8">
        <v>0</v>
      </c>
      <c r="K3327" s="8">
        <v>6.28</v>
      </c>
      <c r="L3327" s="8">
        <v>1211.68</v>
      </c>
      <c r="M3327" s="21"/>
      <c r="N3327" s="21"/>
    </row>
    <row r="3328" spans="1:14" ht="15" customHeight="1" x14ac:dyDescent="0.25">
      <c r="A3328" s="1" t="s">
        <v>914</v>
      </c>
      <c r="B3328" s="6">
        <v>784</v>
      </c>
      <c r="C3328" s="1" t="s">
        <v>6</v>
      </c>
      <c r="D3328" s="1" t="s">
        <v>128</v>
      </c>
      <c r="E3328" s="1" t="s">
        <v>2589</v>
      </c>
      <c r="F3328" s="1" t="s">
        <v>2590</v>
      </c>
      <c r="G3328" s="7">
        <v>1.3170200000000001</v>
      </c>
      <c r="H3328" s="6">
        <v>784</v>
      </c>
      <c r="I3328" s="9">
        <v>0</v>
      </c>
      <c r="J3328" s="9">
        <v>0</v>
      </c>
      <c r="K3328" s="9">
        <v>0</v>
      </c>
      <c r="L3328" s="9">
        <v>1211.68</v>
      </c>
      <c r="M3328" s="14" t="s">
        <v>131</v>
      </c>
      <c r="N3328" s="14"/>
    </row>
    <row r="3329" spans="1:14" ht="15" customHeight="1" x14ac:dyDescent="0.25">
      <c r="A3329" s="3" t="s">
        <v>915</v>
      </c>
      <c r="B3329" s="4">
        <v>785</v>
      </c>
      <c r="C3329" s="3" t="s">
        <v>6</v>
      </c>
      <c r="D3329" s="3" t="s">
        <v>133</v>
      </c>
      <c r="E3329" s="3" t="s">
        <v>2591</v>
      </c>
      <c r="F3329" s="3" t="s">
        <v>2590</v>
      </c>
      <c r="G3329" s="5">
        <v>1.31077</v>
      </c>
      <c r="H3329" s="4">
        <v>785</v>
      </c>
      <c r="I3329" s="8">
        <v>0</v>
      </c>
      <c r="J3329" s="8">
        <v>0</v>
      </c>
      <c r="K3329" s="8">
        <v>6.25</v>
      </c>
      <c r="L3329" s="8">
        <v>1217.93</v>
      </c>
      <c r="M3329" s="21"/>
      <c r="N3329" s="21"/>
    </row>
    <row r="3330" spans="1:14" ht="15" customHeight="1" x14ac:dyDescent="0.25">
      <c r="A3330" s="1" t="s">
        <v>916</v>
      </c>
      <c r="B3330" s="6">
        <v>786</v>
      </c>
      <c r="C3330" s="1" t="s">
        <v>6</v>
      </c>
      <c r="D3330" s="1" t="s">
        <v>128</v>
      </c>
      <c r="E3330" s="1" t="s">
        <v>2589</v>
      </c>
      <c r="F3330" s="1" t="s">
        <v>2590</v>
      </c>
      <c r="G3330" s="7">
        <v>1.31165</v>
      </c>
      <c r="H3330" s="6">
        <v>786</v>
      </c>
      <c r="I3330" s="9">
        <v>0</v>
      </c>
      <c r="J3330" s="9">
        <v>0</v>
      </c>
      <c r="K3330" s="9">
        <v>0</v>
      </c>
      <c r="L3330" s="9">
        <v>1217.93</v>
      </c>
      <c r="M3330" s="14" t="s">
        <v>131</v>
      </c>
      <c r="N3330" s="14"/>
    </row>
    <row r="3331" spans="1:14" ht="15" customHeight="1" x14ac:dyDescent="0.25">
      <c r="A3331" s="3" t="s">
        <v>917</v>
      </c>
      <c r="B3331" s="4">
        <v>787</v>
      </c>
      <c r="C3331" s="3" t="s">
        <v>6</v>
      </c>
      <c r="D3331" s="3" t="s">
        <v>133</v>
      </c>
      <c r="E3331" s="3" t="s">
        <v>2591</v>
      </c>
      <c r="F3331" s="3" t="s">
        <v>2590</v>
      </c>
      <c r="G3331" s="5">
        <v>1.3208299999999999</v>
      </c>
      <c r="H3331" s="4">
        <v>787</v>
      </c>
      <c r="I3331" s="8">
        <v>0</v>
      </c>
      <c r="J3331" s="8">
        <v>0</v>
      </c>
      <c r="K3331" s="8">
        <v>-9.18</v>
      </c>
      <c r="L3331" s="8">
        <v>1208.75</v>
      </c>
      <c r="M3331" s="21"/>
      <c r="N3331" s="21"/>
    </row>
    <row r="3332" spans="1:14" ht="15" customHeight="1" x14ac:dyDescent="0.25">
      <c r="A3332" s="1" t="s">
        <v>918</v>
      </c>
      <c r="B3332" s="6">
        <v>788</v>
      </c>
      <c r="C3332" s="1" t="s">
        <v>6</v>
      </c>
      <c r="D3332" s="1" t="s">
        <v>133</v>
      </c>
      <c r="E3332" s="1" t="s">
        <v>2589</v>
      </c>
      <c r="F3332" s="1" t="s">
        <v>2590</v>
      </c>
      <c r="G3332" s="7">
        <v>1.3258099999999999</v>
      </c>
      <c r="H3332" s="6">
        <v>788</v>
      </c>
      <c r="I3332" s="9">
        <v>0</v>
      </c>
      <c r="J3332" s="9">
        <v>0</v>
      </c>
      <c r="K3332" s="9">
        <v>0</v>
      </c>
      <c r="L3332" s="9">
        <v>1208.75</v>
      </c>
      <c r="M3332" s="14" t="s">
        <v>131</v>
      </c>
      <c r="N3332" s="14"/>
    </row>
    <row r="3333" spans="1:14" ht="15" customHeight="1" x14ac:dyDescent="0.25">
      <c r="A3333" s="3" t="s">
        <v>919</v>
      </c>
      <c r="B3333" s="4">
        <v>789</v>
      </c>
      <c r="C3333" s="3" t="s">
        <v>6</v>
      </c>
      <c r="D3333" s="3" t="s">
        <v>128</v>
      </c>
      <c r="E3333" s="3" t="s">
        <v>2591</v>
      </c>
      <c r="F3333" s="3" t="s">
        <v>2590</v>
      </c>
      <c r="G3333" s="5">
        <v>1.3182700000000001</v>
      </c>
      <c r="H3333" s="4">
        <v>789</v>
      </c>
      <c r="I3333" s="8">
        <v>0</v>
      </c>
      <c r="J3333" s="8">
        <v>-0.47</v>
      </c>
      <c r="K3333" s="8">
        <v>-7.54</v>
      </c>
      <c r="L3333" s="8">
        <v>1200.74</v>
      </c>
      <c r="M3333" s="21"/>
      <c r="N3333" s="21"/>
    </row>
    <row r="3334" spans="1:14" ht="15" customHeight="1" x14ac:dyDescent="0.25">
      <c r="A3334" s="1" t="s">
        <v>920</v>
      </c>
      <c r="B3334" s="6">
        <v>790</v>
      </c>
      <c r="C3334" s="1" t="s">
        <v>6</v>
      </c>
      <c r="D3334" s="1" t="s">
        <v>128</v>
      </c>
      <c r="E3334" s="1" t="s">
        <v>2589</v>
      </c>
      <c r="F3334" s="1" t="s">
        <v>2590</v>
      </c>
      <c r="G3334" s="7">
        <v>1.3267599999999999</v>
      </c>
      <c r="H3334" s="6">
        <v>790</v>
      </c>
      <c r="I3334" s="9">
        <v>0</v>
      </c>
      <c r="J3334" s="9">
        <v>0</v>
      </c>
      <c r="K3334" s="9">
        <v>0</v>
      </c>
      <c r="L3334" s="9">
        <v>1200.74</v>
      </c>
      <c r="M3334" s="14" t="s">
        <v>131</v>
      </c>
      <c r="N3334" s="14"/>
    </row>
    <row r="3335" spans="1:14" ht="15" customHeight="1" x14ac:dyDescent="0.25">
      <c r="A3335" s="3" t="s">
        <v>921</v>
      </c>
      <c r="B3335" s="4">
        <v>791</v>
      </c>
      <c r="C3335" s="3" t="s">
        <v>6</v>
      </c>
      <c r="D3335" s="3" t="s">
        <v>133</v>
      </c>
      <c r="E3335" s="3" t="s">
        <v>2591</v>
      </c>
      <c r="F3335" s="3" t="s">
        <v>2590</v>
      </c>
      <c r="G3335" s="5">
        <v>1.32063</v>
      </c>
      <c r="H3335" s="4">
        <v>791</v>
      </c>
      <c r="I3335" s="8">
        <v>0</v>
      </c>
      <c r="J3335" s="8">
        <v>0</v>
      </c>
      <c r="K3335" s="8">
        <v>6.13</v>
      </c>
      <c r="L3335" s="8">
        <v>1206.8699999999999</v>
      </c>
      <c r="M3335" s="21"/>
      <c r="N3335" s="21"/>
    </row>
    <row r="3336" spans="1:14" ht="15" customHeight="1" x14ac:dyDescent="0.25">
      <c r="A3336" s="1" t="s">
        <v>922</v>
      </c>
      <c r="B3336" s="6">
        <v>792</v>
      </c>
      <c r="C3336" s="1" t="s">
        <v>6</v>
      </c>
      <c r="D3336" s="1" t="s">
        <v>128</v>
      </c>
      <c r="E3336" s="1" t="s">
        <v>2589</v>
      </c>
      <c r="F3336" s="1" t="s">
        <v>2590</v>
      </c>
      <c r="G3336" s="7">
        <v>1.31863</v>
      </c>
      <c r="H3336" s="6">
        <v>792</v>
      </c>
      <c r="I3336" s="9">
        <v>0</v>
      </c>
      <c r="J3336" s="9">
        <v>0</v>
      </c>
      <c r="K3336" s="9">
        <v>0</v>
      </c>
      <c r="L3336" s="9">
        <v>1206.8699999999999</v>
      </c>
      <c r="M3336" s="14" t="s">
        <v>131</v>
      </c>
      <c r="N3336" s="14"/>
    </row>
    <row r="3337" spans="1:14" ht="15" customHeight="1" x14ac:dyDescent="0.25">
      <c r="A3337" s="3" t="s">
        <v>923</v>
      </c>
      <c r="B3337" s="4">
        <v>793</v>
      </c>
      <c r="C3337" s="3" t="s">
        <v>6</v>
      </c>
      <c r="D3337" s="3" t="s">
        <v>133</v>
      </c>
      <c r="E3337" s="3" t="s">
        <v>2591</v>
      </c>
      <c r="F3337" s="3" t="s">
        <v>2590</v>
      </c>
      <c r="G3337" s="5">
        <v>1.3117700000000001</v>
      </c>
      <c r="H3337" s="4">
        <v>793</v>
      </c>
      <c r="I3337" s="8">
        <v>0</v>
      </c>
      <c r="J3337" s="8">
        <v>0</v>
      </c>
      <c r="K3337" s="8">
        <v>6.86</v>
      </c>
      <c r="L3337" s="8">
        <v>1213.73</v>
      </c>
      <c r="M3337" s="21"/>
      <c r="N3337" s="21"/>
    </row>
    <row r="3338" spans="1:14" ht="15" customHeight="1" x14ac:dyDescent="0.25">
      <c r="A3338" s="1" t="s">
        <v>924</v>
      </c>
      <c r="B3338" s="6">
        <v>794</v>
      </c>
      <c r="C3338" s="1" t="s">
        <v>6</v>
      </c>
      <c r="D3338" s="1" t="s">
        <v>128</v>
      </c>
      <c r="E3338" s="1" t="s">
        <v>2589</v>
      </c>
      <c r="F3338" s="1" t="s">
        <v>2590</v>
      </c>
      <c r="G3338" s="7">
        <v>1.3186100000000001</v>
      </c>
      <c r="H3338" s="6">
        <v>794</v>
      </c>
      <c r="I3338" s="9">
        <v>0</v>
      </c>
      <c r="J3338" s="9">
        <v>0</v>
      </c>
      <c r="K3338" s="9">
        <v>0</v>
      </c>
      <c r="L3338" s="9">
        <v>1213.73</v>
      </c>
      <c r="M3338" s="14" t="s">
        <v>131</v>
      </c>
      <c r="N3338" s="14"/>
    </row>
    <row r="3339" spans="1:14" ht="15" customHeight="1" x14ac:dyDescent="0.25">
      <c r="A3339" s="3" t="s">
        <v>925</v>
      </c>
      <c r="B3339" s="4">
        <v>795</v>
      </c>
      <c r="C3339" s="3" t="s">
        <v>6</v>
      </c>
      <c r="D3339" s="3" t="s">
        <v>133</v>
      </c>
      <c r="E3339" s="3" t="s">
        <v>2591</v>
      </c>
      <c r="F3339" s="3" t="s">
        <v>2590</v>
      </c>
      <c r="G3339" s="5">
        <v>1.31257</v>
      </c>
      <c r="H3339" s="4">
        <v>795</v>
      </c>
      <c r="I3339" s="8">
        <v>0</v>
      </c>
      <c r="J3339" s="8">
        <v>0</v>
      </c>
      <c r="K3339" s="8">
        <v>6.04</v>
      </c>
      <c r="L3339" s="8">
        <v>1219.77</v>
      </c>
      <c r="M3339" s="21"/>
      <c r="N3339" s="21"/>
    </row>
    <row r="3340" spans="1:14" ht="15" customHeight="1" x14ac:dyDescent="0.25">
      <c r="A3340" s="1" t="s">
        <v>926</v>
      </c>
      <c r="B3340" s="6">
        <v>796</v>
      </c>
      <c r="C3340" s="1" t="s">
        <v>6</v>
      </c>
      <c r="D3340" s="1" t="s">
        <v>133</v>
      </c>
      <c r="E3340" s="1" t="s">
        <v>2589</v>
      </c>
      <c r="F3340" s="1" t="s">
        <v>2590</v>
      </c>
      <c r="G3340" s="7">
        <v>1.2992900000000001</v>
      </c>
      <c r="H3340" s="6">
        <v>796</v>
      </c>
      <c r="I3340" s="9">
        <v>0</v>
      </c>
      <c r="J3340" s="9">
        <v>0</v>
      </c>
      <c r="K3340" s="9">
        <v>0</v>
      </c>
      <c r="L3340" s="9">
        <v>1219.77</v>
      </c>
      <c r="M3340" s="14" t="s">
        <v>131</v>
      </c>
      <c r="N3340" s="14"/>
    </row>
    <row r="3341" spans="1:14" ht="15" customHeight="1" x14ac:dyDescent="0.25">
      <c r="A3341" s="3" t="s">
        <v>927</v>
      </c>
      <c r="B3341" s="4">
        <v>797</v>
      </c>
      <c r="C3341" s="3" t="s">
        <v>6</v>
      </c>
      <c r="D3341" s="3" t="s">
        <v>128</v>
      </c>
      <c r="E3341" s="3" t="s">
        <v>2591</v>
      </c>
      <c r="F3341" s="3" t="s">
        <v>2590</v>
      </c>
      <c r="G3341" s="5">
        <v>1.3081499999999999</v>
      </c>
      <c r="H3341" s="4">
        <v>797</v>
      </c>
      <c r="I3341" s="8">
        <v>0</v>
      </c>
      <c r="J3341" s="8">
        <v>0</v>
      </c>
      <c r="K3341" s="8">
        <v>8.86</v>
      </c>
      <c r="L3341" s="8">
        <v>1228.6300000000001</v>
      </c>
      <c r="M3341" s="21"/>
      <c r="N3341" s="21"/>
    </row>
    <row r="3342" spans="1:14" ht="15" customHeight="1" x14ac:dyDescent="0.25">
      <c r="A3342" s="1" t="s">
        <v>928</v>
      </c>
      <c r="B3342" s="6">
        <v>798</v>
      </c>
      <c r="C3342" s="1" t="s">
        <v>6</v>
      </c>
      <c r="D3342" s="1" t="s">
        <v>128</v>
      </c>
      <c r="E3342" s="1" t="s">
        <v>2589</v>
      </c>
      <c r="F3342" s="1" t="s">
        <v>2590</v>
      </c>
      <c r="G3342" s="7">
        <v>1.3155300000000001</v>
      </c>
      <c r="H3342" s="6">
        <v>798</v>
      </c>
      <c r="I3342" s="9">
        <v>0</v>
      </c>
      <c r="J3342" s="9">
        <v>0</v>
      </c>
      <c r="K3342" s="9">
        <v>0</v>
      </c>
      <c r="L3342" s="9">
        <v>1228.6300000000001</v>
      </c>
      <c r="M3342" s="14" t="s">
        <v>131</v>
      </c>
      <c r="N3342" s="14"/>
    </row>
    <row r="3343" spans="1:14" ht="15" customHeight="1" x14ac:dyDescent="0.25">
      <c r="A3343" s="3" t="s">
        <v>929</v>
      </c>
      <c r="B3343" s="4">
        <v>799</v>
      </c>
      <c r="C3343" s="3" t="s">
        <v>6</v>
      </c>
      <c r="D3343" s="3" t="s">
        <v>133</v>
      </c>
      <c r="E3343" s="3" t="s">
        <v>2591</v>
      </c>
      <c r="F3343" s="3" t="s">
        <v>2590</v>
      </c>
      <c r="G3343" s="5">
        <v>1.3250500000000001</v>
      </c>
      <c r="H3343" s="4">
        <v>799</v>
      </c>
      <c r="I3343" s="8">
        <v>0</v>
      </c>
      <c r="J3343" s="8">
        <v>0.03</v>
      </c>
      <c r="K3343" s="8">
        <v>-9.52</v>
      </c>
      <c r="L3343" s="8">
        <v>1219.1400000000001</v>
      </c>
      <c r="M3343" s="21"/>
      <c r="N3343" s="21"/>
    </row>
    <row r="3344" spans="1:14" ht="15" customHeight="1" x14ac:dyDescent="0.25">
      <c r="A3344" s="1" t="s">
        <v>930</v>
      </c>
      <c r="B3344" s="6">
        <v>800</v>
      </c>
      <c r="C3344" s="1" t="s">
        <v>6</v>
      </c>
      <c r="D3344" s="1" t="s">
        <v>128</v>
      </c>
      <c r="E3344" s="1" t="s">
        <v>2589</v>
      </c>
      <c r="F3344" s="1" t="s">
        <v>2590</v>
      </c>
      <c r="G3344" s="7">
        <v>1.32744</v>
      </c>
      <c r="H3344" s="6">
        <v>800</v>
      </c>
      <c r="I3344" s="9">
        <v>0</v>
      </c>
      <c r="J3344" s="9">
        <v>0</v>
      </c>
      <c r="K3344" s="9">
        <v>0</v>
      </c>
      <c r="L3344" s="9">
        <v>1219.1400000000001</v>
      </c>
      <c r="M3344" s="14" t="s">
        <v>131</v>
      </c>
      <c r="N3344" s="14"/>
    </row>
    <row r="3345" spans="1:14" ht="15" customHeight="1" x14ac:dyDescent="0.25">
      <c r="A3345" s="3" t="s">
        <v>931</v>
      </c>
      <c r="B3345" s="4">
        <v>801</v>
      </c>
      <c r="C3345" s="3" t="s">
        <v>6</v>
      </c>
      <c r="D3345" s="3" t="s">
        <v>133</v>
      </c>
      <c r="E3345" s="3" t="s">
        <v>2591</v>
      </c>
      <c r="F3345" s="3" t="s">
        <v>2590</v>
      </c>
      <c r="G3345" s="5">
        <v>1.32087</v>
      </c>
      <c r="H3345" s="4">
        <v>801</v>
      </c>
      <c r="I3345" s="8">
        <v>0</v>
      </c>
      <c r="J3345" s="8">
        <v>0</v>
      </c>
      <c r="K3345" s="8">
        <v>6.57</v>
      </c>
      <c r="L3345" s="8">
        <v>1225.71</v>
      </c>
      <c r="M3345" s="21"/>
      <c r="N3345" s="21"/>
    </row>
    <row r="3346" spans="1:14" ht="15" customHeight="1" x14ac:dyDescent="0.25">
      <c r="A3346" s="1" t="s">
        <v>932</v>
      </c>
      <c r="B3346" s="6">
        <v>802</v>
      </c>
      <c r="C3346" s="1" t="s">
        <v>6</v>
      </c>
      <c r="D3346" s="1" t="s">
        <v>128</v>
      </c>
      <c r="E3346" s="1" t="s">
        <v>2589</v>
      </c>
      <c r="F3346" s="1" t="s">
        <v>2590</v>
      </c>
      <c r="G3346" s="7">
        <v>1.3252999999999999</v>
      </c>
      <c r="H3346" s="6">
        <v>802</v>
      </c>
      <c r="I3346" s="9">
        <v>0</v>
      </c>
      <c r="J3346" s="9">
        <v>0</v>
      </c>
      <c r="K3346" s="9">
        <v>0</v>
      </c>
      <c r="L3346" s="9">
        <v>1225.71</v>
      </c>
      <c r="M3346" s="14" t="s">
        <v>131</v>
      </c>
      <c r="N3346" s="14"/>
    </row>
    <row r="3347" spans="1:14" ht="15" customHeight="1" x14ac:dyDescent="0.25">
      <c r="A3347" s="3" t="s">
        <v>933</v>
      </c>
      <c r="B3347" s="4">
        <v>803</v>
      </c>
      <c r="C3347" s="3" t="s">
        <v>6</v>
      </c>
      <c r="D3347" s="3" t="s">
        <v>133</v>
      </c>
      <c r="E3347" s="3" t="s">
        <v>2591</v>
      </c>
      <c r="F3347" s="3" t="s">
        <v>2590</v>
      </c>
      <c r="G3347" s="5">
        <v>1.3335999999999999</v>
      </c>
      <c r="H3347" s="4">
        <v>803</v>
      </c>
      <c r="I3347" s="8">
        <v>0</v>
      </c>
      <c r="J3347" s="8">
        <v>0.08</v>
      </c>
      <c r="K3347" s="8">
        <v>-8.3000000000000007</v>
      </c>
      <c r="L3347" s="8">
        <v>1217.49</v>
      </c>
      <c r="M3347" s="21"/>
      <c r="N3347" s="21"/>
    </row>
    <row r="3348" spans="1:14" ht="15" customHeight="1" x14ac:dyDescent="0.25">
      <c r="A3348" s="1" t="s">
        <v>934</v>
      </c>
      <c r="B3348" s="6">
        <v>804</v>
      </c>
      <c r="C3348" s="1" t="s">
        <v>6</v>
      </c>
      <c r="D3348" s="1" t="s">
        <v>128</v>
      </c>
      <c r="E3348" s="1" t="s">
        <v>2589</v>
      </c>
      <c r="F3348" s="1" t="s">
        <v>2590</v>
      </c>
      <c r="G3348" s="7">
        <v>1.3385499999999999</v>
      </c>
      <c r="H3348" s="6">
        <v>804</v>
      </c>
      <c r="I3348" s="9">
        <v>0</v>
      </c>
      <c r="J3348" s="9">
        <v>0</v>
      </c>
      <c r="K3348" s="9">
        <v>0</v>
      </c>
      <c r="L3348" s="9">
        <v>1217.49</v>
      </c>
      <c r="M3348" s="14" t="s">
        <v>131</v>
      </c>
      <c r="N3348" s="14"/>
    </row>
    <row r="3349" spans="1:14" ht="15" customHeight="1" x14ac:dyDescent="0.25">
      <c r="A3349" s="3" t="s">
        <v>935</v>
      </c>
      <c r="B3349" s="4">
        <v>805</v>
      </c>
      <c r="C3349" s="3" t="s">
        <v>6</v>
      </c>
      <c r="D3349" s="3" t="s">
        <v>133</v>
      </c>
      <c r="E3349" s="3" t="s">
        <v>2591</v>
      </c>
      <c r="F3349" s="3" t="s">
        <v>2590</v>
      </c>
      <c r="G3349" s="5">
        <v>1.3467</v>
      </c>
      <c r="H3349" s="4">
        <v>805</v>
      </c>
      <c r="I3349" s="8">
        <v>0</v>
      </c>
      <c r="J3349" s="8">
        <v>0</v>
      </c>
      <c r="K3349" s="8">
        <v>-8.15</v>
      </c>
      <c r="L3349" s="8">
        <v>1209.3399999999999</v>
      </c>
      <c r="M3349" s="21"/>
      <c r="N3349" s="21"/>
    </row>
    <row r="3350" spans="1:14" ht="15" customHeight="1" x14ac:dyDescent="0.25">
      <c r="A3350" s="1" t="s">
        <v>936</v>
      </c>
      <c r="B3350" s="6">
        <v>806</v>
      </c>
      <c r="C3350" s="1" t="s">
        <v>6</v>
      </c>
      <c r="D3350" s="1" t="s">
        <v>128</v>
      </c>
      <c r="E3350" s="1" t="s">
        <v>2589</v>
      </c>
      <c r="F3350" s="1" t="s">
        <v>2590</v>
      </c>
      <c r="G3350" s="7">
        <v>1.3457399999999999</v>
      </c>
      <c r="H3350" s="6">
        <v>806</v>
      </c>
      <c r="I3350" s="9">
        <v>0</v>
      </c>
      <c r="J3350" s="9">
        <v>0</v>
      </c>
      <c r="K3350" s="9">
        <v>0</v>
      </c>
      <c r="L3350" s="9">
        <v>1209.3399999999999</v>
      </c>
      <c r="M3350" s="14" t="s">
        <v>131</v>
      </c>
      <c r="N3350" s="14"/>
    </row>
    <row r="3351" spans="1:14" ht="15" customHeight="1" x14ac:dyDescent="0.25">
      <c r="A3351" s="3" t="s">
        <v>937</v>
      </c>
      <c r="B3351" s="4">
        <v>807</v>
      </c>
      <c r="C3351" s="3" t="s">
        <v>6</v>
      </c>
      <c r="D3351" s="3" t="s">
        <v>133</v>
      </c>
      <c r="E3351" s="3" t="s">
        <v>2591</v>
      </c>
      <c r="F3351" s="3" t="s">
        <v>2590</v>
      </c>
      <c r="G3351" s="5">
        <v>1.3395900000000001</v>
      </c>
      <c r="H3351" s="4">
        <v>807</v>
      </c>
      <c r="I3351" s="8">
        <v>0</v>
      </c>
      <c r="J3351" s="8">
        <v>0</v>
      </c>
      <c r="K3351" s="8">
        <v>6.15</v>
      </c>
      <c r="L3351" s="8">
        <v>1215.49</v>
      </c>
      <c r="M3351" s="21"/>
      <c r="N3351" s="21"/>
    </row>
    <row r="3352" spans="1:14" ht="15" customHeight="1" x14ac:dyDescent="0.25">
      <c r="A3352" s="1" t="s">
        <v>938</v>
      </c>
      <c r="B3352" s="6">
        <v>808</v>
      </c>
      <c r="C3352" s="1" t="s">
        <v>6</v>
      </c>
      <c r="D3352" s="1" t="s">
        <v>133</v>
      </c>
      <c r="E3352" s="1" t="s">
        <v>2589</v>
      </c>
      <c r="F3352" s="1" t="s">
        <v>2590</v>
      </c>
      <c r="G3352" s="7">
        <v>1.3426</v>
      </c>
      <c r="H3352" s="6">
        <v>808</v>
      </c>
      <c r="I3352" s="9">
        <v>0</v>
      </c>
      <c r="J3352" s="9">
        <v>0</v>
      </c>
      <c r="K3352" s="9">
        <v>0</v>
      </c>
      <c r="L3352" s="9">
        <v>1215.49</v>
      </c>
      <c r="M3352" s="14" t="s">
        <v>131</v>
      </c>
      <c r="N3352" s="14"/>
    </row>
    <row r="3353" spans="1:14" ht="15" customHeight="1" x14ac:dyDescent="0.25">
      <c r="A3353" s="3" t="s">
        <v>939</v>
      </c>
      <c r="B3353" s="4">
        <v>809</v>
      </c>
      <c r="C3353" s="3" t="s">
        <v>6</v>
      </c>
      <c r="D3353" s="3" t="s">
        <v>128</v>
      </c>
      <c r="E3353" s="3" t="s">
        <v>2591</v>
      </c>
      <c r="F3353" s="3" t="s">
        <v>2590</v>
      </c>
      <c r="G3353" s="5">
        <v>1.3346499999999999</v>
      </c>
      <c r="H3353" s="4">
        <v>809</v>
      </c>
      <c r="I3353" s="8">
        <v>0</v>
      </c>
      <c r="J3353" s="8">
        <v>-0.12</v>
      </c>
      <c r="K3353" s="8">
        <v>-7.95</v>
      </c>
      <c r="L3353" s="8">
        <v>1207.42</v>
      </c>
      <c r="M3353" s="21"/>
      <c r="N3353" s="21"/>
    </row>
    <row r="3354" spans="1:14" ht="15" customHeight="1" x14ac:dyDescent="0.25">
      <c r="A3354" s="1" t="s">
        <v>940</v>
      </c>
      <c r="B3354" s="6">
        <v>810</v>
      </c>
      <c r="C3354" s="1" t="s">
        <v>6</v>
      </c>
      <c r="D3354" s="1" t="s">
        <v>133</v>
      </c>
      <c r="E3354" s="1" t="s">
        <v>2589</v>
      </c>
      <c r="F3354" s="1" t="s">
        <v>2590</v>
      </c>
      <c r="G3354" s="7">
        <v>1.3315699999999999</v>
      </c>
      <c r="H3354" s="6">
        <v>810</v>
      </c>
      <c r="I3354" s="9">
        <v>0</v>
      </c>
      <c r="J3354" s="9">
        <v>0</v>
      </c>
      <c r="K3354" s="9">
        <v>0</v>
      </c>
      <c r="L3354" s="9">
        <v>1207.42</v>
      </c>
      <c r="M3354" s="14" t="s">
        <v>131</v>
      </c>
      <c r="N3354" s="14"/>
    </row>
    <row r="3355" spans="1:14" ht="15" customHeight="1" x14ac:dyDescent="0.25">
      <c r="A3355" s="3" t="s">
        <v>941</v>
      </c>
      <c r="B3355" s="4">
        <v>811</v>
      </c>
      <c r="C3355" s="3" t="s">
        <v>6</v>
      </c>
      <c r="D3355" s="3" t="s">
        <v>128</v>
      </c>
      <c r="E3355" s="3" t="s">
        <v>2591</v>
      </c>
      <c r="F3355" s="3" t="s">
        <v>2590</v>
      </c>
      <c r="G3355" s="5">
        <v>1.32345</v>
      </c>
      <c r="H3355" s="4">
        <v>811</v>
      </c>
      <c r="I3355" s="8">
        <v>0</v>
      </c>
      <c r="J3355" s="8">
        <v>-0.12</v>
      </c>
      <c r="K3355" s="8">
        <v>-8.1199999999999992</v>
      </c>
      <c r="L3355" s="8">
        <v>1199.18</v>
      </c>
      <c r="M3355" s="21"/>
      <c r="N3355" s="21"/>
    </row>
    <row r="3356" spans="1:14" ht="15" customHeight="1" x14ac:dyDescent="0.25">
      <c r="A3356" s="1" t="s">
        <v>942</v>
      </c>
      <c r="B3356" s="6">
        <v>812</v>
      </c>
      <c r="C3356" s="1" t="s">
        <v>6</v>
      </c>
      <c r="D3356" s="1" t="s">
        <v>133</v>
      </c>
      <c r="E3356" s="1" t="s">
        <v>2589</v>
      </c>
      <c r="F3356" s="1" t="s">
        <v>2590</v>
      </c>
      <c r="G3356" s="7">
        <v>1.3174999999999999</v>
      </c>
      <c r="H3356" s="6">
        <v>812</v>
      </c>
      <c r="I3356" s="9">
        <v>0</v>
      </c>
      <c r="J3356" s="9">
        <v>0</v>
      </c>
      <c r="K3356" s="9">
        <v>0</v>
      </c>
      <c r="L3356" s="9">
        <v>1199.18</v>
      </c>
      <c r="M3356" s="14" t="s">
        <v>131</v>
      </c>
      <c r="N3356" s="14"/>
    </row>
    <row r="3357" spans="1:14" ht="15" customHeight="1" x14ac:dyDescent="0.25">
      <c r="A3357" s="3" t="s">
        <v>943</v>
      </c>
      <c r="B3357" s="4">
        <v>813</v>
      </c>
      <c r="C3357" s="3" t="s">
        <v>6</v>
      </c>
      <c r="D3357" s="3" t="s">
        <v>128</v>
      </c>
      <c r="E3357" s="3" t="s">
        <v>2591</v>
      </c>
      <c r="F3357" s="3" t="s">
        <v>2590</v>
      </c>
      <c r="G3357" s="5">
        <v>1.3235399999999999</v>
      </c>
      <c r="H3357" s="4">
        <v>813</v>
      </c>
      <c r="I3357" s="8">
        <v>0</v>
      </c>
      <c r="J3357" s="8">
        <v>0</v>
      </c>
      <c r="K3357" s="8">
        <v>6.04</v>
      </c>
      <c r="L3357" s="8">
        <v>1205.22</v>
      </c>
      <c r="M3357" s="21"/>
      <c r="N3357" s="21"/>
    </row>
    <row r="3358" spans="1:14" ht="15" customHeight="1" x14ac:dyDescent="0.25">
      <c r="A3358" s="1" t="s">
        <v>944</v>
      </c>
      <c r="B3358" s="6">
        <v>814</v>
      </c>
      <c r="C3358" s="1" t="s">
        <v>6</v>
      </c>
      <c r="D3358" s="1" t="s">
        <v>133</v>
      </c>
      <c r="E3358" s="1" t="s">
        <v>2589</v>
      </c>
      <c r="F3358" s="1" t="s">
        <v>2590</v>
      </c>
      <c r="G3358" s="7">
        <v>1.3186</v>
      </c>
      <c r="H3358" s="6">
        <v>814</v>
      </c>
      <c r="I3358" s="9">
        <v>0</v>
      </c>
      <c r="J3358" s="9">
        <v>0</v>
      </c>
      <c r="K3358" s="9">
        <v>0</v>
      </c>
      <c r="L3358" s="9">
        <v>1205.22</v>
      </c>
      <c r="M3358" s="14" t="s">
        <v>131</v>
      </c>
      <c r="N3358" s="14"/>
    </row>
    <row r="3359" spans="1:14" ht="15" customHeight="1" x14ac:dyDescent="0.25">
      <c r="A3359" s="3" t="s">
        <v>945</v>
      </c>
      <c r="B3359" s="4">
        <v>815</v>
      </c>
      <c r="C3359" s="3" t="s">
        <v>6</v>
      </c>
      <c r="D3359" s="3" t="s">
        <v>128</v>
      </c>
      <c r="E3359" s="3" t="s">
        <v>2591</v>
      </c>
      <c r="F3359" s="3" t="s">
        <v>2590</v>
      </c>
      <c r="G3359" s="5">
        <v>1.3104899999999999</v>
      </c>
      <c r="H3359" s="4">
        <v>815</v>
      </c>
      <c r="I3359" s="8">
        <v>0</v>
      </c>
      <c r="J3359" s="8">
        <v>0</v>
      </c>
      <c r="K3359" s="8">
        <v>-8.11</v>
      </c>
      <c r="L3359" s="8">
        <v>1197.1099999999999</v>
      </c>
      <c r="M3359" s="21"/>
      <c r="N3359" s="21"/>
    </row>
    <row r="3360" spans="1:14" ht="15" customHeight="1" x14ac:dyDescent="0.25">
      <c r="A3360" s="1" t="s">
        <v>946</v>
      </c>
      <c r="B3360" s="6">
        <v>816</v>
      </c>
      <c r="C3360" s="1" t="s">
        <v>6</v>
      </c>
      <c r="D3360" s="1" t="s">
        <v>133</v>
      </c>
      <c r="E3360" s="1" t="s">
        <v>2589</v>
      </c>
      <c r="F3360" s="1" t="s">
        <v>2590</v>
      </c>
      <c r="G3360" s="7">
        <v>1.3126199999999999</v>
      </c>
      <c r="H3360" s="6">
        <v>816</v>
      </c>
      <c r="I3360" s="9">
        <v>0</v>
      </c>
      <c r="J3360" s="9">
        <v>0</v>
      </c>
      <c r="K3360" s="9">
        <v>0</v>
      </c>
      <c r="L3360" s="9">
        <v>1197.1099999999999</v>
      </c>
      <c r="M3360" s="14" t="s">
        <v>131</v>
      </c>
      <c r="N3360" s="14"/>
    </row>
    <row r="3361" spans="1:14" ht="15" customHeight="1" x14ac:dyDescent="0.25">
      <c r="A3361" s="3" t="s">
        <v>947</v>
      </c>
      <c r="B3361" s="4">
        <v>817</v>
      </c>
      <c r="C3361" s="3" t="s">
        <v>6</v>
      </c>
      <c r="D3361" s="3" t="s">
        <v>128</v>
      </c>
      <c r="E3361" s="3" t="s">
        <v>2591</v>
      </c>
      <c r="F3361" s="3" t="s">
        <v>2590</v>
      </c>
      <c r="G3361" s="5">
        <v>1.31924</v>
      </c>
      <c r="H3361" s="4">
        <v>817</v>
      </c>
      <c r="I3361" s="8">
        <v>0</v>
      </c>
      <c r="J3361" s="8">
        <v>-0.35</v>
      </c>
      <c r="K3361" s="8">
        <v>6.62</v>
      </c>
      <c r="L3361" s="8">
        <v>1203.3800000000001</v>
      </c>
      <c r="M3361" s="21"/>
      <c r="N3361" s="21"/>
    </row>
    <row r="3362" spans="1:14" ht="15" customHeight="1" x14ac:dyDescent="0.25">
      <c r="A3362" s="1" t="s">
        <v>948</v>
      </c>
      <c r="B3362" s="6">
        <v>818</v>
      </c>
      <c r="C3362" s="1" t="s">
        <v>6</v>
      </c>
      <c r="D3362" s="1" t="s">
        <v>133</v>
      </c>
      <c r="E3362" s="1" t="s">
        <v>2589</v>
      </c>
      <c r="F3362" s="1" t="s">
        <v>2590</v>
      </c>
      <c r="G3362" s="7">
        <v>1.32189</v>
      </c>
      <c r="H3362" s="6">
        <v>818</v>
      </c>
      <c r="I3362" s="9">
        <v>0</v>
      </c>
      <c r="J3362" s="9">
        <v>0</v>
      </c>
      <c r="K3362" s="9">
        <v>0</v>
      </c>
      <c r="L3362" s="9">
        <v>1203.3800000000001</v>
      </c>
      <c r="M3362" s="14" t="s">
        <v>131</v>
      </c>
      <c r="N3362" s="14"/>
    </row>
    <row r="3363" spans="1:14" ht="15" customHeight="1" x14ac:dyDescent="0.25">
      <c r="A3363" s="3" t="s">
        <v>949</v>
      </c>
      <c r="B3363" s="4">
        <v>819</v>
      </c>
      <c r="C3363" s="3" t="s">
        <v>6</v>
      </c>
      <c r="D3363" s="3" t="s">
        <v>128</v>
      </c>
      <c r="E3363" s="3" t="s">
        <v>2591</v>
      </c>
      <c r="F3363" s="3" t="s">
        <v>2590</v>
      </c>
      <c r="G3363" s="5">
        <v>1.31301</v>
      </c>
      <c r="H3363" s="4">
        <v>819</v>
      </c>
      <c r="I3363" s="8">
        <v>0</v>
      </c>
      <c r="J3363" s="8">
        <v>0</v>
      </c>
      <c r="K3363" s="8">
        <v>-8.8800000000000008</v>
      </c>
      <c r="L3363" s="8">
        <v>1194.5</v>
      </c>
      <c r="M3363" s="21"/>
      <c r="N3363" s="21"/>
    </row>
    <row r="3364" spans="1:14" ht="15" customHeight="1" x14ac:dyDescent="0.25">
      <c r="A3364" s="1" t="s">
        <v>950</v>
      </c>
      <c r="B3364" s="6">
        <v>820</v>
      </c>
      <c r="C3364" s="1" t="s">
        <v>6</v>
      </c>
      <c r="D3364" s="1" t="s">
        <v>128</v>
      </c>
      <c r="E3364" s="1" t="s">
        <v>2589</v>
      </c>
      <c r="F3364" s="1" t="s">
        <v>2590</v>
      </c>
      <c r="G3364" s="7">
        <v>1.31721</v>
      </c>
      <c r="H3364" s="6">
        <v>820</v>
      </c>
      <c r="I3364" s="9">
        <v>0</v>
      </c>
      <c r="J3364" s="9">
        <v>0</v>
      </c>
      <c r="K3364" s="9">
        <v>0</v>
      </c>
      <c r="L3364" s="9">
        <v>1194.5</v>
      </c>
      <c r="M3364" s="14" t="s">
        <v>131</v>
      </c>
      <c r="N3364" s="14"/>
    </row>
    <row r="3365" spans="1:14" ht="15" customHeight="1" x14ac:dyDescent="0.25">
      <c r="A3365" s="3" t="s">
        <v>951</v>
      </c>
      <c r="B3365" s="4">
        <v>821</v>
      </c>
      <c r="C3365" s="3" t="s">
        <v>6</v>
      </c>
      <c r="D3365" s="3" t="s">
        <v>133</v>
      </c>
      <c r="E3365" s="3" t="s">
        <v>2591</v>
      </c>
      <c r="F3365" s="3" t="s">
        <v>2590</v>
      </c>
      <c r="G3365" s="5">
        <v>1.31088</v>
      </c>
      <c r="H3365" s="4">
        <v>821</v>
      </c>
      <c r="I3365" s="8">
        <v>0</v>
      </c>
      <c r="J3365" s="8">
        <v>0</v>
      </c>
      <c r="K3365" s="8">
        <v>6.33</v>
      </c>
      <c r="L3365" s="8">
        <v>1200.83</v>
      </c>
      <c r="M3365" s="21"/>
      <c r="N3365" s="21"/>
    </row>
    <row r="3366" spans="1:14" ht="15" customHeight="1" x14ac:dyDescent="0.25">
      <c r="A3366" s="1" t="s">
        <v>952</v>
      </c>
      <c r="B3366" s="6">
        <v>822</v>
      </c>
      <c r="C3366" s="1" t="s">
        <v>6</v>
      </c>
      <c r="D3366" s="1" t="s">
        <v>128</v>
      </c>
      <c r="E3366" s="1" t="s">
        <v>2589</v>
      </c>
      <c r="F3366" s="1" t="s">
        <v>2590</v>
      </c>
      <c r="G3366" s="7">
        <v>1.3050299999999999</v>
      </c>
      <c r="H3366" s="6">
        <v>822</v>
      </c>
      <c r="I3366" s="9">
        <v>0</v>
      </c>
      <c r="J3366" s="9">
        <v>0</v>
      </c>
      <c r="K3366" s="9">
        <v>0</v>
      </c>
      <c r="L3366" s="9">
        <v>1200.83</v>
      </c>
      <c r="M3366" s="14" t="s">
        <v>131</v>
      </c>
      <c r="N3366" s="14"/>
    </row>
    <row r="3367" spans="1:14" ht="15" customHeight="1" x14ac:dyDescent="0.25">
      <c r="A3367" s="3" t="s">
        <v>953</v>
      </c>
      <c r="B3367" s="4">
        <v>823</v>
      </c>
      <c r="C3367" s="3" t="s">
        <v>6</v>
      </c>
      <c r="D3367" s="3" t="s">
        <v>133</v>
      </c>
      <c r="E3367" s="3" t="s">
        <v>2591</v>
      </c>
      <c r="F3367" s="3" t="s">
        <v>2590</v>
      </c>
      <c r="G3367" s="5">
        <v>1.31335</v>
      </c>
      <c r="H3367" s="4">
        <v>823</v>
      </c>
      <c r="I3367" s="8">
        <v>0</v>
      </c>
      <c r="J3367" s="8">
        <v>0.11</v>
      </c>
      <c r="K3367" s="8">
        <v>-8.32</v>
      </c>
      <c r="L3367" s="8">
        <v>1192.6199999999999</v>
      </c>
      <c r="M3367" s="21"/>
      <c r="N3367" s="21"/>
    </row>
    <row r="3368" spans="1:14" ht="15" customHeight="1" x14ac:dyDescent="0.25">
      <c r="A3368" s="1" t="s">
        <v>954</v>
      </c>
      <c r="B3368" s="6">
        <v>824</v>
      </c>
      <c r="C3368" s="1" t="s">
        <v>6</v>
      </c>
      <c r="D3368" s="1" t="s">
        <v>133</v>
      </c>
      <c r="E3368" s="1" t="s">
        <v>2589</v>
      </c>
      <c r="F3368" s="1" t="s">
        <v>2590</v>
      </c>
      <c r="G3368" s="7">
        <v>1.3152999999999999</v>
      </c>
      <c r="H3368" s="6">
        <v>824</v>
      </c>
      <c r="I3368" s="9">
        <v>0</v>
      </c>
      <c r="J3368" s="9">
        <v>0</v>
      </c>
      <c r="K3368" s="9">
        <v>0</v>
      </c>
      <c r="L3368" s="9">
        <v>1192.6199999999999</v>
      </c>
      <c r="M3368" s="14" t="s">
        <v>131</v>
      </c>
      <c r="N3368" s="14"/>
    </row>
    <row r="3369" spans="1:14" ht="15" customHeight="1" x14ac:dyDescent="0.25">
      <c r="A3369" s="3" t="s">
        <v>955</v>
      </c>
      <c r="B3369" s="4">
        <v>825</v>
      </c>
      <c r="C3369" s="3" t="s">
        <v>6</v>
      </c>
      <c r="D3369" s="3" t="s">
        <v>128</v>
      </c>
      <c r="E3369" s="3" t="s">
        <v>2591</v>
      </c>
      <c r="F3369" s="3" t="s">
        <v>2590</v>
      </c>
      <c r="G3369" s="5">
        <v>1.3216300000000001</v>
      </c>
      <c r="H3369" s="4">
        <v>825</v>
      </c>
      <c r="I3369" s="8">
        <v>0</v>
      </c>
      <c r="J3369" s="8">
        <v>0</v>
      </c>
      <c r="K3369" s="8">
        <v>6.33</v>
      </c>
      <c r="L3369" s="8">
        <v>1198.95</v>
      </c>
      <c r="M3369" s="21"/>
      <c r="N3369" s="21"/>
    </row>
    <row r="3370" spans="1:14" ht="15" customHeight="1" x14ac:dyDescent="0.25">
      <c r="A3370" s="1" t="s">
        <v>956</v>
      </c>
      <c r="B3370" s="6">
        <v>826</v>
      </c>
      <c r="C3370" s="1" t="s">
        <v>6</v>
      </c>
      <c r="D3370" s="1" t="s">
        <v>133</v>
      </c>
      <c r="E3370" s="1" t="s">
        <v>2589</v>
      </c>
      <c r="F3370" s="1" t="s">
        <v>2590</v>
      </c>
      <c r="G3370" s="7">
        <v>1.3227</v>
      </c>
      <c r="H3370" s="6">
        <v>826</v>
      </c>
      <c r="I3370" s="9">
        <v>0</v>
      </c>
      <c r="J3370" s="9">
        <v>0</v>
      </c>
      <c r="K3370" s="9">
        <v>0</v>
      </c>
      <c r="L3370" s="9">
        <v>1198.95</v>
      </c>
      <c r="M3370" s="14" t="s">
        <v>131</v>
      </c>
      <c r="N3370" s="14"/>
    </row>
    <row r="3371" spans="1:14" ht="15" customHeight="1" x14ac:dyDescent="0.25">
      <c r="A3371" s="3" t="s">
        <v>957</v>
      </c>
      <c r="B3371" s="4">
        <v>827</v>
      </c>
      <c r="C3371" s="3" t="s">
        <v>6</v>
      </c>
      <c r="D3371" s="3" t="s">
        <v>128</v>
      </c>
      <c r="E3371" s="3" t="s">
        <v>2591</v>
      </c>
      <c r="F3371" s="3" t="s">
        <v>2590</v>
      </c>
      <c r="G3371" s="5">
        <v>1.31484</v>
      </c>
      <c r="H3371" s="4">
        <v>827</v>
      </c>
      <c r="I3371" s="8">
        <v>0</v>
      </c>
      <c r="J3371" s="8">
        <v>-0.47</v>
      </c>
      <c r="K3371" s="8">
        <v>-7.86</v>
      </c>
      <c r="L3371" s="8">
        <v>1190.6199999999999</v>
      </c>
      <c r="M3371" s="21"/>
      <c r="N3371" s="21"/>
    </row>
    <row r="3372" spans="1:14" ht="15" customHeight="1" x14ac:dyDescent="0.25">
      <c r="A3372" s="1" t="s">
        <v>958</v>
      </c>
      <c r="B3372" s="6">
        <v>828</v>
      </c>
      <c r="C3372" s="1" t="s">
        <v>6</v>
      </c>
      <c r="D3372" s="1" t="s">
        <v>128</v>
      </c>
      <c r="E3372" s="1" t="s">
        <v>2589</v>
      </c>
      <c r="F3372" s="1" t="s">
        <v>2590</v>
      </c>
      <c r="G3372" s="7">
        <v>1.3207100000000001</v>
      </c>
      <c r="H3372" s="6">
        <v>828</v>
      </c>
      <c r="I3372" s="9">
        <v>0</v>
      </c>
      <c r="J3372" s="9">
        <v>0</v>
      </c>
      <c r="K3372" s="9">
        <v>0</v>
      </c>
      <c r="L3372" s="9">
        <v>1190.6199999999999</v>
      </c>
      <c r="M3372" s="14" t="s">
        <v>131</v>
      </c>
      <c r="N3372" s="14"/>
    </row>
    <row r="3373" spans="1:14" ht="15" customHeight="1" x14ac:dyDescent="0.25">
      <c r="A3373" s="3" t="s">
        <v>959</v>
      </c>
      <c r="B3373" s="4">
        <v>829</v>
      </c>
      <c r="C3373" s="3" t="s">
        <v>6</v>
      </c>
      <c r="D3373" s="3" t="s">
        <v>133</v>
      </c>
      <c r="E3373" s="3" t="s">
        <v>2591</v>
      </c>
      <c r="F3373" s="3" t="s">
        <v>2590</v>
      </c>
      <c r="G3373" s="5">
        <v>1.3312299999999999</v>
      </c>
      <c r="H3373" s="4">
        <v>829</v>
      </c>
      <c r="I3373" s="8">
        <v>0</v>
      </c>
      <c r="J3373" s="8">
        <v>0.03</v>
      </c>
      <c r="K3373" s="8">
        <v>-10.52</v>
      </c>
      <c r="L3373" s="8">
        <v>1180.1300000000001</v>
      </c>
      <c r="M3373" s="21"/>
      <c r="N3373" s="21"/>
    </row>
    <row r="3374" spans="1:14" ht="15" customHeight="1" x14ac:dyDescent="0.25">
      <c r="A3374" s="1" t="s">
        <v>960</v>
      </c>
      <c r="B3374" s="6">
        <v>830</v>
      </c>
      <c r="C3374" s="1" t="s">
        <v>6</v>
      </c>
      <c r="D3374" s="1" t="s">
        <v>128</v>
      </c>
      <c r="E3374" s="1" t="s">
        <v>2589</v>
      </c>
      <c r="F3374" s="1" t="s">
        <v>2590</v>
      </c>
      <c r="G3374" s="7">
        <v>1.3355900000000001</v>
      </c>
      <c r="H3374" s="6">
        <v>830</v>
      </c>
      <c r="I3374" s="9">
        <v>0</v>
      </c>
      <c r="J3374" s="9">
        <v>0</v>
      </c>
      <c r="K3374" s="9">
        <v>0</v>
      </c>
      <c r="L3374" s="9">
        <v>1180.1300000000001</v>
      </c>
      <c r="M3374" s="14" t="s">
        <v>131</v>
      </c>
      <c r="N3374" s="14"/>
    </row>
    <row r="3375" spans="1:14" ht="15" customHeight="1" x14ac:dyDescent="0.25">
      <c r="A3375" s="3" t="s">
        <v>961</v>
      </c>
      <c r="B3375" s="4">
        <v>831</v>
      </c>
      <c r="C3375" s="3" t="s">
        <v>6</v>
      </c>
      <c r="D3375" s="3" t="s">
        <v>133</v>
      </c>
      <c r="E3375" s="3" t="s">
        <v>2591</v>
      </c>
      <c r="F3375" s="3" t="s">
        <v>2590</v>
      </c>
      <c r="G3375" s="5">
        <v>1.3288500000000001</v>
      </c>
      <c r="H3375" s="4">
        <v>831</v>
      </c>
      <c r="I3375" s="8">
        <v>0</v>
      </c>
      <c r="J3375" s="8">
        <v>0.03</v>
      </c>
      <c r="K3375" s="8">
        <v>6.74</v>
      </c>
      <c r="L3375" s="8">
        <v>1186.9000000000001</v>
      </c>
      <c r="M3375" s="21"/>
      <c r="N3375" s="21"/>
    </row>
    <row r="3376" spans="1:14" ht="15" customHeight="1" x14ac:dyDescent="0.25">
      <c r="A3376" s="1" t="s">
        <v>962</v>
      </c>
      <c r="B3376" s="6">
        <v>832</v>
      </c>
      <c r="C3376" s="1" t="s">
        <v>6</v>
      </c>
      <c r="D3376" s="1" t="s">
        <v>128</v>
      </c>
      <c r="E3376" s="1" t="s">
        <v>2589</v>
      </c>
      <c r="F3376" s="1" t="s">
        <v>2590</v>
      </c>
      <c r="G3376" s="7">
        <v>1.3328500000000001</v>
      </c>
      <c r="H3376" s="6">
        <v>832</v>
      </c>
      <c r="I3376" s="9">
        <v>0</v>
      </c>
      <c r="J3376" s="9">
        <v>0</v>
      </c>
      <c r="K3376" s="9">
        <v>0</v>
      </c>
      <c r="L3376" s="9">
        <v>1186.9000000000001</v>
      </c>
      <c r="M3376" s="14" t="s">
        <v>131</v>
      </c>
      <c r="N3376" s="14"/>
    </row>
    <row r="3377" spans="1:14" ht="15" customHeight="1" x14ac:dyDescent="0.25">
      <c r="A3377" s="3" t="s">
        <v>963</v>
      </c>
      <c r="B3377" s="4">
        <v>833</v>
      </c>
      <c r="C3377" s="3" t="s">
        <v>6</v>
      </c>
      <c r="D3377" s="3" t="s">
        <v>133</v>
      </c>
      <c r="E3377" s="3" t="s">
        <v>2591</v>
      </c>
      <c r="F3377" s="3" t="s">
        <v>2590</v>
      </c>
      <c r="G3377" s="5">
        <v>1.32674</v>
      </c>
      <c r="H3377" s="4">
        <v>833</v>
      </c>
      <c r="I3377" s="8">
        <v>0</v>
      </c>
      <c r="J3377" s="8">
        <v>0</v>
      </c>
      <c r="K3377" s="8">
        <v>6.11</v>
      </c>
      <c r="L3377" s="8">
        <v>1193.01</v>
      </c>
      <c r="M3377" s="21"/>
      <c r="N3377" s="21"/>
    </row>
    <row r="3378" spans="1:14" ht="15" customHeight="1" x14ac:dyDescent="0.25">
      <c r="A3378" s="1" t="s">
        <v>964</v>
      </c>
      <c r="B3378" s="6">
        <v>834</v>
      </c>
      <c r="C3378" s="1" t="s">
        <v>6</v>
      </c>
      <c r="D3378" s="1" t="s">
        <v>133</v>
      </c>
      <c r="E3378" s="1" t="s">
        <v>2589</v>
      </c>
      <c r="F3378" s="1" t="s">
        <v>2590</v>
      </c>
      <c r="G3378" s="7">
        <v>1.33324</v>
      </c>
      <c r="H3378" s="6">
        <v>834</v>
      </c>
      <c r="I3378" s="9">
        <v>0</v>
      </c>
      <c r="J3378" s="9">
        <v>0</v>
      </c>
      <c r="K3378" s="9">
        <v>0</v>
      </c>
      <c r="L3378" s="9">
        <v>1193.01</v>
      </c>
      <c r="M3378" s="14" t="s">
        <v>131</v>
      </c>
      <c r="N3378" s="14"/>
    </row>
    <row r="3379" spans="1:14" ht="15" customHeight="1" x14ac:dyDescent="0.25">
      <c r="A3379" s="3" t="s">
        <v>965</v>
      </c>
      <c r="B3379" s="4">
        <v>835</v>
      </c>
      <c r="C3379" s="3" t="s">
        <v>6</v>
      </c>
      <c r="D3379" s="3" t="s">
        <v>128</v>
      </c>
      <c r="E3379" s="3" t="s">
        <v>2591</v>
      </c>
      <c r="F3379" s="3" t="s">
        <v>2590</v>
      </c>
      <c r="G3379" s="5">
        <v>1.3252200000000001</v>
      </c>
      <c r="H3379" s="4">
        <v>835</v>
      </c>
      <c r="I3379" s="8">
        <v>0</v>
      </c>
      <c r="J3379" s="8">
        <v>-0.24</v>
      </c>
      <c r="K3379" s="8">
        <v>-8.02</v>
      </c>
      <c r="L3379" s="8">
        <v>1184.75</v>
      </c>
      <c r="M3379" s="21"/>
      <c r="N3379" s="21"/>
    </row>
    <row r="3380" spans="1:14" ht="15" customHeight="1" x14ac:dyDescent="0.25">
      <c r="A3380" s="1" t="s">
        <v>966</v>
      </c>
      <c r="B3380" s="6">
        <v>836</v>
      </c>
      <c r="C3380" s="1" t="s">
        <v>6</v>
      </c>
      <c r="D3380" s="1" t="s">
        <v>128</v>
      </c>
      <c r="E3380" s="1" t="s">
        <v>2589</v>
      </c>
      <c r="F3380" s="1" t="s">
        <v>2590</v>
      </c>
      <c r="G3380" s="7">
        <v>1.32091</v>
      </c>
      <c r="H3380" s="6">
        <v>836</v>
      </c>
      <c r="I3380" s="9">
        <v>0</v>
      </c>
      <c r="J3380" s="9">
        <v>0</v>
      </c>
      <c r="K3380" s="9">
        <v>0</v>
      </c>
      <c r="L3380" s="9">
        <v>1184.75</v>
      </c>
      <c r="M3380" s="14" t="s">
        <v>131</v>
      </c>
      <c r="N3380" s="14"/>
    </row>
    <row r="3381" spans="1:14" ht="15" customHeight="1" x14ac:dyDescent="0.25">
      <c r="A3381" s="3" t="s">
        <v>967</v>
      </c>
      <c r="B3381" s="4">
        <v>837</v>
      </c>
      <c r="C3381" s="3" t="s">
        <v>6</v>
      </c>
      <c r="D3381" s="3" t="s">
        <v>133</v>
      </c>
      <c r="E3381" s="3" t="s">
        <v>2591</v>
      </c>
      <c r="F3381" s="3" t="s">
        <v>2590</v>
      </c>
      <c r="G3381" s="5">
        <v>1.3142799999999999</v>
      </c>
      <c r="H3381" s="4">
        <v>837</v>
      </c>
      <c r="I3381" s="8">
        <v>0</v>
      </c>
      <c r="J3381" s="8">
        <v>0</v>
      </c>
      <c r="K3381" s="8">
        <v>6.63</v>
      </c>
      <c r="L3381" s="8">
        <v>1191.3800000000001</v>
      </c>
      <c r="M3381" s="21"/>
      <c r="N3381" s="21"/>
    </row>
    <row r="3382" spans="1:14" ht="15" customHeight="1" x14ac:dyDescent="0.25">
      <c r="A3382" s="1" t="s">
        <v>968</v>
      </c>
      <c r="B3382" s="6">
        <v>838</v>
      </c>
      <c r="C3382" s="1" t="s">
        <v>6</v>
      </c>
      <c r="D3382" s="1" t="s">
        <v>128</v>
      </c>
      <c r="E3382" s="1" t="s">
        <v>2589</v>
      </c>
      <c r="F3382" s="1" t="s">
        <v>2590</v>
      </c>
      <c r="G3382" s="7">
        <v>1.31586</v>
      </c>
      <c r="H3382" s="6">
        <v>838</v>
      </c>
      <c r="I3382" s="9">
        <v>0</v>
      </c>
      <c r="J3382" s="9">
        <v>0</v>
      </c>
      <c r="K3382" s="9">
        <v>0</v>
      </c>
      <c r="L3382" s="9">
        <v>1191.3800000000001</v>
      </c>
      <c r="M3382" s="14" t="s">
        <v>131</v>
      </c>
      <c r="N3382" s="14"/>
    </row>
    <row r="3383" spans="1:14" ht="15" customHeight="1" x14ac:dyDescent="0.25">
      <c r="A3383" s="3" t="s">
        <v>969</v>
      </c>
      <c r="B3383" s="4">
        <v>839</v>
      </c>
      <c r="C3383" s="3" t="s">
        <v>6</v>
      </c>
      <c r="D3383" s="3" t="s">
        <v>133</v>
      </c>
      <c r="E3383" s="3" t="s">
        <v>2591</v>
      </c>
      <c r="F3383" s="3" t="s">
        <v>2590</v>
      </c>
      <c r="G3383" s="5">
        <v>1.3097700000000001</v>
      </c>
      <c r="H3383" s="4">
        <v>839</v>
      </c>
      <c r="I3383" s="8">
        <v>0</v>
      </c>
      <c r="J3383" s="8">
        <v>0</v>
      </c>
      <c r="K3383" s="8">
        <v>6.09</v>
      </c>
      <c r="L3383" s="8">
        <v>1197.47</v>
      </c>
      <c r="M3383" s="21"/>
      <c r="N3383" s="21"/>
    </row>
    <row r="3384" spans="1:14" ht="15" customHeight="1" x14ac:dyDescent="0.25">
      <c r="A3384" s="1" t="s">
        <v>970</v>
      </c>
      <c r="B3384" s="6">
        <v>840</v>
      </c>
      <c r="C3384" s="1" t="s">
        <v>6</v>
      </c>
      <c r="D3384" s="1" t="s">
        <v>128</v>
      </c>
      <c r="E3384" s="1" t="s">
        <v>2589</v>
      </c>
      <c r="F3384" s="1" t="s">
        <v>2590</v>
      </c>
      <c r="G3384" s="7">
        <v>1.30745</v>
      </c>
      <c r="H3384" s="6">
        <v>840</v>
      </c>
      <c r="I3384" s="9">
        <v>0</v>
      </c>
      <c r="J3384" s="9">
        <v>0</v>
      </c>
      <c r="K3384" s="9">
        <v>0</v>
      </c>
      <c r="L3384" s="9">
        <v>1197.47</v>
      </c>
      <c r="M3384" s="14" t="s">
        <v>131</v>
      </c>
      <c r="N3384" s="14"/>
    </row>
    <row r="3385" spans="1:14" ht="15" customHeight="1" x14ac:dyDescent="0.25">
      <c r="A3385" s="3" t="s">
        <v>971</v>
      </c>
      <c r="B3385" s="4">
        <v>841</v>
      </c>
      <c r="C3385" s="3" t="s">
        <v>6</v>
      </c>
      <c r="D3385" s="3" t="s">
        <v>133</v>
      </c>
      <c r="E3385" s="3" t="s">
        <v>2591</v>
      </c>
      <c r="F3385" s="3" t="s">
        <v>2590</v>
      </c>
      <c r="G3385" s="5">
        <v>1.31657</v>
      </c>
      <c r="H3385" s="4">
        <v>841</v>
      </c>
      <c r="I3385" s="8">
        <v>0</v>
      </c>
      <c r="J3385" s="8">
        <v>0.17</v>
      </c>
      <c r="K3385" s="8">
        <v>-9.1199999999999992</v>
      </c>
      <c r="L3385" s="8">
        <v>1188.52</v>
      </c>
      <c r="M3385" s="21"/>
      <c r="N3385" s="21"/>
    </row>
    <row r="3386" spans="1:14" ht="15" customHeight="1" x14ac:dyDescent="0.25">
      <c r="A3386" s="1" t="s">
        <v>972</v>
      </c>
      <c r="B3386" s="6">
        <v>842</v>
      </c>
      <c r="C3386" s="1" t="s">
        <v>6</v>
      </c>
      <c r="D3386" s="1" t="s">
        <v>128</v>
      </c>
      <c r="E3386" s="1" t="s">
        <v>2589</v>
      </c>
      <c r="F3386" s="1" t="s">
        <v>2590</v>
      </c>
      <c r="G3386" s="7">
        <v>1.31799</v>
      </c>
      <c r="H3386" s="6">
        <v>842</v>
      </c>
      <c r="I3386" s="9">
        <v>0</v>
      </c>
      <c r="J3386" s="9">
        <v>0</v>
      </c>
      <c r="K3386" s="9">
        <v>0</v>
      </c>
      <c r="L3386" s="9">
        <v>1188.52</v>
      </c>
      <c r="M3386" s="14" t="s">
        <v>131</v>
      </c>
      <c r="N3386" s="14"/>
    </row>
    <row r="3387" spans="1:14" ht="15" customHeight="1" x14ac:dyDescent="0.25">
      <c r="A3387" s="3" t="s">
        <v>973</v>
      </c>
      <c r="B3387" s="4">
        <v>843</v>
      </c>
      <c r="C3387" s="3" t="s">
        <v>6</v>
      </c>
      <c r="D3387" s="3" t="s">
        <v>133</v>
      </c>
      <c r="E3387" s="3" t="s">
        <v>2591</v>
      </c>
      <c r="F3387" s="3" t="s">
        <v>2590</v>
      </c>
      <c r="G3387" s="5">
        <v>1.3113699999999999</v>
      </c>
      <c r="H3387" s="4">
        <v>843</v>
      </c>
      <c r="I3387" s="8">
        <v>0</v>
      </c>
      <c r="J3387" s="8">
        <v>0</v>
      </c>
      <c r="K3387" s="8">
        <v>6.62</v>
      </c>
      <c r="L3387" s="8">
        <v>1195.1400000000001</v>
      </c>
      <c r="M3387" s="21"/>
      <c r="N3387" s="21"/>
    </row>
    <row r="3388" spans="1:14" ht="15" customHeight="1" x14ac:dyDescent="0.25">
      <c r="A3388" s="1" t="s">
        <v>974</v>
      </c>
      <c r="B3388" s="6">
        <v>844</v>
      </c>
      <c r="C3388" s="1" t="s">
        <v>6</v>
      </c>
      <c r="D3388" s="1" t="s">
        <v>133</v>
      </c>
      <c r="E3388" s="1" t="s">
        <v>2589</v>
      </c>
      <c r="F3388" s="1" t="s">
        <v>2590</v>
      </c>
      <c r="G3388" s="7">
        <v>1.2996300000000001</v>
      </c>
      <c r="H3388" s="6">
        <v>844</v>
      </c>
      <c r="I3388" s="9">
        <v>0</v>
      </c>
      <c r="J3388" s="9">
        <v>0</v>
      </c>
      <c r="K3388" s="9">
        <v>0</v>
      </c>
      <c r="L3388" s="9">
        <v>1195.1400000000001</v>
      </c>
      <c r="M3388" s="14" t="s">
        <v>131</v>
      </c>
      <c r="N3388" s="14"/>
    </row>
    <row r="3389" spans="1:14" ht="15" customHeight="1" x14ac:dyDescent="0.25">
      <c r="A3389" s="3" t="s">
        <v>975</v>
      </c>
      <c r="B3389" s="4">
        <v>845</v>
      </c>
      <c r="C3389" s="3" t="s">
        <v>6</v>
      </c>
      <c r="D3389" s="3" t="s">
        <v>128</v>
      </c>
      <c r="E3389" s="3" t="s">
        <v>2591</v>
      </c>
      <c r="F3389" s="3" t="s">
        <v>2590</v>
      </c>
      <c r="G3389" s="5">
        <v>1.30599</v>
      </c>
      <c r="H3389" s="4">
        <v>845</v>
      </c>
      <c r="I3389" s="8">
        <v>0</v>
      </c>
      <c r="J3389" s="8">
        <v>0</v>
      </c>
      <c r="K3389" s="8">
        <v>6.36</v>
      </c>
      <c r="L3389" s="8">
        <v>1201.5</v>
      </c>
      <c r="M3389" s="21"/>
      <c r="N3389" s="21"/>
    </row>
    <row r="3390" spans="1:14" ht="15" customHeight="1" x14ac:dyDescent="0.25">
      <c r="A3390" s="1" t="s">
        <v>976</v>
      </c>
      <c r="B3390" s="6">
        <v>846</v>
      </c>
      <c r="C3390" s="1" t="s">
        <v>6</v>
      </c>
      <c r="D3390" s="1" t="s">
        <v>133</v>
      </c>
      <c r="E3390" s="1" t="s">
        <v>2589</v>
      </c>
      <c r="F3390" s="1" t="s">
        <v>2590</v>
      </c>
      <c r="G3390" s="7">
        <v>1.3099099999999999</v>
      </c>
      <c r="H3390" s="6">
        <v>846</v>
      </c>
      <c r="I3390" s="9">
        <v>0</v>
      </c>
      <c r="J3390" s="9">
        <v>0</v>
      </c>
      <c r="K3390" s="9">
        <v>0</v>
      </c>
      <c r="L3390" s="9">
        <v>1201.5</v>
      </c>
      <c r="M3390" s="14" t="s">
        <v>131</v>
      </c>
      <c r="N3390" s="14"/>
    </row>
    <row r="3391" spans="1:14" ht="15" customHeight="1" x14ac:dyDescent="0.25">
      <c r="A3391" s="3" t="s">
        <v>977</v>
      </c>
      <c r="B3391" s="4">
        <v>847</v>
      </c>
      <c r="C3391" s="3" t="s">
        <v>6</v>
      </c>
      <c r="D3391" s="3" t="s">
        <v>128</v>
      </c>
      <c r="E3391" s="3" t="s">
        <v>2591</v>
      </c>
      <c r="F3391" s="3" t="s">
        <v>2590</v>
      </c>
      <c r="G3391" s="5">
        <v>1.3160700000000001</v>
      </c>
      <c r="H3391" s="4">
        <v>847</v>
      </c>
      <c r="I3391" s="8">
        <v>0</v>
      </c>
      <c r="J3391" s="8">
        <v>0</v>
      </c>
      <c r="K3391" s="8">
        <v>6.16</v>
      </c>
      <c r="L3391" s="8">
        <v>1207.6600000000001</v>
      </c>
      <c r="M3391" s="21"/>
      <c r="N3391" s="21"/>
    </row>
    <row r="3392" spans="1:14" ht="15" customHeight="1" x14ac:dyDescent="0.25">
      <c r="A3392" s="1" t="s">
        <v>978</v>
      </c>
      <c r="B3392" s="6">
        <v>848</v>
      </c>
      <c r="C3392" s="1" t="s">
        <v>6</v>
      </c>
      <c r="D3392" s="1" t="s">
        <v>128</v>
      </c>
      <c r="E3392" s="1" t="s">
        <v>2589</v>
      </c>
      <c r="F3392" s="1" t="s">
        <v>2590</v>
      </c>
      <c r="G3392" s="7">
        <v>1.3124899999999999</v>
      </c>
      <c r="H3392" s="6">
        <v>848</v>
      </c>
      <c r="I3392" s="9">
        <v>0</v>
      </c>
      <c r="J3392" s="9">
        <v>0</v>
      </c>
      <c r="K3392" s="9">
        <v>0</v>
      </c>
      <c r="L3392" s="9">
        <v>1207.6600000000001</v>
      </c>
      <c r="M3392" s="14" t="s">
        <v>131</v>
      </c>
      <c r="N3392" s="14"/>
    </row>
    <row r="3393" spans="1:14" ht="15" customHeight="1" x14ac:dyDescent="0.25">
      <c r="A3393" s="3" t="s">
        <v>979</v>
      </c>
      <c r="B3393" s="4">
        <v>849</v>
      </c>
      <c r="C3393" s="3" t="s">
        <v>6</v>
      </c>
      <c r="D3393" s="3" t="s">
        <v>133</v>
      </c>
      <c r="E3393" s="3" t="s">
        <v>2591</v>
      </c>
      <c r="F3393" s="3" t="s">
        <v>2590</v>
      </c>
      <c r="G3393" s="5">
        <v>1.3061400000000001</v>
      </c>
      <c r="H3393" s="4">
        <v>849</v>
      </c>
      <c r="I3393" s="8">
        <v>0</v>
      </c>
      <c r="J3393" s="8">
        <v>0</v>
      </c>
      <c r="K3393" s="8">
        <v>6.35</v>
      </c>
      <c r="L3393" s="8">
        <v>1214.01</v>
      </c>
      <c r="M3393" s="21"/>
      <c r="N3393" s="21"/>
    </row>
    <row r="3394" spans="1:14" ht="15" customHeight="1" x14ac:dyDescent="0.25">
      <c r="A3394" s="1" t="s">
        <v>980</v>
      </c>
      <c r="B3394" s="6">
        <v>850</v>
      </c>
      <c r="C3394" s="1" t="s">
        <v>6</v>
      </c>
      <c r="D3394" s="1" t="s">
        <v>128</v>
      </c>
      <c r="E3394" s="1" t="s">
        <v>2589</v>
      </c>
      <c r="F3394" s="1" t="s">
        <v>2590</v>
      </c>
      <c r="G3394" s="7">
        <v>1.31341</v>
      </c>
      <c r="H3394" s="6">
        <v>850</v>
      </c>
      <c r="I3394" s="9">
        <v>0</v>
      </c>
      <c r="J3394" s="9">
        <v>0</v>
      </c>
      <c r="K3394" s="9">
        <v>0</v>
      </c>
      <c r="L3394" s="9">
        <v>1214.01</v>
      </c>
      <c r="M3394" s="14" t="s">
        <v>131</v>
      </c>
      <c r="N3394" s="14"/>
    </row>
    <row r="3395" spans="1:14" ht="15" customHeight="1" x14ac:dyDescent="0.25">
      <c r="A3395" s="3" t="s">
        <v>981</v>
      </c>
      <c r="B3395" s="4">
        <v>851</v>
      </c>
      <c r="C3395" s="3" t="s">
        <v>6</v>
      </c>
      <c r="D3395" s="3" t="s">
        <v>133</v>
      </c>
      <c r="E3395" s="3" t="s">
        <v>2591</v>
      </c>
      <c r="F3395" s="3" t="s">
        <v>2590</v>
      </c>
      <c r="G3395" s="5">
        <v>1.32175</v>
      </c>
      <c r="H3395" s="4">
        <v>851</v>
      </c>
      <c r="I3395" s="8">
        <v>0</v>
      </c>
      <c r="J3395" s="8">
        <v>0.03</v>
      </c>
      <c r="K3395" s="8">
        <v>-8.34</v>
      </c>
      <c r="L3395" s="8">
        <v>1205.7</v>
      </c>
      <c r="M3395" s="21"/>
      <c r="N3395" s="21"/>
    </row>
    <row r="3396" spans="1:14" ht="15" customHeight="1" x14ac:dyDescent="0.25">
      <c r="A3396" s="1" t="s">
        <v>982</v>
      </c>
      <c r="B3396" s="6">
        <v>852</v>
      </c>
      <c r="C3396" s="1" t="s">
        <v>6</v>
      </c>
      <c r="D3396" s="1" t="s">
        <v>133</v>
      </c>
      <c r="E3396" s="1" t="s">
        <v>2589</v>
      </c>
      <c r="F3396" s="1" t="s">
        <v>2590</v>
      </c>
      <c r="G3396" s="7">
        <v>1.3181</v>
      </c>
      <c r="H3396" s="6">
        <v>852</v>
      </c>
      <c r="I3396" s="9">
        <v>0</v>
      </c>
      <c r="J3396" s="9">
        <v>0</v>
      </c>
      <c r="K3396" s="9">
        <v>0</v>
      </c>
      <c r="L3396" s="9">
        <v>1205.7</v>
      </c>
      <c r="M3396" s="14" t="s">
        <v>131</v>
      </c>
      <c r="N3396" s="14"/>
    </row>
    <row r="3397" spans="1:14" ht="15" customHeight="1" x14ac:dyDescent="0.25">
      <c r="A3397" s="3" t="s">
        <v>983</v>
      </c>
      <c r="B3397" s="4">
        <v>853</v>
      </c>
      <c r="C3397" s="3" t="s">
        <v>6</v>
      </c>
      <c r="D3397" s="3" t="s">
        <v>128</v>
      </c>
      <c r="E3397" s="3" t="s">
        <v>2591</v>
      </c>
      <c r="F3397" s="3" t="s">
        <v>2590</v>
      </c>
      <c r="G3397" s="5">
        <v>1.32525</v>
      </c>
      <c r="H3397" s="4">
        <v>853</v>
      </c>
      <c r="I3397" s="8">
        <v>0</v>
      </c>
      <c r="J3397" s="8">
        <v>-0.59</v>
      </c>
      <c r="K3397" s="8">
        <v>7.15</v>
      </c>
      <c r="L3397" s="8">
        <v>1212.26</v>
      </c>
      <c r="M3397" s="21"/>
      <c r="N3397" s="21"/>
    </row>
    <row r="3398" spans="1:14" ht="15" customHeight="1" x14ac:dyDescent="0.25">
      <c r="A3398" s="1" t="s">
        <v>984</v>
      </c>
      <c r="B3398" s="6">
        <v>854</v>
      </c>
      <c r="C3398" s="1" t="s">
        <v>6</v>
      </c>
      <c r="D3398" s="1" t="s">
        <v>133</v>
      </c>
      <c r="E3398" s="1" t="s">
        <v>2589</v>
      </c>
      <c r="F3398" s="1" t="s">
        <v>2590</v>
      </c>
      <c r="G3398" s="7">
        <v>1.31667</v>
      </c>
      <c r="H3398" s="6">
        <v>854</v>
      </c>
      <c r="I3398" s="9">
        <v>0</v>
      </c>
      <c r="J3398" s="9">
        <v>0</v>
      </c>
      <c r="K3398" s="9">
        <v>0</v>
      </c>
      <c r="L3398" s="9">
        <v>1212.26</v>
      </c>
      <c r="M3398" s="14" t="s">
        <v>131</v>
      </c>
      <c r="N3398" s="14"/>
    </row>
    <row r="3399" spans="1:14" ht="15" customHeight="1" x14ac:dyDescent="0.25">
      <c r="A3399" s="3" t="s">
        <v>985</v>
      </c>
      <c r="B3399" s="4">
        <v>855</v>
      </c>
      <c r="C3399" s="3" t="s">
        <v>6</v>
      </c>
      <c r="D3399" s="3" t="s">
        <v>128</v>
      </c>
      <c r="E3399" s="3" t="s">
        <v>2591</v>
      </c>
      <c r="F3399" s="3" t="s">
        <v>2590</v>
      </c>
      <c r="G3399" s="5">
        <v>1.3227800000000001</v>
      </c>
      <c r="H3399" s="4">
        <v>855</v>
      </c>
      <c r="I3399" s="8">
        <v>0</v>
      </c>
      <c r="J3399" s="8">
        <v>0</v>
      </c>
      <c r="K3399" s="8">
        <v>6.11</v>
      </c>
      <c r="L3399" s="8">
        <v>1218.3699999999999</v>
      </c>
      <c r="M3399" s="21"/>
      <c r="N3399" s="21"/>
    </row>
    <row r="3400" spans="1:14" ht="15" customHeight="1" x14ac:dyDescent="0.25">
      <c r="A3400" s="1" t="s">
        <v>986</v>
      </c>
      <c r="B3400" s="6">
        <v>856</v>
      </c>
      <c r="C3400" s="1" t="s">
        <v>6</v>
      </c>
      <c r="D3400" s="1" t="s">
        <v>128</v>
      </c>
      <c r="E3400" s="1" t="s">
        <v>2589</v>
      </c>
      <c r="F3400" s="1" t="s">
        <v>2590</v>
      </c>
      <c r="G3400" s="7">
        <v>1.3258000000000001</v>
      </c>
      <c r="H3400" s="6">
        <v>856</v>
      </c>
      <c r="I3400" s="9">
        <v>0</v>
      </c>
      <c r="J3400" s="9">
        <v>0</v>
      </c>
      <c r="K3400" s="9">
        <v>0</v>
      </c>
      <c r="L3400" s="9">
        <v>1218.3699999999999</v>
      </c>
      <c r="M3400" s="14" t="s">
        <v>131</v>
      </c>
      <c r="N3400" s="14"/>
    </row>
    <row r="3401" spans="1:14" ht="15" customHeight="1" x14ac:dyDescent="0.25">
      <c r="A3401" s="3" t="s">
        <v>987</v>
      </c>
      <c r="B3401" s="4">
        <v>857</v>
      </c>
      <c r="C3401" s="3" t="s">
        <v>6</v>
      </c>
      <c r="D3401" s="3" t="s">
        <v>133</v>
      </c>
      <c r="E3401" s="3" t="s">
        <v>2591</v>
      </c>
      <c r="F3401" s="3" t="s">
        <v>2590</v>
      </c>
      <c r="G3401" s="5">
        <v>1.3190999999999999</v>
      </c>
      <c r="H3401" s="4">
        <v>857</v>
      </c>
      <c r="I3401" s="8">
        <v>0</v>
      </c>
      <c r="J3401" s="8">
        <v>0.06</v>
      </c>
      <c r="K3401" s="8">
        <v>6.7</v>
      </c>
      <c r="L3401" s="8">
        <v>1225.1300000000001</v>
      </c>
      <c r="M3401" s="21"/>
      <c r="N3401" s="21"/>
    </row>
    <row r="3402" spans="1:14" ht="15" customHeight="1" x14ac:dyDescent="0.25">
      <c r="A3402" s="1" t="s">
        <v>988</v>
      </c>
      <c r="B3402" s="6">
        <v>858</v>
      </c>
      <c r="C3402" s="1" t="s">
        <v>6</v>
      </c>
      <c r="D3402" s="1" t="s">
        <v>133</v>
      </c>
      <c r="E3402" s="1" t="s">
        <v>2589</v>
      </c>
      <c r="F3402" s="1" t="s">
        <v>2590</v>
      </c>
      <c r="G3402" s="7">
        <v>1.3145</v>
      </c>
      <c r="H3402" s="6">
        <v>858</v>
      </c>
      <c r="I3402" s="9">
        <v>0</v>
      </c>
      <c r="J3402" s="9">
        <v>0</v>
      </c>
      <c r="K3402" s="9">
        <v>0</v>
      </c>
      <c r="L3402" s="9">
        <v>1225.1300000000001</v>
      </c>
      <c r="M3402" s="14" t="s">
        <v>131</v>
      </c>
      <c r="N3402" s="14"/>
    </row>
    <row r="3403" spans="1:14" ht="15" customHeight="1" x14ac:dyDescent="0.25">
      <c r="A3403" s="3" t="s">
        <v>989</v>
      </c>
      <c r="B3403" s="4">
        <v>859</v>
      </c>
      <c r="C3403" s="3" t="s">
        <v>6</v>
      </c>
      <c r="D3403" s="3" t="s">
        <v>128</v>
      </c>
      <c r="E3403" s="3" t="s">
        <v>2591</v>
      </c>
      <c r="F3403" s="3" t="s">
        <v>2590</v>
      </c>
      <c r="G3403" s="5">
        <v>1.3024500000000001</v>
      </c>
      <c r="H3403" s="4">
        <v>859</v>
      </c>
      <c r="I3403" s="8">
        <v>0</v>
      </c>
      <c r="J3403" s="8">
        <v>-0.24</v>
      </c>
      <c r="K3403" s="8">
        <v>-12.05</v>
      </c>
      <c r="L3403" s="8">
        <v>1212.8399999999999</v>
      </c>
      <c r="M3403" s="21"/>
      <c r="N3403" s="21"/>
    </row>
    <row r="3404" spans="1:14" ht="15" customHeight="1" x14ac:dyDescent="0.25">
      <c r="A3404" s="1" t="s">
        <v>990</v>
      </c>
      <c r="B3404" s="6">
        <v>860</v>
      </c>
      <c r="C3404" s="1" t="s">
        <v>6</v>
      </c>
      <c r="D3404" s="1" t="s">
        <v>133</v>
      </c>
      <c r="E3404" s="1" t="s">
        <v>2589</v>
      </c>
      <c r="F3404" s="1" t="s">
        <v>2590</v>
      </c>
      <c r="G3404" s="7">
        <v>1.30217</v>
      </c>
      <c r="H3404" s="6">
        <v>860</v>
      </c>
      <c r="I3404" s="9">
        <v>0</v>
      </c>
      <c r="J3404" s="9">
        <v>0</v>
      </c>
      <c r="K3404" s="9">
        <v>0</v>
      </c>
      <c r="L3404" s="9">
        <v>1212.8399999999999</v>
      </c>
      <c r="M3404" s="14" t="s">
        <v>131</v>
      </c>
      <c r="N3404" s="14"/>
    </row>
    <row r="3405" spans="1:14" ht="15" customHeight="1" x14ac:dyDescent="0.25">
      <c r="A3405" s="3" t="s">
        <v>991</v>
      </c>
      <c r="B3405" s="4">
        <v>861</v>
      </c>
      <c r="C3405" s="3" t="s">
        <v>6</v>
      </c>
      <c r="D3405" s="3" t="s">
        <v>128</v>
      </c>
      <c r="E3405" s="3" t="s">
        <v>2591</v>
      </c>
      <c r="F3405" s="3" t="s">
        <v>2590</v>
      </c>
      <c r="G3405" s="5">
        <v>1.2940499999999999</v>
      </c>
      <c r="H3405" s="4">
        <v>861</v>
      </c>
      <c r="I3405" s="8">
        <v>0</v>
      </c>
      <c r="J3405" s="8">
        <v>-0.12</v>
      </c>
      <c r="K3405" s="8">
        <v>-8.1199999999999992</v>
      </c>
      <c r="L3405" s="8">
        <v>1204.5999999999999</v>
      </c>
      <c r="M3405" s="21"/>
      <c r="N3405" s="21"/>
    </row>
    <row r="3406" spans="1:14" ht="15" customHeight="1" x14ac:dyDescent="0.25">
      <c r="A3406" s="1" t="s">
        <v>992</v>
      </c>
      <c r="B3406" s="6">
        <v>862</v>
      </c>
      <c r="C3406" s="1" t="s">
        <v>6</v>
      </c>
      <c r="D3406" s="1" t="s">
        <v>128</v>
      </c>
      <c r="E3406" s="1" t="s">
        <v>2589</v>
      </c>
      <c r="F3406" s="1" t="s">
        <v>2590</v>
      </c>
      <c r="G3406" s="7">
        <v>1.29573</v>
      </c>
      <c r="H3406" s="6">
        <v>862</v>
      </c>
      <c r="I3406" s="9">
        <v>0</v>
      </c>
      <c r="J3406" s="9">
        <v>0</v>
      </c>
      <c r="K3406" s="9">
        <v>0</v>
      </c>
      <c r="L3406" s="9">
        <v>1204.5999999999999</v>
      </c>
      <c r="M3406" s="14" t="s">
        <v>131</v>
      </c>
      <c r="N3406" s="14"/>
    </row>
    <row r="3407" spans="1:14" ht="15" customHeight="1" x14ac:dyDescent="0.25">
      <c r="A3407" s="3" t="s">
        <v>993</v>
      </c>
      <c r="B3407" s="4">
        <v>863</v>
      </c>
      <c r="C3407" s="3" t="s">
        <v>6</v>
      </c>
      <c r="D3407" s="3" t="s">
        <v>133</v>
      </c>
      <c r="E3407" s="3" t="s">
        <v>2591</v>
      </c>
      <c r="F3407" s="3" t="s">
        <v>2590</v>
      </c>
      <c r="G3407" s="5">
        <v>1.28874</v>
      </c>
      <c r="H3407" s="4">
        <v>863</v>
      </c>
      <c r="I3407" s="8">
        <v>0</v>
      </c>
      <c r="J3407" s="8">
        <v>0.06</v>
      </c>
      <c r="K3407" s="8">
        <v>6.99</v>
      </c>
      <c r="L3407" s="8">
        <v>1211.6500000000001</v>
      </c>
      <c r="M3407" s="21"/>
      <c r="N3407" s="21"/>
    </row>
    <row r="3408" spans="1:14" ht="15" customHeight="1" x14ac:dyDescent="0.25">
      <c r="A3408" s="1" t="s">
        <v>994</v>
      </c>
      <c r="B3408" s="6">
        <v>864</v>
      </c>
      <c r="C3408" s="1" t="s">
        <v>6</v>
      </c>
      <c r="D3408" s="1" t="s">
        <v>128</v>
      </c>
      <c r="E3408" s="1" t="s">
        <v>2589</v>
      </c>
      <c r="F3408" s="1" t="s">
        <v>2590</v>
      </c>
      <c r="G3408" s="7">
        <v>1.2843</v>
      </c>
      <c r="H3408" s="6">
        <v>864</v>
      </c>
      <c r="I3408" s="9">
        <v>0</v>
      </c>
      <c r="J3408" s="9">
        <v>0</v>
      </c>
      <c r="K3408" s="9">
        <v>0</v>
      </c>
      <c r="L3408" s="9">
        <v>1211.6500000000001</v>
      </c>
      <c r="M3408" s="14" t="s">
        <v>131</v>
      </c>
      <c r="N3408" s="14"/>
    </row>
    <row r="3409" spans="1:14" ht="15" customHeight="1" x14ac:dyDescent="0.25">
      <c r="A3409" s="3" t="s">
        <v>995</v>
      </c>
      <c r="B3409" s="4">
        <v>865</v>
      </c>
      <c r="C3409" s="3" t="s">
        <v>6</v>
      </c>
      <c r="D3409" s="3" t="s">
        <v>133</v>
      </c>
      <c r="E3409" s="3" t="s">
        <v>2591</v>
      </c>
      <c r="F3409" s="3" t="s">
        <v>2590</v>
      </c>
      <c r="G3409" s="5">
        <v>1.2779</v>
      </c>
      <c r="H3409" s="4">
        <v>865</v>
      </c>
      <c r="I3409" s="8">
        <v>0</v>
      </c>
      <c r="J3409" s="8">
        <v>0</v>
      </c>
      <c r="K3409" s="8">
        <v>6.4</v>
      </c>
      <c r="L3409" s="8">
        <v>1218.05</v>
      </c>
      <c r="M3409" s="21"/>
      <c r="N3409" s="21"/>
    </row>
    <row r="3410" spans="1:14" ht="15" customHeight="1" x14ac:dyDescent="0.25">
      <c r="A3410" s="1" t="s">
        <v>996</v>
      </c>
      <c r="B3410" s="6">
        <v>866</v>
      </c>
      <c r="C3410" s="1" t="s">
        <v>6</v>
      </c>
      <c r="D3410" s="1" t="s">
        <v>133</v>
      </c>
      <c r="E3410" s="1" t="s">
        <v>2589</v>
      </c>
      <c r="F3410" s="1" t="s">
        <v>2590</v>
      </c>
      <c r="G3410" s="7">
        <v>1.2698400000000001</v>
      </c>
      <c r="H3410" s="6">
        <v>866</v>
      </c>
      <c r="I3410" s="9">
        <v>0</v>
      </c>
      <c r="J3410" s="9">
        <v>0</v>
      </c>
      <c r="K3410" s="9">
        <v>0</v>
      </c>
      <c r="L3410" s="9">
        <v>1218.05</v>
      </c>
      <c r="M3410" s="14" t="s">
        <v>131</v>
      </c>
      <c r="N3410" s="14"/>
    </row>
    <row r="3411" spans="1:14" ht="15" customHeight="1" x14ac:dyDescent="0.25">
      <c r="A3411" s="3" t="s">
        <v>997</v>
      </c>
      <c r="B3411" s="4">
        <v>867</v>
      </c>
      <c r="C3411" s="3" t="s">
        <v>6</v>
      </c>
      <c r="D3411" s="3" t="s">
        <v>128</v>
      </c>
      <c r="E3411" s="3" t="s">
        <v>2591</v>
      </c>
      <c r="F3411" s="3" t="s">
        <v>2590</v>
      </c>
      <c r="G3411" s="5">
        <v>1.27759</v>
      </c>
      <c r="H3411" s="4">
        <v>867</v>
      </c>
      <c r="I3411" s="8">
        <v>0</v>
      </c>
      <c r="J3411" s="8">
        <v>-0.47</v>
      </c>
      <c r="K3411" s="8">
        <v>7.75</v>
      </c>
      <c r="L3411" s="8">
        <v>1225.33</v>
      </c>
      <c r="M3411" s="21"/>
      <c r="N3411" s="21"/>
    </row>
    <row r="3412" spans="1:14" ht="15" customHeight="1" x14ac:dyDescent="0.25">
      <c r="A3412" s="1" t="s">
        <v>998</v>
      </c>
      <c r="B3412" s="6">
        <v>868</v>
      </c>
      <c r="C3412" s="1" t="s">
        <v>6</v>
      </c>
      <c r="D3412" s="1" t="s">
        <v>133</v>
      </c>
      <c r="E3412" s="1" t="s">
        <v>2589</v>
      </c>
      <c r="F3412" s="1" t="s">
        <v>2590</v>
      </c>
      <c r="G3412" s="7">
        <v>1.27765</v>
      </c>
      <c r="H3412" s="6">
        <v>868</v>
      </c>
      <c r="I3412" s="9">
        <v>0</v>
      </c>
      <c r="J3412" s="9">
        <v>0</v>
      </c>
      <c r="K3412" s="9">
        <v>0</v>
      </c>
      <c r="L3412" s="9">
        <v>1225.33</v>
      </c>
      <c r="M3412" s="14" t="s">
        <v>131</v>
      </c>
      <c r="N3412" s="14"/>
    </row>
    <row r="3413" spans="1:14" ht="15" customHeight="1" x14ac:dyDescent="0.25">
      <c r="A3413" s="3" t="s">
        <v>999</v>
      </c>
      <c r="B3413" s="4">
        <v>869</v>
      </c>
      <c r="C3413" s="3" t="s">
        <v>6</v>
      </c>
      <c r="D3413" s="3" t="s">
        <v>128</v>
      </c>
      <c r="E3413" s="3" t="s">
        <v>2591</v>
      </c>
      <c r="F3413" s="3" t="s">
        <v>2590</v>
      </c>
      <c r="G3413" s="5">
        <v>1.2681800000000001</v>
      </c>
      <c r="H3413" s="4">
        <v>869</v>
      </c>
      <c r="I3413" s="8">
        <v>0</v>
      </c>
      <c r="J3413" s="8">
        <v>-0.12</v>
      </c>
      <c r="K3413" s="8">
        <v>-9.4700000000000006</v>
      </c>
      <c r="L3413" s="8">
        <v>1215.74</v>
      </c>
      <c r="M3413" s="21"/>
      <c r="N3413" s="21"/>
    </row>
    <row r="3414" spans="1:14" ht="15" customHeight="1" x14ac:dyDescent="0.25">
      <c r="A3414" s="1" t="s">
        <v>1000</v>
      </c>
      <c r="B3414" s="6">
        <v>870</v>
      </c>
      <c r="C3414" s="1" t="s">
        <v>6</v>
      </c>
      <c r="D3414" s="1" t="s">
        <v>133</v>
      </c>
      <c r="E3414" s="1" t="s">
        <v>2589</v>
      </c>
      <c r="F3414" s="1" t="s">
        <v>2590</v>
      </c>
      <c r="G3414" s="7">
        <v>1.2664599999999999</v>
      </c>
      <c r="H3414" s="6">
        <v>870</v>
      </c>
      <c r="I3414" s="9">
        <v>0</v>
      </c>
      <c r="J3414" s="9">
        <v>0</v>
      </c>
      <c r="K3414" s="9">
        <v>0</v>
      </c>
      <c r="L3414" s="9">
        <v>1215.74</v>
      </c>
      <c r="M3414" s="14" t="s">
        <v>131</v>
      </c>
      <c r="N3414" s="14"/>
    </row>
    <row r="3415" spans="1:14" ht="15" customHeight="1" x14ac:dyDescent="0.25">
      <c r="A3415" s="3" t="s">
        <v>1001</v>
      </c>
      <c r="B3415" s="4">
        <v>871</v>
      </c>
      <c r="C3415" s="3" t="s">
        <v>6</v>
      </c>
      <c r="D3415" s="3" t="s">
        <v>128</v>
      </c>
      <c r="E3415" s="3" t="s">
        <v>2591</v>
      </c>
      <c r="F3415" s="3" t="s">
        <v>2590</v>
      </c>
      <c r="G3415" s="5">
        <v>1.2580899999999999</v>
      </c>
      <c r="H3415" s="4">
        <v>871</v>
      </c>
      <c r="I3415" s="8">
        <v>0</v>
      </c>
      <c r="J3415" s="8">
        <v>0</v>
      </c>
      <c r="K3415" s="8">
        <v>-8.3699999999999992</v>
      </c>
      <c r="L3415" s="8">
        <v>1207.3699999999999</v>
      </c>
      <c r="M3415" s="21"/>
      <c r="N3415" s="21"/>
    </row>
    <row r="3416" spans="1:14" ht="15" customHeight="1" x14ac:dyDescent="0.25">
      <c r="A3416" s="1" t="s">
        <v>1002</v>
      </c>
      <c r="B3416" s="6">
        <v>872</v>
      </c>
      <c r="C3416" s="1" t="s">
        <v>6</v>
      </c>
      <c r="D3416" s="1" t="s">
        <v>133</v>
      </c>
      <c r="E3416" s="1" t="s">
        <v>2589</v>
      </c>
      <c r="F3416" s="1" t="s">
        <v>2590</v>
      </c>
      <c r="G3416" s="7">
        <v>1.2565999999999999</v>
      </c>
      <c r="H3416" s="6">
        <v>872</v>
      </c>
      <c r="I3416" s="9">
        <v>0</v>
      </c>
      <c r="J3416" s="9">
        <v>0</v>
      </c>
      <c r="K3416" s="9">
        <v>0</v>
      </c>
      <c r="L3416" s="9">
        <v>1207.3699999999999</v>
      </c>
      <c r="M3416" s="14" t="s">
        <v>131</v>
      </c>
      <c r="N3416" s="14"/>
    </row>
    <row r="3417" spans="1:14" ht="15" customHeight="1" x14ac:dyDescent="0.25">
      <c r="A3417" s="3" t="s">
        <v>1003</v>
      </c>
      <c r="B3417" s="4">
        <v>873</v>
      </c>
      <c r="C3417" s="3" t="s">
        <v>6</v>
      </c>
      <c r="D3417" s="3" t="s">
        <v>128</v>
      </c>
      <c r="E3417" s="3" t="s">
        <v>2591</v>
      </c>
      <c r="F3417" s="3" t="s">
        <v>2590</v>
      </c>
      <c r="G3417" s="5">
        <v>1.2488900000000001</v>
      </c>
      <c r="H3417" s="4">
        <v>873</v>
      </c>
      <c r="I3417" s="8">
        <v>0</v>
      </c>
      <c r="J3417" s="8">
        <v>-0.36</v>
      </c>
      <c r="K3417" s="8">
        <v>-7.71</v>
      </c>
      <c r="L3417" s="8">
        <v>1199.3</v>
      </c>
      <c r="M3417" s="21"/>
      <c r="N3417" s="21"/>
    </row>
    <row r="3418" spans="1:14" ht="15" customHeight="1" x14ac:dyDescent="0.25">
      <c r="A3418" s="1" t="s">
        <v>1004</v>
      </c>
      <c r="B3418" s="6">
        <v>874</v>
      </c>
      <c r="C3418" s="1" t="s">
        <v>6</v>
      </c>
      <c r="D3418" s="1" t="s">
        <v>133</v>
      </c>
      <c r="E3418" s="1" t="s">
        <v>2589</v>
      </c>
      <c r="F3418" s="1" t="s">
        <v>2590</v>
      </c>
      <c r="G3418" s="7">
        <v>1.2455700000000001</v>
      </c>
      <c r="H3418" s="6">
        <v>874</v>
      </c>
      <c r="I3418" s="9">
        <v>0</v>
      </c>
      <c r="J3418" s="9">
        <v>0</v>
      </c>
      <c r="K3418" s="9">
        <v>0</v>
      </c>
      <c r="L3418" s="9">
        <v>1199.3</v>
      </c>
      <c r="M3418" s="14" t="s">
        <v>131</v>
      </c>
      <c r="N3418" s="14"/>
    </row>
    <row r="3419" spans="1:14" ht="15" customHeight="1" x14ac:dyDescent="0.25">
      <c r="A3419" s="3" t="s">
        <v>1005</v>
      </c>
      <c r="B3419" s="4">
        <v>875</v>
      </c>
      <c r="C3419" s="3" t="s">
        <v>6</v>
      </c>
      <c r="D3419" s="3" t="s">
        <v>128</v>
      </c>
      <c r="E3419" s="3" t="s">
        <v>2591</v>
      </c>
      <c r="F3419" s="3" t="s">
        <v>2590</v>
      </c>
      <c r="G3419" s="5">
        <v>1.2369699999999999</v>
      </c>
      <c r="H3419" s="4">
        <v>875</v>
      </c>
      <c r="I3419" s="8">
        <v>0</v>
      </c>
      <c r="J3419" s="8">
        <v>0</v>
      </c>
      <c r="K3419" s="8">
        <v>-8.6</v>
      </c>
      <c r="L3419" s="8">
        <v>1190.7</v>
      </c>
      <c r="M3419" s="21"/>
      <c r="N3419" s="21"/>
    </row>
    <row r="3420" spans="1:14" ht="15" customHeight="1" x14ac:dyDescent="0.25">
      <c r="A3420" s="1" t="s">
        <v>1006</v>
      </c>
      <c r="B3420" s="6">
        <v>876</v>
      </c>
      <c r="C3420" s="1" t="s">
        <v>6</v>
      </c>
      <c r="D3420" s="1" t="s">
        <v>128</v>
      </c>
      <c r="E3420" s="1" t="s">
        <v>2589</v>
      </c>
      <c r="F3420" s="1" t="s">
        <v>2590</v>
      </c>
      <c r="G3420" s="7">
        <v>1.2406600000000001</v>
      </c>
      <c r="H3420" s="6">
        <v>876</v>
      </c>
      <c r="I3420" s="9">
        <v>0</v>
      </c>
      <c r="J3420" s="9">
        <v>0</v>
      </c>
      <c r="K3420" s="9">
        <v>0</v>
      </c>
      <c r="L3420" s="9">
        <v>1190.7</v>
      </c>
      <c r="M3420" s="14" t="s">
        <v>131</v>
      </c>
      <c r="N3420" s="14"/>
    </row>
    <row r="3421" spans="1:14" ht="15" customHeight="1" x14ac:dyDescent="0.25">
      <c r="A3421" s="3" t="s">
        <v>1007</v>
      </c>
      <c r="B3421" s="4">
        <v>877</v>
      </c>
      <c r="C3421" s="3" t="s">
        <v>6</v>
      </c>
      <c r="D3421" s="3" t="s">
        <v>133</v>
      </c>
      <c r="E3421" s="3" t="s">
        <v>2591</v>
      </c>
      <c r="F3421" s="3" t="s">
        <v>2590</v>
      </c>
      <c r="G3421" s="5">
        <v>1.2338100000000001</v>
      </c>
      <c r="H3421" s="4">
        <v>877</v>
      </c>
      <c r="I3421" s="8">
        <v>0</v>
      </c>
      <c r="J3421" s="8">
        <v>0</v>
      </c>
      <c r="K3421" s="8">
        <v>6.85</v>
      </c>
      <c r="L3421" s="8">
        <v>1197.55</v>
      </c>
      <c r="M3421" s="21"/>
      <c r="N3421" s="21"/>
    </row>
    <row r="3422" spans="1:14" ht="15" customHeight="1" x14ac:dyDescent="0.25">
      <c r="A3422" s="1" t="s">
        <v>1008</v>
      </c>
      <c r="B3422" s="6">
        <v>878</v>
      </c>
      <c r="C3422" s="1" t="s">
        <v>6</v>
      </c>
      <c r="D3422" s="1" t="s">
        <v>133</v>
      </c>
      <c r="E3422" s="1" t="s">
        <v>2589</v>
      </c>
      <c r="F3422" s="1" t="s">
        <v>2590</v>
      </c>
      <c r="G3422" s="7">
        <v>1.2337499999999999</v>
      </c>
      <c r="H3422" s="6">
        <v>878</v>
      </c>
      <c r="I3422" s="9">
        <v>0</v>
      </c>
      <c r="J3422" s="9">
        <v>0</v>
      </c>
      <c r="K3422" s="9">
        <v>0</v>
      </c>
      <c r="L3422" s="9">
        <v>1197.55</v>
      </c>
      <c r="M3422" s="14" t="s">
        <v>131</v>
      </c>
      <c r="N3422" s="14"/>
    </row>
    <row r="3423" spans="1:14" ht="15" customHeight="1" x14ac:dyDescent="0.25">
      <c r="A3423" s="3" t="s">
        <v>1009</v>
      </c>
      <c r="B3423" s="4">
        <v>879</v>
      </c>
      <c r="C3423" s="3" t="s">
        <v>6</v>
      </c>
      <c r="D3423" s="3" t="s">
        <v>128</v>
      </c>
      <c r="E3423" s="3" t="s">
        <v>2591</v>
      </c>
      <c r="F3423" s="3" t="s">
        <v>2590</v>
      </c>
      <c r="G3423" s="5">
        <v>1.2402899999999999</v>
      </c>
      <c r="H3423" s="4">
        <v>879</v>
      </c>
      <c r="I3423" s="8">
        <v>0</v>
      </c>
      <c r="J3423" s="8">
        <v>0</v>
      </c>
      <c r="K3423" s="8">
        <v>6.54</v>
      </c>
      <c r="L3423" s="8">
        <v>1204.0899999999999</v>
      </c>
      <c r="M3423" s="21"/>
      <c r="N3423" s="21"/>
    </row>
    <row r="3424" spans="1:14" ht="15" customHeight="1" x14ac:dyDescent="0.25">
      <c r="A3424" s="1" t="s">
        <v>1010</v>
      </c>
      <c r="B3424" s="6">
        <v>880</v>
      </c>
      <c r="C3424" s="1" t="s">
        <v>6</v>
      </c>
      <c r="D3424" s="1" t="s">
        <v>128</v>
      </c>
      <c r="E3424" s="1" t="s">
        <v>2589</v>
      </c>
      <c r="F3424" s="1" t="s">
        <v>2590</v>
      </c>
      <c r="G3424" s="7">
        <v>1.24231</v>
      </c>
      <c r="H3424" s="6">
        <v>880</v>
      </c>
      <c r="I3424" s="9">
        <v>0</v>
      </c>
      <c r="J3424" s="9">
        <v>0</v>
      </c>
      <c r="K3424" s="9">
        <v>0</v>
      </c>
      <c r="L3424" s="9">
        <v>1204.0899999999999</v>
      </c>
      <c r="M3424" s="14" t="s">
        <v>131</v>
      </c>
      <c r="N3424" s="14"/>
    </row>
    <row r="3425" spans="1:14" ht="15" customHeight="1" x14ac:dyDescent="0.25">
      <c r="A3425" s="3" t="s">
        <v>1011</v>
      </c>
      <c r="B3425" s="4">
        <v>881</v>
      </c>
      <c r="C3425" s="3" t="s">
        <v>6</v>
      </c>
      <c r="D3425" s="3" t="s">
        <v>133</v>
      </c>
      <c r="E3425" s="3" t="s">
        <v>2591</v>
      </c>
      <c r="F3425" s="3" t="s">
        <v>2590</v>
      </c>
      <c r="G3425" s="5">
        <v>1.25041</v>
      </c>
      <c r="H3425" s="4">
        <v>881</v>
      </c>
      <c r="I3425" s="8">
        <v>0</v>
      </c>
      <c r="J3425" s="8">
        <v>0.03</v>
      </c>
      <c r="K3425" s="8">
        <v>-8.1</v>
      </c>
      <c r="L3425" s="8">
        <v>1196.02</v>
      </c>
      <c r="M3425" s="21"/>
      <c r="N3425" s="21"/>
    </row>
    <row r="3426" spans="1:14" ht="15" customHeight="1" x14ac:dyDescent="0.25">
      <c r="A3426" s="1" t="s">
        <v>1012</v>
      </c>
      <c r="B3426" s="6">
        <v>882</v>
      </c>
      <c r="C3426" s="1" t="s">
        <v>6</v>
      </c>
      <c r="D3426" s="1" t="s">
        <v>128</v>
      </c>
      <c r="E3426" s="1" t="s">
        <v>2589</v>
      </c>
      <c r="F3426" s="1" t="s">
        <v>2590</v>
      </c>
      <c r="G3426" s="7">
        <v>1.2502500000000001</v>
      </c>
      <c r="H3426" s="6">
        <v>882</v>
      </c>
      <c r="I3426" s="9">
        <v>0</v>
      </c>
      <c r="J3426" s="9">
        <v>0</v>
      </c>
      <c r="K3426" s="9">
        <v>0</v>
      </c>
      <c r="L3426" s="9">
        <v>1196.02</v>
      </c>
      <c r="M3426" s="14" t="s">
        <v>131</v>
      </c>
      <c r="N3426" s="14"/>
    </row>
    <row r="3427" spans="1:14" ht="15" customHeight="1" x14ac:dyDescent="0.25">
      <c r="A3427" s="3" t="s">
        <v>1013</v>
      </c>
      <c r="B3427" s="4">
        <v>883</v>
      </c>
      <c r="C3427" s="3" t="s">
        <v>6</v>
      </c>
      <c r="D3427" s="3" t="s">
        <v>133</v>
      </c>
      <c r="E3427" s="3" t="s">
        <v>2591</v>
      </c>
      <c r="F3427" s="3" t="s">
        <v>2590</v>
      </c>
      <c r="G3427" s="5">
        <v>1.2586999999999999</v>
      </c>
      <c r="H3427" s="4">
        <v>883</v>
      </c>
      <c r="I3427" s="8">
        <v>0</v>
      </c>
      <c r="J3427" s="8">
        <v>0.08</v>
      </c>
      <c r="K3427" s="8">
        <v>-8.4499999999999993</v>
      </c>
      <c r="L3427" s="8">
        <v>1187.6500000000001</v>
      </c>
      <c r="M3427" s="21"/>
      <c r="N3427" s="21"/>
    </row>
    <row r="3428" spans="1:14" ht="15" customHeight="1" x14ac:dyDescent="0.25">
      <c r="A3428" s="1" t="s">
        <v>1014</v>
      </c>
      <c r="B3428" s="6">
        <v>884</v>
      </c>
      <c r="C3428" s="1" t="s">
        <v>6</v>
      </c>
      <c r="D3428" s="1" t="s">
        <v>133</v>
      </c>
      <c r="E3428" s="1" t="s">
        <v>2589</v>
      </c>
      <c r="F3428" s="1" t="s">
        <v>2590</v>
      </c>
      <c r="G3428" s="7">
        <v>1.25048</v>
      </c>
      <c r="H3428" s="6">
        <v>884</v>
      </c>
      <c r="I3428" s="9">
        <v>0</v>
      </c>
      <c r="J3428" s="9">
        <v>0</v>
      </c>
      <c r="K3428" s="9">
        <v>0</v>
      </c>
      <c r="L3428" s="9">
        <v>1187.6500000000001</v>
      </c>
      <c r="M3428" s="14" t="s">
        <v>131</v>
      </c>
      <c r="N3428" s="14"/>
    </row>
    <row r="3429" spans="1:14" ht="15" customHeight="1" x14ac:dyDescent="0.25">
      <c r="A3429" s="3" t="s">
        <v>1015</v>
      </c>
      <c r="B3429" s="4">
        <v>885</v>
      </c>
      <c r="C3429" s="3" t="s">
        <v>6</v>
      </c>
      <c r="D3429" s="3" t="s">
        <v>128</v>
      </c>
      <c r="E3429" s="3" t="s">
        <v>2591</v>
      </c>
      <c r="F3429" s="3" t="s">
        <v>2590</v>
      </c>
      <c r="G3429" s="5">
        <v>1.26478</v>
      </c>
      <c r="H3429" s="4">
        <v>885</v>
      </c>
      <c r="I3429" s="8">
        <v>0</v>
      </c>
      <c r="J3429" s="8">
        <v>-0.12</v>
      </c>
      <c r="K3429" s="8">
        <v>14.3</v>
      </c>
      <c r="L3429" s="8">
        <v>1201.83</v>
      </c>
      <c r="M3429" s="21"/>
      <c r="N3429" s="21"/>
    </row>
    <row r="3430" spans="1:14" ht="15" customHeight="1" x14ac:dyDescent="0.25">
      <c r="A3430" s="1" t="s">
        <v>1016</v>
      </c>
      <c r="B3430" s="6">
        <v>886</v>
      </c>
      <c r="C3430" s="1" t="s">
        <v>6</v>
      </c>
      <c r="D3430" s="1" t="s">
        <v>133</v>
      </c>
      <c r="E3430" s="1" t="s">
        <v>2589</v>
      </c>
      <c r="F3430" s="1" t="s">
        <v>2590</v>
      </c>
      <c r="G3430" s="7">
        <v>1.24847</v>
      </c>
      <c r="H3430" s="6">
        <v>886</v>
      </c>
      <c r="I3430" s="9">
        <v>0</v>
      </c>
      <c r="J3430" s="9">
        <v>0</v>
      </c>
      <c r="K3430" s="9">
        <v>0</v>
      </c>
      <c r="L3430" s="9">
        <v>1201.83</v>
      </c>
      <c r="M3430" s="14" t="s">
        <v>131</v>
      </c>
      <c r="N3430" s="14"/>
    </row>
    <row r="3431" spans="1:14" ht="15" customHeight="1" x14ac:dyDescent="0.25">
      <c r="A3431" s="3" t="s">
        <v>1017</v>
      </c>
      <c r="B3431" s="4">
        <v>887</v>
      </c>
      <c r="C3431" s="3" t="s">
        <v>6</v>
      </c>
      <c r="D3431" s="3" t="s">
        <v>128</v>
      </c>
      <c r="E3431" s="3" t="s">
        <v>2591</v>
      </c>
      <c r="F3431" s="3" t="s">
        <v>2590</v>
      </c>
      <c r="G3431" s="5">
        <v>1.2545999999999999</v>
      </c>
      <c r="H3431" s="4">
        <v>887</v>
      </c>
      <c r="I3431" s="8">
        <v>0</v>
      </c>
      <c r="J3431" s="8">
        <v>-0.12</v>
      </c>
      <c r="K3431" s="8">
        <v>6.13</v>
      </c>
      <c r="L3431" s="8">
        <v>1207.8399999999999</v>
      </c>
      <c r="M3431" s="21"/>
      <c r="N3431" s="21"/>
    </row>
    <row r="3432" spans="1:14" ht="15" customHeight="1" x14ac:dyDescent="0.25">
      <c r="A3432" s="1" t="s">
        <v>1018</v>
      </c>
      <c r="B3432" s="6">
        <v>888</v>
      </c>
      <c r="C3432" s="1" t="s">
        <v>6</v>
      </c>
      <c r="D3432" s="1" t="s">
        <v>128</v>
      </c>
      <c r="E3432" s="1" t="s">
        <v>2589</v>
      </c>
      <c r="F3432" s="1" t="s">
        <v>2590</v>
      </c>
      <c r="G3432" s="7">
        <v>1.2580100000000001</v>
      </c>
      <c r="H3432" s="6">
        <v>888</v>
      </c>
      <c r="I3432" s="9">
        <v>0</v>
      </c>
      <c r="J3432" s="9">
        <v>0</v>
      </c>
      <c r="K3432" s="9">
        <v>0</v>
      </c>
      <c r="L3432" s="9">
        <v>1207.8399999999999</v>
      </c>
      <c r="M3432" s="14" t="s">
        <v>131</v>
      </c>
      <c r="N3432" s="14"/>
    </row>
    <row r="3433" spans="1:14" ht="15" customHeight="1" x14ac:dyDescent="0.25">
      <c r="A3433" s="3" t="s">
        <v>1019</v>
      </c>
      <c r="B3433" s="4">
        <v>889</v>
      </c>
      <c r="C3433" s="3" t="s">
        <v>6</v>
      </c>
      <c r="D3433" s="3" t="s">
        <v>133</v>
      </c>
      <c r="E3433" s="3" t="s">
        <v>2591</v>
      </c>
      <c r="F3433" s="3" t="s">
        <v>2590</v>
      </c>
      <c r="G3433" s="5">
        <v>1.2664599999999999</v>
      </c>
      <c r="H3433" s="4">
        <v>889</v>
      </c>
      <c r="I3433" s="8">
        <v>0</v>
      </c>
      <c r="J3433" s="8">
        <v>0.03</v>
      </c>
      <c r="K3433" s="8">
        <v>-8.4499999999999993</v>
      </c>
      <c r="L3433" s="8">
        <v>1199.42</v>
      </c>
      <c r="M3433" s="21"/>
      <c r="N3433" s="21"/>
    </row>
    <row r="3434" spans="1:14" ht="15" customHeight="1" x14ac:dyDescent="0.25">
      <c r="A3434" s="1" t="s">
        <v>1020</v>
      </c>
      <c r="B3434" s="6">
        <v>890</v>
      </c>
      <c r="C3434" s="1" t="s">
        <v>6</v>
      </c>
      <c r="D3434" s="1" t="s">
        <v>128</v>
      </c>
      <c r="E3434" s="1" t="s">
        <v>2589</v>
      </c>
      <c r="F3434" s="1" t="s">
        <v>2590</v>
      </c>
      <c r="G3434" s="7">
        <v>1.2723599999999999</v>
      </c>
      <c r="H3434" s="6">
        <v>890</v>
      </c>
      <c r="I3434" s="9">
        <v>0</v>
      </c>
      <c r="J3434" s="9">
        <v>0</v>
      </c>
      <c r="K3434" s="9">
        <v>0</v>
      </c>
      <c r="L3434" s="9">
        <v>1199.42</v>
      </c>
      <c r="M3434" s="14" t="s">
        <v>131</v>
      </c>
      <c r="N3434" s="14"/>
    </row>
    <row r="3435" spans="1:14" ht="15" customHeight="1" x14ac:dyDescent="0.25">
      <c r="A3435" s="3" t="s">
        <v>1021</v>
      </c>
      <c r="B3435" s="4">
        <v>891</v>
      </c>
      <c r="C3435" s="3" t="s">
        <v>6</v>
      </c>
      <c r="D3435" s="3" t="s">
        <v>133</v>
      </c>
      <c r="E3435" s="3" t="s">
        <v>2591</v>
      </c>
      <c r="F3435" s="3" t="s">
        <v>2590</v>
      </c>
      <c r="G3435" s="5">
        <v>1.26586</v>
      </c>
      <c r="H3435" s="4">
        <v>891</v>
      </c>
      <c r="I3435" s="8">
        <v>0</v>
      </c>
      <c r="J3435" s="8">
        <v>0</v>
      </c>
      <c r="K3435" s="8">
        <v>6.5</v>
      </c>
      <c r="L3435" s="8">
        <v>1205.92</v>
      </c>
      <c r="M3435" s="21"/>
      <c r="N3435" s="21"/>
    </row>
    <row r="3436" spans="1:14" ht="15" customHeight="1" x14ac:dyDescent="0.25">
      <c r="A3436" s="1" t="s">
        <v>1022</v>
      </c>
      <c r="B3436" s="6">
        <v>892</v>
      </c>
      <c r="C3436" s="1" t="s">
        <v>6</v>
      </c>
      <c r="D3436" s="1" t="s">
        <v>133</v>
      </c>
      <c r="E3436" s="1" t="s">
        <v>2589</v>
      </c>
      <c r="F3436" s="1" t="s">
        <v>2590</v>
      </c>
      <c r="G3436" s="7">
        <v>1.2596099999999999</v>
      </c>
      <c r="H3436" s="6">
        <v>892</v>
      </c>
      <c r="I3436" s="9">
        <v>0</v>
      </c>
      <c r="J3436" s="9">
        <v>0</v>
      </c>
      <c r="K3436" s="9">
        <v>0</v>
      </c>
      <c r="L3436" s="9">
        <v>1205.92</v>
      </c>
      <c r="M3436" s="14" t="s">
        <v>131</v>
      </c>
      <c r="N3436" s="14"/>
    </row>
    <row r="3437" spans="1:14" ht="15" customHeight="1" x14ac:dyDescent="0.25">
      <c r="A3437" s="3" t="s">
        <v>1023</v>
      </c>
      <c r="B3437" s="4">
        <v>893</v>
      </c>
      <c r="C3437" s="3" t="s">
        <v>6</v>
      </c>
      <c r="D3437" s="3" t="s">
        <v>128</v>
      </c>
      <c r="E3437" s="3" t="s">
        <v>2591</v>
      </c>
      <c r="F3437" s="3" t="s">
        <v>2590</v>
      </c>
      <c r="G3437" s="5">
        <v>1.2656499999999999</v>
      </c>
      <c r="H3437" s="4">
        <v>893</v>
      </c>
      <c r="I3437" s="8">
        <v>0</v>
      </c>
      <c r="J3437" s="8">
        <v>0</v>
      </c>
      <c r="K3437" s="8">
        <v>6.04</v>
      </c>
      <c r="L3437" s="8">
        <v>1211.96</v>
      </c>
      <c r="M3437" s="21"/>
      <c r="N3437" s="21"/>
    </row>
    <row r="3438" spans="1:14" ht="15" customHeight="1" x14ac:dyDescent="0.25">
      <c r="A3438" s="1" t="s">
        <v>1024</v>
      </c>
      <c r="B3438" s="6">
        <v>894</v>
      </c>
      <c r="C3438" s="1" t="s">
        <v>6</v>
      </c>
      <c r="D3438" s="1" t="s">
        <v>128</v>
      </c>
      <c r="E3438" s="1" t="s">
        <v>2589</v>
      </c>
      <c r="F3438" s="1" t="s">
        <v>2590</v>
      </c>
      <c r="G3438" s="7">
        <v>1.2689600000000001</v>
      </c>
      <c r="H3438" s="6">
        <v>894</v>
      </c>
      <c r="I3438" s="9">
        <v>0</v>
      </c>
      <c r="J3438" s="9">
        <v>0</v>
      </c>
      <c r="K3438" s="9">
        <v>0</v>
      </c>
      <c r="L3438" s="9">
        <v>1211.96</v>
      </c>
      <c r="M3438" s="14" t="s">
        <v>131</v>
      </c>
      <c r="N3438" s="14"/>
    </row>
    <row r="3439" spans="1:14" ht="15" customHeight="1" x14ac:dyDescent="0.25">
      <c r="A3439" s="3" t="s">
        <v>1025</v>
      </c>
      <c r="B3439" s="4">
        <v>895</v>
      </c>
      <c r="C3439" s="3" t="s">
        <v>6</v>
      </c>
      <c r="D3439" s="3" t="s">
        <v>133</v>
      </c>
      <c r="E3439" s="3" t="s">
        <v>2591</v>
      </c>
      <c r="F3439" s="3" t="s">
        <v>2590</v>
      </c>
      <c r="G3439" s="5">
        <v>1.26247</v>
      </c>
      <c r="H3439" s="4">
        <v>895</v>
      </c>
      <c r="I3439" s="8">
        <v>0</v>
      </c>
      <c r="J3439" s="8">
        <v>0.08</v>
      </c>
      <c r="K3439" s="8">
        <v>6.49</v>
      </c>
      <c r="L3439" s="8">
        <v>1218.53</v>
      </c>
      <c r="M3439" s="21"/>
      <c r="N3439" s="21"/>
    </row>
    <row r="3440" spans="1:14" ht="15" customHeight="1" x14ac:dyDescent="0.25">
      <c r="A3440" s="1" t="s">
        <v>1026</v>
      </c>
      <c r="B3440" s="6">
        <v>896</v>
      </c>
      <c r="C3440" s="1" t="s">
        <v>6</v>
      </c>
      <c r="D3440" s="1" t="s">
        <v>133</v>
      </c>
      <c r="E3440" s="1" t="s">
        <v>2589</v>
      </c>
      <c r="F3440" s="1" t="s">
        <v>2590</v>
      </c>
      <c r="G3440" s="7">
        <v>1.2542199999999999</v>
      </c>
      <c r="H3440" s="6">
        <v>896</v>
      </c>
      <c r="I3440" s="9">
        <v>0</v>
      </c>
      <c r="J3440" s="9">
        <v>0</v>
      </c>
      <c r="K3440" s="9">
        <v>0</v>
      </c>
      <c r="L3440" s="9">
        <v>1218.53</v>
      </c>
      <c r="M3440" s="14" t="s">
        <v>131</v>
      </c>
      <c r="N3440" s="14"/>
    </row>
    <row r="3441" spans="1:14" ht="15" customHeight="1" x14ac:dyDescent="0.25">
      <c r="A3441" s="3" t="s">
        <v>1027</v>
      </c>
      <c r="B3441" s="4">
        <v>897</v>
      </c>
      <c r="C3441" s="3" t="s">
        <v>6</v>
      </c>
      <c r="D3441" s="3" t="s">
        <v>128</v>
      </c>
      <c r="E3441" s="3" t="s">
        <v>2591</v>
      </c>
      <c r="F3441" s="3" t="s">
        <v>2590</v>
      </c>
      <c r="G3441" s="5">
        <v>1.24586</v>
      </c>
      <c r="H3441" s="4">
        <v>897</v>
      </c>
      <c r="I3441" s="8">
        <v>0</v>
      </c>
      <c r="J3441" s="8">
        <v>-0.24</v>
      </c>
      <c r="K3441" s="8">
        <v>-8.36</v>
      </c>
      <c r="L3441" s="8">
        <v>1209.93</v>
      </c>
      <c r="M3441" s="21"/>
      <c r="N3441" s="21"/>
    </row>
    <row r="3442" spans="1:14" ht="15" customHeight="1" x14ac:dyDescent="0.25">
      <c r="A3442" s="1" t="s">
        <v>1028</v>
      </c>
      <c r="B3442" s="6">
        <v>898</v>
      </c>
      <c r="C3442" s="1" t="s">
        <v>6</v>
      </c>
      <c r="D3442" s="1" t="s">
        <v>133</v>
      </c>
      <c r="E3442" s="1" t="s">
        <v>2589</v>
      </c>
      <c r="F3442" s="1" t="s">
        <v>2590</v>
      </c>
      <c r="G3442" s="7">
        <v>1.2492700000000001</v>
      </c>
      <c r="H3442" s="6">
        <v>898</v>
      </c>
      <c r="I3442" s="9">
        <v>0</v>
      </c>
      <c r="J3442" s="9">
        <v>0</v>
      </c>
      <c r="K3442" s="9">
        <v>0</v>
      </c>
      <c r="L3442" s="9">
        <v>1209.93</v>
      </c>
      <c r="M3442" s="14" t="s">
        <v>131</v>
      </c>
      <c r="N3442" s="14"/>
    </row>
    <row r="3443" spans="1:14" ht="15" customHeight="1" x14ac:dyDescent="0.25">
      <c r="A3443" s="3" t="s">
        <v>1029</v>
      </c>
      <c r="B3443" s="4">
        <v>899</v>
      </c>
      <c r="C3443" s="3" t="s">
        <v>6</v>
      </c>
      <c r="D3443" s="3" t="s">
        <v>128</v>
      </c>
      <c r="E3443" s="3" t="s">
        <v>2591</v>
      </c>
      <c r="F3443" s="3" t="s">
        <v>2590</v>
      </c>
      <c r="G3443" s="5">
        <v>1.2415499999999999</v>
      </c>
      <c r="H3443" s="4">
        <v>899</v>
      </c>
      <c r="I3443" s="8">
        <v>0</v>
      </c>
      <c r="J3443" s="8">
        <v>-0.35</v>
      </c>
      <c r="K3443" s="8">
        <v>-7.72</v>
      </c>
      <c r="L3443" s="8">
        <v>1201.8599999999999</v>
      </c>
      <c r="M3443" s="21"/>
      <c r="N3443" s="21"/>
    </row>
    <row r="3444" spans="1:14" ht="15" customHeight="1" x14ac:dyDescent="0.25">
      <c r="A3444" s="1" t="s">
        <v>1030</v>
      </c>
      <c r="B3444" s="6">
        <v>900</v>
      </c>
      <c r="C3444" s="1" t="s">
        <v>6</v>
      </c>
      <c r="D3444" s="1" t="s">
        <v>128</v>
      </c>
      <c r="E3444" s="1" t="s">
        <v>2589</v>
      </c>
      <c r="F3444" s="1" t="s">
        <v>2590</v>
      </c>
      <c r="G3444" s="7">
        <v>1.26014</v>
      </c>
      <c r="H3444" s="6">
        <v>900</v>
      </c>
      <c r="I3444" s="9">
        <v>0</v>
      </c>
      <c r="J3444" s="9">
        <v>0</v>
      </c>
      <c r="K3444" s="9">
        <v>0</v>
      </c>
      <c r="L3444" s="9">
        <v>1201.8599999999999</v>
      </c>
      <c r="M3444" s="14" t="s">
        <v>131</v>
      </c>
      <c r="N3444" s="14"/>
    </row>
    <row r="3445" spans="1:14" ht="15" customHeight="1" x14ac:dyDescent="0.25">
      <c r="A3445" s="3" t="s">
        <v>1031</v>
      </c>
      <c r="B3445" s="4">
        <v>901</v>
      </c>
      <c r="C3445" s="3" t="s">
        <v>6</v>
      </c>
      <c r="D3445" s="3" t="s">
        <v>133</v>
      </c>
      <c r="E3445" s="3" t="s">
        <v>2591</v>
      </c>
      <c r="F3445" s="3" t="s">
        <v>2590</v>
      </c>
      <c r="G3445" s="5">
        <v>1.26898</v>
      </c>
      <c r="H3445" s="4">
        <v>901</v>
      </c>
      <c r="I3445" s="8">
        <v>0</v>
      </c>
      <c r="J3445" s="8">
        <v>0</v>
      </c>
      <c r="K3445" s="8">
        <v>-8.84</v>
      </c>
      <c r="L3445" s="8">
        <v>1193.02</v>
      </c>
      <c r="M3445" s="21"/>
      <c r="N3445" s="21"/>
    </row>
    <row r="3446" spans="1:14" ht="15" customHeight="1" x14ac:dyDescent="0.25">
      <c r="A3446" s="1" t="s">
        <v>1032</v>
      </c>
      <c r="B3446" s="6">
        <v>902</v>
      </c>
      <c r="C3446" s="1" t="s">
        <v>6</v>
      </c>
      <c r="D3446" s="1" t="s">
        <v>133</v>
      </c>
      <c r="E3446" s="1" t="s">
        <v>2589</v>
      </c>
      <c r="F3446" s="1" t="s">
        <v>2590</v>
      </c>
      <c r="G3446" s="7">
        <v>1.2614799999999999</v>
      </c>
      <c r="H3446" s="6">
        <v>902</v>
      </c>
      <c r="I3446" s="9">
        <v>0</v>
      </c>
      <c r="J3446" s="9">
        <v>0</v>
      </c>
      <c r="K3446" s="9">
        <v>0</v>
      </c>
      <c r="L3446" s="9">
        <v>1193.02</v>
      </c>
      <c r="M3446" s="14" t="s">
        <v>131</v>
      </c>
      <c r="N3446" s="14"/>
    </row>
    <row r="3447" spans="1:14" ht="15" customHeight="1" x14ac:dyDescent="0.25">
      <c r="A3447" s="3" t="s">
        <v>1033</v>
      </c>
      <c r="B3447" s="4">
        <v>903</v>
      </c>
      <c r="C3447" s="3" t="s">
        <v>6</v>
      </c>
      <c r="D3447" s="3" t="s">
        <v>128</v>
      </c>
      <c r="E3447" s="3" t="s">
        <v>2591</v>
      </c>
      <c r="F3447" s="3" t="s">
        <v>2590</v>
      </c>
      <c r="G3447" s="5">
        <v>1.2532000000000001</v>
      </c>
      <c r="H3447" s="4">
        <v>903</v>
      </c>
      <c r="I3447" s="8">
        <v>0</v>
      </c>
      <c r="J3447" s="8">
        <v>-0.24</v>
      </c>
      <c r="K3447" s="8">
        <v>-8.2799999999999994</v>
      </c>
      <c r="L3447" s="8">
        <v>1184.5</v>
      </c>
      <c r="M3447" s="21"/>
      <c r="N3447" s="21"/>
    </row>
    <row r="3448" spans="1:14" ht="15" customHeight="1" x14ac:dyDescent="0.25">
      <c r="A3448" s="1" t="s">
        <v>1034</v>
      </c>
      <c r="B3448" s="6">
        <v>904</v>
      </c>
      <c r="C3448" s="1" t="s">
        <v>6</v>
      </c>
      <c r="D3448" s="1" t="s">
        <v>128</v>
      </c>
      <c r="E3448" s="1" t="s">
        <v>2589</v>
      </c>
      <c r="F3448" s="1" t="s">
        <v>2590</v>
      </c>
      <c r="G3448" s="7">
        <v>1.25335</v>
      </c>
      <c r="H3448" s="6">
        <v>904</v>
      </c>
      <c r="I3448" s="9">
        <v>0</v>
      </c>
      <c r="J3448" s="9">
        <v>0</v>
      </c>
      <c r="K3448" s="9">
        <v>0</v>
      </c>
      <c r="L3448" s="9">
        <v>1184.5</v>
      </c>
      <c r="M3448" s="14" t="s">
        <v>131</v>
      </c>
      <c r="N3448" s="14"/>
    </row>
    <row r="3449" spans="1:14" ht="15" customHeight="1" x14ac:dyDescent="0.25">
      <c r="A3449" s="3" t="s">
        <v>1035</v>
      </c>
      <c r="B3449" s="4">
        <v>905</v>
      </c>
      <c r="C3449" s="3" t="s">
        <v>6</v>
      </c>
      <c r="D3449" s="3" t="s">
        <v>133</v>
      </c>
      <c r="E3449" s="3" t="s">
        <v>2591</v>
      </c>
      <c r="F3449" s="3" t="s">
        <v>2590</v>
      </c>
      <c r="G3449" s="5">
        <v>1.2466699999999999</v>
      </c>
      <c r="H3449" s="4">
        <v>905</v>
      </c>
      <c r="I3449" s="8">
        <v>0</v>
      </c>
      <c r="J3449" s="8">
        <v>0</v>
      </c>
      <c r="K3449" s="8">
        <v>6.68</v>
      </c>
      <c r="L3449" s="8">
        <v>1191.18</v>
      </c>
      <c r="M3449" s="21"/>
      <c r="N3449" s="21"/>
    </row>
    <row r="3450" spans="1:14" ht="15" customHeight="1" x14ac:dyDescent="0.25">
      <c r="A3450" s="1" t="s">
        <v>1036</v>
      </c>
      <c r="B3450" s="6">
        <v>906</v>
      </c>
      <c r="C3450" s="1" t="s">
        <v>6</v>
      </c>
      <c r="D3450" s="1" t="s">
        <v>133</v>
      </c>
      <c r="E3450" s="1" t="s">
        <v>2589</v>
      </c>
      <c r="F3450" s="1" t="s">
        <v>2590</v>
      </c>
      <c r="G3450" s="7">
        <v>1.2379</v>
      </c>
      <c r="H3450" s="6">
        <v>906</v>
      </c>
      <c r="I3450" s="9">
        <v>0</v>
      </c>
      <c r="J3450" s="9">
        <v>0</v>
      </c>
      <c r="K3450" s="9">
        <v>0</v>
      </c>
      <c r="L3450" s="9">
        <v>1191.18</v>
      </c>
      <c r="M3450" s="14" t="s">
        <v>131</v>
      </c>
      <c r="N3450" s="14"/>
    </row>
    <row r="3451" spans="1:14" ht="15" customHeight="1" x14ac:dyDescent="0.25">
      <c r="A3451" s="3" t="s">
        <v>1037</v>
      </c>
      <c r="B3451" s="4">
        <v>907</v>
      </c>
      <c r="C3451" s="3" t="s">
        <v>6</v>
      </c>
      <c r="D3451" s="3" t="s">
        <v>128</v>
      </c>
      <c r="E3451" s="3" t="s">
        <v>2591</v>
      </c>
      <c r="F3451" s="3" t="s">
        <v>2590</v>
      </c>
      <c r="G3451" s="5">
        <v>1.2297499999999999</v>
      </c>
      <c r="H3451" s="4">
        <v>907</v>
      </c>
      <c r="I3451" s="8">
        <v>0</v>
      </c>
      <c r="J3451" s="8">
        <v>0</v>
      </c>
      <c r="K3451" s="8">
        <v>-8.15</v>
      </c>
      <c r="L3451" s="8">
        <v>1183.03</v>
      </c>
      <c r="M3451" s="21"/>
      <c r="N3451" s="21"/>
    </row>
    <row r="3452" spans="1:14" ht="15" customHeight="1" x14ac:dyDescent="0.25">
      <c r="A3452" s="1" t="s">
        <v>1038</v>
      </c>
      <c r="B3452" s="6">
        <v>908</v>
      </c>
      <c r="C3452" s="1" t="s">
        <v>6</v>
      </c>
      <c r="D3452" s="1" t="s">
        <v>128</v>
      </c>
      <c r="E3452" s="1" t="s">
        <v>2589</v>
      </c>
      <c r="F3452" s="1" t="s">
        <v>2590</v>
      </c>
      <c r="G3452" s="7">
        <v>1.2303599999999999</v>
      </c>
      <c r="H3452" s="6">
        <v>908</v>
      </c>
      <c r="I3452" s="9">
        <v>0</v>
      </c>
      <c r="J3452" s="9">
        <v>0</v>
      </c>
      <c r="K3452" s="9">
        <v>0</v>
      </c>
      <c r="L3452" s="9">
        <v>1183.03</v>
      </c>
      <c r="M3452" s="14" t="s">
        <v>131</v>
      </c>
      <c r="N3452" s="14"/>
    </row>
    <row r="3453" spans="1:14" ht="15" customHeight="1" x14ac:dyDescent="0.25">
      <c r="A3453" s="3" t="s">
        <v>1039</v>
      </c>
      <c r="B3453" s="4">
        <v>909</v>
      </c>
      <c r="C3453" s="3" t="s">
        <v>6</v>
      </c>
      <c r="D3453" s="3" t="s">
        <v>133</v>
      </c>
      <c r="E3453" s="3" t="s">
        <v>2591</v>
      </c>
      <c r="F3453" s="3" t="s">
        <v>2590</v>
      </c>
      <c r="G3453" s="5">
        <v>1.2241500000000001</v>
      </c>
      <c r="H3453" s="4">
        <v>909</v>
      </c>
      <c r="I3453" s="8">
        <v>0</v>
      </c>
      <c r="J3453" s="8">
        <v>0.03</v>
      </c>
      <c r="K3453" s="8">
        <v>6.21</v>
      </c>
      <c r="L3453" s="8">
        <v>1189.27</v>
      </c>
      <c r="M3453" s="21"/>
      <c r="N3453" s="21"/>
    </row>
    <row r="3454" spans="1:14" ht="15" customHeight="1" x14ac:dyDescent="0.25">
      <c r="A3454" s="1" t="s">
        <v>1040</v>
      </c>
      <c r="B3454" s="6">
        <v>910</v>
      </c>
      <c r="C3454" s="1" t="s">
        <v>6</v>
      </c>
      <c r="D3454" s="1" t="s">
        <v>128</v>
      </c>
      <c r="E3454" s="1" t="s">
        <v>2589</v>
      </c>
      <c r="F3454" s="1" t="s">
        <v>2590</v>
      </c>
      <c r="G3454" s="7">
        <v>1.22841</v>
      </c>
      <c r="H3454" s="6">
        <v>910</v>
      </c>
      <c r="I3454" s="9">
        <v>0</v>
      </c>
      <c r="J3454" s="9">
        <v>0</v>
      </c>
      <c r="K3454" s="9">
        <v>0</v>
      </c>
      <c r="L3454" s="9">
        <v>1189.27</v>
      </c>
      <c r="M3454" s="14" t="s">
        <v>131</v>
      </c>
      <c r="N3454" s="14"/>
    </row>
    <row r="3455" spans="1:14" ht="15" customHeight="1" x14ac:dyDescent="0.25">
      <c r="A3455" s="3" t="s">
        <v>1041</v>
      </c>
      <c r="B3455" s="4">
        <v>911</v>
      </c>
      <c r="C3455" s="3" t="s">
        <v>6</v>
      </c>
      <c r="D3455" s="3" t="s">
        <v>133</v>
      </c>
      <c r="E3455" s="3" t="s">
        <v>2591</v>
      </c>
      <c r="F3455" s="3" t="s">
        <v>2590</v>
      </c>
      <c r="G3455" s="5">
        <v>1.2220500000000001</v>
      </c>
      <c r="H3455" s="4">
        <v>911</v>
      </c>
      <c r="I3455" s="8">
        <v>0</v>
      </c>
      <c r="J3455" s="8">
        <v>0</v>
      </c>
      <c r="K3455" s="8">
        <v>6.36</v>
      </c>
      <c r="L3455" s="8">
        <v>1195.6300000000001</v>
      </c>
      <c r="M3455" s="21"/>
      <c r="N3455" s="21"/>
    </row>
    <row r="3456" spans="1:14" ht="15" customHeight="1" x14ac:dyDescent="0.25">
      <c r="A3456" s="1" t="s">
        <v>1042</v>
      </c>
      <c r="B3456" s="6">
        <v>912</v>
      </c>
      <c r="C3456" s="1" t="s">
        <v>6</v>
      </c>
      <c r="D3456" s="1" t="s">
        <v>133</v>
      </c>
      <c r="E3456" s="1" t="s">
        <v>2589</v>
      </c>
      <c r="F3456" s="1" t="s">
        <v>2590</v>
      </c>
      <c r="G3456" s="7">
        <v>1.2225699999999999</v>
      </c>
      <c r="H3456" s="6">
        <v>912</v>
      </c>
      <c r="I3456" s="9">
        <v>0</v>
      </c>
      <c r="J3456" s="9">
        <v>0</v>
      </c>
      <c r="K3456" s="9">
        <v>0</v>
      </c>
      <c r="L3456" s="9">
        <v>1195.6300000000001</v>
      </c>
      <c r="M3456" s="14" t="s">
        <v>131</v>
      </c>
      <c r="N3456" s="14"/>
    </row>
    <row r="3457" spans="1:14" ht="15" customHeight="1" x14ac:dyDescent="0.25">
      <c r="A3457" s="3" t="s">
        <v>1043</v>
      </c>
      <c r="B3457" s="4">
        <v>913</v>
      </c>
      <c r="C3457" s="3" t="s">
        <v>6</v>
      </c>
      <c r="D3457" s="3" t="s">
        <v>128</v>
      </c>
      <c r="E3457" s="3" t="s">
        <v>2591</v>
      </c>
      <c r="F3457" s="3" t="s">
        <v>2590</v>
      </c>
      <c r="G3457" s="5">
        <v>1.22889</v>
      </c>
      <c r="H3457" s="4">
        <v>913</v>
      </c>
      <c r="I3457" s="8">
        <v>0</v>
      </c>
      <c r="J3457" s="8">
        <v>-0.24</v>
      </c>
      <c r="K3457" s="8">
        <v>6.32</v>
      </c>
      <c r="L3457" s="8">
        <v>1201.71</v>
      </c>
      <c r="M3457" s="21"/>
      <c r="N3457" s="21"/>
    </row>
    <row r="3458" spans="1:14" ht="15" customHeight="1" x14ac:dyDescent="0.25">
      <c r="A3458" s="1" t="s">
        <v>1044</v>
      </c>
      <c r="B3458" s="6">
        <v>914</v>
      </c>
      <c r="C3458" s="1" t="s">
        <v>6</v>
      </c>
      <c r="D3458" s="1" t="s">
        <v>128</v>
      </c>
      <c r="E3458" s="1" t="s">
        <v>2589</v>
      </c>
      <c r="F3458" s="1" t="s">
        <v>2590</v>
      </c>
      <c r="G3458" s="7">
        <v>1.22915</v>
      </c>
      <c r="H3458" s="6">
        <v>914</v>
      </c>
      <c r="I3458" s="9">
        <v>0</v>
      </c>
      <c r="J3458" s="9">
        <v>0</v>
      </c>
      <c r="K3458" s="9">
        <v>0</v>
      </c>
      <c r="L3458" s="9">
        <v>1201.71</v>
      </c>
      <c r="M3458" s="14" t="s">
        <v>131</v>
      </c>
      <c r="N3458" s="14"/>
    </row>
    <row r="3459" spans="1:14" ht="15" customHeight="1" x14ac:dyDescent="0.25">
      <c r="A3459" s="3" t="s">
        <v>1045</v>
      </c>
      <c r="B3459" s="4">
        <v>915</v>
      </c>
      <c r="C3459" s="3" t="s">
        <v>6</v>
      </c>
      <c r="D3459" s="3" t="s">
        <v>133</v>
      </c>
      <c r="E3459" s="3" t="s">
        <v>2591</v>
      </c>
      <c r="F3459" s="3" t="s">
        <v>2590</v>
      </c>
      <c r="G3459" s="5">
        <v>1.22306</v>
      </c>
      <c r="H3459" s="4">
        <v>915</v>
      </c>
      <c r="I3459" s="8">
        <v>0</v>
      </c>
      <c r="J3459" s="8">
        <v>0</v>
      </c>
      <c r="K3459" s="8">
        <v>6.09</v>
      </c>
      <c r="L3459" s="8">
        <v>1207.8</v>
      </c>
      <c r="M3459" s="21"/>
      <c r="N3459" s="21"/>
    </row>
    <row r="3460" spans="1:14" ht="15" customHeight="1" x14ac:dyDescent="0.25">
      <c r="A3460" s="1" t="s">
        <v>1046</v>
      </c>
      <c r="B3460" s="6">
        <v>916</v>
      </c>
      <c r="C3460" s="1" t="s">
        <v>6</v>
      </c>
      <c r="D3460" s="1" t="s">
        <v>128</v>
      </c>
      <c r="E3460" s="1" t="s">
        <v>2589</v>
      </c>
      <c r="F3460" s="1" t="s">
        <v>2590</v>
      </c>
      <c r="G3460" s="7">
        <v>1.22919</v>
      </c>
      <c r="H3460" s="6">
        <v>916</v>
      </c>
      <c r="I3460" s="9">
        <v>0</v>
      </c>
      <c r="J3460" s="9">
        <v>0</v>
      </c>
      <c r="K3460" s="9">
        <v>0</v>
      </c>
      <c r="L3460" s="9">
        <v>1207.8</v>
      </c>
      <c r="M3460" s="14" t="s">
        <v>131</v>
      </c>
      <c r="N3460" s="14"/>
    </row>
    <row r="3461" spans="1:14" ht="15" customHeight="1" x14ac:dyDescent="0.25">
      <c r="A3461" s="3" t="s">
        <v>1047</v>
      </c>
      <c r="B3461" s="4">
        <v>917</v>
      </c>
      <c r="C3461" s="3" t="s">
        <v>6</v>
      </c>
      <c r="D3461" s="3" t="s">
        <v>133</v>
      </c>
      <c r="E3461" s="3" t="s">
        <v>2591</v>
      </c>
      <c r="F3461" s="3" t="s">
        <v>2590</v>
      </c>
      <c r="G3461" s="5">
        <v>1.22305</v>
      </c>
      <c r="H3461" s="4">
        <v>917</v>
      </c>
      <c r="I3461" s="8">
        <v>0</v>
      </c>
      <c r="J3461" s="8">
        <v>0</v>
      </c>
      <c r="K3461" s="8">
        <v>6.14</v>
      </c>
      <c r="L3461" s="8">
        <v>1213.94</v>
      </c>
      <c r="M3461" s="21"/>
      <c r="N3461" s="21"/>
    </row>
    <row r="3462" spans="1:14" ht="15" customHeight="1" x14ac:dyDescent="0.25">
      <c r="A3462" s="1" t="s">
        <v>1048</v>
      </c>
      <c r="B3462" s="6">
        <v>918</v>
      </c>
      <c r="C3462" s="1" t="s">
        <v>6</v>
      </c>
      <c r="D3462" s="1" t="s">
        <v>128</v>
      </c>
      <c r="E3462" s="1" t="s">
        <v>2589</v>
      </c>
      <c r="F3462" s="1" t="s">
        <v>2590</v>
      </c>
      <c r="G3462" s="7">
        <v>1.22993</v>
      </c>
      <c r="H3462" s="6">
        <v>918</v>
      </c>
      <c r="I3462" s="9">
        <v>0</v>
      </c>
      <c r="J3462" s="9">
        <v>0</v>
      </c>
      <c r="K3462" s="9">
        <v>0</v>
      </c>
      <c r="L3462" s="9">
        <v>1213.94</v>
      </c>
      <c r="M3462" s="14" t="s">
        <v>131</v>
      </c>
      <c r="N3462" s="14"/>
    </row>
    <row r="3463" spans="1:14" ht="15" customHeight="1" x14ac:dyDescent="0.25">
      <c r="A3463" s="3" t="s">
        <v>1049</v>
      </c>
      <c r="B3463" s="4">
        <v>919</v>
      </c>
      <c r="C3463" s="3" t="s">
        <v>6</v>
      </c>
      <c r="D3463" s="3" t="s">
        <v>133</v>
      </c>
      <c r="E3463" s="3" t="s">
        <v>2591</v>
      </c>
      <c r="F3463" s="3" t="s">
        <v>2590</v>
      </c>
      <c r="G3463" s="5">
        <v>1.2236800000000001</v>
      </c>
      <c r="H3463" s="4">
        <v>919</v>
      </c>
      <c r="I3463" s="8">
        <v>0</v>
      </c>
      <c r="J3463" s="8">
        <v>0</v>
      </c>
      <c r="K3463" s="8">
        <v>6.25</v>
      </c>
      <c r="L3463" s="8">
        <v>1220.19</v>
      </c>
      <c r="M3463" s="21"/>
      <c r="N3463" s="21"/>
    </row>
    <row r="3464" spans="1:14" ht="15" customHeight="1" x14ac:dyDescent="0.25">
      <c r="A3464" s="1" t="s">
        <v>1050</v>
      </c>
      <c r="B3464" s="6">
        <v>920</v>
      </c>
      <c r="C3464" s="1" t="s">
        <v>6</v>
      </c>
      <c r="D3464" s="1" t="s">
        <v>133</v>
      </c>
      <c r="E3464" s="1" t="s">
        <v>2589</v>
      </c>
      <c r="F3464" s="1" t="s">
        <v>2590</v>
      </c>
      <c r="G3464" s="7">
        <v>1.21004</v>
      </c>
      <c r="H3464" s="6">
        <v>920</v>
      </c>
      <c r="I3464" s="9">
        <v>0</v>
      </c>
      <c r="J3464" s="9">
        <v>0</v>
      </c>
      <c r="K3464" s="9">
        <v>0</v>
      </c>
      <c r="L3464" s="9">
        <v>1220.19</v>
      </c>
      <c r="M3464" s="14" t="s">
        <v>131</v>
      </c>
      <c r="N3464" s="14"/>
    </row>
    <row r="3465" spans="1:14" ht="15" customHeight="1" x14ac:dyDescent="0.25">
      <c r="A3465" s="3" t="s">
        <v>1051</v>
      </c>
      <c r="B3465" s="4">
        <v>921</v>
      </c>
      <c r="C3465" s="3" t="s">
        <v>6</v>
      </c>
      <c r="D3465" s="3" t="s">
        <v>128</v>
      </c>
      <c r="E3465" s="3" t="s">
        <v>2591</v>
      </c>
      <c r="F3465" s="3" t="s">
        <v>2590</v>
      </c>
      <c r="G3465" s="5">
        <v>1.2164200000000001</v>
      </c>
      <c r="H3465" s="4">
        <v>921</v>
      </c>
      <c r="I3465" s="8">
        <v>0</v>
      </c>
      <c r="J3465" s="8">
        <v>-0.24</v>
      </c>
      <c r="K3465" s="8">
        <v>6.38</v>
      </c>
      <c r="L3465" s="8">
        <v>1226.33</v>
      </c>
      <c r="M3465" s="21"/>
      <c r="N3465" s="21"/>
    </row>
    <row r="3466" spans="1:14" ht="15" customHeight="1" x14ac:dyDescent="0.25">
      <c r="A3466" s="1" t="s">
        <v>1052</v>
      </c>
      <c r="B3466" s="6">
        <v>922</v>
      </c>
      <c r="C3466" s="1" t="s">
        <v>6</v>
      </c>
      <c r="D3466" s="1" t="s">
        <v>128</v>
      </c>
      <c r="E3466" s="1" t="s">
        <v>2589</v>
      </c>
      <c r="F3466" s="1" t="s">
        <v>2590</v>
      </c>
      <c r="G3466" s="7">
        <v>1.21574</v>
      </c>
      <c r="H3466" s="6">
        <v>922</v>
      </c>
      <c r="I3466" s="9">
        <v>0</v>
      </c>
      <c r="J3466" s="9">
        <v>0</v>
      </c>
      <c r="K3466" s="9">
        <v>0</v>
      </c>
      <c r="L3466" s="9">
        <v>1226.33</v>
      </c>
      <c r="M3466" s="14" t="s">
        <v>131</v>
      </c>
      <c r="N3466" s="14"/>
    </row>
    <row r="3467" spans="1:14" ht="15" customHeight="1" x14ac:dyDescent="0.25">
      <c r="A3467" s="3" t="s">
        <v>1053</v>
      </c>
      <c r="B3467" s="4">
        <v>923</v>
      </c>
      <c r="C3467" s="3" t="s">
        <v>6</v>
      </c>
      <c r="D3467" s="3" t="s">
        <v>133</v>
      </c>
      <c r="E3467" s="3" t="s">
        <v>2591</v>
      </c>
      <c r="F3467" s="3" t="s">
        <v>2590</v>
      </c>
      <c r="G3467" s="5">
        <v>1.2251399999999999</v>
      </c>
      <c r="H3467" s="4">
        <v>923</v>
      </c>
      <c r="I3467" s="8">
        <v>0</v>
      </c>
      <c r="J3467" s="8">
        <v>0</v>
      </c>
      <c r="K3467" s="8">
        <v>-9.4</v>
      </c>
      <c r="L3467" s="8">
        <v>1216.93</v>
      </c>
      <c r="M3467" s="21"/>
      <c r="N3467" s="21"/>
    </row>
    <row r="3468" spans="1:14" ht="15" customHeight="1" x14ac:dyDescent="0.25">
      <c r="A3468" s="1" t="s">
        <v>1054</v>
      </c>
      <c r="B3468" s="6">
        <v>924</v>
      </c>
      <c r="C3468" s="1" t="s">
        <v>6</v>
      </c>
      <c r="D3468" s="1" t="s">
        <v>128</v>
      </c>
      <c r="E3468" s="1" t="s">
        <v>2589</v>
      </c>
      <c r="F3468" s="1" t="s">
        <v>2590</v>
      </c>
      <c r="G3468" s="7">
        <v>1.22936</v>
      </c>
      <c r="H3468" s="6">
        <v>924</v>
      </c>
      <c r="I3468" s="9">
        <v>0</v>
      </c>
      <c r="J3468" s="9">
        <v>0</v>
      </c>
      <c r="K3468" s="9">
        <v>0</v>
      </c>
      <c r="L3468" s="9">
        <v>1216.93</v>
      </c>
      <c r="M3468" s="14" t="s">
        <v>131</v>
      </c>
      <c r="N3468" s="14"/>
    </row>
    <row r="3469" spans="1:14" ht="15" customHeight="1" x14ac:dyDescent="0.25">
      <c r="A3469" s="3" t="s">
        <v>1055</v>
      </c>
      <c r="B3469" s="4">
        <v>925</v>
      </c>
      <c r="C3469" s="3" t="s">
        <v>6</v>
      </c>
      <c r="D3469" s="3" t="s">
        <v>133</v>
      </c>
      <c r="E3469" s="3" t="s">
        <v>2591</v>
      </c>
      <c r="F3469" s="3" t="s">
        <v>2590</v>
      </c>
      <c r="G3469" s="5">
        <v>1.2381899999999999</v>
      </c>
      <c r="H3469" s="4">
        <v>925</v>
      </c>
      <c r="I3469" s="8">
        <v>0</v>
      </c>
      <c r="J3469" s="8">
        <v>0</v>
      </c>
      <c r="K3469" s="8">
        <v>-8.83</v>
      </c>
      <c r="L3469" s="8">
        <v>1208.0999999999999</v>
      </c>
      <c r="M3469" s="21"/>
      <c r="N3469" s="21"/>
    </row>
    <row r="3470" spans="1:14" ht="15" customHeight="1" x14ac:dyDescent="0.25">
      <c r="A3470" s="1" t="s">
        <v>1056</v>
      </c>
      <c r="B3470" s="6">
        <v>926</v>
      </c>
      <c r="C3470" s="1" t="s">
        <v>6</v>
      </c>
      <c r="D3470" s="1" t="s">
        <v>133</v>
      </c>
      <c r="E3470" s="1" t="s">
        <v>2589</v>
      </c>
      <c r="F3470" s="1" t="s">
        <v>2590</v>
      </c>
      <c r="G3470" s="7">
        <v>1.22834</v>
      </c>
      <c r="H3470" s="6">
        <v>926</v>
      </c>
      <c r="I3470" s="9">
        <v>0</v>
      </c>
      <c r="J3470" s="9">
        <v>0</v>
      </c>
      <c r="K3470" s="9">
        <v>0</v>
      </c>
      <c r="L3470" s="9">
        <v>1208.0999999999999</v>
      </c>
      <c r="M3470" s="14" t="s">
        <v>131</v>
      </c>
      <c r="N3470" s="14"/>
    </row>
    <row r="3471" spans="1:14" ht="15" customHeight="1" x14ac:dyDescent="0.25">
      <c r="A3471" s="3" t="s">
        <v>1057</v>
      </c>
      <c r="B3471" s="4">
        <v>927</v>
      </c>
      <c r="C3471" s="3" t="s">
        <v>6</v>
      </c>
      <c r="D3471" s="3" t="s">
        <v>128</v>
      </c>
      <c r="E3471" s="3" t="s">
        <v>2591</v>
      </c>
      <c r="F3471" s="3" t="s">
        <v>2590</v>
      </c>
      <c r="G3471" s="5">
        <v>1.23621</v>
      </c>
      <c r="H3471" s="4">
        <v>927</v>
      </c>
      <c r="I3471" s="8">
        <v>0</v>
      </c>
      <c r="J3471" s="8">
        <v>-0.59</v>
      </c>
      <c r="K3471" s="8">
        <v>7.87</v>
      </c>
      <c r="L3471" s="8">
        <v>1215.3800000000001</v>
      </c>
      <c r="M3471" s="21"/>
      <c r="N3471" s="21"/>
    </row>
    <row r="3472" spans="1:14" ht="15" customHeight="1" x14ac:dyDescent="0.25">
      <c r="A3472" s="1" t="s">
        <v>1058</v>
      </c>
      <c r="B3472" s="6">
        <v>928</v>
      </c>
      <c r="C3472" s="1" t="s">
        <v>6</v>
      </c>
      <c r="D3472" s="1" t="s">
        <v>128</v>
      </c>
      <c r="E3472" s="1" t="s">
        <v>2589</v>
      </c>
      <c r="F3472" s="1" t="s">
        <v>2590</v>
      </c>
      <c r="G3472" s="7">
        <v>1.2234100000000001</v>
      </c>
      <c r="H3472" s="6">
        <v>928</v>
      </c>
      <c r="I3472" s="9">
        <v>0</v>
      </c>
      <c r="J3472" s="9">
        <v>0</v>
      </c>
      <c r="K3472" s="9">
        <v>0</v>
      </c>
      <c r="L3472" s="9">
        <v>1215.3800000000001</v>
      </c>
      <c r="M3472" s="14" t="s">
        <v>131</v>
      </c>
      <c r="N3472" s="14"/>
    </row>
    <row r="3473" spans="1:14" ht="15" customHeight="1" x14ac:dyDescent="0.25">
      <c r="A3473" s="3" t="s">
        <v>1059</v>
      </c>
      <c r="B3473" s="4">
        <v>929</v>
      </c>
      <c r="C3473" s="3" t="s">
        <v>6</v>
      </c>
      <c r="D3473" s="3" t="s">
        <v>133</v>
      </c>
      <c r="E3473" s="3" t="s">
        <v>2591</v>
      </c>
      <c r="F3473" s="3" t="s">
        <v>2590</v>
      </c>
      <c r="G3473" s="5">
        <v>1.23244</v>
      </c>
      <c r="H3473" s="4">
        <v>929</v>
      </c>
      <c r="I3473" s="8">
        <v>0</v>
      </c>
      <c r="J3473" s="8">
        <v>0</v>
      </c>
      <c r="K3473" s="8">
        <v>-9.0299999999999994</v>
      </c>
      <c r="L3473" s="8">
        <v>1206.3499999999999</v>
      </c>
      <c r="M3473" s="21"/>
      <c r="N3473" s="21"/>
    </row>
    <row r="3474" spans="1:14" ht="15" customHeight="1" x14ac:dyDescent="0.25">
      <c r="A3474" s="1" t="s">
        <v>1060</v>
      </c>
      <c r="B3474" s="6">
        <v>930</v>
      </c>
      <c r="C3474" s="1" t="s">
        <v>6</v>
      </c>
      <c r="D3474" s="1" t="s">
        <v>133</v>
      </c>
      <c r="E3474" s="1" t="s">
        <v>2589</v>
      </c>
      <c r="F3474" s="1" t="s">
        <v>2590</v>
      </c>
      <c r="G3474" s="7">
        <v>1.2377800000000001</v>
      </c>
      <c r="H3474" s="6">
        <v>930</v>
      </c>
      <c r="I3474" s="9">
        <v>0</v>
      </c>
      <c r="J3474" s="9">
        <v>0</v>
      </c>
      <c r="K3474" s="9">
        <v>0</v>
      </c>
      <c r="L3474" s="9">
        <v>1206.3499999999999</v>
      </c>
      <c r="M3474" s="14" t="s">
        <v>131</v>
      </c>
      <c r="N3474" s="14"/>
    </row>
    <row r="3475" spans="1:14" ht="15" customHeight="1" x14ac:dyDescent="0.25">
      <c r="A3475" s="3" t="s">
        <v>1061</v>
      </c>
      <c r="B3475" s="4">
        <v>931</v>
      </c>
      <c r="C3475" s="3" t="s">
        <v>6</v>
      </c>
      <c r="D3475" s="3" t="s">
        <v>128</v>
      </c>
      <c r="E3475" s="3" t="s">
        <v>2591</v>
      </c>
      <c r="F3475" s="3" t="s">
        <v>2590</v>
      </c>
      <c r="G3475" s="5">
        <v>1.2439499999999999</v>
      </c>
      <c r="H3475" s="4">
        <v>931</v>
      </c>
      <c r="I3475" s="8">
        <v>0</v>
      </c>
      <c r="J3475" s="8">
        <v>-0.12</v>
      </c>
      <c r="K3475" s="8">
        <v>6.17</v>
      </c>
      <c r="L3475" s="8">
        <v>1212.4000000000001</v>
      </c>
      <c r="M3475" s="21"/>
      <c r="N3475" s="21"/>
    </row>
    <row r="3476" spans="1:14" ht="15" customHeight="1" x14ac:dyDescent="0.25">
      <c r="A3476" s="1" t="s">
        <v>1062</v>
      </c>
      <c r="B3476" s="6">
        <v>932</v>
      </c>
      <c r="C3476" s="1" t="s">
        <v>6</v>
      </c>
      <c r="D3476" s="1" t="s">
        <v>133</v>
      </c>
      <c r="E3476" s="1" t="s">
        <v>2589</v>
      </c>
      <c r="F3476" s="1" t="s">
        <v>2590</v>
      </c>
      <c r="G3476" s="7">
        <v>1.2373499999999999</v>
      </c>
      <c r="H3476" s="6">
        <v>932</v>
      </c>
      <c r="I3476" s="9">
        <v>0</v>
      </c>
      <c r="J3476" s="9">
        <v>0</v>
      </c>
      <c r="K3476" s="9">
        <v>0</v>
      </c>
      <c r="L3476" s="9">
        <v>1212.4000000000001</v>
      </c>
      <c r="M3476" s="14" t="s">
        <v>131</v>
      </c>
      <c r="N3476" s="14"/>
    </row>
    <row r="3477" spans="1:14" ht="15" customHeight="1" x14ac:dyDescent="0.25">
      <c r="A3477" s="3" t="s">
        <v>1063</v>
      </c>
      <c r="B3477" s="4">
        <v>933</v>
      </c>
      <c r="C3477" s="3" t="s">
        <v>6</v>
      </c>
      <c r="D3477" s="3" t="s">
        <v>128</v>
      </c>
      <c r="E3477" s="3" t="s">
        <v>2591</v>
      </c>
      <c r="F3477" s="3" t="s">
        <v>2590</v>
      </c>
      <c r="G3477" s="5">
        <v>1.2293499999999999</v>
      </c>
      <c r="H3477" s="4">
        <v>933</v>
      </c>
      <c r="I3477" s="8">
        <v>0</v>
      </c>
      <c r="J3477" s="8">
        <v>-0.35</v>
      </c>
      <c r="K3477" s="8">
        <v>-8</v>
      </c>
      <c r="L3477" s="8">
        <v>1204.05</v>
      </c>
      <c r="M3477" s="21"/>
      <c r="N3477" s="21"/>
    </row>
    <row r="3478" spans="1:14" ht="15" customHeight="1" x14ac:dyDescent="0.25">
      <c r="A3478" s="1" t="s">
        <v>1064</v>
      </c>
      <c r="B3478" s="6">
        <v>934</v>
      </c>
      <c r="C3478" s="1" t="s">
        <v>6</v>
      </c>
      <c r="D3478" s="1" t="s">
        <v>133</v>
      </c>
      <c r="E3478" s="1" t="s">
        <v>2589</v>
      </c>
      <c r="F3478" s="1" t="s">
        <v>2590</v>
      </c>
      <c r="G3478" s="7">
        <v>1.22638</v>
      </c>
      <c r="H3478" s="6">
        <v>934</v>
      </c>
      <c r="I3478" s="9">
        <v>0</v>
      </c>
      <c r="J3478" s="9">
        <v>0</v>
      </c>
      <c r="K3478" s="9">
        <v>0</v>
      </c>
      <c r="L3478" s="9">
        <v>1204.05</v>
      </c>
      <c r="M3478" s="14" t="s">
        <v>131</v>
      </c>
      <c r="N3478" s="14"/>
    </row>
    <row r="3479" spans="1:14" ht="15" customHeight="1" x14ac:dyDescent="0.25">
      <c r="A3479" s="3" t="s">
        <v>1065</v>
      </c>
      <c r="B3479" s="4">
        <v>935</v>
      </c>
      <c r="C3479" s="3" t="s">
        <v>6</v>
      </c>
      <c r="D3479" s="3" t="s">
        <v>128</v>
      </c>
      <c r="E3479" s="3" t="s">
        <v>2591</v>
      </c>
      <c r="F3479" s="3" t="s">
        <v>2590</v>
      </c>
      <c r="G3479" s="5">
        <v>1.23291</v>
      </c>
      <c r="H3479" s="4">
        <v>935</v>
      </c>
      <c r="I3479" s="8">
        <v>0</v>
      </c>
      <c r="J3479" s="8">
        <v>-0.12</v>
      </c>
      <c r="K3479" s="8">
        <v>6.53</v>
      </c>
      <c r="L3479" s="8">
        <v>1210.46</v>
      </c>
      <c r="M3479" s="21"/>
      <c r="N3479" s="21"/>
    </row>
    <row r="3480" spans="1:14" ht="15" customHeight="1" x14ac:dyDescent="0.25">
      <c r="A3480" s="1" t="s">
        <v>1066</v>
      </c>
      <c r="B3480" s="6">
        <v>936</v>
      </c>
      <c r="C3480" s="1" t="s">
        <v>6</v>
      </c>
      <c r="D3480" s="1" t="s">
        <v>128</v>
      </c>
      <c r="E3480" s="1" t="s">
        <v>2589</v>
      </c>
      <c r="F3480" s="1" t="s">
        <v>2590</v>
      </c>
      <c r="G3480" s="7">
        <v>1.2375400000000001</v>
      </c>
      <c r="H3480" s="6">
        <v>936</v>
      </c>
      <c r="I3480" s="9">
        <v>0</v>
      </c>
      <c r="J3480" s="9">
        <v>0</v>
      </c>
      <c r="K3480" s="9">
        <v>0</v>
      </c>
      <c r="L3480" s="9">
        <v>1210.46</v>
      </c>
      <c r="M3480" s="14" t="s">
        <v>131</v>
      </c>
      <c r="N3480" s="14"/>
    </row>
    <row r="3481" spans="1:14" ht="15" customHeight="1" x14ac:dyDescent="0.25">
      <c r="A3481" s="3" t="s">
        <v>1067</v>
      </c>
      <c r="B3481" s="4">
        <v>937</v>
      </c>
      <c r="C3481" s="3" t="s">
        <v>6</v>
      </c>
      <c r="D3481" s="3" t="s">
        <v>133</v>
      </c>
      <c r="E3481" s="3" t="s">
        <v>2591</v>
      </c>
      <c r="F3481" s="3" t="s">
        <v>2590</v>
      </c>
      <c r="G3481" s="5">
        <v>1.2310000000000001</v>
      </c>
      <c r="H3481" s="4">
        <v>937</v>
      </c>
      <c r="I3481" s="8">
        <v>0</v>
      </c>
      <c r="J3481" s="8">
        <v>0.03</v>
      </c>
      <c r="K3481" s="8">
        <v>6.54</v>
      </c>
      <c r="L3481" s="8">
        <v>1217.03</v>
      </c>
      <c r="M3481" s="21"/>
      <c r="N3481" s="21"/>
    </row>
    <row r="3482" spans="1:14" ht="15" customHeight="1" x14ac:dyDescent="0.25">
      <c r="A3482" s="1" t="s">
        <v>1068</v>
      </c>
      <c r="B3482" s="6">
        <v>938</v>
      </c>
      <c r="C3482" s="1" t="s">
        <v>6</v>
      </c>
      <c r="D3482" s="1" t="s">
        <v>133</v>
      </c>
      <c r="E3482" s="1" t="s">
        <v>2589</v>
      </c>
      <c r="F3482" s="1" t="s">
        <v>2590</v>
      </c>
      <c r="G3482" s="7">
        <v>1.22706</v>
      </c>
      <c r="H3482" s="6">
        <v>938</v>
      </c>
      <c r="I3482" s="9">
        <v>0</v>
      </c>
      <c r="J3482" s="9">
        <v>0</v>
      </c>
      <c r="K3482" s="9">
        <v>0</v>
      </c>
      <c r="L3482" s="9">
        <v>1217.03</v>
      </c>
      <c r="M3482" s="14" t="s">
        <v>131</v>
      </c>
      <c r="N3482" s="14"/>
    </row>
    <row r="3483" spans="1:14" ht="15" customHeight="1" x14ac:dyDescent="0.25">
      <c r="A3483" s="3" t="s">
        <v>1069</v>
      </c>
      <c r="B3483" s="4">
        <v>939</v>
      </c>
      <c r="C3483" s="3" t="s">
        <v>6</v>
      </c>
      <c r="D3483" s="3" t="s">
        <v>128</v>
      </c>
      <c r="E3483" s="3" t="s">
        <v>2591</v>
      </c>
      <c r="F3483" s="3" t="s">
        <v>2590</v>
      </c>
      <c r="G3483" s="5">
        <v>1.23343</v>
      </c>
      <c r="H3483" s="4">
        <v>939</v>
      </c>
      <c r="I3483" s="8">
        <v>0</v>
      </c>
      <c r="J3483" s="8">
        <v>0</v>
      </c>
      <c r="K3483" s="8">
        <v>6.37</v>
      </c>
      <c r="L3483" s="8">
        <v>1223.4000000000001</v>
      </c>
      <c r="M3483" s="21"/>
      <c r="N3483" s="21"/>
    </row>
    <row r="3484" spans="1:14" ht="15" customHeight="1" x14ac:dyDescent="0.25">
      <c r="A3484" s="1" t="s">
        <v>1070</v>
      </c>
      <c r="B3484" s="6">
        <v>940</v>
      </c>
      <c r="C3484" s="1" t="s">
        <v>6</v>
      </c>
      <c r="D3484" s="1" t="s">
        <v>128</v>
      </c>
      <c r="E3484" s="1" t="s">
        <v>2589</v>
      </c>
      <c r="F3484" s="1" t="s">
        <v>2590</v>
      </c>
      <c r="G3484" s="7">
        <v>1.23567</v>
      </c>
      <c r="H3484" s="6">
        <v>940</v>
      </c>
      <c r="I3484" s="9">
        <v>0</v>
      </c>
      <c r="J3484" s="9">
        <v>0</v>
      </c>
      <c r="K3484" s="9">
        <v>0</v>
      </c>
      <c r="L3484" s="9">
        <v>1223.4000000000001</v>
      </c>
      <c r="M3484" s="14" t="s">
        <v>131</v>
      </c>
      <c r="N3484" s="14"/>
    </row>
    <row r="3485" spans="1:14" ht="15" customHeight="1" x14ac:dyDescent="0.25">
      <c r="A3485" s="3" t="s">
        <v>1071</v>
      </c>
      <c r="B3485" s="4">
        <v>941</v>
      </c>
      <c r="C3485" s="3" t="s">
        <v>6</v>
      </c>
      <c r="D3485" s="3" t="s">
        <v>133</v>
      </c>
      <c r="E3485" s="3" t="s">
        <v>2591</v>
      </c>
      <c r="F3485" s="3" t="s">
        <v>2590</v>
      </c>
      <c r="G3485" s="5">
        <v>1.2295400000000001</v>
      </c>
      <c r="H3485" s="4">
        <v>941</v>
      </c>
      <c r="I3485" s="8">
        <v>0</v>
      </c>
      <c r="J3485" s="8">
        <v>0</v>
      </c>
      <c r="K3485" s="8">
        <v>6.13</v>
      </c>
      <c r="L3485" s="8">
        <v>1229.53</v>
      </c>
      <c r="M3485" s="21"/>
      <c r="N3485" s="21"/>
    </row>
    <row r="3486" spans="1:14" ht="15" customHeight="1" x14ac:dyDescent="0.25">
      <c r="A3486" s="1" t="s">
        <v>1072</v>
      </c>
      <c r="B3486" s="6">
        <v>942</v>
      </c>
      <c r="C3486" s="1" t="s">
        <v>6</v>
      </c>
      <c r="D3486" s="1" t="s">
        <v>128</v>
      </c>
      <c r="E3486" s="1" t="s">
        <v>2589</v>
      </c>
      <c r="F3486" s="1" t="s">
        <v>2590</v>
      </c>
      <c r="G3486" s="7">
        <v>1.2341</v>
      </c>
      <c r="H3486" s="6">
        <v>942</v>
      </c>
      <c r="I3486" s="9">
        <v>0</v>
      </c>
      <c r="J3486" s="9">
        <v>0</v>
      </c>
      <c r="K3486" s="9">
        <v>0</v>
      </c>
      <c r="L3486" s="9">
        <v>1229.53</v>
      </c>
      <c r="M3486" s="14" t="s">
        <v>131</v>
      </c>
      <c r="N3486" s="14"/>
    </row>
    <row r="3487" spans="1:14" ht="15" customHeight="1" x14ac:dyDescent="0.25">
      <c r="A3487" s="3" t="s">
        <v>1073</v>
      </c>
      <c r="B3487" s="4">
        <v>943</v>
      </c>
      <c r="C3487" s="3" t="s">
        <v>6</v>
      </c>
      <c r="D3487" s="3" t="s">
        <v>133</v>
      </c>
      <c r="E3487" s="3" t="s">
        <v>2591</v>
      </c>
      <c r="F3487" s="3" t="s">
        <v>2590</v>
      </c>
      <c r="G3487" s="5">
        <v>1.24221</v>
      </c>
      <c r="H3487" s="4">
        <v>943</v>
      </c>
      <c r="I3487" s="8">
        <v>0</v>
      </c>
      <c r="J3487" s="8">
        <v>0.03</v>
      </c>
      <c r="K3487" s="8">
        <v>-8.11</v>
      </c>
      <c r="L3487" s="8">
        <v>1221.45</v>
      </c>
      <c r="M3487" s="21"/>
      <c r="N3487" s="21"/>
    </row>
    <row r="3488" spans="1:14" ht="15" customHeight="1" x14ac:dyDescent="0.25">
      <c r="A3488" s="1" t="s">
        <v>1074</v>
      </c>
      <c r="B3488" s="6">
        <v>944</v>
      </c>
      <c r="C3488" s="1" t="s">
        <v>6</v>
      </c>
      <c r="D3488" s="1" t="s">
        <v>133</v>
      </c>
      <c r="E3488" s="1" t="s">
        <v>2589</v>
      </c>
      <c r="F3488" s="1" t="s">
        <v>2590</v>
      </c>
      <c r="G3488" s="7">
        <v>1.24597</v>
      </c>
      <c r="H3488" s="6">
        <v>944</v>
      </c>
      <c r="I3488" s="9">
        <v>0</v>
      </c>
      <c r="J3488" s="9">
        <v>0</v>
      </c>
      <c r="K3488" s="9">
        <v>0</v>
      </c>
      <c r="L3488" s="9">
        <v>1221.45</v>
      </c>
      <c r="M3488" s="14" t="s">
        <v>131</v>
      </c>
      <c r="N3488" s="14"/>
    </row>
    <row r="3489" spans="1:14" ht="15" customHeight="1" x14ac:dyDescent="0.25">
      <c r="A3489" s="3" t="s">
        <v>1075</v>
      </c>
      <c r="B3489" s="4">
        <v>945</v>
      </c>
      <c r="C3489" s="3" t="s">
        <v>6</v>
      </c>
      <c r="D3489" s="3" t="s">
        <v>128</v>
      </c>
      <c r="E3489" s="3" t="s">
        <v>2591</v>
      </c>
      <c r="F3489" s="3" t="s">
        <v>2590</v>
      </c>
      <c r="G3489" s="5">
        <v>1.2521</v>
      </c>
      <c r="H3489" s="4">
        <v>945</v>
      </c>
      <c r="I3489" s="8">
        <v>0</v>
      </c>
      <c r="J3489" s="8">
        <v>0</v>
      </c>
      <c r="K3489" s="8">
        <v>6.13</v>
      </c>
      <c r="L3489" s="8">
        <v>1227.58</v>
      </c>
      <c r="M3489" s="21"/>
      <c r="N3489" s="21"/>
    </row>
    <row r="3490" spans="1:14" ht="15" customHeight="1" x14ac:dyDescent="0.25">
      <c r="A3490" s="1" t="s">
        <v>1076</v>
      </c>
      <c r="B3490" s="6">
        <v>946</v>
      </c>
      <c r="C3490" s="1" t="s">
        <v>6</v>
      </c>
      <c r="D3490" s="1" t="s">
        <v>133</v>
      </c>
      <c r="E3490" s="1" t="s">
        <v>2589</v>
      </c>
      <c r="F3490" s="1" t="s">
        <v>2590</v>
      </c>
      <c r="G3490" s="7">
        <v>1.25299</v>
      </c>
      <c r="H3490" s="6">
        <v>946</v>
      </c>
      <c r="I3490" s="9">
        <v>0</v>
      </c>
      <c r="J3490" s="9">
        <v>0</v>
      </c>
      <c r="K3490" s="9">
        <v>0</v>
      </c>
      <c r="L3490" s="9">
        <v>1227.58</v>
      </c>
      <c r="M3490" s="14" t="s">
        <v>131</v>
      </c>
      <c r="N3490" s="14"/>
    </row>
    <row r="3491" spans="1:14" ht="15" customHeight="1" x14ac:dyDescent="0.25">
      <c r="A3491" s="3" t="s">
        <v>1077</v>
      </c>
      <c r="B3491" s="4">
        <v>947</v>
      </c>
      <c r="C3491" s="3" t="s">
        <v>6</v>
      </c>
      <c r="D3491" s="3" t="s">
        <v>128</v>
      </c>
      <c r="E3491" s="3" t="s">
        <v>2591</v>
      </c>
      <c r="F3491" s="3" t="s">
        <v>2590</v>
      </c>
      <c r="G3491" s="5">
        <v>1.2608999999999999</v>
      </c>
      <c r="H3491" s="4">
        <v>947</v>
      </c>
      <c r="I3491" s="8">
        <v>0</v>
      </c>
      <c r="J3491" s="8">
        <v>-0.95</v>
      </c>
      <c r="K3491" s="8">
        <v>7.91</v>
      </c>
      <c r="L3491" s="8">
        <v>1234.54</v>
      </c>
      <c r="M3491" s="21"/>
      <c r="N3491" s="21"/>
    </row>
    <row r="3492" spans="1:14" ht="15" customHeight="1" x14ac:dyDescent="0.25">
      <c r="A3492" s="1" t="s">
        <v>1078</v>
      </c>
      <c r="B3492" s="6">
        <v>948</v>
      </c>
      <c r="C3492" s="1" t="s">
        <v>6</v>
      </c>
      <c r="D3492" s="1" t="s">
        <v>133</v>
      </c>
      <c r="E3492" s="1" t="s">
        <v>2589</v>
      </c>
      <c r="F3492" s="1" t="s">
        <v>2590</v>
      </c>
      <c r="G3492" s="7">
        <v>1.2571699999999999</v>
      </c>
      <c r="H3492" s="6">
        <v>948</v>
      </c>
      <c r="I3492" s="9">
        <v>0</v>
      </c>
      <c r="J3492" s="9">
        <v>0</v>
      </c>
      <c r="K3492" s="9">
        <v>0</v>
      </c>
      <c r="L3492" s="9">
        <v>1234.54</v>
      </c>
      <c r="M3492" s="14" t="s">
        <v>131</v>
      </c>
      <c r="N3492" s="14"/>
    </row>
    <row r="3493" spans="1:14" ht="15" customHeight="1" x14ac:dyDescent="0.25">
      <c r="A3493" s="3" t="s">
        <v>1079</v>
      </c>
      <c r="B3493" s="4">
        <v>949</v>
      </c>
      <c r="C3493" s="3" t="s">
        <v>6</v>
      </c>
      <c r="D3493" s="3" t="s">
        <v>128</v>
      </c>
      <c r="E3493" s="3" t="s">
        <v>2591</v>
      </c>
      <c r="F3493" s="3" t="s">
        <v>2590</v>
      </c>
      <c r="G3493" s="5">
        <v>1.2639499999999999</v>
      </c>
      <c r="H3493" s="4">
        <v>949</v>
      </c>
      <c r="I3493" s="8">
        <v>0</v>
      </c>
      <c r="J3493" s="8">
        <v>-0.59</v>
      </c>
      <c r="K3493" s="8">
        <v>6.78</v>
      </c>
      <c r="L3493" s="8">
        <v>1240.73</v>
      </c>
      <c r="M3493" s="21"/>
      <c r="N3493" s="21"/>
    </row>
    <row r="3494" spans="1:14" ht="15" customHeight="1" x14ac:dyDescent="0.25">
      <c r="A3494" s="1" t="s">
        <v>1080</v>
      </c>
      <c r="B3494" s="6">
        <v>950</v>
      </c>
      <c r="C3494" s="1" t="s">
        <v>6</v>
      </c>
      <c r="D3494" s="1" t="s">
        <v>128</v>
      </c>
      <c r="E3494" s="1" t="s">
        <v>2589</v>
      </c>
      <c r="F3494" s="1" t="s">
        <v>2590</v>
      </c>
      <c r="G3494" s="7">
        <v>1.2644200000000001</v>
      </c>
      <c r="H3494" s="6">
        <v>950</v>
      </c>
      <c r="I3494" s="9">
        <v>0</v>
      </c>
      <c r="J3494" s="9">
        <v>0</v>
      </c>
      <c r="K3494" s="9">
        <v>0</v>
      </c>
      <c r="L3494" s="9">
        <v>1240.73</v>
      </c>
      <c r="M3494" s="14" t="s">
        <v>131</v>
      </c>
      <c r="N3494" s="14"/>
    </row>
    <row r="3495" spans="1:14" ht="15" customHeight="1" x14ac:dyDescent="0.25">
      <c r="A3495" s="3" t="s">
        <v>1081</v>
      </c>
      <c r="B3495" s="4">
        <v>951</v>
      </c>
      <c r="C3495" s="3" t="s">
        <v>6</v>
      </c>
      <c r="D3495" s="3" t="s">
        <v>133</v>
      </c>
      <c r="E3495" s="3" t="s">
        <v>2591</v>
      </c>
      <c r="F3495" s="3" t="s">
        <v>2590</v>
      </c>
      <c r="G3495" s="5">
        <v>1.2728999999999999</v>
      </c>
      <c r="H3495" s="4">
        <v>951</v>
      </c>
      <c r="I3495" s="8">
        <v>0</v>
      </c>
      <c r="J3495" s="8">
        <v>0</v>
      </c>
      <c r="K3495" s="8">
        <v>-8.48</v>
      </c>
      <c r="L3495" s="8">
        <v>1232.25</v>
      </c>
      <c r="M3495" s="21"/>
      <c r="N3495" s="21"/>
    </row>
    <row r="3496" spans="1:14" ht="15" customHeight="1" x14ac:dyDescent="0.25">
      <c r="A3496" s="1" t="s">
        <v>1082</v>
      </c>
      <c r="B3496" s="6">
        <v>952</v>
      </c>
      <c r="C3496" s="1" t="s">
        <v>6</v>
      </c>
      <c r="D3496" s="1" t="s">
        <v>128</v>
      </c>
      <c r="E3496" s="1" t="s">
        <v>2589</v>
      </c>
      <c r="F3496" s="1" t="s">
        <v>2590</v>
      </c>
      <c r="G3496" s="7">
        <v>1.27908</v>
      </c>
      <c r="H3496" s="6">
        <v>952</v>
      </c>
      <c r="I3496" s="9">
        <v>0</v>
      </c>
      <c r="J3496" s="9">
        <v>0</v>
      </c>
      <c r="K3496" s="9">
        <v>0</v>
      </c>
      <c r="L3496" s="9">
        <v>1232.25</v>
      </c>
      <c r="M3496" s="14" t="s">
        <v>131</v>
      </c>
      <c r="N3496" s="14"/>
    </row>
    <row r="3497" spans="1:14" ht="15" customHeight="1" x14ac:dyDescent="0.25">
      <c r="A3497" s="3" t="s">
        <v>1083</v>
      </c>
      <c r="B3497" s="4">
        <v>953</v>
      </c>
      <c r="C3497" s="3" t="s">
        <v>6</v>
      </c>
      <c r="D3497" s="3" t="s">
        <v>133</v>
      </c>
      <c r="E3497" s="3" t="s">
        <v>2591</v>
      </c>
      <c r="F3497" s="3" t="s">
        <v>2590</v>
      </c>
      <c r="G3497" s="5">
        <v>1.28783</v>
      </c>
      <c r="H3497" s="4">
        <v>953</v>
      </c>
      <c r="I3497" s="8">
        <v>0</v>
      </c>
      <c r="J3497" s="8">
        <v>0.06</v>
      </c>
      <c r="K3497" s="8">
        <v>-8.75</v>
      </c>
      <c r="L3497" s="8">
        <v>1223.56</v>
      </c>
      <c r="M3497" s="21"/>
      <c r="N3497" s="21"/>
    </row>
    <row r="3498" spans="1:14" ht="15" customHeight="1" x14ac:dyDescent="0.25">
      <c r="A3498" s="1" t="s">
        <v>1084</v>
      </c>
      <c r="B3498" s="6">
        <v>954</v>
      </c>
      <c r="C3498" s="1" t="s">
        <v>6</v>
      </c>
      <c r="D3498" s="1" t="s">
        <v>133</v>
      </c>
      <c r="E3498" s="1" t="s">
        <v>2589</v>
      </c>
      <c r="F3498" s="1" t="s">
        <v>2590</v>
      </c>
      <c r="G3498" s="7">
        <v>1.29135</v>
      </c>
      <c r="H3498" s="6">
        <v>954</v>
      </c>
      <c r="I3498" s="9">
        <v>0</v>
      </c>
      <c r="J3498" s="9">
        <v>0</v>
      </c>
      <c r="K3498" s="9">
        <v>0</v>
      </c>
      <c r="L3498" s="9">
        <v>1223.56</v>
      </c>
      <c r="M3498" s="14" t="s">
        <v>131</v>
      </c>
      <c r="N3498" s="14"/>
    </row>
    <row r="3499" spans="1:14" ht="15" customHeight="1" x14ac:dyDescent="0.25">
      <c r="A3499" s="3" t="s">
        <v>1085</v>
      </c>
      <c r="B3499" s="4">
        <v>955</v>
      </c>
      <c r="C3499" s="3" t="s">
        <v>6</v>
      </c>
      <c r="D3499" s="3" t="s">
        <v>128</v>
      </c>
      <c r="E3499" s="3" t="s">
        <v>2591</v>
      </c>
      <c r="F3499" s="3" t="s">
        <v>2590</v>
      </c>
      <c r="G3499" s="5">
        <v>1.29749</v>
      </c>
      <c r="H3499" s="4">
        <v>955</v>
      </c>
      <c r="I3499" s="8">
        <v>0</v>
      </c>
      <c r="J3499" s="8">
        <v>0</v>
      </c>
      <c r="K3499" s="8">
        <v>6.14</v>
      </c>
      <c r="L3499" s="8">
        <v>1229.7</v>
      </c>
      <c r="M3499" s="21"/>
      <c r="N3499" s="21"/>
    </row>
    <row r="3500" spans="1:14" ht="15" customHeight="1" x14ac:dyDescent="0.25">
      <c r="A3500" s="1" t="s">
        <v>1086</v>
      </c>
      <c r="B3500" s="6">
        <v>956</v>
      </c>
      <c r="C3500" s="1" t="s">
        <v>6</v>
      </c>
      <c r="D3500" s="1" t="s">
        <v>128</v>
      </c>
      <c r="E3500" s="1" t="s">
        <v>2589</v>
      </c>
      <c r="F3500" s="1" t="s">
        <v>2590</v>
      </c>
      <c r="G3500" s="7">
        <v>1.30376</v>
      </c>
      <c r="H3500" s="6">
        <v>956</v>
      </c>
      <c r="I3500" s="9">
        <v>0</v>
      </c>
      <c r="J3500" s="9">
        <v>0</v>
      </c>
      <c r="K3500" s="9">
        <v>0</v>
      </c>
      <c r="L3500" s="9">
        <v>1229.7</v>
      </c>
      <c r="M3500" s="14" t="s">
        <v>131</v>
      </c>
      <c r="N3500" s="14"/>
    </row>
    <row r="3501" spans="1:14" ht="15" customHeight="1" x14ac:dyDescent="0.25">
      <c r="A3501" s="3" t="s">
        <v>1087</v>
      </c>
      <c r="B3501" s="4">
        <v>957</v>
      </c>
      <c r="C3501" s="3" t="s">
        <v>6</v>
      </c>
      <c r="D3501" s="3" t="s">
        <v>133</v>
      </c>
      <c r="E3501" s="3" t="s">
        <v>2591</v>
      </c>
      <c r="F3501" s="3" t="s">
        <v>2590</v>
      </c>
      <c r="G3501" s="5">
        <v>1.3123</v>
      </c>
      <c r="H3501" s="4">
        <v>957</v>
      </c>
      <c r="I3501" s="8">
        <v>0</v>
      </c>
      <c r="J3501" s="8">
        <v>0</v>
      </c>
      <c r="K3501" s="8">
        <v>-8.5399999999999991</v>
      </c>
      <c r="L3501" s="8">
        <v>1221.1600000000001</v>
      </c>
      <c r="M3501" s="21"/>
      <c r="N3501" s="21"/>
    </row>
    <row r="3502" spans="1:14" ht="15" customHeight="1" x14ac:dyDescent="0.25">
      <c r="A3502" s="1" t="s">
        <v>1088</v>
      </c>
      <c r="B3502" s="6">
        <v>958</v>
      </c>
      <c r="C3502" s="1" t="s">
        <v>6</v>
      </c>
      <c r="D3502" s="1" t="s">
        <v>133</v>
      </c>
      <c r="E3502" s="1" t="s">
        <v>2589</v>
      </c>
      <c r="F3502" s="1" t="s">
        <v>2590</v>
      </c>
      <c r="G3502" s="7">
        <v>1.31243</v>
      </c>
      <c r="H3502" s="6">
        <v>958</v>
      </c>
      <c r="I3502" s="9">
        <v>0</v>
      </c>
      <c r="J3502" s="9">
        <v>0</v>
      </c>
      <c r="K3502" s="9">
        <v>0</v>
      </c>
      <c r="L3502" s="9">
        <v>1221.1600000000001</v>
      </c>
      <c r="M3502" s="14" t="s">
        <v>131</v>
      </c>
      <c r="N3502" s="14"/>
    </row>
    <row r="3503" spans="1:14" ht="15" customHeight="1" x14ac:dyDescent="0.25">
      <c r="A3503" s="3" t="s">
        <v>1089</v>
      </c>
      <c r="B3503" s="4">
        <v>959</v>
      </c>
      <c r="C3503" s="3" t="s">
        <v>6</v>
      </c>
      <c r="D3503" s="3" t="s">
        <v>128</v>
      </c>
      <c r="E3503" s="3" t="s">
        <v>2591</v>
      </c>
      <c r="F3503" s="3" t="s">
        <v>2590</v>
      </c>
      <c r="G3503" s="5">
        <v>1.3044500000000001</v>
      </c>
      <c r="H3503" s="4">
        <v>959</v>
      </c>
      <c r="I3503" s="8">
        <v>0</v>
      </c>
      <c r="J3503" s="8">
        <v>-0.12</v>
      </c>
      <c r="K3503" s="8">
        <v>-7.98</v>
      </c>
      <c r="L3503" s="8">
        <v>1213.06</v>
      </c>
      <c r="M3503" s="21"/>
      <c r="N3503" s="21"/>
    </row>
    <row r="3504" spans="1:14" ht="15" customHeight="1" x14ac:dyDescent="0.25">
      <c r="A3504" s="1" t="s">
        <v>1090</v>
      </c>
      <c r="B3504" s="6">
        <v>960</v>
      </c>
      <c r="C3504" s="1" t="s">
        <v>6</v>
      </c>
      <c r="D3504" s="1" t="s">
        <v>133</v>
      </c>
      <c r="E3504" s="1" t="s">
        <v>2589</v>
      </c>
      <c r="F3504" s="1" t="s">
        <v>2590</v>
      </c>
      <c r="G3504" s="7">
        <v>1.30532</v>
      </c>
      <c r="H3504" s="6">
        <v>960</v>
      </c>
      <c r="I3504" s="9">
        <v>0</v>
      </c>
      <c r="J3504" s="9">
        <v>0</v>
      </c>
      <c r="K3504" s="9">
        <v>0</v>
      </c>
      <c r="L3504" s="9">
        <v>1213.06</v>
      </c>
      <c r="M3504" s="14" t="s">
        <v>131</v>
      </c>
      <c r="N3504" s="14"/>
    </row>
    <row r="3505" spans="1:14" ht="15" customHeight="1" x14ac:dyDescent="0.25">
      <c r="A3505" s="3" t="s">
        <v>1091</v>
      </c>
      <c r="B3505" s="4">
        <v>961</v>
      </c>
      <c r="C3505" s="3" t="s">
        <v>6</v>
      </c>
      <c r="D3505" s="3" t="s">
        <v>128</v>
      </c>
      <c r="E3505" s="3" t="s">
        <v>2591</v>
      </c>
      <c r="F3505" s="3" t="s">
        <v>2590</v>
      </c>
      <c r="G3505" s="5">
        <v>1.2976300000000001</v>
      </c>
      <c r="H3505" s="4">
        <v>961</v>
      </c>
      <c r="I3505" s="8">
        <v>0</v>
      </c>
      <c r="J3505" s="8">
        <v>-0.35</v>
      </c>
      <c r="K3505" s="8">
        <v>-7.69</v>
      </c>
      <c r="L3505" s="8">
        <v>1205.02</v>
      </c>
      <c r="M3505" s="21"/>
      <c r="N3505" s="21"/>
    </row>
    <row r="3506" spans="1:14" ht="15" customHeight="1" x14ac:dyDescent="0.25">
      <c r="A3506" s="1" t="s">
        <v>1092</v>
      </c>
      <c r="B3506" s="6">
        <v>962</v>
      </c>
      <c r="C3506" s="1" t="s">
        <v>6</v>
      </c>
      <c r="D3506" s="1" t="s">
        <v>133</v>
      </c>
      <c r="E3506" s="1" t="s">
        <v>2589</v>
      </c>
      <c r="F3506" s="1" t="s">
        <v>2590</v>
      </c>
      <c r="G3506" s="7">
        <v>1.29684</v>
      </c>
      <c r="H3506" s="6">
        <v>962</v>
      </c>
      <c r="I3506" s="9">
        <v>0</v>
      </c>
      <c r="J3506" s="9">
        <v>0</v>
      </c>
      <c r="K3506" s="9">
        <v>0</v>
      </c>
      <c r="L3506" s="9">
        <v>1205.02</v>
      </c>
      <c r="M3506" s="14" t="s">
        <v>131</v>
      </c>
      <c r="N3506" s="14"/>
    </row>
    <row r="3507" spans="1:14" ht="15" customHeight="1" x14ac:dyDescent="0.25">
      <c r="A3507" s="3" t="s">
        <v>1093</v>
      </c>
      <c r="B3507" s="4">
        <v>963</v>
      </c>
      <c r="C3507" s="3" t="s">
        <v>6</v>
      </c>
      <c r="D3507" s="3" t="s">
        <v>128</v>
      </c>
      <c r="E3507" s="3" t="s">
        <v>2591</v>
      </c>
      <c r="F3507" s="3" t="s">
        <v>2590</v>
      </c>
      <c r="G3507" s="5">
        <v>1.30304</v>
      </c>
      <c r="H3507" s="4">
        <v>963</v>
      </c>
      <c r="I3507" s="8">
        <v>0</v>
      </c>
      <c r="J3507" s="8">
        <v>0</v>
      </c>
      <c r="K3507" s="8">
        <v>6.2</v>
      </c>
      <c r="L3507" s="8">
        <v>1211.22</v>
      </c>
      <c r="M3507" s="21"/>
      <c r="N3507" s="21"/>
    </row>
    <row r="3508" spans="1:14" ht="15" customHeight="1" x14ac:dyDescent="0.25">
      <c r="A3508" s="1" t="s">
        <v>1094</v>
      </c>
      <c r="B3508" s="6">
        <v>964</v>
      </c>
      <c r="C3508" s="1" t="s">
        <v>6</v>
      </c>
      <c r="D3508" s="1" t="s">
        <v>133</v>
      </c>
      <c r="E3508" s="1" t="s">
        <v>2589</v>
      </c>
      <c r="F3508" s="1" t="s">
        <v>2590</v>
      </c>
      <c r="G3508" s="7">
        <v>1.2937700000000001</v>
      </c>
      <c r="H3508" s="6">
        <v>964</v>
      </c>
      <c r="I3508" s="9">
        <v>0</v>
      </c>
      <c r="J3508" s="9">
        <v>0</v>
      </c>
      <c r="K3508" s="9">
        <v>0</v>
      </c>
      <c r="L3508" s="9">
        <v>1211.22</v>
      </c>
      <c r="M3508" s="14" t="s">
        <v>131</v>
      </c>
      <c r="N3508" s="14"/>
    </row>
    <row r="3509" spans="1:14" ht="15" customHeight="1" x14ac:dyDescent="0.25">
      <c r="A3509" s="3" t="s">
        <v>1095</v>
      </c>
      <c r="B3509" s="4">
        <v>965</v>
      </c>
      <c r="C3509" s="3" t="s">
        <v>6</v>
      </c>
      <c r="D3509" s="3" t="s">
        <v>128</v>
      </c>
      <c r="E3509" s="3" t="s">
        <v>2591</v>
      </c>
      <c r="F3509" s="3" t="s">
        <v>2590</v>
      </c>
      <c r="G3509" s="5">
        <v>1.2858799999999999</v>
      </c>
      <c r="H3509" s="4">
        <v>965</v>
      </c>
      <c r="I3509" s="8">
        <v>0</v>
      </c>
      <c r="J3509" s="8">
        <v>-0.24</v>
      </c>
      <c r="K3509" s="8">
        <v>-7.89</v>
      </c>
      <c r="L3509" s="8">
        <v>1203.0899999999999</v>
      </c>
      <c r="M3509" s="21"/>
      <c r="N3509" s="21"/>
    </row>
    <row r="3510" spans="1:14" ht="15" customHeight="1" x14ac:dyDescent="0.25">
      <c r="A3510" s="1" t="s">
        <v>1096</v>
      </c>
      <c r="B3510" s="6">
        <v>966</v>
      </c>
      <c r="C3510" s="1" t="s">
        <v>6</v>
      </c>
      <c r="D3510" s="1" t="s">
        <v>133</v>
      </c>
      <c r="E3510" s="1" t="s">
        <v>2589</v>
      </c>
      <c r="F3510" s="1" t="s">
        <v>2590</v>
      </c>
      <c r="G3510" s="7">
        <v>1.2866200000000001</v>
      </c>
      <c r="H3510" s="6">
        <v>966</v>
      </c>
      <c r="I3510" s="9">
        <v>0</v>
      </c>
      <c r="J3510" s="9">
        <v>0</v>
      </c>
      <c r="K3510" s="9">
        <v>0</v>
      </c>
      <c r="L3510" s="9">
        <v>1203.0899999999999</v>
      </c>
      <c r="M3510" s="14" t="s">
        <v>131</v>
      </c>
      <c r="N3510" s="14"/>
    </row>
    <row r="3511" spans="1:14" ht="15" customHeight="1" x14ac:dyDescent="0.25">
      <c r="A3511" s="3" t="s">
        <v>1097</v>
      </c>
      <c r="B3511" s="4">
        <v>967</v>
      </c>
      <c r="C3511" s="3" t="s">
        <v>6</v>
      </c>
      <c r="D3511" s="3" t="s">
        <v>128</v>
      </c>
      <c r="E3511" s="3" t="s">
        <v>2591</v>
      </c>
      <c r="F3511" s="3" t="s">
        <v>2590</v>
      </c>
      <c r="G3511" s="5">
        <v>1.29304</v>
      </c>
      <c r="H3511" s="4">
        <v>967</v>
      </c>
      <c r="I3511" s="8">
        <v>0</v>
      </c>
      <c r="J3511" s="8">
        <v>-0.12</v>
      </c>
      <c r="K3511" s="8">
        <v>6.42</v>
      </c>
      <c r="L3511" s="8">
        <v>1209.3900000000001</v>
      </c>
      <c r="M3511" s="21"/>
      <c r="N3511" s="21"/>
    </row>
    <row r="3512" spans="1:14" ht="15" customHeight="1" x14ac:dyDescent="0.25">
      <c r="A3512" s="1" t="s">
        <v>1098</v>
      </c>
      <c r="B3512" s="6">
        <v>968</v>
      </c>
      <c r="C3512" s="1" t="s">
        <v>6</v>
      </c>
      <c r="D3512" s="1" t="s">
        <v>128</v>
      </c>
      <c r="E3512" s="1" t="s">
        <v>2589</v>
      </c>
      <c r="F3512" s="1" t="s">
        <v>2590</v>
      </c>
      <c r="G3512" s="7">
        <v>1.2840100000000001</v>
      </c>
      <c r="H3512" s="6">
        <v>968</v>
      </c>
      <c r="I3512" s="9">
        <v>0</v>
      </c>
      <c r="J3512" s="9">
        <v>0</v>
      </c>
      <c r="K3512" s="9">
        <v>0</v>
      </c>
      <c r="L3512" s="9">
        <v>1209.3900000000001</v>
      </c>
      <c r="M3512" s="14" t="s">
        <v>131</v>
      </c>
      <c r="N3512" s="14"/>
    </row>
    <row r="3513" spans="1:14" ht="15" customHeight="1" x14ac:dyDescent="0.25">
      <c r="A3513" s="3" t="s">
        <v>1099</v>
      </c>
      <c r="B3513" s="4">
        <v>969</v>
      </c>
      <c r="C3513" s="3" t="s">
        <v>6</v>
      </c>
      <c r="D3513" s="3" t="s">
        <v>133</v>
      </c>
      <c r="E3513" s="3" t="s">
        <v>2591</v>
      </c>
      <c r="F3513" s="3" t="s">
        <v>2590</v>
      </c>
      <c r="G3513" s="5">
        <v>1.2924100000000001</v>
      </c>
      <c r="H3513" s="4">
        <v>969</v>
      </c>
      <c r="I3513" s="8">
        <v>0</v>
      </c>
      <c r="J3513" s="8">
        <v>0</v>
      </c>
      <c r="K3513" s="8">
        <v>-8.4</v>
      </c>
      <c r="L3513" s="8">
        <v>1200.99</v>
      </c>
      <c r="M3513" s="21"/>
      <c r="N3513" s="21"/>
    </row>
    <row r="3514" spans="1:14" ht="15" customHeight="1" x14ac:dyDescent="0.25">
      <c r="A3514" s="1" t="s">
        <v>1100</v>
      </c>
      <c r="B3514" s="6">
        <v>970</v>
      </c>
      <c r="C3514" s="1" t="s">
        <v>6</v>
      </c>
      <c r="D3514" s="1" t="s">
        <v>133</v>
      </c>
      <c r="E3514" s="1" t="s">
        <v>2589</v>
      </c>
      <c r="F3514" s="1" t="s">
        <v>2590</v>
      </c>
      <c r="G3514" s="7">
        <v>1.2900100000000001</v>
      </c>
      <c r="H3514" s="6">
        <v>970</v>
      </c>
      <c r="I3514" s="9">
        <v>0</v>
      </c>
      <c r="J3514" s="9">
        <v>0</v>
      </c>
      <c r="K3514" s="9">
        <v>0</v>
      </c>
      <c r="L3514" s="9">
        <v>1200.99</v>
      </c>
      <c r="M3514" s="14" t="s">
        <v>131</v>
      </c>
      <c r="N3514" s="14"/>
    </row>
    <row r="3515" spans="1:14" ht="15" customHeight="1" x14ac:dyDescent="0.25">
      <c r="A3515" s="3" t="s">
        <v>1101</v>
      </c>
      <c r="B3515" s="4">
        <v>971</v>
      </c>
      <c r="C3515" s="3" t="s">
        <v>6</v>
      </c>
      <c r="D3515" s="3" t="s">
        <v>128</v>
      </c>
      <c r="E3515" s="3" t="s">
        <v>2591</v>
      </c>
      <c r="F3515" s="3" t="s">
        <v>2590</v>
      </c>
      <c r="G3515" s="5">
        <v>1.2983199999999999</v>
      </c>
      <c r="H3515" s="4">
        <v>971</v>
      </c>
      <c r="I3515" s="8">
        <v>0</v>
      </c>
      <c r="J3515" s="8">
        <v>-0.47</v>
      </c>
      <c r="K3515" s="8">
        <v>8.31</v>
      </c>
      <c r="L3515" s="8">
        <v>1208.83</v>
      </c>
      <c r="M3515" s="21"/>
      <c r="N3515" s="21"/>
    </row>
    <row r="3516" spans="1:14" ht="15" customHeight="1" x14ac:dyDescent="0.25">
      <c r="A3516" s="1" t="s">
        <v>1102</v>
      </c>
      <c r="B3516" s="6">
        <v>972</v>
      </c>
      <c r="C3516" s="1" t="s">
        <v>6</v>
      </c>
      <c r="D3516" s="1" t="s">
        <v>133</v>
      </c>
      <c r="E3516" s="1" t="s">
        <v>2589</v>
      </c>
      <c r="F3516" s="1" t="s">
        <v>2590</v>
      </c>
      <c r="G3516" s="7">
        <v>1.30071</v>
      </c>
      <c r="H3516" s="6">
        <v>972</v>
      </c>
      <c r="I3516" s="9">
        <v>0</v>
      </c>
      <c r="J3516" s="9">
        <v>0</v>
      </c>
      <c r="K3516" s="9">
        <v>0</v>
      </c>
      <c r="L3516" s="9">
        <v>1208.83</v>
      </c>
      <c r="M3516" s="14" t="s">
        <v>131</v>
      </c>
      <c r="N3516" s="14"/>
    </row>
    <row r="3517" spans="1:14" ht="15" customHeight="1" x14ac:dyDescent="0.25">
      <c r="A3517" s="3" t="s">
        <v>1103</v>
      </c>
      <c r="B3517" s="4">
        <v>973</v>
      </c>
      <c r="C3517" s="3" t="s">
        <v>6</v>
      </c>
      <c r="D3517" s="3" t="s">
        <v>128</v>
      </c>
      <c r="E3517" s="3" t="s">
        <v>2591</v>
      </c>
      <c r="F3517" s="3" t="s">
        <v>2590</v>
      </c>
      <c r="G3517" s="5">
        <v>1.3068599999999999</v>
      </c>
      <c r="H3517" s="4">
        <v>973</v>
      </c>
      <c r="I3517" s="8">
        <v>0</v>
      </c>
      <c r="J3517" s="8">
        <v>0</v>
      </c>
      <c r="K3517" s="8">
        <v>6.15</v>
      </c>
      <c r="L3517" s="8">
        <v>1214.98</v>
      </c>
      <c r="M3517" s="21"/>
      <c r="N3517" s="21"/>
    </row>
    <row r="3518" spans="1:14" ht="15" customHeight="1" x14ac:dyDescent="0.25">
      <c r="A3518" s="1" t="s">
        <v>1104</v>
      </c>
      <c r="B3518" s="6">
        <v>974</v>
      </c>
      <c r="C3518" s="1" t="s">
        <v>6</v>
      </c>
      <c r="D3518" s="1" t="s">
        <v>133</v>
      </c>
      <c r="E3518" s="1" t="s">
        <v>2589</v>
      </c>
      <c r="F3518" s="1" t="s">
        <v>2590</v>
      </c>
      <c r="G3518" s="7">
        <v>1.29833</v>
      </c>
      <c r="H3518" s="6">
        <v>974</v>
      </c>
      <c r="I3518" s="9">
        <v>0</v>
      </c>
      <c r="J3518" s="9">
        <v>0</v>
      </c>
      <c r="K3518" s="9">
        <v>0</v>
      </c>
      <c r="L3518" s="9">
        <v>1214.98</v>
      </c>
      <c r="M3518" s="14" t="s">
        <v>131</v>
      </c>
      <c r="N3518" s="14"/>
    </row>
    <row r="3519" spans="1:14" ht="15" customHeight="1" x14ac:dyDescent="0.25">
      <c r="A3519" s="3" t="s">
        <v>1105</v>
      </c>
      <c r="B3519" s="4">
        <v>975</v>
      </c>
      <c r="C3519" s="3" t="s">
        <v>6</v>
      </c>
      <c r="D3519" s="3" t="s">
        <v>128</v>
      </c>
      <c r="E3519" s="3" t="s">
        <v>2591</v>
      </c>
      <c r="F3519" s="3" t="s">
        <v>2590</v>
      </c>
      <c r="G3519" s="5">
        <v>1.2895000000000001</v>
      </c>
      <c r="H3519" s="4">
        <v>975</v>
      </c>
      <c r="I3519" s="8">
        <v>0</v>
      </c>
      <c r="J3519" s="8">
        <v>-0.12</v>
      </c>
      <c r="K3519" s="8">
        <v>-8.83</v>
      </c>
      <c r="L3519" s="8">
        <v>1206.03</v>
      </c>
      <c r="M3519" s="21"/>
      <c r="N3519" s="21"/>
    </row>
    <row r="3520" spans="1:14" ht="15" customHeight="1" x14ac:dyDescent="0.25">
      <c r="A3520" s="1" t="s">
        <v>1106</v>
      </c>
      <c r="B3520" s="6">
        <v>976</v>
      </c>
      <c r="C3520" s="1" t="s">
        <v>6</v>
      </c>
      <c r="D3520" s="1" t="s">
        <v>128</v>
      </c>
      <c r="E3520" s="1" t="s">
        <v>2589</v>
      </c>
      <c r="F3520" s="1" t="s">
        <v>2590</v>
      </c>
      <c r="G3520" s="7">
        <v>1.2872600000000001</v>
      </c>
      <c r="H3520" s="6">
        <v>976</v>
      </c>
      <c r="I3520" s="9">
        <v>0</v>
      </c>
      <c r="J3520" s="9">
        <v>0</v>
      </c>
      <c r="K3520" s="9">
        <v>0</v>
      </c>
      <c r="L3520" s="9">
        <v>1206.03</v>
      </c>
      <c r="M3520" s="14" t="s">
        <v>131</v>
      </c>
      <c r="N3520" s="14"/>
    </row>
    <row r="3521" spans="1:14" ht="15" customHeight="1" x14ac:dyDescent="0.25">
      <c r="A3521" s="3" t="s">
        <v>1107</v>
      </c>
      <c r="B3521" s="4">
        <v>977</v>
      </c>
      <c r="C3521" s="3" t="s">
        <v>6</v>
      </c>
      <c r="D3521" s="3" t="s">
        <v>133</v>
      </c>
      <c r="E3521" s="3" t="s">
        <v>2591</v>
      </c>
      <c r="F3521" s="3" t="s">
        <v>2590</v>
      </c>
      <c r="G3521" s="5">
        <v>1.2965800000000001</v>
      </c>
      <c r="H3521" s="4">
        <v>977</v>
      </c>
      <c r="I3521" s="8">
        <v>0</v>
      </c>
      <c r="J3521" s="8">
        <v>0.11</v>
      </c>
      <c r="K3521" s="8">
        <v>-9.32</v>
      </c>
      <c r="L3521" s="8">
        <v>1196.82</v>
      </c>
      <c r="M3521" s="21"/>
      <c r="N3521" s="21"/>
    </row>
    <row r="3522" spans="1:14" ht="15" customHeight="1" x14ac:dyDescent="0.25">
      <c r="A3522" s="1" t="s">
        <v>1108</v>
      </c>
      <c r="B3522" s="6">
        <v>978</v>
      </c>
      <c r="C3522" s="1" t="s">
        <v>6</v>
      </c>
      <c r="D3522" s="1" t="s">
        <v>128</v>
      </c>
      <c r="E3522" s="1" t="s">
        <v>2589</v>
      </c>
      <c r="F3522" s="1" t="s">
        <v>2590</v>
      </c>
      <c r="G3522" s="7">
        <v>1.29156</v>
      </c>
      <c r="H3522" s="6">
        <v>978</v>
      </c>
      <c r="I3522" s="9">
        <v>0</v>
      </c>
      <c r="J3522" s="9">
        <v>0</v>
      </c>
      <c r="K3522" s="9">
        <v>0</v>
      </c>
      <c r="L3522" s="9">
        <v>1196.82</v>
      </c>
      <c r="M3522" s="14" t="s">
        <v>131</v>
      </c>
      <c r="N3522" s="14"/>
    </row>
    <row r="3523" spans="1:14" ht="15" customHeight="1" x14ac:dyDescent="0.25">
      <c r="A3523" s="3" t="s">
        <v>1109</v>
      </c>
      <c r="B3523" s="4">
        <v>979</v>
      </c>
      <c r="C3523" s="3" t="s">
        <v>6</v>
      </c>
      <c r="D3523" s="3" t="s">
        <v>133</v>
      </c>
      <c r="E3523" s="3" t="s">
        <v>2591</v>
      </c>
      <c r="F3523" s="3" t="s">
        <v>2590</v>
      </c>
      <c r="G3523" s="5">
        <v>1.29965</v>
      </c>
      <c r="H3523" s="4">
        <v>979</v>
      </c>
      <c r="I3523" s="8">
        <v>0</v>
      </c>
      <c r="J3523" s="8">
        <v>0.03</v>
      </c>
      <c r="K3523" s="8">
        <v>-8.09</v>
      </c>
      <c r="L3523" s="8">
        <v>1188.76</v>
      </c>
      <c r="M3523" s="21"/>
      <c r="N3523" s="21"/>
    </row>
    <row r="3524" spans="1:14" ht="15" customHeight="1" x14ac:dyDescent="0.25">
      <c r="A3524" s="1" t="s">
        <v>1110</v>
      </c>
      <c r="B3524" s="6">
        <v>980</v>
      </c>
      <c r="C3524" s="1" t="s">
        <v>6</v>
      </c>
      <c r="D3524" s="1" t="s">
        <v>128</v>
      </c>
      <c r="E3524" s="1" t="s">
        <v>2589</v>
      </c>
      <c r="F3524" s="1" t="s">
        <v>2590</v>
      </c>
      <c r="G3524" s="7">
        <v>1.31073</v>
      </c>
      <c r="H3524" s="6">
        <v>980</v>
      </c>
      <c r="I3524" s="9">
        <v>0</v>
      </c>
      <c r="J3524" s="9">
        <v>0</v>
      </c>
      <c r="K3524" s="9">
        <v>0</v>
      </c>
      <c r="L3524" s="9">
        <v>1188.76</v>
      </c>
      <c r="M3524" s="14" t="s">
        <v>131</v>
      </c>
      <c r="N3524" s="14"/>
    </row>
    <row r="3525" spans="1:14" ht="15" customHeight="1" x14ac:dyDescent="0.25">
      <c r="A3525" s="3" t="s">
        <v>1111</v>
      </c>
      <c r="B3525" s="4">
        <v>981</v>
      </c>
      <c r="C3525" s="3" t="s">
        <v>6</v>
      </c>
      <c r="D3525" s="3" t="s">
        <v>133</v>
      </c>
      <c r="E3525" s="3" t="s">
        <v>2591</v>
      </c>
      <c r="F3525" s="3" t="s">
        <v>2590</v>
      </c>
      <c r="G3525" s="5">
        <v>1.3043400000000001</v>
      </c>
      <c r="H3525" s="4">
        <v>981</v>
      </c>
      <c r="I3525" s="8">
        <v>0</v>
      </c>
      <c r="J3525" s="8">
        <v>0.11</v>
      </c>
      <c r="K3525" s="8">
        <v>6.39</v>
      </c>
      <c r="L3525" s="8">
        <v>1195.26</v>
      </c>
      <c r="M3525" s="21"/>
      <c r="N3525" s="21"/>
    </row>
    <row r="3526" spans="1:14" ht="15" customHeight="1" x14ac:dyDescent="0.25">
      <c r="A3526" s="1" t="s">
        <v>1112</v>
      </c>
      <c r="B3526" s="6">
        <v>982</v>
      </c>
      <c r="C3526" s="1" t="s">
        <v>6</v>
      </c>
      <c r="D3526" s="1" t="s">
        <v>133</v>
      </c>
      <c r="E3526" s="1" t="s">
        <v>2589</v>
      </c>
      <c r="F3526" s="1" t="s">
        <v>2590</v>
      </c>
      <c r="G3526" s="7">
        <v>1.3044199999999999</v>
      </c>
      <c r="H3526" s="6">
        <v>982</v>
      </c>
      <c r="I3526" s="9">
        <v>0</v>
      </c>
      <c r="J3526" s="9">
        <v>0</v>
      </c>
      <c r="K3526" s="9">
        <v>0</v>
      </c>
      <c r="L3526" s="9">
        <v>1195.26</v>
      </c>
      <c r="M3526" s="14" t="s">
        <v>131</v>
      </c>
      <c r="N3526" s="14"/>
    </row>
    <row r="3527" spans="1:14" ht="15" customHeight="1" x14ac:dyDescent="0.25">
      <c r="A3527" s="3" t="s">
        <v>1113</v>
      </c>
      <c r="B3527" s="4">
        <v>983</v>
      </c>
      <c r="C3527" s="3" t="s">
        <v>6</v>
      </c>
      <c r="D3527" s="3" t="s">
        <v>128</v>
      </c>
      <c r="E3527" s="3" t="s">
        <v>2591</v>
      </c>
      <c r="F3527" s="3" t="s">
        <v>2590</v>
      </c>
      <c r="G3527" s="5">
        <v>1.29593</v>
      </c>
      <c r="H3527" s="4">
        <v>983</v>
      </c>
      <c r="I3527" s="8">
        <v>0</v>
      </c>
      <c r="J3527" s="8">
        <v>-0.12</v>
      </c>
      <c r="K3527" s="8">
        <v>-8.49</v>
      </c>
      <c r="L3527" s="8">
        <v>1186.6500000000001</v>
      </c>
      <c r="M3527" s="21"/>
      <c r="N3527" s="21"/>
    </row>
    <row r="3528" spans="1:14" ht="15" customHeight="1" x14ac:dyDescent="0.25">
      <c r="A3528" s="1" t="s">
        <v>1114</v>
      </c>
      <c r="B3528" s="6">
        <v>984</v>
      </c>
      <c r="C3528" s="1" t="s">
        <v>6</v>
      </c>
      <c r="D3528" s="1" t="s">
        <v>128</v>
      </c>
      <c r="E3528" s="1" t="s">
        <v>2589</v>
      </c>
      <c r="F3528" s="1" t="s">
        <v>2590</v>
      </c>
      <c r="G3528" s="7">
        <v>1.2991600000000001</v>
      </c>
      <c r="H3528" s="6">
        <v>984</v>
      </c>
      <c r="I3528" s="9">
        <v>0</v>
      </c>
      <c r="J3528" s="9">
        <v>0</v>
      </c>
      <c r="K3528" s="9">
        <v>0</v>
      </c>
      <c r="L3528" s="9">
        <v>1186.6500000000001</v>
      </c>
      <c r="M3528" s="14" t="s">
        <v>131</v>
      </c>
      <c r="N3528" s="14"/>
    </row>
    <row r="3529" spans="1:14" ht="15" customHeight="1" x14ac:dyDescent="0.25">
      <c r="A3529" s="3" t="s">
        <v>1115</v>
      </c>
      <c r="B3529" s="4">
        <v>985</v>
      </c>
      <c r="C3529" s="3" t="s">
        <v>6</v>
      </c>
      <c r="D3529" s="3" t="s">
        <v>133</v>
      </c>
      <c r="E3529" s="3" t="s">
        <v>2591</v>
      </c>
      <c r="F3529" s="3" t="s">
        <v>2590</v>
      </c>
      <c r="G3529" s="5">
        <v>1.2928900000000001</v>
      </c>
      <c r="H3529" s="4">
        <v>985</v>
      </c>
      <c r="I3529" s="8">
        <v>0</v>
      </c>
      <c r="J3529" s="8">
        <v>0</v>
      </c>
      <c r="K3529" s="8">
        <v>6.27</v>
      </c>
      <c r="L3529" s="8">
        <v>1192.92</v>
      </c>
      <c r="M3529" s="21"/>
      <c r="N3529" s="21"/>
    </row>
    <row r="3530" spans="1:14" ht="15" customHeight="1" x14ac:dyDescent="0.25">
      <c r="A3530" s="1" t="s">
        <v>1116</v>
      </c>
      <c r="B3530" s="6">
        <v>986</v>
      </c>
      <c r="C3530" s="1" t="s">
        <v>6</v>
      </c>
      <c r="D3530" s="1" t="s">
        <v>128</v>
      </c>
      <c r="E3530" s="1" t="s">
        <v>2589</v>
      </c>
      <c r="F3530" s="1" t="s">
        <v>2590</v>
      </c>
      <c r="G3530" s="7">
        <v>1.3000799999999999</v>
      </c>
      <c r="H3530" s="6">
        <v>986</v>
      </c>
      <c r="I3530" s="9">
        <v>0</v>
      </c>
      <c r="J3530" s="9">
        <v>0</v>
      </c>
      <c r="K3530" s="9">
        <v>0</v>
      </c>
      <c r="L3530" s="9">
        <v>1192.92</v>
      </c>
      <c r="M3530" s="14" t="s">
        <v>131</v>
      </c>
      <c r="N3530" s="14"/>
    </row>
    <row r="3531" spans="1:14" ht="15" customHeight="1" x14ac:dyDescent="0.25">
      <c r="A3531" s="3" t="s">
        <v>1117</v>
      </c>
      <c r="B3531" s="4">
        <v>987</v>
      </c>
      <c r="C3531" s="3" t="s">
        <v>6</v>
      </c>
      <c r="D3531" s="3" t="s">
        <v>133</v>
      </c>
      <c r="E3531" s="3" t="s">
        <v>2591</v>
      </c>
      <c r="F3531" s="3" t="s">
        <v>2590</v>
      </c>
      <c r="G3531" s="5">
        <v>1.29392</v>
      </c>
      <c r="H3531" s="4">
        <v>987</v>
      </c>
      <c r="I3531" s="8">
        <v>0</v>
      </c>
      <c r="J3531" s="8">
        <v>0</v>
      </c>
      <c r="K3531" s="8">
        <v>6.16</v>
      </c>
      <c r="L3531" s="8">
        <v>1199.08</v>
      </c>
      <c r="M3531" s="21"/>
      <c r="N3531" s="21"/>
    </row>
    <row r="3532" spans="1:14" ht="15" customHeight="1" x14ac:dyDescent="0.25">
      <c r="A3532" s="1" t="s">
        <v>1118</v>
      </c>
      <c r="B3532" s="6">
        <v>988</v>
      </c>
      <c r="C3532" s="1" t="s">
        <v>6</v>
      </c>
      <c r="D3532" s="1" t="s">
        <v>133</v>
      </c>
      <c r="E3532" s="1" t="s">
        <v>2589</v>
      </c>
      <c r="F3532" s="1" t="s">
        <v>2590</v>
      </c>
      <c r="G3532" s="7">
        <v>1.29251</v>
      </c>
      <c r="H3532" s="6">
        <v>988</v>
      </c>
      <c r="I3532" s="9">
        <v>0</v>
      </c>
      <c r="J3532" s="9">
        <v>0</v>
      </c>
      <c r="K3532" s="9">
        <v>0</v>
      </c>
      <c r="L3532" s="9">
        <v>1199.08</v>
      </c>
      <c r="M3532" s="14" t="s">
        <v>131</v>
      </c>
      <c r="N3532" s="14"/>
    </row>
    <row r="3533" spans="1:14" ht="15" customHeight="1" x14ac:dyDescent="0.25">
      <c r="A3533" s="3" t="s">
        <v>1119</v>
      </c>
      <c r="B3533" s="4">
        <v>989</v>
      </c>
      <c r="C3533" s="3" t="s">
        <v>6</v>
      </c>
      <c r="D3533" s="3" t="s">
        <v>128</v>
      </c>
      <c r="E3533" s="3" t="s">
        <v>2591</v>
      </c>
      <c r="F3533" s="3" t="s">
        <v>2590</v>
      </c>
      <c r="G3533" s="5">
        <v>1.2990900000000001</v>
      </c>
      <c r="H3533" s="4">
        <v>989</v>
      </c>
      <c r="I3533" s="8">
        <v>0</v>
      </c>
      <c r="J3533" s="8">
        <v>-0.36</v>
      </c>
      <c r="K3533" s="8">
        <v>6.58</v>
      </c>
      <c r="L3533" s="8">
        <v>1205.3</v>
      </c>
      <c r="M3533" s="21"/>
      <c r="N3533" s="21"/>
    </row>
    <row r="3534" spans="1:14" ht="15" customHeight="1" x14ac:dyDescent="0.25">
      <c r="A3534" s="1" t="s">
        <v>1120</v>
      </c>
      <c r="B3534" s="6">
        <v>990</v>
      </c>
      <c r="C3534" s="1" t="s">
        <v>6</v>
      </c>
      <c r="D3534" s="1" t="s">
        <v>133</v>
      </c>
      <c r="E3534" s="1" t="s">
        <v>2589</v>
      </c>
      <c r="F3534" s="1" t="s">
        <v>2590</v>
      </c>
      <c r="G3534" s="7">
        <v>1.29464</v>
      </c>
      <c r="H3534" s="6">
        <v>990</v>
      </c>
      <c r="I3534" s="9">
        <v>0</v>
      </c>
      <c r="J3534" s="9">
        <v>0</v>
      </c>
      <c r="K3534" s="9">
        <v>0</v>
      </c>
      <c r="L3534" s="9">
        <v>1205.3</v>
      </c>
      <c r="M3534" s="14" t="s">
        <v>131</v>
      </c>
      <c r="N3534" s="14"/>
    </row>
    <row r="3535" spans="1:14" ht="15" customHeight="1" x14ac:dyDescent="0.25">
      <c r="A3535" s="3" t="s">
        <v>1121</v>
      </c>
      <c r="B3535" s="4">
        <v>991</v>
      </c>
      <c r="C3535" s="3" t="s">
        <v>6</v>
      </c>
      <c r="D3535" s="3" t="s">
        <v>128</v>
      </c>
      <c r="E3535" s="3" t="s">
        <v>2591</v>
      </c>
      <c r="F3535" s="3" t="s">
        <v>2590</v>
      </c>
      <c r="G3535" s="5">
        <v>1.2854399999999999</v>
      </c>
      <c r="H3535" s="4">
        <v>991</v>
      </c>
      <c r="I3535" s="8">
        <v>0</v>
      </c>
      <c r="J3535" s="8">
        <v>-0.12</v>
      </c>
      <c r="K3535" s="8">
        <v>-9.1999999999999993</v>
      </c>
      <c r="L3535" s="8">
        <v>1195.98</v>
      </c>
      <c r="M3535" s="21"/>
      <c r="N3535" s="21"/>
    </row>
    <row r="3536" spans="1:14" ht="15" customHeight="1" x14ac:dyDescent="0.25">
      <c r="A3536" s="1" t="s">
        <v>1122</v>
      </c>
      <c r="B3536" s="6">
        <v>992</v>
      </c>
      <c r="C3536" s="1" t="s">
        <v>6</v>
      </c>
      <c r="D3536" s="1" t="s">
        <v>128</v>
      </c>
      <c r="E3536" s="1" t="s">
        <v>2589</v>
      </c>
      <c r="F3536" s="1" t="s">
        <v>2590</v>
      </c>
      <c r="G3536" s="7">
        <v>1.2839400000000001</v>
      </c>
      <c r="H3536" s="6">
        <v>992</v>
      </c>
      <c r="I3536" s="9">
        <v>0</v>
      </c>
      <c r="J3536" s="9">
        <v>0</v>
      </c>
      <c r="K3536" s="9">
        <v>0</v>
      </c>
      <c r="L3536" s="9">
        <v>1195.98</v>
      </c>
      <c r="M3536" s="14" t="s">
        <v>131</v>
      </c>
      <c r="N3536" s="14"/>
    </row>
    <row r="3537" spans="1:14" ht="15" customHeight="1" x14ac:dyDescent="0.25">
      <c r="A3537" s="3" t="s">
        <v>1123</v>
      </c>
      <c r="B3537" s="4">
        <v>993</v>
      </c>
      <c r="C3537" s="3" t="s">
        <v>6</v>
      </c>
      <c r="D3537" s="3" t="s">
        <v>133</v>
      </c>
      <c r="E3537" s="3" t="s">
        <v>2591</v>
      </c>
      <c r="F3537" s="3" t="s">
        <v>2590</v>
      </c>
      <c r="G3537" s="5">
        <v>1.27721</v>
      </c>
      <c r="H3537" s="4">
        <v>993</v>
      </c>
      <c r="I3537" s="8">
        <v>0</v>
      </c>
      <c r="J3537" s="8">
        <v>0</v>
      </c>
      <c r="K3537" s="8">
        <v>6.73</v>
      </c>
      <c r="L3537" s="8">
        <v>1202.71</v>
      </c>
      <c r="M3537" s="21"/>
      <c r="N3537" s="21"/>
    </row>
    <row r="3538" spans="1:14" ht="15" customHeight="1" x14ac:dyDescent="0.25">
      <c r="A3538" s="1" t="s">
        <v>1124</v>
      </c>
      <c r="B3538" s="6">
        <v>994</v>
      </c>
      <c r="C3538" s="1" t="s">
        <v>6</v>
      </c>
      <c r="D3538" s="1" t="s">
        <v>133</v>
      </c>
      <c r="E3538" s="1" t="s">
        <v>2589</v>
      </c>
      <c r="F3538" s="1" t="s">
        <v>2590</v>
      </c>
      <c r="G3538" s="7">
        <v>1.27776</v>
      </c>
      <c r="H3538" s="6">
        <v>994</v>
      </c>
      <c r="I3538" s="9">
        <v>0</v>
      </c>
      <c r="J3538" s="9">
        <v>0</v>
      </c>
      <c r="K3538" s="9">
        <v>0</v>
      </c>
      <c r="L3538" s="9">
        <v>1202.71</v>
      </c>
      <c r="M3538" s="14" t="s">
        <v>131</v>
      </c>
      <c r="N3538" s="14"/>
    </row>
    <row r="3539" spans="1:14" ht="15" customHeight="1" x14ac:dyDescent="0.25">
      <c r="A3539" s="3" t="s">
        <v>1125</v>
      </c>
      <c r="B3539" s="4">
        <v>995</v>
      </c>
      <c r="C3539" s="3" t="s">
        <v>6</v>
      </c>
      <c r="D3539" s="3" t="s">
        <v>128</v>
      </c>
      <c r="E3539" s="3" t="s">
        <v>2591</v>
      </c>
      <c r="F3539" s="3" t="s">
        <v>2590</v>
      </c>
      <c r="G3539" s="5">
        <v>1.2840100000000001</v>
      </c>
      <c r="H3539" s="4">
        <v>995</v>
      </c>
      <c r="I3539" s="8">
        <v>0</v>
      </c>
      <c r="J3539" s="8">
        <v>-0.12</v>
      </c>
      <c r="K3539" s="8">
        <v>6.25</v>
      </c>
      <c r="L3539" s="8">
        <v>1208.8399999999999</v>
      </c>
      <c r="M3539" s="21"/>
      <c r="N3539" s="21"/>
    </row>
    <row r="3540" spans="1:14" ht="15" customHeight="1" x14ac:dyDescent="0.25">
      <c r="A3540" s="1" t="s">
        <v>1126</v>
      </c>
      <c r="B3540" s="6">
        <v>996</v>
      </c>
      <c r="C3540" s="1" t="s">
        <v>6</v>
      </c>
      <c r="D3540" s="1" t="s">
        <v>133</v>
      </c>
      <c r="E3540" s="1" t="s">
        <v>2589</v>
      </c>
      <c r="F3540" s="1" t="s">
        <v>2590</v>
      </c>
      <c r="G3540" s="7">
        <v>1.2750600000000001</v>
      </c>
      <c r="H3540" s="6">
        <v>996</v>
      </c>
      <c r="I3540" s="9">
        <v>0</v>
      </c>
      <c r="J3540" s="9">
        <v>0</v>
      </c>
      <c r="K3540" s="9">
        <v>0</v>
      </c>
      <c r="L3540" s="9">
        <v>1208.8399999999999</v>
      </c>
      <c r="M3540" s="14" t="s">
        <v>131</v>
      </c>
      <c r="N3540" s="14"/>
    </row>
    <row r="3541" spans="1:14" ht="15" customHeight="1" x14ac:dyDescent="0.25">
      <c r="A3541" s="3" t="s">
        <v>1127</v>
      </c>
      <c r="B3541" s="4">
        <v>997</v>
      </c>
      <c r="C3541" s="3" t="s">
        <v>6</v>
      </c>
      <c r="D3541" s="3" t="s">
        <v>128</v>
      </c>
      <c r="E3541" s="3" t="s">
        <v>2591</v>
      </c>
      <c r="F3541" s="3" t="s">
        <v>2590</v>
      </c>
      <c r="G3541" s="5">
        <v>1.2667600000000001</v>
      </c>
      <c r="H3541" s="4">
        <v>997</v>
      </c>
      <c r="I3541" s="8">
        <v>0</v>
      </c>
      <c r="J3541" s="8">
        <v>-0.36</v>
      </c>
      <c r="K3541" s="8">
        <v>-8.3000000000000007</v>
      </c>
      <c r="L3541" s="8">
        <v>1200.18</v>
      </c>
      <c r="M3541" s="21"/>
      <c r="N3541" s="21"/>
    </row>
    <row r="3542" spans="1:14" ht="15" customHeight="1" x14ac:dyDescent="0.25">
      <c r="A3542" s="1" t="s">
        <v>1128</v>
      </c>
      <c r="B3542" s="6">
        <v>998</v>
      </c>
      <c r="C3542" s="1" t="s">
        <v>6</v>
      </c>
      <c r="D3542" s="1" t="s">
        <v>133</v>
      </c>
      <c r="E3542" s="1" t="s">
        <v>2589</v>
      </c>
      <c r="F3542" s="1" t="s">
        <v>2590</v>
      </c>
      <c r="G3542" s="7">
        <v>1.2708900000000001</v>
      </c>
      <c r="H3542" s="6">
        <v>998</v>
      </c>
      <c r="I3542" s="9">
        <v>0</v>
      </c>
      <c r="J3542" s="9">
        <v>0</v>
      </c>
      <c r="K3542" s="9">
        <v>0</v>
      </c>
      <c r="L3542" s="9">
        <v>1200.18</v>
      </c>
      <c r="M3542" s="14" t="s">
        <v>131</v>
      </c>
      <c r="N3542" s="14"/>
    </row>
    <row r="3543" spans="1:14" ht="15" customHeight="1" x14ac:dyDescent="0.25">
      <c r="A3543" s="3" t="s">
        <v>1129</v>
      </c>
      <c r="B3543" s="4">
        <v>999</v>
      </c>
      <c r="C3543" s="3" t="s">
        <v>6</v>
      </c>
      <c r="D3543" s="3" t="s">
        <v>128</v>
      </c>
      <c r="E3543" s="3" t="s">
        <v>2591</v>
      </c>
      <c r="F3543" s="3" t="s">
        <v>2590</v>
      </c>
      <c r="G3543" s="5">
        <v>1.2778799999999999</v>
      </c>
      <c r="H3543" s="4">
        <v>999</v>
      </c>
      <c r="I3543" s="8">
        <v>0</v>
      </c>
      <c r="J3543" s="8">
        <v>-0.35</v>
      </c>
      <c r="K3543" s="8">
        <v>6.99</v>
      </c>
      <c r="L3543" s="8">
        <v>1206.82</v>
      </c>
      <c r="M3543" s="21"/>
      <c r="N3543" s="21"/>
    </row>
    <row r="3544" spans="1:14" ht="15" customHeight="1" x14ac:dyDescent="0.25">
      <c r="A3544" s="1" t="s">
        <v>1130</v>
      </c>
      <c r="B3544" s="6">
        <v>1000</v>
      </c>
      <c r="C3544" s="1" t="s">
        <v>6</v>
      </c>
      <c r="D3544" s="1" t="s">
        <v>133</v>
      </c>
      <c r="E3544" s="1" t="s">
        <v>2589</v>
      </c>
      <c r="F3544" s="1" t="s">
        <v>2590</v>
      </c>
      <c r="G3544" s="7">
        <v>1.27342</v>
      </c>
      <c r="H3544" s="6">
        <v>1000</v>
      </c>
      <c r="I3544" s="9">
        <v>0</v>
      </c>
      <c r="J3544" s="9">
        <v>0</v>
      </c>
      <c r="K3544" s="9">
        <v>0</v>
      </c>
      <c r="L3544" s="9">
        <v>1206.82</v>
      </c>
      <c r="M3544" s="14" t="s">
        <v>131</v>
      </c>
      <c r="N3544" s="14"/>
    </row>
    <row r="3545" spans="1:14" ht="15" customHeight="1" x14ac:dyDescent="0.25">
      <c r="A3545" s="3" t="s">
        <v>1131</v>
      </c>
      <c r="B3545" s="4">
        <v>1001</v>
      </c>
      <c r="C3545" s="3" t="s">
        <v>6</v>
      </c>
      <c r="D3545" s="3" t="s">
        <v>128</v>
      </c>
      <c r="E3545" s="3" t="s">
        <v>2591</v>
      </c>
      <c r="F3545" s="3" t="s">
        <v>2590</v>
      </c>
      <c r="G3545" s="5">
        <v>1.27962</v>
      </c>
      <c r="H3545" s="4">
        <v>1001</v>
      </c>
      <c r="I3545" s="8">
        <v>0</v>
      </c>
      <c r="J3545" s="8">
        <v>-0.12</v>
      </c>
      <c r="K3545" s="8">
        <v>6.2</v>
      </c>
      <c r="L3545" s="8">
        <v>1212.9000000000001</v>
      </c>
      <c r="M3545" s="21"/>
      <c r="N3545" s="21"/>
    </row>
    <row r="3546" spans="1:14" ht="15" customHeight="1" x14ac:dyDescent="0.25">
      <c r="A3546" s="1" t="s">
        <v>1132</v>
      </c>
      <c r="B3546" s="6">
        <v>1002</v>
      </c>
      <c r="C3546" s="1" t="s">
        <v>6</v>
      </c>
      <c r="D3546" s="1" t="s">
        <v>128</v>
      </c>
      <c r="E3546" s="1" t="s">
        <v>2589</v>
      </c>
      <c r="F3546" s="1" t="s">
        <v>2590</v>
      </c>
      <c r="G3546" s="7">
        <v>1.2812300000000001</v>
      </c>
      <c r="H3546" s="6">
        <v>1002</v>
      </c>
      <c r="I3546" s="9">
        <v>0</v>
      </c>
      <c r="J3546" s="9">
        <v>0</v>
      </c>
      <c r="K3546" s="9">
        <v>0</v>
      </c>
      <c r="L3546" s="9">
        <v>1212.9000000000001</v>
      </c>
      <c r="M3546" s="14" t="s">
        <v>131</v>
      </c>
      <c r="N3546" s="14"/>
    </row>
    <row r="3547" spans="1:14" ht="15" customHeight="1" x14ac:dyDescent="0.25">
      <c r="A3547" s="3" t="s">
        <v>1133</v>
      </c>
      <c r="B3547" s="4">
        <v>1003</v>
      </c>
      <c r="C3547" s="3" t="s">
        <v>6</v>
      </c>
      <c r="D3547" s="3" t="s">
        <v>133</v>
      </c>
      <c r="E3547" s="3" t="s">
        <v>2591</v>
      </c>
      <c r="F3547" s="3" t="s">
        <v>2590</v>
      </c>
      <c r="G3547" s="5">
        <v>1.2751600000000001</v>
      </c>
      <c r="H3547" s="4">
        <v>1003</v>
      </c>
      <c r="I3547" s="8">
        <v>0</v>
      </c>
      <c r="J3547" s="8">
        <v>0.03</v>
      </c>
      <c r="K3547" s="8">
        <v>6.07</v>
      </c>
      <c r="L3547" s="8">
        <v>1219</v>
      </c>
      <c r="M3547" s="21"/>
      <c r="N3547" s="21"/>
    </row>
    <row r="3548" spans="1:14" ht="15" customHeight="1" x14ac:dyDescent="0.25">
      <c r="A3548" s="1" t="s">
        <v>1134</v>
      </c>
      <c r="B3548" s="6">
        <v>1004</v>
      </c>
      <c r="C3548" s="1" t="s">
        <v>6</v>
      </c>
      <c r="D3548" s="1" t="s">
        <v>128</v>
      </c>
      <c r="E3548" s="1" t="s">
        <v>2589</v>
      </c>
      <c r="F3548" s="1" t="s">
        <v>2590</v>
      </c>
      <c r="G3548" s="7">
        <v>1.2853600000000001</v>
      </c>
      <c r="H3548" s="6">
        <v>1004</v>
      </c>
      <c r="I3548" s="9">
        <v>0</v>
      </c>
      <c r="J3548" s="9">
        <v>0</v>
      </c>
      <c r="K3548" s="9">
        <v>0</v>
      </c>
      <c r="L3548" s="9">
        <v>1219</v>
      </c>
      <c r="M3548" s="14" t="s">
        <v>131</v>
      </c>
      <c r="N3548" s="14"/>
    </row>
    <row r="3549" spans="1:14" ht="15" customHeight="1" x14ac:dyDescent="0.25">
      <c r="A3549" s="3" t="s">
        <v>1135</v>
      </c>
      <c r="B3549" s="4">
        <v>1005</v>
      </c>
      <c r="C3549" s="3" t="s">
        <v>6</v>
      </c>
      <c r="D3549" s="3" t="s">
        <v>133</v>
      </c>
      <c r="E3549" s="3" t="s">
        <v>2591</v>
      </c>
      <c r="F3549" s="3" t="s">
        <v>2590</v>
      </c>
      <c r="G3549" s="5">
        <v>1.2937700000000001</v>
      </c>
      <c r="H3549" s="4">
        <v>1005</v>
      </c>
      <c r="I3549" s="8">
        <v>0</v>
      </c>
      <c r="J3549" s="8">
        <v>0.03</v>
      </c>
      <c r="K3549" s="8">
        <v>-8.41</v>
      </c>
      <c r="L3549" s="8">
        <v>1210.6199999999999</v>
      </c>
      <c r="M3549" s="21"/>
      <c r="N3549" s="21"/>
    </row>
    <row r="3550" spans="1:14" ht="15" customHeight="1" x14ac:dyDescent="0.25">
      <c r="A3550" s="1" t="s">
        <v>1136</v>
      </c>
      <c r="B3550" s="6">
        <v>1006</v>
      </c>
      <c r="C3550" s="1" t="s">
        <v>6</v>
      </c>
      <c r="D3550" s="1" t="s">
        <v>128</v>
      </c>
      <c r="E3550" s="1" t="s">
        <v>2589</v>
      </c>
      <c r="F3550" s="1" t="s">
        <v>2590</v>
      </c>
      <c r="G3550" s="7">
        <v>1.29704</v>
      </c>
      <c r="H3550" s="6">
        <v>1006</v>
      </c>
      <c r="I3550" s="9">
        <v>0</v>
      </c>
      <c r="J3550" s="9">
        <v>0</v>
      </c>
      <c r="K3550" s="9">
        <v>0</v>
      </c>
      <c r="L3550" s="9">
        <v>1210.6199999999999</v>
      </c>
      <c r="M3550" s="14" t="s">
        <v>131</v>
      </c>
      <c r="N3550" s="14"/>
    </row>
    <row r="3551" spans="1:14" ht="15" customHeight="1" x14ac:dyDescent="0.25">
      <c r="A3551" s="3" t="s">
        <v>1137</v>
      </c>
      <c r="B3551" s="4">
        <v>1007</v>
      </c>
      <c r="C3551" s="3" t="s">
        <v>6</v>
      </c>
      <c r="D3551" s="3" t="s">
        <v>133</v>
      </c>
      <c r="E3551" s="3" t="s">
        <v>2591</v>
      </c>
      <c r="F3551" s="3" t="s">
        <v>2590</v>
      </c>
      <c r="G3551" s="5">
        <v>1.29026</v>
      </c>
      <c r="H3551" s="4">
        <v>1007</v>
      </c>
      <c r="I3551" s="8">
        <v>0</v>
      </c>
      <c r="J3551" s="8">
        <v>0.06</v>
      </c>
      <c r="K3551" s="8">
        <v>6.78</v>
      </c>
      <c r="L3551" s="8">
        <v>1217.46</v>
      </c>
      <c r="M3551" s="21"/>
      <c r="N3551" s="21"/>
    </row>
    <row r="3552" spans="1:14" ht="15" customHeight="1" x14ac:dyDescent="0.25">
      <c r="A3552" s="1" t="s">
        <v>1138</v>
      </c>
      <c r="B3552" s="6">
        <v>1008</v>
      </c>
      <c r="C3552" s="1" t="s">
        <v>6</v>
      </c>
      <c r="D3552" s="1" t="s">
        <v>128</v>
      </c>
      <c r="E3552" s="1" t="s">
        <v>2589</v>
      </c>
      <c r="F3552" s="1" t="s">
        <v>2590</v>
      </c>
      <c r="G3552" s="7">
        <v>1.2954300000000001</v>
      </c>
      <c r="H3552" s="6">
        <v>1008</v>
      </c>
      <c r="I3552" s="9">
        <v>0</v>
      </c>
      <c r="J3552" s="9">
        <v>0</v>
      </c>
      <c r="K3552" s="9">
        <v>0</v>
      </c>
      <c r="L3552" s="9">
        <v>1217.46</v>
      </c>
      <c r="M3552" s="14" t="s">
        <v>131</v>
      </c>
      <c r="N3552" s="14"/>
    </row>
    <row r="3553" spans="1:14" ht="15" customHeight="1" x14ac:dyDescent="0.25">
      <c r="A3553" s="3" t="s">
        <v>1139</v>
      </c>
      <c r="B3553" s="4">
        <v>1009</v>
      </c>
      <c r="C3553" s="3" t="s">
        <v>6</v>
      </c>
      <c r="D3553" s="3" t="s">
        <v>133</v>
      </c>
      <c r="E3553" s="3" t="s">
        <v>2591</v>
      </c>
      <c r="F3553" s="3" t="s">
        <v>2590</v>
      </c>
      <c r="G3553" s="5">
        <v>1.30366</v>
      </c>
      <c r="H3553" s="4">
        <v>1009</v>
      </c>
      <c r="I3553" s="8">
        <v>0</v>
      </c>
      <c r="J3553" s="8">
        <v>0.06</v>
      </c>
      <c r="K3553" s="8">
        <v>-8.23</v>
      </c>
      <c r="L3553" s="8">
        <v>1209.29</v>
      </c>
      <c r="M3553" s="21"/>
      <c r="N3553" s="21"/>
    </row>
    <row r="3554" spans="1:14" ht="15" customHeight="1" x14ac:dyDescent="0.25">
      <c r="A3554" s="1" t="s">
        <v>1140</v>
      </c>
      <c r="B3554" s="6">
        <v>1010</v>
      </c>
      <c r="C3554" s="1" t="s">
        <v>6</v>
      </c>
      <c r="D3554" s="1" t="s">
        <v>128</v>
      </c>
      <c r="E3554" s="1" t="s">
        <v>2589</v>
      </c>
      <c r="F3554" s="1" t="s">
        <v>2590</v>
      </c>
      <c r="G3554" s="7">
        <v>1.30661</v>
      </c>
      <c r="H3554" s="6">
        <v>1010</v>
      </c>
      <c r="I3554" s="9">
        <v>0</v>
      </c>
      <c r="J3554" s="9">
        <v>0</v>
      </c>
      <c r="K3554" s="9">
        <v>0</v>
      </c>
      <c r="L3554" s="9">
        <v>1209.29</v>
      </c>
      <c r="M3554" s="14" t="s">
        <v>131</v>
      </c>
      <c r="N3554" s="14"/>
    </row>
    <row r="3555" spans="1:14" ht="15" customHeight="1" x14ac:dyDescent="0.25">
      <c r="A3555" s="3" t="s">
        <v>1141</v>
      </c>
      <c r="B3555" s="4">
        <v>1011</v>
      </c>
      <c r="C3555" s="3" t="s">
        <v>6</v>
      </c>
      <c r="D3555" s="3" t="s">
        <v>133</v>
      </c>
      <c r="E3555" s="3" t="s">
        <v>2591</v>
      </c>
      <c r="F3555" s="3" t="s">
        <v>2590</v>
      </c>
      <c r="G3555" s="5">
        <v>1.3004100000000001</v>
      </c>
      <c r="H3555" s="4">
        <v>1011</v>
      </c>
      <c r="I3555" s="8">
        <v>0</v>
      </c>
      <c r="J3555" s="8">
        <v>0.11</v>
      </c>
      <c r="K3555" s="8">
        <v>6.2</v>
      </c>
      <c r="L3555" s="8">
        <v>1215.5999999999999</v>
      </c>
      <c r="M3555" s="21"/>
      <c r="N3555" s="21"/>
    </row>
    <row r="3556" spans="1:14" ht="15" customHeight="1" x14ac:dyDescent="0.25">
      <c r="A3556" s="1" t="s">
        <v>1142</v>
      </c>
      <c r="B3556" s="6">
        <v>1012</v>
      </c>
      <c r="C3556" s="1" t="s">
        <v>6</v>
      </c>
      <c r="D3556" s="1" t="s">
        <v>133</v>
      </c>
      <c r="E3556" s="1" t="s">
        <v>2589</v>
      </c>
      <c r="F3556" s="1" t="s">
        <v>2590</v>
      </c>
      <c r="G3556" s="7">
        <v>1.29417</v>
      </c>
      <c r="H3556" s="6">
        <v>1012</v>
      </c>
      <c r="I3556" s="9">
        <v>0</v>
      </c>
      <c r="J3556" s="9">
        <v>0</v>
      </c>
      <c r="K3556" s="9">
        <v>0</v>
      </c>
      <c r="L3556" s="9">
        <v>1215.5999999999999</v>
      </c>
      <c r="M3556" s="14" t="s">
        <v>131</v>
      </c>
      <c r="N3556" s="14"/>
    </row>
    <row r="3557" spans="1:14" ht="15" customHeight="1" x14ac:dyDescent="0.25">
      <c r="A3557" s="3" t="s">
        <v>1143</v>
      </c>
      <c r="B3557" s="4">
        <v>1013</v>
      </c>
      <c r="C3557" s="3" t="s">
        <v>6</v>
      </c>
      <c r="D3557" s="3" t="s">
        <v>128</v>
      </c>
      <c r="E3557" s="3" t="s">
        <v>2591</v>
      </c>
      <c r="F3557" s="3" t="s">
        <v>2590</v>
      </c>
      <c r="G3557" s="5">
        <v>1.30047</v>
      </c>
      <c r="H3557" s="4">
        <v>1013</v>
      </c>
      <c r="I3557" s="8">
        <v>0</v>
      </c>
      <c r="J3557" s="8">
        <v>-0.24</v>
      </c>
      <c r="K3557" s="8">
        <v>6.3</v>
      </c>
      <c r="L3557" s="8">
        <v>1221.6600000000001</v>
      </c>
      <c r="M3557" s="21"/>
      <c r="N3557" s="21"/>
    </row>
    <row r="3558" spans="1:14" ht="15" customHeight="1" x14ac:dyDescent="0.25">
      <c r="A3558" s="1" t="s">
        <v>1144</v>
      </c>
      <c r="B3558" s="6">
        <v>1014</v>
      </c>
      <c r="C3558" s="1" t="s">
        <v>6</v>
      </c>
      <c r="D3558" s="1" t="s">
        <v>128</v>
      </c>
      <c r="E3558" s="1" t="s">
        <v>2589</v>
      </c>
      <c r="F3558" s="1" t="s">
        <v>2590</v>
      </c>
      <c r="G3558" s="7">
        <v>1.30159</v>
      </c>
      <c r="H3558" s="6">
        <v>1014</v>
      </c>
      <c r="I3558" s="9">
        <v>0</v>
      </c>
      <c r="J3558" s="9">
        <v>0</v>
      </c>
      <c r="K3558" s="9">
        <v>0</v>
      </c>
      <c r="L3558" s="9">
        <v>1221.6600000000001</v>
      </c>
      <c r="M3558" s="14" t="s">
        <v>131</v>
      </c>
      <c r="N3558" s="14"/>
    </row>
    <row r="3559" spans="1:14" ht="15" customHeight="1" x14ac:dyDescent="0.25">
      <c r="A3559" s="3" t="s">
        <v>1145</v>
      </c>
      <c r="B3559" s="4">
        <v>1015</v>
      </c>
      <c r="C3559" s="3" t="s">
        <v>6</v>
      </c>
      <c r="D3559" s="3" t="s">
        <v>133</v>
      </c>
      <c r="E3559" s="3" t="s">
        <v>2591</v>
      </c>
      <c r="F3559" s="3" t="s">
        <v>2590</v>
      </c>
      <c r="G3559" s="5">
        <v>1.30969</v>
      </c>
      <c r="H3559" s="4">
        <v>1015</v>
      </c>
      <c r="I3559" s="8">
        <v>0</v>
      </c>
      <c r="J3559" s="8">
        <v>0.08</v>
      </c>
      <c r="K3559" s="8">
        <v>-8.1</v>
      </c>
      <c r="L3559" s="8">
        <v>1213.6400000000001</v>
      </c>
      <c r="M3559" s="21"/>
      <c r="N3559" s="21"/>
    </row>
    <row r="3560" spans="1:14" ht="15" customHeight="1" x14ac:dyDescent="0.25">
      <c r="A3560" s="1" t="s">
        <v>1146</v>
      </c>
      <c r="B3560" s="6">
        <v>1016</v>
      </c>
      <c r="C3560" s="1" t="s">
        <v>6</v>
      </c>
      <c r="D3560" s="1" t="s">
        <v>128</v>
      </c>
      <c r="E3560" s="1" t="s">
        <v>2589</v>
      </c>
      <c r="F3560" s="1" t="s">
        <v>2590</v>
      </c>
      <c r="G3560" s="7">
        <v>1.3115600000000001</v>
      </c>
      <c r="H3560" s="6">
        <v>1016</v>
      </c>
      <c r="I3560" s="9">
        <v>0</v>
      </c>
      <c r="J3560" s="9">
        <v>0</v>
      </c>
      <c r="K3560" s="9">
        <v>0</v>
      </c>
      <c r="L3560" s="9">
        <v>1213.6400000000001</v>
      </c>
      <c r="M3560" s="14" t="s">
        <v>131</v>
      </c>
      <c r="N3560" s="14"/>
    </row>
    <row r="3561" spans="1:14" ht="15" customHeight="1" x14ac:dyDescent="0.25">
      <c r="A3561" s="3" t="s">
        <v>1147</v>
      </c>
      <c r="B3561" s="4">
        <v>1017</v>
      </c>
      <c r="C3561" s="3" t="s">
        <v>6</v>
      </c>
      <c r="D3561" s="3" t="s">
        <v>133</v>
      </c>
      <c r="E3561" s="3" t="s">
        <v>2591</v>
      </c>
      <c r="F3561" s="3" t="s">
        <v>2590</v>
      </c>
      <c r="G3561" s="5">
        <v>1.3197399999999999</v>
      </c>
      <c r="H3561" s="4">
        <v>1017</v>
      </c>
      <c r="I3561" s="8">
        <v>0</v>
      </c>
      <c r="J3561" s="8">
        <v>0.06</v>
      </c>
      <c r="K3561" s="8">
        <v>-8.18</v>
      </c>
      <c r="L3561" s="8">
        <v>1205.52</v>
      </c>
      <c r="M3561" s="21"/>
      <c r="N3561" s="21"/>
    </row>
    <row r="3562" spans="1:14" ht="15" customHeight="1" x14ac:dyDescent="0.25">
      <c r="A3562" s="1" t="s">
        <v>1148</v>
      </c>
      <c r="B3562" s="6">
        <v>1018</v>
      </c>
      <c r="C3562" s="1" t="s">
        <v>6</v>
      </c>
      <c r="D3562" s="1" t="s">
        <v>133</v>
      </c>
      <c r="E3562" s="1" t="s">
        <v>2589</v>
      </c>
      <c r="F3562" s="1" t="s">
        <v>2590</v>
      </c>
      <c r="G3562" s="7">
        <v>1.3234399999999999</v>
      </c>
      <c r="H3562" s="6">
        <v>1018</v>
      </c>
      <c r="I3562" s="9">
        <v>0</v>
      </c>
      <c r="J3562" s="9">
        <v>0</v>
      </c>
      <c r="K3562" s="9">
        <v>0</v>
      </c>
      <c r="L3562" s="9">
        <v>1205.52</v>
      </c>
      <c r="M3562" s="14" t="s">
        <v>131</v>
      </c>
      <c r="N3562" s="14"/>
    </row>
    <row r="3563" spans="1:14" ht="15" customHeight="1" x14ac:dyDescent="0.25">
      <c r="A3563" s="3" t="s">
        <v>1149</v>
      </c>
      <c r="B3563" s="4">
        <v>1019</v>
      </c>
      <c r="C3563" s="3" t="s">
        <v>6</v>
      </c>
      <c r="D3563" s="3" t="s">
        <v>128</v>
      </c>
      <c r="E3563" s="3" t="s">
        <v>2591</v>
      </c>
      <c r="F3563" s="3" t="s">
        <v>2590</v>
      </c>
      <c r="G3563" s="5">
        <v>1.3294900000000001</v>
      </c>
      <c r="H3563" s="4">
        <v>1019</v>
      </c>
      <c r="I3563" s="8">
        <v>0</v>
      </c>
      <c r="J3563" s="8">
        <v>0</v>
      </c>
      <c r="K3563" s="8">
        <v>6.05</v>
      </c>
      <c r="L3563" s="8">
        <v>1211.57</v>
      </c>
      <c r="M3563" s="21"/>
      <c r="N3563" s="21"/>
    </row>
    <row r="3564" spans="1:14" ht="15" customHeight="1" x14ac:dyDescent="0.25">
      <c r="A3564" s="1" t="s">
        <v>1150</v>
      </c>
      <c r="B3564" s="6">
        <v>1020</v>
      </c>
      <c r="C3564" s="1" t="s">
        <v>6</v>
      </c>
      <c r="D3564" s="1" t="s">
        <v>128</v>
      </c>
      <c r="E3564" s="1" t="s">
        <v>2589</v>
      </c>
      <c r="F3564" s="1" t="s">
        <v>2590</v>
      </c>
      <c r="G3564" s="7">
        <v>1.3224</v>
      </c>
      <c r="H3564" s="6">
        <v>1020</v>
      </c>
      <c r="I3564" s="9">
        <v>0</v>
      </c>
      <c r="J3564" s="9">
        <v>0</v>
      </c>
      <c r="K3564" s="9">
        <v>0</v>
      </c>
      <c r="L3564" s="9">
        <v>1211.57</v>
      </c>
      <c r="M3564" s="14" t="s">
        <v>131</v>
      </c>
      <c r="N3564" s="14"/>
    </row>
    <row r="3565" spans="1:14" ht="15" customHeight="1" x14ac:dyDescent="0.25">
      <c r="A3565" s="3" t="s">
        <v>1151</v>
      </c>
      <c r="B3565" s="4">
        <v>1021</v>
      </c>
      <c r="C3565" s="3" t="s">
        <v>6</v>
      </c>
      <c r="D3565" s="3" t="s">
        <v>133</v>
      </c>
      <c r="E3565" s="3" t="s">
        <v>2591</v>
      </c>
      <c r="F3565" s="3" t="s">
        <v>2590</v>
      </c>
      <c r="G3565" s="5">
        <v>1.3163800000000001</v>
      </c>
      <c r="H3565" s="4">
        <v>1021</v>
      </c>
      <c r="I3565" s="8">
        <v>0</v>
      </c>
      <c r="J3565" s="8">
        <v>0.03</v>
      </c>
      <c r="K3565" s="8">
        <v>6.02</v>
      </c>
      <c r="L3565" s="8">
        <v>1217.6199999999999</v>
      </c>
      <c r="M3565" s="21"/>
      <c r="N3565" s="21"/>
    </row>
    <row r="3566" spans="1:14" ht="15" customHeight="1" x14ac:dyDescent="0.25">
      <c r="A3566" s="1" t="s">
        <v>1152</v>
      </c>
      <c r="B3566" s="6">
        <v>1022</v>
      </c>
      <c r="C3566" s="1" t="s">
        <v>6</v>
      </c>
      <c r="D3566" s="1" t="s">
        <v>128</v>
      </c>
      <c r="E3566" s="1" t="s">
        <v>2589</v>
      </c>
      <c r="F3566" s="1" t="s">
        <v>2590</v>
      </c>
      <c r="G3566" s="7">
        <v>1.31934</v>
      </c>
      <c r="H3566" s="6">
        <v>1022</v>
      </c>
      <c r="I3566" s="9">
        <v>0</v>
      </c>
      <c r="J3566" s="9">
        <v>0</v>
      </c>
      <c r="K3566" s="9">
        <v>0</v>
      </c>
      <c r="L3566" s="9">
        <v>1217.6199999999999</v>
      </c>
      <c r="M3566" s="14" t="s">
        <v>131</v>
      </c>
      <c r="N3566" s="14"/>
    </row>
    <row r="3567" spans="1:14" ht="15" customHeight="1" x14ac:dyDescent="0.25">
      <c r="A3567" s="3" t="s">
        <v>1153</v>
      </c>
      <c r="B3567" s="4">
        <v>1023</v>
      </c>
      <c r="C3567" s="3" t="s">
        <v>6</v>
      </c>
      <c r="D3567" s="3" t="s">
        <v>133</v>
      </c>
      <c r="E3567" s="3" t="s">
        <v>2591</v>
      </c>
      <c r="F3567" s="3" t="s">
        <v>2590</v>
      </c>
      <c r="G3567" s="5">
        <v>1.3279700000000001</v>
      </c>
      <c r="H3567" s="4">
        <v>1023</v>
      </c>
      <c r="I3567" s="8">
        <v>0</v>
      </c>
      <c r="J3567" s="8">
        <v>0.14000000000000001</v>
      </c>
      <c r="K3567" s="8">
        <v>-8.6300000000000008</v>
      </c>
      <c r="L3567" s="8">
        <v>1209.1300000000001</v>
      </c>
      <c r="M3567" s="21"/>
      <c r="N3567" s="21"/>
    </row>
    <row r="3568" spans="1:14" ht="15" customHeight="1" x14ac:dyDescent="0.25">
      <c r="A3568" s="1" t="s">
        <v>1154</v>
      </c>
      <c r="B3568" s="6">
        <v>1024</v>
      </c>
      <c r="C3568" s="1" t="s">
        <v>6</v>
      </c>
      <c r="D3568" s="1" t="s">
        <v>128</v>
      </c>
      <c r="E3568" s="1" t="s">
        <v>2589</v>
      </c>
      <c r="F3568" s="1" t="s">
        <v>2590</v>
      </c>
      <c r="G3568" s="7">
        <v>1.3252999999999999</v>
      </c>
      <c r="H3568" s="6">
        <v>1024</v>
      </c>
      <c r="I3568" s="9">
        <v>0</v>
      </c>
      <c r="J3568" s="9">
        <v>0</v>
      </c>
      <c r="K3568" s="9">
        <v>0</v>
      </c>
      <c r="L3568" s="9">
        <v>1209.1300000000001</v>
      </c>
      <c r="M3568" s="14" t="s">
        <v>131</v>
      </c>
      <c r="N3568" s="14"/>
    </row>
    <row r="3569" spans="1:14" ht="15" customHeight="1" x14ac:dyDescent="0.25">
      <c r="A3569" s="3" t="s">
        <v>1155</v>
      </c>
      <c r="B3569" s="4">
        <v>1025</v>
      </c>
      <c r="C3569" s="3" t="s">
        <v>6</v>
      </c>
      <c r="D3569" s="3" t="s">
        <v>133</v>
      </c>
      <c r="E3569" s="3" t="s">
        <v>2591</v>
      </c>
      <c r="F3569" s="3" t="s">
        <v>2590</v>
      </c>
      <c r="G3569" s="5">
        <v>1.31915</v>
      </c>
      <c r="H3569" s="4">
        <v>1025</v>
      </c>
      <c r="I3569" s="8">
        <v>0</v>
      </c>
      <c r="J3569" s="8">
        <v>0</v>
      </c>
      <c r="K3569" s="8">
        <v>6.15</v>
      </c>
      <c r="L3569" s="8">
        <v>1215.28</v>
      </c>
      <c r="M3569" s="21"/>
      <c r="N3569" s="21"/>
    </row>
    <row r="3570" spans="1:14" ht="15" customHeight="1" x14ac:dyDescent="0.25">
      <c r="A3570" s="1" t="s">
        <v>1156</v>
      </c>
      <c r="B3570" s="6">
        <v>1026</v>
      </c>
      <c r="C3570" s="1" t="s">
        <v>6</v>
      </c>
      <c r="D3570" s="1" t="s">
        <v>133</v>
      </c>
      <c r="E3570" s="1" t="s">
        <v>2589</v>
      </c>
      <c r="F3570" s="1" t="s">
        <v>2590</v>
      </c>
      <c r="G3570" s="7">
        <v>1.3178099999999999</v>
      </c>
      <c r="H3570" s="6">
        <v>1026</v>
      </c>
      <c r="I3570" s="9">
        <v>0</v>
      </c>
      <c r="J3570" s="9">
        <v>0</v>
      </c>
      <c r="K3570" s="9">
        <v>0</v>
      </c>
      <c r="L3570" s="9">
        <v>1215.28</v>
      </c>
      <c r="M3570" s="14" t="s">
        <v>131</v>
      </c>
      <c r="N3570" s="14"/>
    </row>
    <row r="3571" spans="1:14" ht="15" customHeight="1" x14ac:dyDescent="0.25">
      <c r="A3571" s="3" t="s">
        <v>1157</v>
      </c>
      <c r="B3571" s="4">
        <v>1027</v>
      </c>
      <c r="C3571" s="3" t="s">
        <v>6</v>
      </c>
      <c r="D3571" s="3" t="s">
        <v>128</v>
      </c>
      <c r="E3571" s="3" t="s">
        <v>2591</v>
      </c>
      <c r="F3571" s="3" t="s">
        <v>2590</v>
      </c>
      <c r="G3571" s="5">
        <v>1.3266199999999999</v>
      </c>
      <c r="H3571" s="4">
        <v>1027</v>
      </c>
      <c r="I3571" s="8">
        <v>0</v>
      </c>
      <c r="J3571" s="8">
        <v>-0.12</v>
      </c>
      <c r="K3571" s="8">
        <v>8.81</v>
      </c>
      <c r="L3571" s="8">
        <v>1223.97</v>
      </c>
      <c r="M3571" s="21"/>
      <c r="N3571" s="21"/>
    </row>
    <row r="3572" spans="1:14" ht="15" customHeight="1" x14ac:dyDescent="0.25">
      <c r="A3572" s="1" t="s">
        <v>1158</v>
      </c>
      <c r="B3572" s="6">
        <v>1028</v>
      </c>
      <c r="C3572" s="1" t="s">
        <v>6</v>
      </c>
      <c r="D3572" s="1" t="s">
        <v>133</v>
      </c>
      <c r="E3572" s="1" t="s">
        <v>2589</v>
      </c>
      <c r="F3572" s="1" t="s">
        <v>2590</v>
      </c>
      <c r="G3572" s="7">
        <v>1.3137000000000001</v>
      </c>
      <c r="H3572" s="6">
        <v>1028</v>
      </c>
      <c r="I3572" s="9">
        <v>0</v>
      </c>
      <c r="J3572" s="9">
        <v>0</v>
      </c>
      <c r="K3572" s="9">
        <v>0</v>
      </c>
      <c r="L3572" s="9">
        <v>1223.97</v>
      </c>
      <c r="M3572" s="14" t="s">
        <v>131</v>
      </c>
      <c r="N3572" s="14"/>
    </row>
    <row r="3573" spans="1:14" ht="15" customHeight="1" x14ac:dyDescent="0.25">
      <c r="A3573" s="3" t="s">
        <v>1159</v>
      </c>
      <c r="B3573" s="4">
        <v>1029</v>
      </c>
      <c r="C3573" s="3" t="s">
        <v>6</v>
      </c>
      <c r="D3573" s="3" t="s">
        <v>128</v>
      </c>
      <c r="E3573" s="3" t="s">
        <v>2591</v>
      </c>
      <c r="F3573" s="3" t="s">
        <v>2590</v>
      </c>
      <c r="G3573" s="5">
        <v>1.30548</v>
      </c>
      <c r="H3573" s="4">
        <v>1029</v>
      </c>
      <c r="I3573" s="8">
        <v>0</v>
      </c>
      <c r="J3573" s="8">
        <v>0</v>
      </c>
      <c r="K3573" s="8">
        <v>-8.2200000000000006</v>
      </c>
      <c r="L3573" s="8">
        <v>1215.75</v>
      </c>
      <c r="M3573" s="21"/>
      <c r="N3573" s="21"/>
    </row>
    <row r="3574" spans="1:14" ht="15" customHeight="1" x14ac:dyDescent="0.25">
      <c r="A3574" s="1" t="s">
        <v>1160</v>
      </c>
      <c r="B3574" s="6">
        <v>1030</v>
      </c>
      <c r="C3574" s="1" t="s">
        <v>6</v>
      </c>
      <c r="D3574" s="1" t="s">
        <v>133</v>
      </c>
      <c r="E3574" s="1" t="s">
        <v>2589</v>
      </c>
      <c r="F3574" s="1" t="s">
        <v>2590</v>
      </c>
      <c r="G3574" s="7">
        <v>1.30298</v>
      </c>
      <c r="H3574" s="6">
        <v>1030</v>
      </c>
      <c r="I3574" s="9">
        <v>0</v>
      </c>
      <c r="J3574" s="9">
        <v>0</v>
      </c>
      <c r="K3574" s="9">
        <v>0</v>
      </c>
      <c r="L3574" s="9">
        <v>1215.75</v>
      </c>
      <c r="M3574" s="14" t="s">
        <v>131</v>
      </c>
      <c r="N3574" s="14"/>
    </row>
    <row r="3575" spans="1:14" ht="15" customHeight="1" x14ac:dyDescent="0.25">
      <c r="A3575" s="3" t="s">
        <v>1161</v>
      </c>
      <c r="B3575" s="4">
        <v>1031</v>
      </c>
      <c r="C3575" s="3" t="s">
        <v>6</v>
      </c>
      <c r="D3575" s="3" t="s">
        <v>128</v>
      </c>
      <c r="E3575" s="3" t="s">
        <v>2591</v>
      </c>
      <c r="F3575" s="3" t="s">
        <v>2590</v>
      </c>
      <c r="G3575" s="5">
        <v>1.30955</v>
      </c>
      <c r="H3575" s="4">
        <v>1031</v>
      </c>
      <c r="I3575" s="8">
        <v>0</v>
      </c>
      <c r="J3575" s="8">
        <v>-0.12</v>
      </c>
      <c r="K3575" s="8">
        <v>6.57</v>
      </c>
      <c r="L3575" s="8">
        <v>1222.2</v>
      </c>
      <c r="M3575" s="21"/>
      <c r="N3575" s="21"/>
    </row>
    <row r="3576" spans="1:14" ht="15" customHeight="1" x14ac:dyDescent="0.25">
      <c r="A3576" s="1" t="s">
        <v>1162</v>
      </c>
      <c r="B3576" s="6">
        <v>1032</v>
      </c>
      <c r="C3576" s="1" t="s">
        <v>6</v>
      </c>
      <c r="D3576" s="1" t="s">
        <v>128</v>
      </c>
      <c r="E3576" s="1" t="s">
        <v>2589</v>
      </c>
      <c r="F3576" s="1" t="s">
        <v>2590</v>
      </c>
      <c r="G3576" s="7">
        <v>1.3123400000000001</v>
      </c>
      <c r="H3576" s="6">
        <v>1032</v>
      </c>
      <c r="I3576" s="9">
        <v>0</v>
      </c>
      <c r="J3576" s="9">
        <v>0</v>
      </c>
      <c r="K3576" s="9">
        <v>0</v>
      </c>
      <c r="L3576" s="9">
        <v>1222.2</v>
      </c>
      <c r="M3576" s="14" t="s">
        <v>131</v>
      </c>
      <c r="N3576" s="14"/>
    </row>
    <row r="3577" spans="1:14" ht="15" customHeight="1" x14ac:dyDescent="0.25">
      <c r="A3577" s="3" t="s">
        <v>1163</v>
      </c>
      <c r="B3577" s="4">
        <v>1033</v>
      </c>
      <c r="C3577" s="3" t="s">
        <v>6</v>
      </c>
      <c r="D3577" s="3" t="s">
        <v>133</v>
      </c>
      <c r="E3577" s="3" t="s">
        <v>2591</v>
      </c>
      <c r="F3577" s="3" t="s">
        <v>2590</v>
      </c>
      <c r="G3577" s="5">
        <v>1.3061199999999999</v>
      </c>
      <c r="H3577" s="4">
        <v>1033</v>
      </c>
      <c r="I3577" s="8">
        <v>0</v>
      </c>
      <c r="J3577" s="8">
        <v>0</v>
      </c>
      <c r="K3577" s="8">
        <v>6.22</v>
      </c>
      <c r="L3577" s="8">
        <v>1228.42</v>
      </c>
      <c r="M3577" s="21"/>
      <c r="N3577" s="21"/>
    </row>
    <row r="3578" spans="1:14" ht="15" customHeight="1" x14ac:dyDescent="0.25">
      <c r="A3578" s="1" t="s">
        <v>1164</v>
      </c>
      <c r="B3578" s="6">
        <v>1034</v>
      </c>
      <c r="C3578" s="1" t="s">
        <v>6</v>
      </c>
      <c r="D3578" s="1" t="s">
        <v>128</v>
      </c>
      <c r="E3578" s="1" t="s">
        <v>2589</v>
      </c>
      <c r="F3578" s="1" t="s">
        <v>2590</v>
      </c>
      <c r="G3578" s="7">
        <v>1.30708</v>
      </c>
      <c r="H3578" s="6">
        <v>1034</v>
      </c>
      <c r="I3578" s="9">
        <v>0</v>
      </c>
      <c r="J3578" s="9">
        <v>0</v>
      </c>
      <c r="K3578" s="9">
        <v>0</v>
      </c>
      <c r="L3578" s="9">
        <v>1228.42</v>
      </c>
      <c r="M3578" s="14" t="s">
        <v>131</v>
      </c>
      <c r="N3578" s="14"/>
    </row>
    <row r="3579" spans="1:14" ht="15" customHeight="1" x14ac:dyDescent="0.25">
      <c r="A3579" s="3" t="s">
        <v>1165</v>
      </c>
      <c r="B3579" s="4">
        <v>1035</v>
      </c>
      <c r="C3579" s="3" t="s">
        <v>6</v>
      </c>
      <c r="D3579" s="3" t="s">
        <v>133</v>
      </c>
      <c r="E3579" s="3" t="s">
        <v>2591</v>
      </c>
      <c r="F3579" s="3" t="s">
        <v>2590</v>
      </c>
      <c r="G3579" s="5">
        <v>1.3163499999999999</v>
      </c>
      <c r="H3579" s="4">
        <v>1035</v>
      </c>
      <c r="I3579" s="8">
        <v>0</v>
      </c>
      <c r="J3579" s="8">
        <v>0</v>
      </c>
      <c r="K3579" s="8">
        <v>-9.27</v>
      </c>
      <c r="L3579" s="8">
        <v>1219.1500000000001</v>
      </c>
      <c r="M3579" s="21"/>
      <c r="N3579" s="21"/>
    </row>
    <row r="3580" spans="1:14" ht="15" customHeight="1" x14ac:dyDescent="0.25">
      <c r="A3580" s="1" t="s">
        <v>1166</v>
      </c>
      <c r="B3580" s="6">
        <v>1036</v>
      </c>
      <c r="C3580" s="1" t="s">
        <v>6</v>
      </c>
      <c r="D3580" s="1" t="s">
        <v>128</v>
      </c>
      <c r="E3580" s="1" t="s">
        <v>2589</v>
      </c>
      <c r="F3580" s="1" t="s">
        <v>2590</v>
      </c>
      <c r="G3580" s="7">
        <v>1.32761</v>
      </c>
      <c r="H3580" s="6">
        <v>1036</v>
      </c>
      <c r="I3580" s="9">
        <v>0</v>
      </c>
      <c r="J3580" s="9">
        <v>0</v>
      </c>
      <c r="K3580" s="9">
        <v>0</v>
      </c>
      <c r="L3580" s="9">
        <v>1219.1500000000001</v>
      </c>
      <c r="M3580" s="14" t="s">
        <v>131</v>
      </c>
      <c r="N3580" s="14"/>
    </row>
    <row r="3581" spans="1:14" ht="15" customHeight="1" x14ac:dyDescent="0.25">
      <c r="A3581" s="3" t="s">
        <v>1167</v>
      </c>
      <c r="B3581" s="4">
        <v>1037</v>
      </c>
      <c r="C3581" s="3" t="s">
        <v>6</v>
      </c>
      <c r="D3581" s="3" t="s">
        <v>133</v>
      </c>
      <c r="E3581" s="3" t="s">
        <v>2591</v>
      </c>
      <c r="F3581" s="3" t="s">
        <v>2590</v>
      </c>
      <c r="G3581" s="5">
        <v>1.3360099999999999</v>
      </c>
      <c r="H3581" s="4">
        <v>1037</v>
      </c>
      <c r="I3581" s="8">
        <v>0</v>
      </c>
      <c r="J3581" s="8">
        <v>0</v>
      </c>
      <c r="K3581" s="8">
        <v>-8.4</v>
      </c>
      <c r="L3581" s="8">
        <v>1210.75</v>
      </c>
      <c r="M3581" s="21"/>
      <c r="N3581" s="21"/>
    </row>
    <row r="3582" spans="1:14" ht="15" customHeight="1" x14ac:dyDescent="0.25">
      <c r="A3582" s="1" t="s">
        <v>1168</v>
      </c>
      <c r="B3582" s="6">
        <v>1038</v>
      </c>
      <c r="C3582" s="1" t="s">
        <v>6</v>
      </c>
      <c r="D3582" s="1" t="s">
        <v>133</v>
      </c>
      <c r="E3582" s="1" t="s">
        <v>2589</v>
      </c>
      <c r="F3582" s="1" t="s">
        <v>2590</v>
      </c>
      <c r="G3582" s="7">
        <v>1.33714</v>
      </c>
      <c r="H3582" s="6">
        <v>1038</v>
      </c>
      <c r="I3582" s="9">
        <v>0</v>
      </c>
      <c r="J3582" s="9">
        <v>0</v>
      </c>
      <c r="K3582" s="9">
        <v>0</v>
      </c>
      <c r="L3582" s="9">
        <v>1210.75</v>
      </c>
      <c r="M3582" s="14" t="s">
        <v>131</v>
      </c>
      <c r="N3582" s="14"/>
    </row>
    <row r="3583" spans="1:14" ht="15" customHeight="1" x14ac:dyDescent="0.25">
      <c r="A3583" s="3" t="s">
        <v>1169</v>
      </c>
      <c r="B3583" s="4">
        <v>1039</v>
      </c>
      <c r="C3583" s="3" t="s">
        <v>6</v>
      </c>
      <c r="D3583" s="3" t="s">
        <v>128</v>
      </c>
      <c r="E3583" s="3" t="s">
        <v>2591</v>
      </c>
      <c r="F3583" s="3" t="s">
        <v>2590</v>
      </c>
      <c r="G3583" s="5">
        <v>1.32866</v>
      </c>
      <c r="H3583" s="4">
        <v>1039</v>
      </c>
      <c r="I3583" s="8">
        <v>0</v>
      </c>
      <c r="J3583" s="8">
        <v>-0.12</v>
      </c>
      <c r="K3583" s="8">
        <v>-8.48</v>
      </c>
      <c r="L3583" s="8">
        <v>1202.1500000000001</v>
      </c>
      <c r="M3583" s="21"/>
      <c r="N3583" s="21"/>
    </row>
    <row r="3584" spans="1:14" ht="15" customHeight="1" x14ac:dyDescent="0.25">
      <c r="A3584" s="1" t="s">
        <v>1170</v>
      </c>
      <c r="B3584" s="6">
        <v>1040</v>
      </c>
      <c r="C3584" s="1" t="s">
        <v>6</v>
      </c>
      <c r="D3584" s="1" t="s">
        <v>133</v>
      </c>
      <c r="E3584" s="1" t="s">
        <v>2589</v>
      </c>
      <c r="F3584" s="1" t="s">
        <v>2590</v>
      </c>
      <c r="G3584" s="7">
        <v>1.32694</v>
      </c>
      <c r="H3584" s="6">
        <v>1040</v>
      </c>
      <c r="I3584" s="9">
        <v>0</v>
      </c>
      <c r="J3584" s="9">
        <v>0</v>
      </c>
      <c r="K3584" s="9">
        <v>0</v>
      </c>
      <c r="L3584" s="9">
        <v>1202.1500000000001</v>
      </c>
      <c r="M3584" s="14" t="s">
        <v>131</v>
      </c>
      <c r="N3584" s="14"/>
    </row>
    <row r="3585" spans="1:14" ht="15" customHeight="1" x14ac:dyDescent="0.25">
      <c r="A3585" s="3" t="s">
        <v>1171</v>
      </c>
      <c r="B3585" s="4">
        <v>1041</v>
      </c>
      <c r="C3585" s="3" t="s">
        <v>6</v>
      </c>
      <c r="D3585" s="3" t="s">
        <v>128</v>
      </c>
      <c r="E3585" s="3" t="s">
        <v>2591</v>
      </c>
      <c r="F3585" s="3" t="s">
        <v>2590</v>
      </c>
      <c r="G3585" s="5">
        <v>1.33351</v>
      </c>
      <c r="H3585" s="4">
        <v>1041</v>
      </c>
      <c r="I3585" s="8">
        <v>0</v>
      </c>
      <c r="J3585" s="8">
        <v>-0.35</v>
      </c>
      <c r="K3585" s="8">
        <v>6.57</v>
      </c>
      <c r="L3585" s="8">
        <v>1208.3699999999999</v>
      </c>
      <c r="M3585" s="21"/>
      <c r="N3585" s="21"/>
    </row>
    <row r="3586" spans="1:14" ht="15" customHeight="1" x14ac:dyDescent="0.25">
      <c r="A3586" s="1" t="s">
        <v>1172</v>
      </c>
      <c r="B3586" s="6">
        <v>1042</v>
      </c>
      <c r="C3586" s="1" t="s">
        <v>6</v>
      </c>
      <c r="D3586" s="1" t="s">
        <v>128</v>
      </c>
      <c r="E3586" s="1" t="s">
        <v>2589</v>
      </c>
      <c r="F3586" s="1" t="s">
        <v>2590</v>
      </c>
      <c r="G3586" s="7">
        <v>1.3395999999999999</v>
      </c>
      <c r="H3586" s="6">
        <v>1042</v>
      </c>
      <c r="I3586" s="9">
        <v>0</v>
      </c>
      <c r="J3586" s="9">
        <v>0</v>
      </c>
      <c r="K3586" s="9">
        <v>0</v>
      </c>
      <c r="L3586" s="9">
        <v>1208.3699999999999</v>
      </c>
      <c r="M3586" s="14" t="s">
        <v>131</v>
      </c>
      <c r="N3586" s="14"/>
    </row>
    <row r="3587" spans="1:14" ht="15" customHeight="1" x14ac:dyDescent="0.25">
      <c r="A3587" s="3" t="s">
        <v>1173</v>
      </c>
      <c r="B3587" s="4">
        <v>1043</v>
      </c>
      <c r="C3587" s="3" t="s">
        <v>6</v>
      </c>
      <c r="D3587" s="3" t="s">
        <v>133</v>
      </c>
      <c r="E3587" s="3" t="s">
        <v>2591</v>
      </c>
      <c r="F3587" s="3" t="s">
        <v>2590</v>
      </c>
      <c r="G3587" s="5">
        <v>1.3324100000000001</v>
      </c>
      <c r="H3587" s="4">
        <v>1043</v>
      </c>
      <c r="I3587" s="8">
        <v>0</v>
      </c>
      <c r="J3587" s="8">
        <v>0</v>
      </c>
      <c r="K3587" s="8">
        <v>7.19</v>
      </c>
      <c r="L3587" s="8">
        <v>1215.56</v>
      </c>
      <c r="M3587" s="21"/>
      <c r="N3587" s="21"/>
    </row>
    <row r="3588" spans="1:14" ht="15" customHeight="1" x14ac:dyDescent="0.25">
      <c r="A3588" s="1" t="s">
        <v>1174</v>
      </c>
      <c r="B3588" s="6">
        <v>1044</v>
      </c>
      <c r="C3588" s="1" t="s">
        <v>6</v>
      </c>
      <c r="D3588" s="1" t="s">
        <v>133</v>
      </c>
      <c r="E3588" s="1" t="s">
        <v>2589</v>
      </c>
      <c r="F3588" s="1" t="s">
        <v>2590</v>
      </c>
      <c r="G3588" s="7">
        <v>1.3305800000000001</v>
      </c>
      <c r="H3588" s="6">
        <v>1044</v>
      </c>
      <c r="I3588" s="9">
        <v>0</v>
      </c>
      <c r="J3588" s="9">
        <v>0</v>
      </c>
      <c r="K3588" s="9">
        <v>0</v>
      </c>
      <c r="L3588" s="9">
        <v>1215.56</v>
      </c>
      <c r="M3588" s="14" t="s">
        <v>131</v>
      </c>
      <c r="N3588" s="14"/>
    </row>
    <row r="3589" spans="1:14" ht="15" customHeight="1" x14ac:dyDescent="0.25">
      <c r="A3589" s="3" t="s">
        <v>1175</v>
      </c>
      <c r="B3589" s="4">
        <v>1045</v>
      </c>
      <c r="C3589" s="3" t="s">
        <v>6</v>
      </c>
      <c r="D3589" s="3" t="s">
        <v>128</v>
      </c>
      <c r="E3589" s="3" t="s">
        <v>2591</v>
      </c>
      <c r="F3589" s="3" t="s">
        <v>2590</v>
      </c>
      <c r="G3589" s="5">
        <v>1.3368199999999999</v>
      </c>
      <c r="H3589" s="4">
        <v>1045</v>
      </c>
      <c r="I3589" s="8">
        <v>0</v>
      </c>
      <c r="J3589" s="8">
        <v>-0.12</v>
      </c>
      <c r="K3589" s="8">
        <v>6.24</v>
      </c>
      <c r="L3589" s="8">
        <v>1221.68</v>
      </c>
      <c r="M3589" s="21"/>
      <c r="N3589" s="21"/>
    </row>
    <row r="3590" spans="1:14" ht="15" customHeight="1" x14ac:dyDescent="0.25">
      <c r="A3590" s="1" t="s">
        <v>1176</v>
      </c>
      <c r="B3590" s="6">
        <v>1046</v>
      </c>
      <c r="C3590" s="1" t="s">
        <v>6</v>
      </c>
      <c r="D3590" s="1" t="s">
        <v>133</v>
      </c>
      <c r="E3590" s="1" t="s">
        <v>2589</v>
      </c>
      <c r="F3590" s="1" t="s">
        <v>2590</v>
      </c>
      <c r="G3590" s="7">
        <v>1.32931</v>
      </c>
      <c r="H3590" s="6">
        <v>1046</v>
      </c>
      <c r="I3590" s="9">
        <v>0</v>
      </c>
      <c r="J3590" s="9">
        <v>0</v>
      </c>
      <c r="K3590" s="9">
        <v>0</v>
      </c>
      <c r="L3590" s="9">
        <v>1221.68</v>
      </c>
      <c r="M3590" s="14" t="s">
        <v>131</v>
      </c>
      <c r="N3590" s="14"/>
    </row>
    <row r="3591" spans="1:14" ht="15" customHeight="1" x14ac:dyDescent="0.25">
      <c r="A3591" s="3" t="s">
        <v>1177</v>
      </c>
      <c r="B3591" s="4">
        <v>1047</v>
      </c>
      <c r="C3591" s="3" t="s">
        <v>6</v>
      </c>
      <c r="D3591" s="3" t="s">
        <v>128</v>
      </c>
      <c r="E3591" s="3" t="s">
        <v>2591</v>
      </c>
      <c r="F3591" s="3" t="s">
        <v>2590</v>
      </c>
      <c r="G3591" s="5">
        <v>1.33535</v>
      </c>
      <c r="H3591" s="4">
        <v>1047</v>
      </c>
      <c r="I3591" s="8">
        <v>0</v>
      </c>
      <c r="J3591" s="8">
        <v>0</v>
      </c>
      <c r="K3591" s="8">
        <v>6.04</v>
      </c>
      <c r="L3591" s="8">
        <v>1227.72</v>
      </c>
      <c r="M3591" s="21"/>
      <c r="N3591" s="21"/>
    </row>
    <row r="3592" spans="1:14" ht="15" customHeight="1" x14ac:dyDescent="0.25">
      <c r="A3592" s="1" t="s">
        <v>1178</v>
      </c>
      <c r="B3592" s="6">
        <v>1048</v>
      </c>
      <c r="C3592" s="1" t="s">
        <v>6</v>
      </c>
      <c r="D3592" s="1" t="s">
        <v>133</v>
      </c>
      <c r="E3592" s="1" t="s">
        <v>2589</v>
      </c>
      <c r="F3592" s="1" t="s">
        <v>2590</v>
      </c>
      <c r="G3592" s="7">
        <v>1.33039</v>
      </c>
      <c r="H3592" s="6">
        <v>1048</v>
      </c>
      <c r="I3592" s="9">
        <v>0</v>
      </c>
      <c r="J3592" s="9">
        <v>0</v>
      </c>
      <c r="K3592" s="9">
        <v>0</v>
      </c>
      <c r="L3592" s="9">
        <v>1227.72</v>
      </c>
      <c r="M3592" s="14" t="s">
        <v>131</v>
      </c>
      <c r="N3592" s="14"/>
    </row>
    <row r="3593" spans="1:14" ht="15" customHeight="1" x14ac:dyDescent="0.25">
      <c r="A3593" s="3" t="s">
        <v>1179</v>
      </c>
      <c r="B3593" s="4">
        <v>1049</v>
      </c>
      <c r="C3593" s="3" t="s">
        <v>6</v>
      </c>
      <c r="D3593" s="3" t="s">
        <v>128</v>
      </c>
      <c r="E3593" s="3" t="s">
        <v>2591</v>
      </c>
      <c r="F3593" s="3" t="s">
        <v>2590</v>
      </c>
      <c r="G3593" s="5">
        <v>1.33673</v>
      </c>
      <c r="H3593" s="4">
        <v>1049</v>
      </c>
      <c r="I3593" s="8">
        <v>0</v>
      </c>
      <c r="J3593" s="8">
        <v>0</v>
      </c>
      <c r="K3593" s="8">
        <v>6.34</v>
      </c>
      <c r="L3593" s="8">
        <v>1234.06</v>
      </c>
      <c r="M3593" s="21"/>
      <c r="N3593" s="21"/>
    </row>
    <row r="3594" spans="1:14" ht="15" customHeight="1" x14ac:dyDescent="0.25">
      <c r="A3594" s="1" t="s">
        <v>1180</v>
      </c>
      <c r="B3594" s="6">
        <v>1050</v>
      </c>
      <c r="C3594" s="1" t="s">
        <v>6</v>
      </c>
      <c r="D3594" s="1" t="s">
        <v>128</v>
      </c>
      <c r="E3594" s="1" t="s">
        <v>2589</v>
      </c>
      <c r="F3594" s="1" t="s">
        <v>2590</v>
      </c>
      <c r="G3594" s="7">
        <v>1.33809</v>
      </c>
      <c r="H3594" s="6">
        <v>1050</v>
      </c>
      <c r="I3594" s="9">
        <v>0</v>
      </c>
      <c r="J3594" s="9">
        <v>0</v>
      </c>
      <c r="K3594" s="9">
        <v>0</v>
      </c>
      <c r="L3594" s="9">
        <v>1234.06</v>
      </c>
      <c r="M3594" s="14" t="s">
        <v>131</v>
      </c>
      <c r="N3594" s="14"/>
    </row>
    <row r="3595" spans="1:14" ht="15" customHeight="1" x14ac:dyDescent="0.25">
      <c r="A3595" s="3" t="s">
        <v>1181</v>
      </c>
      <c r="B3595" s="4">
        <v>1051</v>
      </c>
      <c r="C3595" s="3" t="s">
        <v>6</v>
      </c>
      <c r="D3595" s="3" t="s">
        <v>133</v>
      </c>
      <c r="E3595" s="3" t="s">
        <v>2591</v>
      </c>
      <c r="F3595" s="3" t="s">
        <v>2590</v>
      </c>
      <c r="G3595" s="5">
        <v>1.34697</v>
      </c>
      <c r="H3595" s="4">
        <v>1051</v>
      </c>
      <c r="I3595" s="8">
        <v>0</v>
      </c>
      <c r="J3595" s="8">
        <v>0</v>
      </c>
      <c r="K3595" s="8">
        <v>-8.8800000000000008</v>
      </c>
      <c r="L3595" s="8">
        <v>1225.18</v>
      </c>
      <c r="M3595" s="21"/>
      <c r="N3595" s="21"/>
    </row>
    <row r="3596" spans="1:14" ht="15" customHeight="1" x14ac:dyDescent="0.25">
      <c r="A3596" s="1" t="s">
        <v>1182</v>
      </c>
      <c r="B3596" s="6">
        <v>1052</v>
      </c>
      <c r="C3596" s="1" t="s">
        <v>6</v>
      </c>
      <c r="D3596" s="1" t="s">
        <v>133</v>
      </c>
      <c r="E3596" s="1" t="s">
        <v>2589</v>
      </c>
      <c r="F3596" s="1" t="s">
        <v>2590</v>
      </c>
      <c r="G3596" s="7">
        <v>1.34337</v>
      </c>
      <c r="H3596" s="6">
        <v>1052</v>
      </c>
      <c r="I3596" s="9">
        <v>0</v>
      </c>
      <c r="J3596" s="9">
        <v>0</v>
      </c>
      <c r="K3596" s="9">
        <v>0</v>
      </c>
      <c r="L3596" s="9">
        <v>1225.18</v>
      </c>
      <c r="M3596" s="14" t="s">
        <v>131</v>
      </c>
      <c r="N3596" s="14"/>
    </row>
    <row r="3597" spans="1:14" ht="15" customHeight="1" x14ac:dyDescent="0.25">
      <c r="A3597" s="3" t="s">
        <v>1183</v>
      </c>
      <c r="B3597" s="4">
        <v>1053</v>
      </c>
      <c r="C3597" s="3" t="s">
        <v>6</v>
      </c>
      <c r="D3597" s="3" t="s">
        <v>128</v>
      </c>
      <c r="E3597" s="3" t="s">
        <v>2591</v>
      </c>
      <c r="F3597" s="3" t="s">
        <v>2590</v>
      </c>
      <c r="G3597" s="5">
        <v>1.34938</v>
      </c>
      <c r="H3597" s="4">
        <v>1053</v>
      </c>
      <c r="I3597" s="8">
        <v>0</v>
      </c>
      <c r="J3597" s="8">
        <v>0</v>
      </c>
      <c r="K3597" s="8">
        <v>6.01</v>
      </c>
      <c r="L3597" s="8">
        <v>1231.19</v>
      </c>
      <c r="M3597" s="21"/>
      <c r="N3597" s="21"/>
    </row>
    <row r="3598" spans="1:14" ht="15" customHeight="1" x14ac:dyDescent="0.25">
      <c r="A3598" s="1" t="s">
        <v>1184</v>
      </c>
      <c r="B3598" s="6">
        <v>1054</v>
      </c>
      <c r="C3598" s="1" t="s">
        <v>6</v>
      </c>
      <c r="D3598" s="1" t="s">
        <v>128</v>
      </c>
      <c r="E3598" s="1" t="s">
        <v>2589</v>
      </c>
      <c r="F3598" s="1" t="s">
        <v>2590</v>
      </c>
      <c r="G3598" s="7">
        <v>1.34951</v>
      </c>
      <c r="H3598" s="6">
        <v>1054</v>
      </c>
      <c r="I3598" s="9">
        <v>0</v>
      </c>
      <c r="J3598" s="9">
        <v>0</v>
      </c>
      <c r="K3598" s="9">
        <v>0</v>
      </c>
      <c r="L3598" s="9">
        <v>1231.19</v>
      </c>
      <c r="M3598" s="14" t="s">
        <v>131</v>
      </c>
      <c r="N3598" s="14"/>
    </row>
    <row r="3599" spans="1:14" ht="15" customHeight="1" x14ac:dyDescent="0.25">
      <c r="A3599" s="3" t="s">
        <v>1185</v>
      </c>
      <c r="B3599" s="4">
        <v>1055</v>
      </c>
      <c r="C3599" s="3" t="s">
        <v>6</v>
      </c>
      <c r="D3599" s="3" t="s">
        <v>133</v>
      </c>
      <c r="E3599" s="3" t="s">
        <v>2591</v>
      </c>
      <c r="F3599" s="3" t="s">
        <v>2590</v>
      </c>
      <c r="G3599" s="5">
        <v>1.3575999999999999</v>
      </c>
      <c r="H3599" s="4">
        <v>1055</v>
      </c>
      <c r="I3599" s="8">
        <v>0</v>
      </c>
      <c r="J3599" s="8">
        <v>0</v>
      </c>
      <c r="K3599" s="8">
        <v>-8.09</v>
      </c>
      <c r="L3599" s="8">
        <v>1223.0999999999999</v>
      </c>
      <c r="M3599" s="21"/>
      <c r="N3599" s="21"/>
    </row>
    <row r="3600" spans="1:14" ht="15" customHeight="1" x14ac:dyDescent="0.25">
      <c r="A3600" s="1" t="s">
        <v>1186</v>
      </c>
      <c r="B3600" s="6">
        <v>1056</v>
      </c>
      <c r="C3600" s="1" t="s">
        <v>6</v>
      </c>
      <c r="D3600" s="1" t="s">
        <v>128</v>
      </c>
      <c r="E3600" s="1" t="s">
        <v>2589</v>
      </c>
      <c r="F3600" s="1" t="s">
        <v>2590</v>
      </c>
      <c r="G3600" s="7">
        <v>1.3569100000000001</v>
      </c>
      <c r="H3600" s="6">
        <v>1056</v>
      </c>
      <c r="I3600" s="9">
        <v>0</v>
      </c>
      <c r="J3600" s="9">
        <v>0</v>
      </c>
      <c r="K3600" s="9">
        <v>0</v>
      </c>
      <c r="L3600" s="9">
        <v>1223.0999999999999</v>
      </c>
      <c r="M3600" s="14" t="s">
        <v>131</v>
      </c>
      <c r="N3600" s="14"/>
    </row>
    <row r="3601" spans="1:14" ht="15" customHeight="1" x14ac:dyDescent="0.25">
      <c r="A3601" s="3" t="s">
        <v>1187</v>
      </c>
      <c r="B3601" s="4">
        <v>1057</v>
      </c>
      <c r="C3601" s="3" t="s">
        <v>6</v>
      </c>
      <c r="D3601" s="3" t="s">
        <v>133</v>
      </c>
      <c r="E3601" s="3" t="s">
        <v>2591</v>
      </c>
      <c r="F3601" s="3" t="s">
        <v>2590</v>
      </c>
      <c r="G3601" s="5">
        <v>1.3650599999999999</v>
      </c>
      <c r="H3601" s="4">
        <v>1057</v>
      </c>
      <c r="I3601" s="8">
        <v>0</v>
      </c>
      <c r="J3601" s="8">
        <v>0.03</v>
      </c>
      <c r="K3601" s="8">
        <v>-8.15</v>
      </c>
      <c r="L3601" s="8">
        <v>1214.98</v>
      </c>
      <c r="M3601" s="21"/>
      <c r="N3601" s="21"/>
    </row>
    <row r="3602" spans="1:14" ht="15" customHeight="1" x14ac:dyDescent="0.25">
      <c r="A3602" s="1" t="s">
        <v>1188</v>
      </c>
      <c r="B3602" s="6">
        <v>1058</v>
      </c>
      <c r="C3602" s="1" t="s">
        <v>6</v>
      </c>
      <c r="D3602" s="1" t="s">
        <v>133</v>
      </c>
      <c r="E3602" s="1" t="s">
        <v>2589</v>
      </c>
      <c r="F3602" s="1" t="s">
        <v>2590</v>
      </c>
      <c r="G3602" s="7">
        <v>1.3608499999999999</v>
      </c>
      <c r="H3602" s="6">
        <v>1058</v>
      </c>
      <c r="I3602" s="9">
        <v>0</v>
      </c>
      <c r="J3602" s="9">
        <v>0</v>
      </c>
      <c r="K3602" s="9">
        <v>0</v>
      </c>
      <c r="L3602" s="9">
        <v>1214.98</v>
      </c>
      <c r="M3602" s="14" t="s">
        <v>131</v>
      </c>
      <c r="N3602" s="14"/>
    </row>
    <row r="3603" spans="1:14" ht="15" customHeight="1" x14ac:dyDescent="0.25">
      <c r="A3603" s="3" t="s">
        <v>1189</v>
      </c>
      <c r="B3603" s="4">
        <v>1059</v>
      </c>
      <c r="C3603" s="3" t="s">
        <v>6</v>
      </c>
      <c r="D3603" s="3" t="s">
        <v>128</v>
      </c>
      <c r="E3603" s="3" t="s">
        <v>2591</v>
      </c>
      <c r="F3603" s="3" t="s">
        <v>2590</v>
      </c>
      <c r="G3603" s="5">
        <v>1.35263</v>
      </c>
      <c r="H3603" s="4">
        <v>1059</v>
      </c>
      <c r="I3603" s="8">
        <v>0</v>
      </c>
      <c r="J3603" s="8">
        <v>0</v>
      </c>
      <c r="K3603" s="8">
        <v>-8.2200000000000006</v>
      </c>
      <c r="L3603" s="8">
        <v>1206.76</v>
      </c>
      <c r="M3603" s="21"/>
      <c r="N3603" s="21"/>
    </row>
    <row r="3604" spans="1:14" ht="15" customHeight="1" x14ac:dyDescent="0.25">
      <c r="A3604" s="1" t="s">
        <v>1190</v>
      </c>
      <c r="B3604" s="6">
        <v>1060</v>
      </c>
      <c r="C3604" s="1" t="s">
        <v>6</v>
      </c>
      <c r="D3604" s="1" t="s">
        <v>128</v>
      </c>
      <c r="E3604" s="1" t="s">
        <v>2589</v>
      </c>
      <c r="F3604" s="1" t="s">
        <v>2590</v>
      </c>
      <c r="G3604" s="7">
        <v>1.3485199999999999</v>
      </c>
      <c r="H3604" s="6">
        <v>1060</v>
      </c>
      <c r="I3604" s="9">
        <v>0</v>
      </c>
      <c r="J3604" s="9">
        <v>0</v>
      </c>
      <c r="K3604" s="9">
        <v>0</v>
      </c>
      <c r="L3604" s="9">
        <v>1206.76</v>
      </c>
      <c r="M3604" s="14" t="s">
        <v>131</v>
      </c>
      <c r="N3604" s="14"/>
    </row>
    <row r="3605" spans="1:14" ht="15" customHeight="1" x14ac:dyDescent="0.25">
      <c r="A3605" s="3" t="s">
        <v>1191</v>
      </c>
      <c r="B3605" s="4">
        <v>1061</v>
      </c>
      <c r="C3605" s="3" t="s">
        <v>6</v>
      </c>
      <c r="D3605" s="3" t="s">
        <v>133</v>
      </c>
      <c r="E3605" s="3" t="s">
        <v>2591</v>
      </c>
      <c r="F3605" s="3" t="s">
        <v>2590</v>
      </c>
      <c r="G3605" s="5">
        <v>1.35669</v>
      </c>
      <c r="H3605" s="4">
        <v>1061</v>
      </c>
      <c r="I3605" s="8">
        <v>0</v>
      </c>
      <c r="J3605" s="8">
        <v>0</v>
      </c>
      <c r="K3605" s="8">
        <v>-8.17</v>
      </c>
      <c r="L3605" s="8">
        <v>1198.5899999999999</v>
      </c>
      <c r="M3605" s="21"/>
      <c r="N3605" s="21"/>
    </row>
    <row r="3606" spans="1:14" ht="15" customHeight="1" x14ac:dyDescent="0.25">
      <c r="A3606" s="1" t="s">
        <v>1192</v>
      </c>
      <c r="B3606" s="6">
        <v>1062</v>
      </c>
      <c r="C3606" s="1" t="s">
        <v>6</v>
      </c>
      <c r="D3606" s="1" t="s">
        <v>133</v>
      </c>
      <c r="E3606" s="1" t="s">
        <v>2589</v>
      </c>
      <c r="F3606" s="1" t="s">
        <v>2590</v>
      </c>
      <c r="G3606" s="7">
        <v>1.35565</v>
      </c>
      <c r="H3606" s="6">
        <v>1062</v>
      </c>
      <c r="I3606" s="9">
        <v>0</v>
      </c>
      <c r="J3606" s="9">
        <v>0</v>
      </c>
      <c r="K3606" s="9">
        <v>0</v>
      </c>
      <c r="L3606" s="9">
        <v>1198.5899999999999</v>
      </c>
      <c r="M3606" s="14" t="s">
        <v>131</v>
      </c>
      <c r="N3606" s="14"/>
    </row>
    <row r="3607" spans="1:14" ht="15" customHeight="1" x14ac:dyDescent="0.25">
      <c r="A3607" s="3" t="s">
        <v>1193</v>
      </c>
      <c r="B3607" s="4">
        <v>1063</v>
      </c>
      <c r="C3607" s="3" t="s">
        <v>6</v>
      </c>
      <c r="D3607" s="3" t="s">
        <v>128</v>
      </c>
      <c r="E3607" s="3" t="s">
        <v>2591</v>
      </c>
      <c r="F3607" s="3" t="s">
        <v>2590</v>
      </c>
      <c r="G3607" s="5">
        <v>1.3463799999999999</v>
      </c>
      <c r="H3607" s="4">
        <v>1063</v>
      </c>
      <c r="I3607" s="8">
        <v>0</v>
      </c>
      <c r="J3607" s="8">
        <v>-0.35</v>
      </c>
      <c r="K3607" s="8">
        <v>-9.27</v>
      </c>
      <c r="L3607" s="8">
        <v>1188.97</v>
      </c>
      <c r="M3607" s="21"/>
      <c r="N3607" s="21"/>
    </row>
    <row r="3608" spans="1:14" ht="15" customHeight="1" x14ac:dyDescent="0.25">
      <c r="A3608" s="1" t="s">
        <v>1194</v>
      </c>
      <c r="B3608" s="6">
        <v>1064</v>
      </c>
      <c r="C3608" s="1" t="s">
        <v>6</v>
      </c>
      <c r="D3608" s="1" t="s">
        <v>133</v>
      </c>
      <c r="E3608" s="1" t="s">
        <v>2589</v>
      </c>
      <c r="F3608" s="1" t="s">
        <v>2590</v>
      </c>
      <c r="G3608" s="7">
        <v>1.33911</v>
      </c>
      <c r="H3608" s="6">
        <v>1064</v>
      </c>
      <c r="I3608" s="9">
        <v>0</v>
      </c>
      <c r="J3608" s="9">
        <v>0</v>
      </c>
      <c r="K3608" s="9">
        <v>0</v>
      </c>
      <c r="L3608" s="9">
        <v>1188.97</v>
      </c>
      <c r="M3608" s="14" t="s">
        <v>131</v>
      </c>
      <c r="N3608" s="14"/>
    </row>
    <row r="3609" spans="1:14" ht="15" customHeight="1" x14ac:dyDescent="0.25">
      <c r="A3609" s="3" t="s">
        <v>1195</v>
      </c>
      <c r="B3609" s="4">
        <v>1065</v>
      </c>
      <c r="C3609" s="3" t="s">
        <v>6</v>
      </c>
      <c r="D3609" s="3" t="s">
        <v>128</v>
      </c>
      <c r="E3609" s="3" t="s">
        <v>2591</v>
      </c>
      <c r="F3609" s="3" t="s">
        <v>2590</v>
      </c>
      <c r="G3609" s="5">
        <v>1.34551</v>
      </c>
      <c r="H3609" s="4">
        <v>1065</v>
      </c>
      <c r="I3609" s="8">
        <v>0</v>
      </c>
      <c r="J3609" s="8">
        <v>-0.24</v>
      </c>
      <c r="K3609" s="8">
        <v>6.4</v>
      </c>
      <c r="L3609" s="8">
        <v>1195.1300000000001</v>
      </c>
      <c r="M3609" s="21"/>
      <c r="N3609" s="21"/>
    </row>
    <row r="3610" spans="1:14" ht="15" customHeight="1" x14ac:dyDescent="0.25">
      <c r="A3610" s="1" t="s">
        <v>1196</v>
      </c>
      <c r="B3610" s="6">
        <v>1066</v>
      </c>
      <c r="C3610" s="1" t="s">
        <v>6</v>
      </c>
      <c r="D3610" s="1" t="s">
        <v>128</v>
      </c>
      <c r="E3610" s="1" t="s">
        <v>2589</v>
      </c>
      <c r="F3610" s="1" t="s">
        <v>2590</v>
      </c>
      <c r="G3610" s="7">
        <v>1.3461000000000001</v>
      </c>
      <c r="H3610" s="6">
        <v>1066</v>
      </c>
      <c r="I3610" s="9">
        <v>0</v>
      </c>
      <c r="J3610" s="9">
        <v>0</v>
      </c>
      <c r="K3610" s="9">
        <v>0</v>
      </c>
      <c r="L3610" s="9">
        <v>1195.1300000000001</v>
      </c>
      <c r="M3610" s="14" t="s">
        <v>131</v>
      </c>
      <c r="N3610" s="14"/>
    </row>
    <row r="3611" spans="1:14" ht="15" customHeight="1" x14ac:dyDescent="0.25">
      <c r="A3611" s="3" t="s">
        <v>1197</v>
      </c>
      <c r="B3611" s="4">
        <v>1067</v>
      </c>
      <c r="C3611" s="3" t="s">
        <v>6</v>
      </c>
      <c r="D3611" s="3" t="s">
        <v>133</v>
      </c>
      <c r="E3611" s="3" t="s">
        <v>2591</v>
      </c>
      <c r="F3611" s="3" t="s">
        <v>2590</v>
      </c>
      <c r="G3611" s="5">
        <v>1.3401000000000001</v>
      </c>
      <c r="H3611" s="4">
        <v>1067</v>
      </c>
      <c r="I3611" s="8">
        <v>0</v>
      </c>
      <c r="J3611" s="8">
        <v>0.08</v>
      </c>
      <c r="K3611" s="8">
        <v>6</v>
      </c>
      <c r="L3611" s="8">
        <v>1201.21</v>
      </c>
      <c r="M3611" s="21"/>
      <c r="N3611" s="21"/>
    </row>
    <row r="3612" spans="1:14" ht="15" customHeight="1" x14ac:dyDescent="0.25">
      <c r="A3612" s="1" t="s">
        <v>1198</v>
      </c>
      <c r="B3612" s="6">
        <v>1068</v>
      </c>
      <c r="C3612" s="1" t="s">
        <v>6</v>
      </c>
      <c r="D3612" s="1" t="s">
        <v>133</v>
      </c>
      <c r="E3612" s="1" t="s">
        <v>2589</v>
      </c>
      <c r="F3612" s="1" t="s">
        <v>2590</v>
      </c>
      <c r="G3612" s="7">
        <v>1.3356300000000001</v>
      </c>
      <c r="H3612" s="6">
        <v>1068</v>
      </c>
      <c r="I3612" s="9">
        <v>0</v>
      </c>
      <c r="J3612" s="9">
        <v>0</v>
      </c>
      <c r="K3612" s="9">
        <v>0</v>
      </c>
      <c r="L3612" s="9">
        <v>1201.21</v>
      </c>
      <c r="M3612" s="14" t="s">
        <v>131</v>
      </c>
      <c r="N3612" s="14"/>
    </row>
    <row r="3613" spans="1:14" ht="15" customHeight="1" x14ac:dyDescent="0.25">
      <c r="A3613" s="3" t="s">
        <v>1199</v>
      </c>
      <c r="B3613" s="4">
        <v>1069</v>
      </c>
      <c r="C3613" s="3" t="s">
        <v>6</v>
      </c>
      <c r="D3613" s="3" t="s">
        <v>128</v>
      </c>
      <c r="E3613" s="3" t="s">
        <v>2591</v>
      </c>
      <c r="F3613" s="3" t="s">
        <v>2590</v>
      </c>
      <c r="G3613" s="5">
        <v>1.3427</v>
      </c>
      <c r="H3613" s="4">
        <v>1069</v>
      </c>
      <c r="I3613" s="8">
        <v>0</v>
      </c>
      <c r="J3613" s="8">
        <v>-0.36</v>
      </c>
      <c r="K3613" s="8">
        <v>7.07</v>
      </c>
      <c r="L3613" s="8">
        <v>1207.92</v>
      </c>
      <c r="M3613" s="21"/>
      <c r="N3613" s="21"/>
    </row>
    <row r="3614" spans="1:14" ht="15" customHeight="1" x14ac:dyDescent="0.25">
      <c r="A3614" s="1" t="s">
        <v>1200</v>
      </c>
      <c r="B3614" s="6">
        <v>1070</v>
      </c>
      <c r="C3614" s="1" t="s">
        <v>6</v>
      </c>
      <c r="D3614" s="1" t="s">
        <v>128</v>
      </c>
      <c r="E3614" s="1" t="s">
        <v>2589</v>
      </c>
      <c r="F3614" s="1" t="s">
        <v>2590</v>
      </c>
      <c r="G3614" s="7">
        <v>1.3273200000000001</v>
      </c>
      <c r="H3614" s="6">
        <v>1070</v>
      </c>
      <c r="I3614" s="9">
        <v>0</v>
      </c>
      <c r="J3614" s="9">
        <v>0</v>
      </c>
      <c r="K3614" s="9">
        <v>0</v>
      </c>
      <c r="L3614" s="9">
        <v>1207.92</v>
      </c>
      <c r="M3614" s="14" t="s">
        <v>131</v>
      </c>
      <c r="N3614" s="14"/>
    </row>
    <row r="3615" spans="1:14" ht="15" customHeight="1" x14ac:dyDescent="0.25">
      <c r="A3615" s="3" t="s">
        <v>1201</v>
      </c>
      <c r="B3615" s="4">
        <v>1071</v>
      </c>
      <c r="C3615" s="3" t="s">
        <v>6</v>
      </c>
      <c r="D3615" s="3" t="s">
        <v>133</v>
      </c>
      <c r="E3615" s="3" t="s">
        <v>2591</v>
      </c>
      <c r="F3615" s="3" t="s">
        <v>2590</v>
      </c>
      <c r="G3615" s="5">
        <v>1.3209500000000001</v>
      </c>
      <c r="H3615" s="4">
        <v>1071</v>
      </c>
      <c r="I3615" s="8">
        <v>0</v>
      </c>
      <c r="J3615" s="8">
        <v>0</v>
      </c>
      <c r="K3615" s="8">
        <v>6.37</v>
      </c>
      <c r="L3615" s="8">
        <v>1214.29</v>
      </c>
      <c r="M3615" s="21"/>
      <c r="N3615" s="21"/>
    </row>
    <row r="3616" spans="1:14" ht="15" customHeight="1" x14ac:dyDescent="0.25">
      <c r="A3616" s="1" t="s">
        <v>1202</v>
      </c>
      <c r="B3616" s="6">
        <v>1072</v>
      </c>
      <c r="C3616" s="1" t="s">
        <v>6</v>
      </c>
      <c r="D3616" s="1" t="s">
        <v>128</v>
      </c>
      <c r="E3616" s="1" t="s">
        <v>2589</v>
      </c>
      <c r="F3616" s="1" t="s">
        <v>2590</v>
      </c>
      <c r="G3616" s="7">
        <v>1.32273</v>
      </c>
      <c r="H3616" s="6">
        <v>1072</v>
      </c>
      <c r="I3616" s="9">
        <v>0</v>
      </c>
      <c r="J3616" s="9">
        <v>0</v>
      </c>
      <c r="K3616" s="9">
        <v>0</v>
      </c>
      <c r="L3616" s="9">
        <v>1214.29</v>
      </c>
      <c r="M3616" s="14" t="s">
        <v>131</v>
      </c>
      <c r="N3616" s="14"/>
    </row>
    <row r="3617" spans="1:14" ht="15" customHeight="1" x14ac:dyDescent="0.25">
      <c r="A3617" s="3" t="s">
        <v>1203</v>
      </c>
      <c r="B3617" s="4">
        <v>1073</v>
      </c>
      <c r="C3617" s="3" t="s">
        <v>6</v>
      </c>
      <c r="D3617" s="3" t="s">
        <v>133</v>
      </c>
      <c r="E3617" s="3" t="s">
        <v>2591</v>
      </c>
      <c r="F3617" s="3" t="s">
        <v>2590</v>
      </c>
      <c r="G3617" s="5">
        <v>1.31569</v>
      </c>
      <c r="H3617" s="4">
        <v>1073</v>
      </c>
      <c r="I3617" s="8">
        <v>0</v>
      </c>
      <c r="J3617" s="8">
        <v>0</v>
      </c>
      <c r="K3617" s="8">
        <v>7.04</v>
      </c>
      <c r="L3617" s="8">
        <v>1221.33</v>
      </c>
      <c r="M3617" s="21"/>
      <c r="N3617" s="21"/>
    </row>
    <row r="3618" spans="1:14" ht="15" customHeight="1" x14ac:dyDescent="0.25">
      <c r="A3618" s="1" t="s">
        <v>1204</v>
      </c>
      <c r="B3618" s="6">
        <v>1074</v>
      </c>
      <c r="C3618" s="1" t="s">
        <v>6</v>
      </c>
      <c r="D3618" s="1" t="s">
        <v>128</v>
      </c>
      <c r="E3618" s="1" t="s">
        <v>2589</v>
      </c>
      <c r="F3618" s="1" t="s">
        <v>2590</v>
      </c>
      <c r="G3618" s="7">
        <v>1.32335</v>
      </c>
      <c r="H3618" s="6">
        <v>1074</v>
      </c>
      <c r="I3618" s="9">
        <v>0</v>
      </c>
      <c r="J3618" s="9">
        <v>0</v>
      </c>
      <c r="K3618" s="9">
        <v>0</v>
      </c>
      <c r="L3618" s="9">
        <v>1221.33</v>
      </c>
      <c r="M3618" s="14" t="s">
        <v>131</v>
      </c>
      <c r="N3618" s="14"/>
    </row>
    <row r="3619" spans="1:14" ht="15" customHeight="1" x14ac:dyDescent="0.25">
      <c r="A3619" s="3" t="s">
        <v>1205</v>
      </c>
      <c r="B3619" s="4">
        <v>1075</v>
      </c>
      <c r="C3619" s="3" t="s">
        <v>6</v>
      </c>
      <c r="D3619" s="3" t="s">
        <v>133</v>
      </c>
      <c r="E3619" s="3" t="s">
        <v>2591</v>
      </c>
      <c r="F3619" s="3" t="s">
        <v>2590</v>
      </c>
      <c r="G3619" s="5">
        <v>1.3172299999999999</v>
      </c>
      <c r="H3619" s="4">
        <v>1075</v>
      </c>
      <c r="I3619" s="8">
        <v>0</v>
      </c>
      <c r="J3619" s="8">
        <v>0</v>
      </c>
      <c r="K3619" s="8">
        <v>6.12</v>
      </c>
      <c r="L3619" s="8">
        <v>1227.45</v>
      </c>
      <c r="M3619" s="21"/>
      <c r="N3619" s="21"/>
    </row>
    <row r="3620" spans="1:14" ht="15" customHeight="1" x14ac:dyDescent="0.25">
      <c r="A3620" s="1" t="s">
        <v>1206</v>
      </c>
      <c r="B3620" s="6">
        <v>1076</v>
      </c>
      <c r="C3620" s="1" t="s">
        <v>6</v>
      </c>
      <c r="D3620" s="1" t="s">
        <v>133</v>
      </c>
      <c r="E3620" s="1" t="s">
        <v>2589</v>
      </c>
      <c r="F3620" s="1" t="s">
        <v>2590</v>
      </c>
      <c r="G3620" s="7">
        <v>1.304</v>
      </c>
      <c r="H3620" s="6">
        <v>1076</v>
      </c>
      <c r="I3620" s="9">
        <v>0</v>
      </c>
      <c r="J3620" s="9">
        <v>0</v>
      </c>
      <c r="K3620" s="9">
        <v>0</v>
      </c>
      <c r="L3620" s="9">
        <v>1227.45</v>
      </c>
      <c r="M3620" s="14" t="s">
        <v>131</v>
      </c>
      <c r="N3620" s="14"/>
    </row>
    <row r="3621" spans="1:14" ht="15" customHeight="1" x14ac:dyDescent="0.25">
      <c r="A3621" s="3" t="s">
        <v>1207</v>
      </c>
      <c r="B3621" s="4">
        <v>1077</v>
      </c>
      <c r="C3621" s="3" t="s">
        <v>6</v>
      </c>
      <c r="D3621" s="3" t="s">
        <v>128</v>
      </c>
      <c r="E3621" s="3" t="s">
        <v>2591</v>
      </c>
      <c r="F3621" s="3" t="s">
        <v>2590</v>
      </c>
      <c r="G3621" s="5">
        <v>1.3103499999999999</v>
      </c>
      <c r="H3621" s="4">
        <v>1077</v>
      </c>
      <c r="I3621" s="8">
        <v>0</v>
      </c>
      <c r="J3621" s="8">
        <v>0</v>
      </c>
      <c r="K3621" s="8">
        <v>6.35</v>
      </c>
      <c r="L3621" s="8">
        <v>1233.8</v>
      </c>
      <c r="M3621" s="21"/>
      <c r="N3621" s="21"/>
    </row>
    <row r="3622" spans="1:14" ht="15" customHeight="1" x14ac:dyDescent="0.25">
      <c r="A3622" s="1" t="s">
        <v>1208</v>
      </c>
      <c r="B3622" s="6">
        <v>1078</v>
      </c>
      <c r="C3622" s="1" t="s">
        <v>6</v>
      </c>
      <c r="D3622" s="1" t="s">
        <v>128</v>
      </c>
      <c r="E3622" s="1" t="s">
        <v>2589</v>
      </c>
      <c r="F3622" s="1" t="s">
        <v>2590</v>
      </c>
      <c r="G3622" s="7">
        <v>1.3089900000000001</v>
      </c>
      <c r="H3622" s="6">
        <v>1078</v>
      </c>
      <c r="I3622" s="9">
        <v>0</v>
      </c>
      <c r="J3622" s="9">
        <v>0</v>
      </c>
      <c r="K3622" s="9">
        <v>0</v>
      </c>
      <c r="L3622" s="9">
        <v>1233.8</v>
      </c>
      <c r="M3622" s="14" t="s">
        <v>131</v>
      </c>
      <c r="N3622" s="14"/>
    </row>
    <row r="3623" spans="1:14" ht="15" customHeight="1" x14ac:dyDescent="0.25">
      <c r="A3623" s="3" t="s">
        <v>1209</v>
      </c>
      <c r="B3623" s="4">
        <v>1079</v>
      </c>
      <c r="C3623" s="3" t="s">
        <v>6</v>
      </c>
      <c r="D3623" s="3" t="s">
        <v>133</v>
      </c>
      <c r="E3623" s="3" t="s">
        <v>2591</v>
      </c>
      <c r="F3623" s="3" t="s">
        <v>2590</v>
      </c>
      <c r="G3623" s="5">
        <v>1.30297</v>
      </c>
      <c r="H3623" s="4">
        <v>1079</v>
      </c>
      <c r="I3623" s="8">
        <v>0</v>
      </c>
      <c r="J3623" s="8">
        <v>0.11</v>
      </c>
      <c r="K3623" s="8">
        <v>6.02</v>
      </c>
      <c r="L3623" s="8">
        <v>1239.93</v>
      </c>
      <c r="M3623" s="21"/>
      <c r="N3623" s="21"/>
    </row>
    <row r="3624" spans="1:14" ht="15" customHeight="1" x14ac:dyDescent="0.25">
      <c r="A3624" s="1" t="s">
        <v>1210</v>
      </c>
      <c r="B3624" s="6">
        <v>1080</v>
      </c>
      <c r="C3624" s="1" t="s">
        <v>6</v>
      </c>
      <c r="D3624" s="1" t="s">
        <v>133</v>
      </c>
      <c r="E3624" s="1" t="s">
        <v>2589</v>
      </c>
      <c r="F3624" s="1" t="s">
        <v>2590</v>
      </c>
      <c r="G3624" s="7">
        <v>1.2987899999999999</v>
      </c>
      <c r="H3624" s="6">
        <v>1080</v>
      </c>
      <c r="I3624" s="9">
        <v>0</v>
      </c>
      <c r="J3624" s="9">
        <v>0</v>
      </c>
      <c r="K3624" s="9">
        <v>0</v>
      </c>
      <c r="L3624" s="9">
        <v>1239.93</v>
      </c>
      <c r="M3624" s="14" t="s">
        <v>131</v>
      </c>
      <c r="N3624" s="14"/>
    </row>
    <row r="3625" spans="1:14" ht="15" customHeight="1" x14ac:dyDescent="0.25">
      <c r="A3625" s="3" t="s">
        <v>1211</v>
      </c>
      <c r="B3625" s="4">
        <v>1081</v>
      </c>
      <c r="C3625" s="3" t="s">
        <v>6</v>
      </c>
      <c r="D3625" s="3" t="s">
        <v>128</v>
      </c>
      <c r="E3625" s="3" t="s">
        <v>2591</v>
      </c>
      <c r="F3625" s="3" t="s">
        <v>2590</v>
      </c>
      <c r="G3625" s="5">
        <v>1.3051699999999999</v>
      </c>
      <c r="H3625" s="4">
        <v>1081</v>
      </c>
      <c r="I3625" s="8">
        <v>0</v>
      </c>
      <c r="J3625" s="8">
        <v>-0.12</v>
      </c>
      <c r="K3625" s="8">
        <v>6.38</v>
      </c>
      <c r="L3625" s="8">
        <v>1246.19</v>
      </c>
      <c r="M3625" s="21"/>
      <c r="N3625" s="21"/>
    </row>
    <row r="3626" spans="1:14" ht="15" customHeight="1" x14ac:dyDescent="0.25">
      <c r="A3626" s="1" t="s">
        <v>1212</v>
      </c>
      <c r="B3626" s="6">
        <v>1082</v>
      </c>
      <c r="C3626" s="1" t="s">
        <v>6</v>
      </c>
      <c r="D3626" s="1" t="s">
        <v>133</v>
      </c>
      <c r="E3626" s="1" t="s">
        <v>2589</v>
      </c>
      <c r="F3626" s="1" t="s">
        <v>2590</v>
      </c>
      <c r="G3626" s="7">
        <v>1.30339</v>
      </c>
      <c r="H3626" s="6">
        <v>1082</v>
      </c>
      <c r="I3626" s="9">
        <v>0</v>
      </c>
      <c r="J3626" s="9">
        <v>0</v>
      </c>
      <c r="K3626" s="9">
        <v>0</v>
      </c>
      <c r="L3626" s="9">
        <v>1246.19</v>
      </c>
      <c r="M3626" s="14" t="s">
        <v>131</v>
      </c>
      <c r="N3626" s="14"/>
    </row>
    <row r="3627" spans="1:14" ht="15" customHeight="1" x14ac:dyDescent="0.25">
      <c r="A3627" s="3" t="s">
        <v>1213</v>
      </c>
      <c r="B3627" s="4">
        <v>1083</v>
      </c>
      <c r="C3627" s="3" t="s">
        <v>6</v>
      </c>
      <c r="D3627" s="3" t="s">
        <v>128</v>
      </c>
      <c r="E3627" s="3" t="s">
        <v>2591</v>
      </c>
      <c r="F3627" s="3" t="s">
        <v>2590</v>
      </c>
      <c r="G3627" s="5">
        <v>1.31077</v>
      </c>
      <c r="H3627" s="4">
        <v>1083</v>
      </c>
      <c r="I3627" s="8">
        <v>0</v>
      </c>
      <c r="J3627" s="8">
        <v>-0.35</v>
      </c>
      <c r="K3627" s="8">
        <v>7.38</v>
      </c>
      <c r="L3627" s="8">
        <v>1253.22</v>
      </c>
      <c r="M3627" s="21"/>
      <c r="N3627" s="21"/>
    </row>
    <row r="3628" spans="1:14" ht="15" customHeight="1" x14ac:dyDescent="0.25">
      <c r="A3628" s="1" t="s">
        <v>1214</v>
      </c>
      <c r="B3628" s="6">
        <v>1084</v>
      </c>
      <c r="C3628" s="1" t="s">
        <v>6</v>
      </c>
      <c r="D3628" s="1" t="s">
        <v>128</v>
      </c>
      <c r="E3628" s="1" t="s">
        <v>2589</v>
      </c>
      <c r="F3628" s="1" t="s">
        <v>2590</v>
      </c>
      <c r="G3628" s="7">
        <v>1.30932</v>
      </c>
      <c r="H3628" s="6">
        <v>1084</v>
      </c>
      <c r="I3628" s="9">
        <v>0</v>
      </c>
      <c r="J3628" s="9">
        <v>0</v>
      </c>
      <c r="K3628" s="9">
        <v>0</v>
      </c>
      <c r="L3628" s="9">
        <v>1253.22</v>
      </c>
      <c r="M3628" s="14" t="s">
        <v>131</v>
      </c>
      <c r="N3628" s="14"/>
    </row>
    <row r="3629" spans="1:14" ht="15" customHeight="1" x14ac:dyDescent="0.25">
      <c r="A3629" s="3" t="s">
        <v>1215</v>
      </c>
      <c r="B3629" s="4">
        <v>1085</v>
      </c>
      <c r="C3629" s="3" t="s">
        <v>6</v>
      </c>
      <c r="D3629" s="3" t="s">
        <v>133</v>
      </c>
      <c r="E3629" s="3" t="s">
        <v>2591</v>
      </c>
      <c r="F3629" s="3" t="s">
        <v>2590</v>
      </c>
      <c r="G3629" s="5">
        <v>1.3028</v>
      </c>
      <c r="H3629" s="4">
        <v>1085</v>
      </c>
      <c r="I3629" s="8">
        <v>0</v>
      </c>
      <c r="J3629" s="8">
        <v>0</v>
      </c>
      <c r="K3629" s="8">
        <v>6.52</v>
      </c>
      <c r="L3629" s="8">
        <v>1259.74</v>
      </c>
      <c r="M3629" s="21"/>
      <c r="N3629" s="21"/>
    </row>
    <row r="3630" spans="1:14" ht="15" customHeight="1" x14ac:dyDescent="0.25">
      <c r="A3630" s="1" t="s">
        <v>1216</v>
      </c>
      <c r="B3630" s="6">
        <v>1086</v>
      </c>
      <c r="C3630" s="1" t="s">
        <v>6</v>
      </c>
      <c r="D3630" s="1" t="s">
        <v>133</v>
      </c>
      <c r="E3630" s="1" t="s">
        <v>2589</v>
      </c>
      <c r="F3630" s="1" t="s">
        <v>2590</v>
      </c>
      <c r="G3630" s="7">
        <v>1.30054</v>
      </c>
      <c r="H3630" s="6">
        <v>1086</v>
      </c>
      <c r="I3630" s="9">
        <v>0</v>
      </c>
      <c r="J3630" s="9">
        <v>0</v>
      </c>
      <c r="K3630" s="9">
        <v>0</v>
      </c>
      <c r="L3630" s="9">
        <v>1259.74</v>
      </c>
      <c r="M3630" s="14" t="s">
        <v>131</v>
      </c>
      <c r="N3630" s="14"/>
    </row>
    <row r="3631" spans="1:14" ht="15" customHeight="1" x14ac:dyDescent="0.25">
      <c r="A3631" s="3" t="s">
        <v>1217</v>
      </c>
      <c r="B3631" s="4">
        <v>1087</v>
      </c>
      <c r="C3631" s="3" t="s">
        <v>6</v>
      </c>
      <c r="D3631" s="3" t="s">
        <v>128</v>
      </c>
      <c r="E3631" s="3" t="s">
        <v>2591</v>
      </c>
      <c r="F3631" s="3" t="s">
        <v>2590</v>
      </c>
      <c r="G3631" s="5">
        <v>1.3066500000000001</v>
      </c>
      <c r="H3631" s="4">
        <v>1087</v>
      </c>
      <c r="I3631" s="8">
        <v>0</v>
      </c>
      <c r="J3631" s="8">
        <v>0</v>
      </c>
      <c r="K3631" s="8">
        <v>6.11</v>
      </c>
      <c r="L3631" s="8">
        <v>1265.8499999999999</v>
      </c>
      <c r="M3631" s="21"/>
      <c r="N3631" s="21"/>
    </row>
    <row r="3632" spans="1:14" ht="15" customHeight="1" x14ac:dyDescent="0.25">
      <c r="A3632" s="1" t="s">
        <v>1218</v>
      </c>
      <c r="B3632" s="6">
        <v>1088</v>
      </c>
      <c r="C3632" s="1" t="s">
        <v>6</v>
      </c>
      <c r="D3632" s="1" t="s">
        <v>128</v>
      </c>
      <c r="E3632" s="1" t="s">
        <v>2589</v>
      </c>
      <c r="F3632" s="1" t="s">
        <v>2590</v>
      </c>
      <c r="G3632" s="7">
        <v>1.3049299999999999</v>
      </c>
      <c r="H3632" s="6">
        <v>1088</v>
      </c>
      <c r="I3632" s="9">
        <v>0</v>
      </c>
      <c r="J3632" s="9">
        <v>0</v>
      </c>
      <c r="K3632" s="9">
        <v>0</v>
      </c>
      <c r="L3632" s="9">
        <v>1265.8499999999999</v>
      </c>
      <c r="M3632" s="14" t="s">
        <v>131</v>
      </c>
      <c r="N3632" s="14"/>
    </row>
    <row r="3633" spans="1:14" ht="15" customHeight="1" x14ac:dyDescent="0.25">
      <c r="A3633" s="3" t="s">
        <v>1219</v>
      </c>
      <c r="B3633" s="4">
        <v>1089</v>
      </c>
      <c r="C3633" s="3" t="s">
        <v>6</v>
      </c>
      <c r="D3633" s="3" t="s">
        <v>133</v>
      </c>
      <c r="E3633" s="3" t="s">
        <v>2591</v>
      </c>
      <c r="F3633" s="3" t="s">
        <v>2590</v>
      </c>
      <c r="G3633" s="5">
        <v>1.2981199999999999</v>
      </c>
      <c r="H3633" s="4">
        <v>1089</v>
      </c>
      <c r="I3633" s="8">
        <v>0</v>
      </c>
      <c r="J3633" s="8">
        <v>0</v>
      </c>
      <c r="K3633" s="8">
        <v>6.81</v>
      </c>
      <c r="L3633" s="8">
        <v>1272.6600000000001</v>
      </c>
      <c r="M3633" s="21"/>
      <c r="N3633" s="21"/>
    </row>
    <row r="3634" spans="1:14" ht="15" customHeight="1" x14ac:dyDescent="0.25">
      <c r="A3634" s="1" t="s">
        <v>1220</v>
      </c>
      <c r="B3634" s="6">
        <v>1090</v>
      </c>
      <c r="C3634" s="1" t="s">
        <v>6</v>
      </c>
      <c r="D3634" s="1" t="s">
        <v>128</v>
      </c>
      <c r="E3634" s="1" t="s">
        <v>2589</v>
      </c>
      <c r="F3634" s="1" t="s">
        <v>2590</v>
      </c>
      <c r="G3634" s="7">
        <v>1.2966899999999999</v>
      </c>
      <c r="H3634" s="6">
        <v>1090</v>
      </c>
      <c r="I3634" s="9">
        <v>0</v>
      </c>
      <c r="J3634" s="9">
        <v>0</v>
      </c>
      <c r="K3634" s="9">
        <v>0</v>
      </c>
      <c r="L3634" s="9">
        <v>1272.6600000000001</v>
      </c>
      <c r="M3634" s="14" t="s">
        <v>131</v>
      </c>
      <c r="N3634" s="14"/>
    </row>
    <row r="3635" spans="1:14" ht="15" customHeight="1" x14ac:dyDescent="0.25">
      <c r="A3635" s="3" t="s">
        <v>1221</v>
      </c>
      <c r="B3635" s="4">
        <v>1091</v>
      </c>
      <c r="C3635" s="3" t="s">
        <v>6</v>
      </c>
      <c r="D3635" s="3" t="s">
        <v>133</v>
      </c>
      <c r="E3635" s="3" t="s">
        <v>2591</v>
      </c>
      <c r="F3635" s="3" t="s">
        <v>2590</v>
      </c>
      <c r="G3635" s="5">
        <v>1.3051900000000001</v>
      </c>
      <c r="H3635" s="4">
        <v>1091</v>
      </c>
      <c r="I3635" s="8">
        <v>0</v>
      </c>
      <c r="J3635" s="8">
        <v>0.03</v>
      </c>
      <c r="K3635" s="8">
        <v>-8.5</v>
      </c>
      <c r="L3635" s="8">
        <v>1264.19</v>
      </c>
      <c r="M3635" s="21"/>
      <c r="N3635" s="21"/>
    </row>
    <row r="3636" spans="1:14" ht="15" customHeight="1" x14ac:dyDescent="0.25">
      <c r="A3636" s="1" t="s">
        <v>1222</v>
      </c>
      <c r="B3636" s="6">
        <v>1092</v>
      </c>
      <c r="C3636" s="1" t="s">
        <v>6</v>
      </c>
      <c r="D3636" s="1" t="s">
        <v>128</v>
      </c>
      <c r="E3636" s="1" t="s">
        <v>2589</v>
      </c>
      <c r="F3636" s="1" t="s">
        <v>2590</v>
      </c>
      <c r="G3636" s="7">
        <v>1.2909299999999999</v>
      </c>
      <c r="H3636" s="6">
        <v>1092</v>
      </c>
      <c r="I3636" s="9">
        <v>0</v>
      </c>
      <c r="J3636" s="9">
        <v>0</v>
      </c>
      <c r="K3636" s="9">
        <v>0</v>
      </c>
      <c r="L3636" s="9">
        <v>1264.19</v>
      </c>
      <c r="M3636" s="14" t="s">
        <v>131</v>
      </c>
      <c r="N3636" s="14"/>
    </row>
    <row r="3637" spans="1:14" ht="15" customHeight="1" x14ac:dyDescent="0.25">
      <c r="A3637" s="3" t="s">
        <v>1223</v>
      </c>
      <c r="B3637" s="4">
        <v>1093</v>
      </c>
      <c r="C3637" s="3" t="s">
        <v>6</v>
      </c>
      <c r="D3637" s="3" t="s">
        <v>133</v>
      </c>
      <c r="E3637" s="3" t="s">
        <v>2591</v>
      </c>
      <c r="F3637" s="3" t="s">
        <v>2590</v>
      </c>
      <c r="G3637" s="5">
        <v>1.29901</v>
      </c>
      <c r="H3637" s="4">
        <v>1093</v>
      </c>
      <c r="I3637" s="8">
        <v>0</v>
      </c>
      <c r="J3637" s="8">
        <v>0</v>
      </c>
      <c r="K3637" s="8">
        <v>-8.08</v>
      </c>
      <c r="L3637" s="8">
        <v>1256.1099999999999</v>
      </c>
      <c r="M3637" s="21"/>
      <c r="N3637" s="21"/>
    </row>
    <row r="3638" spans="1:14" ht="15" customHeight="1" x14ac:dyDescent="0.25">
      <c r="A3638" s="1" t="s">
        <v>1224</v>
      </c>
      <c r="B3638" s="6">
        <v>1094</v>
      </c>
      <c r="C3638" s="1" t="s">
        <v>6</v>
      </c>
      <c r="D3638" s="1" t="s">
        <v>128</v>
      </c>
      <c r="E3638" s="1" t="s">
        <v>2589</v>
      </c>
      <c r="F3638" s="1" t="s">
        <v>2590</v>
      </c>
      <c r="G3638" s="7">
        <v>1.28948</v>
      </c>
      <c r="H3638" s="6">
        <v>1094</v>
      </c>
      <c r="I3638" s="9">
        <v>0</v>
      </c>
      <c r="J3638" s="9">
        <v>0</v>
      </c>
      <c r="K3638" s="9">
        <v>0</v>
      </c>
      <c r="L3638" s="9">
        <v>1256.1099999999999</v>
      </c>
      <c r="M3638" s="14" t="s">
        <v>131</v>
      </c>
      <c r="N3638" s="14"/>
    </row>
    <row r="3639" spans="1:14" ht="15" customHeight="1" x14ac:dyDescent="0.25">
      <c r="A3639" s="3" t="s">
        <v>1225</v>
      </c>
      <c r="B3639" s="4">
        <v>1095</v>
      </c>
      <c r="C3639" s="3" t="s">
        <v>6</v>
      </c>
      <c r="D3639" s="3" t="s">
        <v>133</v>
      </c>
      <c r="E3639" s="3" t="s">
        <v>2591</v>
      </c>
      <c r="F3639" s="3" t="s">
        <v>2590</v>
      </c>
      <c r="G3639" s="5">
        <v>1.2991200000000001</v>
      </c>
      <c r="H3639" s="4">
        <v>1095</v>
      </c>
      <c r="I3639" s="8">
        <v>0</v>
      </c>
      <c r="J3639" s="8">
        <v>0.11</v>
      </c>
      <c r="K3639" s="8">
        <v>-9.64</v>
      </c>
      <c r="L3639" s="8">
        <v>1246.58</v>
      </c>
      <c r="M3639" s="21"/>
      <c r="N3639" s="21"/>
    </row>
    <row r="3640" spans="1:14" ht="15" customHeight="1" x14ac:dyDescent="0.25">
      <c r="A3640" s="1" t="s">
        <v>1226</v>
      </c>
      <c r="B3640" s="6">
        <v>1096</v>
      </c>
      <c r="C3640" s="1" t="s">
        <v>6</v>
      </c>
      <c r="D3640" s="1" t="s">
        <v>133</v>
      </c>
      <c r="E3640" s="1" t="s">
        <v>2589</v>
      </c>
      <c r="F3640" s="1" t="s">
        <v>2590</v>
      </c>
      <c r="G3640" s="7">
        <v>1.30243</v>
      </c>
      <c r="H3640" s="6">
        <v>1096</v>
      </c>
      <c r="I3640" s="9">
        <v>0</v>
      </c>
      <c r="J3640" s="9">
        <v>0</v>
      </c>
      <c r="K3640" s="9">
        <v>0</v>
      </c>
      <c r="L3640" s="9">
        <v>1246.58</v>
      </c>
      <c r="M3640" s="14" t="s">
        <v>131</v>
      </c>
      <c r="N3640" s="14"/>
    </row>
    <row r="3641" spans="1:14" ht="15" customHeight="1" x14ac:dyDescent="0.25">
      <c r="A3641" s="3" t="s">
        <v>1227</v>
      </c>
      <c r="B3641" s="4">
        <v>1097</v>
      </c>
      <c r="C3641" s="3" t="s">
        <v>6</v>
      </c>
      <c r="D3641" s="3" t="s">
        <v>128</v>
      </c>
      <c r="E3641" s="3" t="s">
        <v>2591</v>
      </c>
      <c r="F3641" s="3" t="s">
        <v>2590</v>
      </c>
      <c r="G3641" s="5">
        <v>1.29403</v>
      </c>
      <c r="H3641" s="4">
        <v>1097</v>
      </c>
      <c r="I3641" s="8">
        <v>0</v>
      </c>
      <c r="J3641" s="8">
        <v>0</v>
      </c>
      <c r="K3641" s="8">
        <v>-8.4</v>
      </c>
      <c r="L3641" s="8">
        <v>1238.18</v>
      </c>
      <c r="M3641" s="21"/>
      <c r="N3641" s="21"/>
    </row>
    <row r="3642" spans="1:14" ht="15" customHeight="1" x14ac:dyDescent="0.25">
      <c r="A3642" s="1" t="s">
        <v>1228</v>
      </c>
      <c r="B3642" s="6">
        <v>1098</v>
      </c>
      <c r="C3642" s="1" t="s">
        <v>6</v>
      </c>
      <c r="D3642" s="1" t="s">
        <v>128</v>
      </c>
      <c r="E3642" s="1" t="s">
        <v>2589</v>
      </c>
      <c r="F3642" s="1" t="s">
        <v>2590</v>
      </c>
      <c r="G3642" s="7">
        <v>1.2883100000000001</v>
      </c>
      <c r="H3642" s="6">
        <v>1098</v>
      </c>
      <c r="I3642" s="9">
        <v>0</v>
      </c>
      <c r="J3642" s="9">
        <v>0</v>
      </c>
      <c r="K3642" s="9">
        <v>0</v>
      </c>
      <c r="L3642" s="9">
        <v>1238.18</v>
      </c>
      <c r="M3642" s="14" t="s">
        <v>131</v>
      </c>
      <c r="N3642" s="14"/>
    </row>
    <row r="3643" spans="1:14" ht="15" customHeight="1" x14ac:dyDescent="0.25">
      <c r="A3643" s="3" t="s">
        <v>1229</v>
      </c>
      <c r="B3643" s="4">
        <v>1099</v>
      </c>
      <c r="C3643" s="3" t="s">
        <v>6</v>
      </c>
      <c r="D3643" s="3" t="s">
        <v>133</v>
      </c>
      <c r="E3643" s="3" t="s">
        <v>2591</v>
      </c>
      <c r="F3643" s="3" t="s">
        <v>2590</v>
      </c>
      <c r="G3643" s="5">
        <v>1.2820199999999999</v>
      </c>
      <c r="H3643" s="4">
        <v>1099</v>
      </c>
      <c r="I3643" s="8">
        <v>0</v>
      </c>
      <c r="J3643" s="8">
        <v>0.03</v>
      </c>
      <c r="K3643" s="8">
        <v>6.29</v>
      </c>
      <c r="L3643" s="8">
        <v>1244.5</v>
      </c>
      <c r="M3643" s="21"/>
      <c r="N3643" s="21"/>
    </row>
    <row r="3644" spans="1:14" ht="15" customHeight="1" x14ac:dyDescent="0.25">
      <c r="A3644" s="1" t="s">
        <v>1230</v>
      </c>
      <c r="B3644" s="6">
        <v>1100</v>
      </c>
      <c r="C3644" s="1" t="s">
        <v>6</v>
      </c>
      <c r="D3644" s="1" t="s">
        <v>128</v>
      </c>
      <c r="E3644" s="1" t="s">
        <v>2589</v>
      </c>
      <c r="F3644" s="1" t="s">
        <v>2590</v>
      </c>
      <c r="G3644" s="7">
        <v>1.28135</v>
      </c>
      <c r="H3644" s="6">
        <v>1100</v>
      </c>
      <c r="I3644" s="9">
        <v>0</v>
      </c>
      <c r="J3644" s="9">
        <v>0</v>
      </c>
      <c r="K3644" s="9">
        <v>0</v>
      </c>
      <c r="L3644" s="9">
        <v>1244.5</v>
      </c>
      <c r="M3644" s="14" t="s">
        <v>131</v>
      </c>
      <c r="N3644" s="14"/>
    </row>
    <row r="3645" spans="1:14" ht="15" customHeight="1" x14ac:dyDescent="0.25">
      <c r="A3645" s="3" t="s">
        <v>1231</v>
      </c>
      <c r="B3645" s="4">
        <v>1101</v>
      </c>
      <c r="C3645" s="3" t="s">
        <v>6</v>
      </c>
      <c r="D3645" s="3" t="s">
        <v>133</v>
      </c>
      <c r="E3645" s="3" t="s">
        <v>2591</v>
      </c>
      <c r="F3645" s="3" t="s">
        <v>2590</v>
      </c>
      <c r="G3645" s="5">
        <v>1.2898700000000001</v>
      </c>
      <c r="H3645" s="4">
        <v>1101</v>
      </c>
      <c r="I3645" s="8">
        <v>0</v>
      </c>
      <c r="J3645" s="8">
        <v>0.2</v>
      </c>
      <c r="K3645" s="8">
        <v>-8.52</v>
      </c>
      <c r="L3645" s="8">
        <v>1236.18</v>
      </c>
      <c r="M3645" s="21"/>
      <c r="N3645" s="21"/>
    </row>
    <row r="3646" spans="1:14" ht="15" customHeight="1" x14ac:dyDescent="0.25">
      <c r="A3646" s="1" t="s">
        <v>1232</v>
      </c>
      <c r="B3646" s="6">
        <v>1102</v>
      </c>
      <c r="C3646" s="1" t="s">
        <v>6</v>
      </c>
      <c r="D3646" s="1" t="s">
        <v>133</v>
      </c>
      <c r="E3646" s="1" t="s">
        <v>2589</v>
      </c>
      <c r="F3646" s="1" t="s">
        <v>2590</v>
      </c>
      <c r="G3646" s="7">
        <v>1.2905500000000001</v>
      </c>
      <c r="H3646" s="6">
        <v>1102</v>
      </c>
      <c r="I3646" s="9">
        <v>0</v>
      </c>
      <c r="J3646" s="9">
        <v>0</v>
      </c>
      <c r="K3646" s="9">
        <v>0</v>
      </c>
      <c r="L3646" s="9">
        <v>1236.18</v>
      </c>
      <c r="M3646" s="14" t="s">
        <v>131</v>
      </c>
      <c r="N3646" s="14"/>
    </row>
    <row r="3647" spans="1:14" ht="15" customHeight="1" x14ac:dyDescent="0.25">
      <c r="A3647" s="3" t="s">
        <v>1233</v>
      </c>
      <c r="B3647" s="4">
        <v>1103</v>
      </c>
      <c r="C3647" s="3" t="s">
        <v>6</v>
      </c>
      <c r="D3647" s="3" t="s">
        <v>128</v>
      </c>
      <c r="E3647" s="3" t="s">
        <v>2591</v>
      </c>
      <c r="F3647" s="3" t="s">
        <v>2590</v>
      </c>
      <c r="G3647" s="5">
        <v>1.30158</v>
      </c>
      <c r="H3647" s="4">
        <v>1103</v>
      </c>
      <c r="I3647" s="8">
        <v>0</v>
      </c>
      <c r="J3647" s="8">
        <v>0</v>
      </c>
      <c r="K3647" s="8">
        <v>11.03</v>
      </c>
      <c r="L3647" s="8">
        <v>1247.21</v>
      </c>
      <c r="M3647" s="21"/>
      <c r="N3647" s="21"/>
    </row>
    <row r="3648" spans="1:14" ht="15" customHeight="1" x14ac:dyDescent="0.25">
      <c r="A3648" s="1" t="s">
        <v>1234</v>
      </c>
      <c r="B3648" s="6">
        <v>1104</v>
      </c>
      <c r="C3648" s="1" t="s">
        <v>6</v>
      </c>
      <c r="D3648" s="1" t="s">
        <v>133</v>
      </c>
      <c r="E3648" s="1" t="s">
        <v>2589</v>
      </c>
      <c r="F3648" s="1" t="s">
        <v>2590</v>
      </c>
      <c r="G3648" s="7">
        <v>1.2970900000000001</v>
      </c>
      <c r="H3648" s="6">
        <v>1104</v>
      </c>
      <c r="I3648" s="9">
        <v>0</v>
      </c>
      <c r="J3648" s="9">
        <v>0</v>
      </c>
      <c r="K3648" s="9">
        <v>0</v>
      </c>
      <c r="L3648" s="9">
        <v>1247.21</v>
      </c>
      <c r="M3648" s="14" t="s">
        <v>131</v>
      </c>
      <c r="N3648" s="14"/>
    </row>
    <row r="3649" spans="1:14" ht="15" customHeight="1" x14ac:dyDescent="0.25">
      <c r="A3649" s="3" t="s">
        <v>1235</v>
      </c>
      <c r="B3649" s="4">
        <v>1105</v>
      </c>
      <c r="C3649" s="3" t="s">
        <v>6</v>
      </c>
      <c r="D3649" s="3" t="s">
        <v>128</v>
      </c>
      <c r="E3649" s="3" t="s">
        <v>2591</v>
      </c>
      <c r="F3649" s="3" t="s">
        <v>2590</v>
      </c>
      <c r="G3649" s="5">
        <v>1.30328</v>
      </c>
      <c r="H3649" s="4">
        <v>1105</v>
      </c>
      <c r="I3649" s="8">
        <v>0</v>
      </c>
      <c r="J3649" s="8">
        <v>0</v>
      </c>
      <c r="K3649" s="8">
        <v>6.19</v>
      </c>
      <c r="L3649" s="8">
        <v>1253.4000000000001</v>
      </c>
      <c r="M3649" s="21"/>
      <c r="N3649" s="21"/>
    </row>
    <row r="3650" spans="1:14" ht="15" customHeight="1" x14ac:dyDescent="0.25">
      <c r="A3650" s="1" t="s">
        <v>1236</v>
      </c>
      <c r="B3650" s="6">
        <v>1106</v>
      </c>
      <c r="C3650" s="1" t="s">
        <v>6</v>
      </c>
      <c r="D3650" s="1" t="s">
        <v>133</v>
      </c>
      <c r="E3650" s="1" t="s">
        <v>2589</v>
      </c>
      <c r="F3650" s="1" t="s">
        <v>2590</v>
      </c>
      <c r="G3650" s="7">
        <v>1.30332</v>
      </c>
      <c r="H3650" s="6">
        <v>1106</v>
      </c>
      <c r="I3650" s="9">
        <v>0</v>
      </c>
      <c r="J3650" s="9">
        <v>0</v>
      </c>
      <c r="K3650" s="9">
        <v>0</v>
      </c>
      <c r="L3650" s="9">
        <v>1253.4000000000001</v>
      </c>
      <c r="M3650" s="14" t="s">
        <v>131</v>
      </c>
      <c r="N3650" s="14"/>
    </row>
    <row r="3651" spans="1:14" ht="15" customHeight="1" x14ac:dyDescent="0.25">
      <c r="A3651" s="3" t="s">
        <v>1237</v>
      </c>
      <c r="B3651" s="4">
        <v>1107</v>
      </c>
      <c r="C3651" s="3" t="s">
        <v>6</v>
      </c>
      <c r="D3651" s="3" t="s">
        <v>128</v>
      </c>
      <c r="E3651" s="3" t="s">
        <v>2591</v>
      </c>
      <c r="F3651" s="3" t="s">
        <v>2590</v>
      </c>
      <c r="G3651" s="5">
        <v>1.3097700000000001</v>
      </c>
      <c r="H3651" s="4">
        <v>1107</v>
      </c>
      <c r="I3651" s="8">
        <v>0</v>
      </c>
      <c r="J3651" s="8">
        <v>0</v>
      </c>
      <c r="K3651" s="8">
        <v>6.45</v>
      </c>
      <c r="L3651" s="8">
        <v>1259.8499999999999</v>
      </c>
      <c r="M3651" s="21"/>
      <c r="N3651" s="21"/>
    </row>
    <row r="3652" spans="1:14" ht="15" customHeight="1" x14ac:dyDescent="0.25">
      <c r="A3652" s="1" t="s">
        <v>1238</v>
      </c>
      <c r="B3652" s="6">
        <v>1108</v>
      </c>
      <c r="C3652" s="1" t="s">
        <v>6</v>
      </c>
      <c r="D3652" s="1" t="s">
        <v>128</v>
      </c>
      <c r="E3652" s="1" t="s">
        <v>2589</v>
      </c>
      <c r="F3652" s="1" t="s">
        <v>2590</v>
      </c>
      <c r="G3652" s="7">
        <v>1.3086800000000001</v>
      </c>
      <c r="H3652" s="6">
        <v>1108</v>
      </c>
      <c r="I3652" s="9">
        <v>0</v>
      </c>
      <c r="J3652" s="9">
        <v>0</v>
      </c>
      <c r="K3652" s="9">
        <v>0</v>
      </c>
      <c r="L3652" s="9">
        <v>1259.8499999999999</v>
      </c>
      <c r="M3652" s="14" t="s">
        <v>131</v>
      </c>
      <c r="N3652" s="14"/>
    </row>
    <row r="3653" spans="1:14" ht="15" customHeight="1" x14ac:dyDescent="0.25">
      <c r="A3653" s="3" t="s">
        <v>1239</v>
      </c>
      <c r="B3653" s="4">
        <v>1109</v>
      </c>
      <c r="C3653" s="3" t="s">
        <v>6</v>
      </c>
      <c r="D3653" s="3" t="s">
        <v>133</v>
      </c>
      <c r="E3653" s="3" t="s">
        <v>2591</v>
      </c>
      <c r="F3653" s="3" t="s">
        <v>2590</v>
      </c>
      <c r="G3653" s="5">
        <v>1.3027599999999999</v>
      </c>
      <c r="H3653" s="4">
        <v>1109</v>
      </c>
      <c r="I3653" s="8">
        <v>0</v>
      </c>
      <c r="J3653" s="8">
        <v>0.14000000000000001</v>
      </c>
      <c r="K3653" s="8">
        <v>5.92</v>
      </c>
      <c r="L3653" s="8">
        <v>1265.9100000000001</v>
      </c>
      <c r="M3653" s="21"/>
      <c r="N3653" s="21"/>
    </row>
    <row r="3654" spans="1:14" ht="15" customHeight="1" x14ac:dyDescent="0.25">
      <c r="A3654" s="1" t="s">
        <v>1240</v>
      </c>
      <c r="B3654" s="6">
        <v>1110</v>
      </c>
      <c r="C3654" s="1" t="s">
        <v>6</v>
      </c>
      <c r="D3654" s="1" t="s">
        <v>128</v>
      </c>
      <c r="E3654" s="1" t="s">
        <v>2589</v>
      </c>
      <c r="F3654" s="1" t="s">
        <v>2590</v>
      </c>
      <c r="G3654" s="7">
        <v>1.30819</v>
      </c>
      <c r="H3654" s="6">
        <v>1110</v>
      </c>
      <c r="I3654" s="9">
        <v>0</v>
      </c>
      <c r="J3654" s="9">
        <v>0</v>
      </c>
      <c r="K3654" s="9">
        <v>0</v>
      </c>
      <c r="L3654" s="9">
        <v>1265.9100000000001</v>
      </c>
      <c r="M3654" s="14" t="s">
        <v>131</v>
      </c>
      <c r="N3654" s="14"/>
    </row>
    <row r="3655" spans="1:14" ht="15" customHeight="1" x14ac:dyDescent="0.25">
      <c r="A3655" s="3" t="s">
        <v>1241</v>
      </c>
      <c r="B3655" s="4">
        <v>1111</v>
      </c>
      <c r="C3655" s="3" t="s">
        <v>6</v>
      </c>
      <c r="D3655" s="3" t="s">
        <v>133</v>
      </c>
      <c r="E3655" s="3" t="s">
        <v>2591</v>
      </c>
      <c r="F3655" s="3" t="s">
        <v>2590</v>
      </c>
      <c r="G3655" s="5">
        <v>1.31684</v>
      </c>
      <c r="H3655" s="4">
        <v>1111</v>
      </c>
      <c r="I3655" s="8">
        <v>0</v>
      </c>
      <c r="J3655" s="8">
        <v>0</v>
      </c>
      <c r="K3655" s="8">
        <v>-8.65</v>
      </c>
      <c r="L3655" s="8">
        <v>1257.26</v>
      </c>
      <c r="M3655" s="21"/>
      <c r="N3655" s="21"/>
    </row>
    <row r="3656" spans="1:14" ht="15" customHeight="1" x14ac:dyDescent="0.25">
      <c r="A3656" s="1" t="s">
        <v>1242</v>
      </c>
      <c r="B3656" s="6">
        <v>1112</v>
      </c>
      <c r="C3656" s="1" t="s">
        <v>6</v>
      </c>
      <c r="D3656" s="1" t="s">
        <v>133</v>
      </c>
      <c r="E3656" s="1" t="s">
        <v>2589</v>
      </c>
      <c r="F3656" s="1" t="s">
        <v>2590</v>
      </c>
      <c r="G3656" s="7">
        <v>1.3164499999999999</v>
      </c>
      <c r="H3656" s="6">
        <v>1112</v>
      </c>
      <c r="I3656" s="9">
        <v>0</v>
      </c>
      <c r="J3656" s="9">
        <v>0</v>
      </c>
      <c r="K3656" s="9">
        <v>0</v>
      </c>
      <c r="L3656" s="9">
        <v>1257.26</v>
      </c>
      <c r="M3656" s="14" t="s">
        <v>131</v>
      </c>
      <c r="N3656" s="14"/>
    </row>
    <row r="3657" spans="1:14" ht="15" customHeight="1" x14ac:dyDescent="0.25">
      <c r="A3657" s="3" t="s">
        <v>1243</v>
      </c>
      <c r="B3657" s="4">
        <v>1113</v>
      </c>
      <c r="C3657" s="3" t="s">
        <v>6</v>
      </c>
      <c r="D3657" s="3" t="s">
        <v>128</v>
      </c>
      <c r="E3657" s="3" t="s">
        <v>2591</v>
      </c>
      <c r="F3657" s="3" t="s">
        <v>2590</v>
      </c>
      <c r="G3657" s="5">
        <v>1.30813</v>
      </c>
      <c r="H3657" s="4">
        <v>1113</v>
      </c>
      <c r="I3657" s="8">
        <v>0</v>
      </c>
      <c r="J3657" s="8">
        <v>0</v>
      </c>
      <c r="K3657" s="8">
        <v>-8.32</v>
      </c>
      <c r="L3657" s="8">
        <v>1248.94</v>
      </c>
      <c r="M3657" s="21"/>
      <c r="N3657" s="21"/>
    </row>
    <row r="3658" spans="1:14" ht="15" customHeight="1" x14ac:dyDescent="0.25">
      <c r="A3658" s="1" t="s">
        <v>1244</v>
      </c>
      <c r="B3658" s="6">
        <v>1114</v>
      </c>
      <c r="C3658" s="1" t="s">
        <v>6</v>
      </c>
      <c r="D3658" s="1" t="s">
        <v>133</v>
      </c>
      <c r="E3658" s="1" t="s">
        <v>2589</v>
      </c>
      <c r="F3658" s="1" t="s">
        <v>2590</v>
      </c>
      <c r="G3658" s="7">
        <v>1.3030999999999999</v>
      </c>
      <c r="H3658" s="6">
        <v>1114</v>
      </c>
      <c r="I3658" s="9">
        <v>0</v>
      </c>
      <c r="J3658" s="9">
        <v>0</v>
      </c>
      <c r="K3658" s="9">
        <v>0</v>
      </c>
      <c r="L3658" s="9">
        <v>1248.94</v>
      </c>
      <c r="M3658" s="14" t="s">
        <v>131</v>
      </c>
      <c r="N3658" s="14"/>
    </row>
    <row r="3659" spans="1:14" ht="15" customHeight="1" x14ac:dyDescent="0.25">
      <c r="A3659" s="3" t="s">
        <v>1245</v>
      </c>
      <c r="B3659" s="4">
        <v>1115</v>
      </c>
      <c r="C3659" s="3" t="s">
        <v>6</v>
      </c>
      <c r="D3659" s="3" t="s">
        <v>128</v>
      </c>
      <c r="E3659" s="3" t="s">
        <v>2591</v>
      </c>
      <c r="F3659" s="3" t="s">
        <v>2590</v>
      </c>
      <c r="G3659" s="5">
        <v>1.3093300000000001</v>
      </c>
      <c r="H3659" s="4">
        <v>1115</v>
      </c>
      <c r="I3659" s="8">
        <v>0</v>
      </c>
      <c r="J3659" s="8">
        <v>0</v>
      </c>
      <c r="K3659" s="8">
        <v>6.23</v>
      </c>
      <c r="L3659" s="8">
        <v>1255.17</v>
      </c>
      <c r="M3659" s="21"/>
      <c r="N3659" s="21"/>
    </row>
    <row r="3660" spans="1:14" ht="15" customHeight="1" x14ac:dyDescent="0.25">
      <c r="A3660" s="1" t="s">
        <v>1246</v>
      </c>
      <c r="B3660" s="6">
        <v>1116</v>
      </c>
      <c r="C3660" s="1" t="s">
        <v>6</v>
      </c>
      <c r="D3660" s="1" t="s">
        <v>128</v>
      </c>
      <c r="E3660" s="1" t="s">
        <v>2589</v>
      </c>
      <c r="F3660" s="1" t="s">
        <v>2590</v>
      </c>
      <c r="G3660" s="7">
        <v>1.30785</v>
      </c>
      <c r="H3660" s="6">
        <v>1116</v>
      </c>
      <c r="I3660" s="9">
        <v>0</v>
      </c>
      <c r="J3660" s="9">
        <v>0</v>
      </c>
      <c r="K3660" s="9">
        <v>0</v>
      </c>
      <c r="L3660" s="9">
        <v>1255.17</v>
      </c>
      <c r="M3660" s="14" t="s">
        <v>131</v>
      </c>
      <c r="N3660" s="14"/>
    </row>
    <row r="3661" spans="1:14" ht="15" customHeight="1" x14ac:dyDescent="0.25">
      <c r="A3661" s="3" t="s">
        <v>1247</v>
      </c>
      <c r="B3661" s="4">
        <v>1117</v>
      </c>
      <c r="C3661" s="3" t="s">
        <v>6</v>
      </c>
      <c r="D3661" s="3" t="s">
        <v>133</v>
      </c>
      <c r="E3661" s="3" t="s">
        <v>2591</v>
      </c>
      <c r="F3661" s="3" t="s">
        <v>2590</v>
      </c>
      <c r="G3661" s="5">
        <v>1.30179</v>
      </c>
      <c r="H3661" s="4">
        <v>1117</v>
      </c>
      <c r="I3661" s="8">
        <v>0</v>
      </c>
      <c r="J3661" s="8">
        <v>0.03</v>
      </c>
      <c r="K3661" s="8">
        <v>6.06</v>
      </c>
      <c r="L3661" s="8">
        <v>1261.26</v>
      </c>
      <c r="M3661" s="21"/>
      <c r="N3661" s="21"/>
    </row>
    <row r="3662" spans="1:14" ht="15" customHeight="1" x14ac:dyDescent="0.25">
      <c r="A3662" s="1" t="s">
        <v>1248</v>
      </c>
      <c r="B3662" s="6">
        <v>1118</v>
      </c>
      <c r="C3662" s="1" t="s">
        <v>6</v>
      </c>
      <c r="D3662" s="1" t="s">
        <v>133</v>
      </c>
      <c r="E3662" s="1" t="s">
        <v>2589</v>
      </c>
      <c r="F3662" s="1" t="s">
        <v>2590</v>
      </c>
      <c r="G3662" s="7">
        <v>1.30359</v>
      </c>
      <c r="H3662" s="6">
        <v>1118</v>
      </c>
      <c r="I3662" s="9">
        <v>0</v>
      </c>
      <c r="J3662" s="9">
        <v>0</v>
      </c>
      <c r="K3662" s="9">
        <v>0</v>
      </c>
      <c r="L3662" s="9">
        <v>1261.26</v>
      </c>
      <c r="M3662" s="14" t="s">
        <v>131</v>
      </c>
      <c r="N3662" s="14"/>
    </row>
    <row r="3663" spans="1:14" ht="15" customHeight="1" x14ac:dyDescent="0.25">
      <c r="A3663" s="3" t="s">
        <v>1249</v>
      </c>
      <c r="B3663" s="4">
        <v>1119</v>
      </c>
      <c r="C3663" s="3" t="s">
        <v>6</v>
      </c>
      <c r="D3663" s="3" t="s">
        <v>128</v>
      </c>
      <c r="E3663" s="3" t="s">
        <v>2591</v>
      </c>
      <c r="F3663" s="3" t="s">
        <v>2590</v>
      </c>
      <c r="G3663" s="5">
        <v>1.3107800000000001</v>
      </c>
      <c r="H3663" s="4">
        <v>1119</v>
      </c>
      <c r="I3663" s="8">
        <v>0</v>
      </c>
      <c r="J3663" s="8">
        <v>-0.71</v>
      </c>
      <c r="K3663" s="8">
        <v>7.19</v>
      </c>
      <c r="L3663" s="8">
        <v>1267.74</v>
      </c>
      <c r="M3663" s="21"/>
      <c r="N3663" s="21"/>
    </row>
    <row r="3664" spans="1:14" ht="15" customHeight="1" x14ac:dyDescent="0.25">
      <c r="A3664" s="1" t="s">
        <v>1250</v>
      </c>
      <c r="B3664" s="6">
        <v>1120</v>
      </c>
      <c r="C3664" s="1" t="s">
        <v>6</v>
      </c>
      <c r="D3664" s="1" t="s">
        <v>128</v>
      </c>
      <c r="E3664" s="1" t="s">
        <v>2589</v>
      </c>
      <c r="F3664" s="1" t="s">
        <v>2590</v>
      </c>
      <c r="G3664" s="7">
        <v>1.3089</v>
      </c>
      <c r="H3664" s="6">
        <v>1120</v>
      </c>
      <c r="I3664" s="9">
        <v>0</v>
      </c>
      <c r="J3664" s="9">
        <v>0</v>
      </c>
      <c r="K3664" s="9">
        <v>0</v>
      </c>
      <c r="L3664" s="9">
        <v>1267.74</v>
      </c>
      <c r="M3664" s="14" t="s">
        <v>131</v>
      </c>
      <c r="N3664" s="14"/>
    </row>
    <row r="3665" spans="1:14" ht="15" customHeight="1" x14ac:dyDescent="0.25">
      <c r="A3665" s="3" t="s">
        <v>1251</v>
      </c>
      <c r="B3665" s="4">
        <v>1121</v>
      </c>
      <c r="C3665" s="3" t="s">
        <v>6</v>
      </c>
      <c r="D3665" s="3" t="s">
        <v>133</v>
      </c>
      <c r="E3665" s="3" t="s">
        <v>2591</v>
      </c>
      <c r="F3665" s="3" t="s">
        <v>2590</v>
      </c>
      <c r="G3665" s="5">
        <v>1.3174300000000001</v>
      </c>
      <c r="H3665" s="4">
        <v>1121</v>
      </c>
      <c r="I3665" s="8">
        <v>0</v>
      </c>
      <c r="J3665" s="8">
        <v>0</v>
      </c>
      <c r="K3665" s="8">
        <v>-8.5299999999999994</v>
      </c>
      <c r="L3665" s="8">
        <v>1259.21</v>
      </c>
      <c r="M3665" s="21"/>
      <c r="N3665" s="21"/>
    </row>
    <row r="3666" spans="1:14" ht="15" customHeight="1" x14ac:dyDescent="0.25">
      <c r="A3666" s="1" t="s">
        <v>1252</v>
      </c>
      <c r="B3666" s="6">
        <v>1122</v>
      </c>
      <c r="C3666" s="1" t="s">
        <v>6</v>
      </c>
      <c r="D3666" s="1" t="s">
        <v>128</v>
      </c>
      <c r="E3666" s="1" t="s">
        <v>2589</v>
      </c>
      <c r="F3666" s="1" t="s">
        <v>2590</v>
      </c>
      <c r="G3666" s="7">
        <v>1.3171299999999999</v>
      </c>
      <c r="H3666" s="6">
        <v>1122</v>
      </c>
      <c r="I3666" s="9">
        <v>0</v>
      </c>
      <c r="J3666" s="9">
        <v>0</v>
      </c>
      <c r="K3666" s="9">
        <v>0</v>
      </c>
      <c r="L3666" s="9">
        <v>1259.21</v>
      </c>
      <c r="M3666" s="14" t="s">
        <v>131</v>
      </c>
      <c r="N3666" s="14"/>
    </row>
    <row r="3667" spans="1:14" ht="15" customHeight="1" x14ac:dyDescent="0.25">
      <c r="A3667" s="3" t="s">
        <v>1253</v>
      </c>
      <c r="B3667" s="4">
        <v>1123</v>
      </c>
      <c r="C3667" s="3" t="s">
        <v>6</v>
      </c>
      <c r="D3667" s="3" t="s">
        <v>133</v>
      </c>
      <c r="E3667" s="3" t="s">
        <v>2591</v>
      </c>
      <c r="F3667" s="3" t="s">
        <v>2590</v>
      </c>
      <c r="G3667" s="5">
        <v>1.31023</v>
      </c>
      <c r="H3667" s="4">
        <v>1123</v>
      </c>
      <c r="I3667" s="8">
        <v>0</v>
      </c>
      <c r="J3667" s="8">
        <v>0.08</v>
      </c>
      <c r="K3667" s="8">
        <v>6.9</v>
      </c>
      <c r="L3667" s="8">
        <v>1266.19</v>
      </c>
      <c r="M3667" s="21"/>
      <c r="N3667" s="21"/>
    </row>
    <row r="3668" spans="1:14" ht="15" customHeight="1" x14ac:dyDescent="0.25">
      <c r="A3668" s="1" t="s">
        <v>1254</v>
      </c>
      <c r="B3668" s="6">
        <v>1124</v>
      </c>
      <c r="C3668" s="1" t="s">
        <v>6</v>
      </c>
      <c r="D3668" s="1" t="s">
        <v>133</v>
      </c>
      <c r="E3668" s="1" t="s">
        <v>2589</v>
      </c>
      <c r="F3668" s="1" t="s">
        <v>2590</v>
      </c>
      <c r="G3668" s="7">
        <v>1.30674</v>
      </c>
      <c r="H3668" s="6">
        <v>1124</v>
      </c>
      <c r="I3668" s="9">
        <v>0</v>
      </c>
      <c r="J3668" s="9">
        <v>0</v>
      </c>
      <c r="K3668" s="9">
        <v>0</v>
      </c>
      <c r="L3668" s="9">
        <v>1266.19</v>
      </c>
      <c r="M3668" s="14" t="s">
        <v>131</v>
      </c>
      <c r="N3668" s="14"/>
    </row>
    <row r="3669" spans="1:14" ht="15" customHeight="1" x14ac:dyDescent="0.25">
      <c r="A3669" s="3" t="s">
        <v>1255</v>
      </c>
      <c r="B3669" s="4">
        <v>1125</v>
      </c>
      <c r="C3669" s="3" t="s">
        <v>6</v>
      </c>
      <c r="D3669" s="3" t="s">
        <v>128</v>
      </c>
      <c r="E3669" s="3" t="s">
        <v>2591</v>
      </c>
      <c r="F3669" s="3" t="s">
        <v>2590</v>
      </c>
      <c r="G3669" s="5">
        <v>1.3128200000000001</v>
      </c>
      <c r="H3669" s="4">
        <v>1125</v>
      </c>
      <c r="I3669" s="8">
        <v>0</v>
      </c>
      <c r="J3669" s="8">
        <v>0</v>
      </c>
      <c r="K3669" s="8">
        <v>6.08</v>
      </c>
      <c r="L3669" s="8">
        <v>1272.27</v>
      </c>
      <c r="M3669" s="21"/>
      <c r="N3669" s="21"/>
    </row>
    <row r="3670" spans="1:14" ht="15" customHeight="1" x14ac:dyDescent="0.25">
      <c r="A3670" s="1" t="s">
        <v>1256</v>
      </c>
      <c r="B3670" s="6">
        <v>1126</v>
      </c>
      <c r="C3670" s="1" t="s">
        <v>6</v>
      </c>
      <c r="D3670" s="1" t="s">
        <v>133</v>
      </c>
      <c r="E3670" s="1" t="s">
        <v>2589</v>
      </c>
      <c r="F3670" s="1" t="s">
        <v>2590</v>
      </c>
      <c r="G3670" s="7">
        <v>1.31158</v>
      </c>
      <c r="H3670" s="6">
        <v>1126</v>
      </c>
      <c r="I3670" s="9">
        <v>0</v>
      </c>
      <c r="J3670" s="9">
        <v>0</v>
      </c>
      <c r="K3670" s="9">
        <v>0</v>
      </c>
      <c r="L3670" s="9">
        <v>1272.27</v>
      </c>
      <c r="M3670" s="14" t="s">
        <v>131</v>
      </c>
      <c r="N3670" s="14"/>
    </row>
    <row r="3671" spans="1:14" ht="15" customHeight="1" x14ac:dyDescent="0.25">
      <c r="A3671" s="3" t="s">
        <v>1257</v>
      </c>
      <c r="B3671" s="4">
        <v>1127</v>
      </c>
      <c r="C3671" s="3" t="s">
        <v>6</v>
      </c>
      <c r="D3671" s="3" t="s">
        <v>128</v>
      </c>
      <c r="E3671" s="3" t="s">
        <v>2591</v>
      </c>
      <c r="F3671" s="3" t="s">
        <v>2590</v>
      </c>
      <c r="G3671" s="5">
        <v>1.31826</v>
      </c>
      <c r="H3671" s="4">
        <v>1127</v>
      </c>
      <c r="I3671" s="8">
        <v>0</v>
      </c>
      <c r="J3671" s="8">
        <v>-0.24</v>
      </c>
      <c r="K3671" s="8">
        <v>6.68</v>
      </c>
      <c r="L3671" s="8">
        <v>1278.71</v>
      </c>
      <c r="M3671" s="21"/>
      <c r="N3671" s="21"/>
    </row>
    <row r="3672" spans="1:14" ht="15" customHeight="1" x14ac:dyDescent="0.25">
      <c r="A3672" s="1" t="s">
        <v>1258</v>
      </c>
      <c r="B3672" s="6">
        <v>1128</v>
      </c>
      <c r="C3672" s="1" t="s">
        <v>6</v>
      </c>
      <c r="D3672" s="1" t="s">
        <v>128</v>
      </c>
      <c r="E3672" s="1" t="s">
        <v>2589</v>
      </c>
      <c r="F3672" s="1" t="s">
        <v>2590</v>
      </c>
      <c r="G3672" s="7">
        <v>1.3165800000000001</v>
      </c>
      <c r="H3672" s="6">
        <v>1128</v>
      </c>
      <c r="I3672" s="9">
        <v>0</v>
      </c>
      <c r="J3672" s="9">
        <v>0</v>
      </c>
      <c r="K3672" s="9">
        <v>0</v>
      </c>
      <c r="L3672" s="9">
        <v>1278.71</v>
      </c>
      <c r="M3672" s="14" t="s">
        <v>131</v>
      </c>
      <c r="N3672" s="14"/>
    </row>
    <row r="3673" spans="1:14" ht="15" customHeight="1" x14ac:dyDescent="0.25">
      <c r="A3673" s="3" t="s">
        <v>1259</v>
      </c>
      <c r="B3673" s="4">
        <v>1129</v>
      </c>
      <c r="C3673" s="3" t="s">
        <v>6</v>
      </c>
      <c r="D3673" s="3" t="s">
        <v>133</v>
      </c>
      <c r="E3673" s="3" t="s">
        <v>2591</v>
      </c>
      <c r="F3673" s="3" t="s">
        <v>2590</v>
      </c>
      <c r="G3673" s="5">
        <v>1.31012</v>
      </c>
      <c r="H3673" s="4">
        <v>1129</v>
      </c>
      <c r="I3673" s="8">
        <v>0</v>
      </c>
      <c r="J3673" s="8">
        <v>0</v>
      </c>
      <c r="K3673" s="8">
        <v>6.46</v>
      </c>
      <c r="L3673" s="8">
        <v>1285.17</v>
      </c>
      <c r="M3673" s="21"/>
      <c r="N3673" s="21"/>
    </row>
    <row r="3674" spans="1:14" ht="15" customHeight="1" x14ac:dyDescent="0.25">
      <c r="A3674" s="1" t="s">
        <v>1260</v>
      </c>
      <c r="B3674" s="6">
        <v>1130</v>
      </c>
      <c r="C3674" s="1" t="s">
        <v>6</v>
      </c>
      <c r="D3674" s="1" t="s">
        <v>133</v>
      </c>
      <c r="E3674" s="1" t="s">
        <v>2589</v>
      </c>
      <c r="F3674" s="1" t="s">
        <v>2590</v>
      </c>
      <c r="G3674" s="7">
        <v>1.3033600000000001</v>
      </c>
      <c r="H3674" s="6">
        <v>1130</v>
      </c>
      <c r="I3674" s="9">
        <v>0</v>
      </c>
      <c r="J3674" s="9">
        <v>0</v>
      </c>
      <c r="K3674" s="9">
        <v>0</v>
      </c>
      <c r="L3674" s="9">
        <v>1285.17</v>
      </c>
      <c r="M3674" s="14" t="s">
        <v>131</v>
      </c>
      <c r="N3674" s="14"/>
    </row>
    <row r="3675" spans="1:14" ht="15" customHeight="1" x14ac:dyDescent="0.25">
      <c r="A3675" s="3" t="s">
        <v>1261</v>
      </c>
      <c r="B3675" s="4">
        <v>1131</v>
      </c>
      <c r="C3675" s="3" t="s">
        <v>6</v>
      </c>
      <c r="D3675" s="3" t="s">
        <v>128</v>
      </c>
      <c r="E3675" s="3" t="s">
        <v>2591</v>
      </c>
      <c r="F3675" s="3" t="s">
        <v>2590</v>
      </c>
      <c r="G3675" s="5">
        <v>1.2946299999999999</v>
      </c>
      <c r="H3675" s="4">
        <v>1131</v>
      </c>
      <c r="I3675" s="8">
        <v>0</v>
      </c>
      <c r="J3675" s="8">
        <v>0</v>
      </c>
      <c r="K3675" s="8">
        <v>-8.73</v>
      </c>
      <c r="L3675" s="8">
        <v>1276.44</v>
      </c>
      <c r="M3675" s="21"/>
      <c r="N3675" s="21"/>
    </row>
    <row r="3676" spans="1:14" ht="15" customHeight="1" x14ac:dyDescent="0.25">
      <c r="A3676" s="1" t="s">
        <v>1262</v>
      </c>
      <c r="B3676" s="6">
        <v>1132</v>
      </c>
      <c r="C3676" s="1" t="s">
        <v>6</v>
      </c>
      <c r="D3676" s="1" t="s">
        <v>133</v>
      </c>
      <c r="E3676" s="1" t="s">
        <v>2589</v>
      </c>
      <c r="F3676" s="1" t="s">
        <v>2590</v>
      </c>
      <c r="G3676" s="7">
        <v>1.2962400000000001</v>
      </c>
      <c r="H3676" s="6">
        <v>1132</v>
      </c>
      <c r="I3676" s="9">
        <v>0</v>
      </c>
      <c r="J3676" s="9">
        <v>0</v>
      </c>
      <c r="K3676" s="9">
        <v>0</v>
      </c>
      <c r="L3676" s="9">
        <v>1276.44</v>
      </c>
      <c r="M3676" s="14" t="s">
        <v>131</v>
      </c>
      <c r="N3676" s="14"/>
    </row>
    <row r="3677" spans="1:14" ht="15" customHeight="1" x14ac:dyDescent="0.25">
      <c r="A3677" s="3" t="s">
        <v>1263</v>
      </c>
      <c r="B3677" s="4">
        <v>1133</v>
      </c>
      <c r="C3677" s="3" t="s">
        <v>6</v>
      </c>
      <c r="D3677" s="3" t="s">
        <v>128</v>
      </c>
      <c r="E3677" s="3" t="s">
        <v>2591</v>
      </c>
      <c r="F3677" s="3" t="s">
        <v>2590</v>
      </c>
      <c r="G3677" s="5">
        <v>1.2883500000000001</v>
      </c>
      <c r="H3677" s="4">
        <v>1133</v>
      </c>
      <c r="I3677" s="8">
        <v>0</v>
      </c>
      <c r="J3677" s="8">
        <v>-0.24</v>
      </c>
      <c r="K3677" s="8">
        <v>-7.89</v>
      </c>
      <c r="L3677" s="8">
        <v>1268.31</v>
      </c>
      <c r="M3677" s="21"/>
      <c r="N3677" s="21"/>
    </row>
    <row r="3678" spans="1:14" ht="15" customHeight="1" x14ac:dyDescent="0.25">
      <c r="A3678" s="1" t="s">
        <v>1264</v>
      </c>
      <c r="B3678" s="6">
        <v>1134</v>
      </c>
      <c r="C3678" s="1" t="s">
        <v>6</v>
      </c>
      <c r="D3678" s="1" t="s">
        <v>133</v>
      </c>
      <c r="E3678" s="1" t="s">
        <v>2589</v>
      </c>
      <c r="F3678" s="1" t="s">
        <v>2590</v>
      </c>
      <c r="G3678" s="7">
        <v>1.2862800000000001</v>
      </c>
      <c r="H3678" s="6">
        <v>1134</v>
      </c>
      <c r="I3678" s="9">
        <v>0</v>
      </c>
      <c r="J3678" s="9">
        <v>0</v>
      </c>
      <c r="K3678" s="9">
        <v>0</v>
      </c>
      <c r="L3678" s="9">
        <v>1268.31</v>
      </c>
      <c r="M3678" s="14" t="s">
        <v>131</v>
      </c>
      <c r="N3678" s="14"/>
    </row>
    <row r="3679" spans="1:14" ht="15" customHeight="1" x14ac:dyDescent="0.25">
      <c r="A3679" s="3" t="s">
        <v>1265</v>
      </c>
      <c r="B3679" s="4">
        <v>1135</v>
      </c>
      <c r="C3679" s="3" t="s">
        <v>6</v>
      </c>
      <c r="D3679" s="3" t="s">
        <v>128</v>
      </c>
      <c r="E3679" s="3" t="s">
        <v>2591</v>
      </c>
      <c r="F3679" s="3" t="s">
        <v>2590</v>
      </c>
      <c r="G3679" s="5">
        <v>1.2924199999999999</v>
      </c>
      <c r="H3679" s="4">
        <v>1135</v>
      </c>
      <c r="I3679" s="8">
        <v>0</v>
      </c>
      <c r="J3679" s="8">
        <v>0</v>
      </c>
      <c r="K3679" s="8">
        <v>6.14</v>
      </c>
      <c r="L3679" s="8">
        <v>1274.45</v>
      </c>
      <c r="M3679" s="21"/>
      <c r="N3679" s="21"/>
    </row>
    <row r="3680" spans="1:14" ht="15" customHeight="1" x14ac:dyDescent="0.25">
      <c r="A3680" s="1" t="s">
        <v>1266</v>
      </c>
      <c r="B3680" s="6">
        <v>1136</v>
      </c>
      <c r="C3680" s="1" t="s">
        <v>6</v>
      </c>
      <c r="D3680" s="1" t="s">
        <v>133</v>
      </c>
      <c r="E3680" s="1" t="s">
        <v>2589</v>
      </c>
      <c r="F3680" s="1" t="s">
        <v>2590</v>
      </c>
      <c r="G3680" s="7">
        <v>1.2856399999999999</v>
      </c>
      <c r="H3680" s="6">
        <v>1136</v>
      </c>
      <c r="I3680" s="9">
        <v>0</v>
      </c>
      <c r="J3680" s="9">
        <v>0</v>
      </c>
      <c r="K3680" s="9">
        <v>0</v>
      </c>
      <c r="L3680" s="9">
        <v>1274.45</v>
      </c>
      <c r="M3680" s="14" t="s">
        <v>131</v>
      </c>
      <c r="N3680" s="14"/>
    </row>
    <row r="3681" spans="1:14" ht="15" customHeight="1" x14ac:dyDescent="0.25">
      <c r="A3681" s="3" t="s">
        <v>1267</v>
      </c>
      <c r="B3681" s="4">
        <v>1137</v>
      </c>
      <c r="C3681" s="3" t="s">
        <v>6</v>
      </c>
      <c r="D3681" s="3" t="s">
        <v>128</v>
      </c>
      <c r="E3681" s="3" t="s">
        <v>2591</v>
      </c>
      <c r="F3681" s="3" t="s">
        <v>2590</v>
      </c>
      <c r="G3681" s="5">
        <v>1.2922800000000001</v>
      </c>
      <c r="H3681" s="4">
        <v>1137</v>
      </c>
      <c r="I3681" s="8">
        <v>0</v>
      </c>
      <c r="J3681" s="8">
        <v>-0.24</v>
      </c>
      <c r="K3681" s="8">
        <v>6.64</v>
      </c>
      <c r="L3681" s="8">
        <v>1280.8499999999999</v>
      </c>
      <c r="M3681" s="21"/>
      <c r="N3681" s="21"/>
    </row>
    <row r="3682" spans="1:14" ht="15" customHeight="1" x14ac:dyDescent="0.25">
      <c r="A3682" s="1" t="s">
        <v>1268</v>
      </c>
      <c r="B3682" s="6">
        <v>1138</v>
      </c>
      <c r="C3682" s="1" t="s">
        <v>6</v>
      </c>
      <c r="D3682" s="1" t="s">
        <v>128</v>
      </c>
      <c r="E3682" s="1" t="s">
        <v>2589</v>
      </c>
      <c r="F3682" s="1" t="s">
        <v>2590</v>
      </c>
      <c r="G3682" s="7">
        <v>1.2916399999999999</v>
      </c>
      <c r="H3682" s="6">
        <v>1138</v>
      </c>
      <c r="I3682" s="9">
        <v>0</v>
      </c>
      <c r="J3682" s="9">
        <v>0</v>
      </c>
      <c r="K3682" s="9">
        <v>0</v>
      </c>
      <c r="L3682" s="9">
        <v>1280.8499999999999</v>
      </c>
      <c r="M3682" s="14" t="s">
        <v>131</v>
      </c>
      <c r="N3682" s="14"/>
    </row>
    <row r="3683" spans="1:14" ht="15" customHeight="1" x14ac:dyDescent="0.25">
      <c r="A3683" s="3" t="s">
        <v>1269</v>
      </c>
      <c r="B3683" s="4">
        <v>1139</v>
      </c>
      <c r="C3683" s="3" t="s">
        <v>6</v>
      </c>
      <c r="D3683" s="3" t="s">
        <v>133</v>
      </c>
      <c r="E3683" s="3" t="s">
        <v>2591</v>
      </c>
      <c r="F3683" s="3" t="s">
        <v>2590</v>
      </c>
      <c r="G3683" s="5">
        <v>1.28549</v>
      </c>
      <c r="H3683" s="4">
        <v>1139</v>
      </c>
      <c r="I3683" s="8">
        <v>0</v>
      </c>
      <c r="J3683" s="8">
        <v>0</v>
      </c>
      <c r="K3683" s="8">
        <v>6.15</v>
      </c>
      <c r="L3683" s="8">
        <v>1287</v>
      </c>
      <c r="M3683" s="21"/>
      <c r="N3683" s="21"/>
    </row>
    <row r="3684" spans="1:14" ht="15" customHeight="1" x14ac:dyDescent="0.25">
      <c r="A3684" s="1" t="s">
        <v>1270</v>
      </c>
      <c r="B3684" s="6">
        <v>1140</v>
      </c>
      <c r="C3684" s="1" t="s">
        <v>6</v>
      </c>
      <c r="D3684" s="1" t="s">
        <v>133</v>
      </c>
      <c r="E3684" s="1" t="s">
        <v>2589</v>
      </c>
      <c r="F3684" s="1" t="s">
        <v>2590</v>
      </c>
      <c r="G3684" s="7">
        <v>1.28386</v>
      </c>
      <c r="H3684" s="6">
        <v>1140</v>
      </c>
      <c r="I3684" s="9">
        <v>0</v>
      </c>
      <c r="J3684" s="9">
        <v>0</v>
      </c>
      <c r="K3684" s="9">
        <v>0</v>
      </c>
      <c r="L3684" s="9">
        <v>1287</v>
      </c>
      <c r="M3684" s="14" t="s">
        <v>131</v>
      </c>
      <c r="N3684" s="14"/>
    </row>
    <row r="3685" spans="1:14" ht="15" customHeight="1" x14ac:dyDescent="0.25">
      <c r="A3685" s="3" t="s">
        <v>1271</v>
      </c>
      <c r="B3685" s="4">
        <v>1141</v>
      </c>
      <c r="C3685" s="3" t="s">
        <v>6</v>
      </c>
      <c r="D3685" s="3" t="s">
        <v>128</v>
      </c>
      <c r="E3685" s="3" t="s">
        <v>2591</v>
      </c>
      <c r="F3685" s="3" t="s">
        <v>2590</v>
      </c>
      <c r="G3685" s="5">
        <v>1.2908200000000001</v>
      </c>
      <c r="H3685" s="4">
        <v>1141</v>
      </c>
      <c r="I3685" s="8">
        <v>0</v>
      </c>
      <c r="J3685" s="8">
        <v>0</v>
      </c>
      <c r="K3685" s="8">
        <v>6.96</v>
      </c>
      <c r="L3685" s="8">
        <v>1293.96</v>
      </c>
      <c r="M3685" s="21"/>
      <c r="N3685" s="21"/>
    </row>
    <row r="3686" spans="1:14" ht="15" customHeight="1" x14ac:dyDescent="0.25">
      <c r="A3686" s="1" t="s">
        <v>1272</v>
      </c>
      <c r="B3686" s="6">
        <v>1142</v>
      </c>
      <c r="C3686" s="1" t="s">
        <v>6</v>
      </c>
      <c r="D3686" s="1" t="s">
        <v>128</v>
      </c>
      <c r="E3686" s="1" t="s">
        <v>2589</v>
      </c>
      <c r="F3686" s="1" t="s">
        <v>2590</v>
      </c>
      <c r="G3686" s="7">
        <v>1.29413</v>
      </c>
      <c r="H3686" s="6">
        <v>1142</v>
      </c>
      <c r="I3686" s="9">
        <v>0</v>
      </c>
      <c r="J3686" s="9">
        <v>0</v>
      </c>
      <c r="K3686" s="9">
        <v>0</v>
      </c>
      <c r="L3686" s="9">
        <v>1293.96</v>
      </c>
      <c r="M3686" s="14" t="s">
        <v>131</v>
      </c>
      <c r="N3686" s="14"/>
    </row>
    <row r="3687" spans="1:14" ht="15" customHeight="1" x14ac:dyDescent="0.25">
      <c r="A3687" s="3" t="s">
        <v>1273</v>
      </c>
      <c r="B3687" s="4">
        <v>1143</v>
      </c>
      <c r="C3687" s="3" t="s">
        <v>6</v>
      </c>
      <c r="D3687" s="3" t="s">
        <v>133</v>
      </c>
      <c r="E3687" s="3" t="s">
        <v>2591</v>
      </c>
      <c r="F3687" s="3" t="s">
        <v>2590</v>
      </c>
      <c r="G3687" s="5">
        <v>1.28735</v>
      </c>
      <c r="H3687" s="4">
        <v>1143</v>
      </c>
      <c r="I3687" s="8">
        <v>0</v>
      </c>
      <c r="J3687" s="8">
        <v>0.06</v>
      </c>
      <c r="K3687" s="8">
        <v>6.78</v>
      </c>
      <c r="L3687" s="8">
        <v>1300.8</v>
      </c>
      <c r="M3687" s="21"/>
      <c r="N3687" s="21"/>
    </row>
    <row r="3688" spans="1:14" ht="15" customHeight="1" x14ac:dyDescent="0.25">
      <c r="A3688" s="1" t="s">
        <v>1274</v>
      </c>
      <c r="B3688" s="6">
        <v>1144</v>
      </c>
      <c r="C3688" s="1" t="s">
        <v>6</v>
      </c>
      <c r="D3688" s="1" t="s">
        <v>128</v>
      </c>
      <c r="E3688" s="1" t="s">
        <v>2589</v>
      </c>
      <c r="F3688" s="1" t="s">
        <v>2590</v>
      </c>
      <c r="G3688" s="7">
        <v>1.28718</v>
      </c>
      <c r="H3688" s="6">
        <v>1144</v>
      </c>
      <c r="I3688" s="9">
        <v>0</v>
      </c>
      <c r="J3688" s="9">
        <v>0</v>
      </c>
      <c r="K3688" s="9">
        <v>0</v>
      </c>
      <c r="L3688" s="9">
        <v>1300.8</v>
      </c>
      <c r="M3688" s="14" t="s">
        <v>131</v>
      </c>
      <c r="N3688" s="14"/>
    </row>
    <row r="3689" spans="1:14" ht="15" customHeight="1" x14ac:dyDescent="0.25">
      <c r="A3689" s="3" t="s">
        <v>1275</v>
      </c>
      <c r="B3689" s="4">
        <v>1145</v>
      </c>
      <c r="C3689" s="3" t="s">
        <v>6</v>
      </c>
      <c r="D3689" s="3" t="s">
        <v>133</v>
      </c>
      <c r="E3689" s="3" t="s">
        <v>2591</v>
      </c>
      <c r="F3689" s="3" t="s">
        <v>2590</v>
      </c>
      <c r="G3689" s="5">
        <v>1.29559</v>
      </c>
      <c r="H3689" s="4">
        <v>1145</v>
      </c>
      <c r="I3689" s="8">
        <v>0</v>
      </c>
      <c r="J3689" s="8">
        <v>0</v>
      </c>
      <c r="K3689" s="8">
        <v>-8.41</v>
      </c>
      <c r="L3689" s="8">
        <v>1292.3900000000001</v>
      </c>
      <c r="M3689" s="21"/>
      <c r="N3689" s="21"/>
    </row>
    <row r="3690" spans="1:14" ht="15" customHeight="1" x14ac:dyDescent="0.25">
      <c r="A3690" s="1" t="s">
        <v>1276</v>
      </c>
      <c r="B3690" s="6">
        <v>1146</v>
      </c>
      <c r="C3690" s="1" t="s">
        <v>6</v>
      </c>
      <c r="D3690" s="1" t="s">
        <v>133</v>
      </c>
      <c r="E3690" s="1" t="s">
        <v>2589</v>
      </c>
      <c r="F3690" s="1" t="s">
        <v>2590</v>
      </c>
      <c r="G3690" s="7">
        <v>1.29573</v>
      </c>
      <c r="H3690" s="6">
        <v>1146</v>
      </c>
      <c r="I3690" s="9">
        <v>0</v>
      </c>
      <c r="J3690" s="9">
        <v>0</v>
      </c>
      <c r="K3690" s="9">
        <v>0</v>
      </c>
      <c r="L3690" s="9">
        <v>1292.3900000000001</v>
      </c>
      <c r="M3690" s="14" t="s">
        <v>131</v>
      </c>
      <c r="N3690" s="14"/>
    </row>
    <row r="3691" spans="1:14" ht="15" customHeight="1" x14ac:dyDescent="0.25">
      <c r="A3691" s="3" t="s">
        <v>1277</v>
      </c>
      <c r="B3691" s="4">
        <v>1147</v>
      </c>
      <c r="C3691" s="3" t="s">
        <v>6</v>
      </c>
      <c r="D3691" s="3" t="s">
        <v>128</v>
      </c>
      <c r="E3691" s="3" t="s">
        <v>2591</v>
      </c>
      <c r="F3691" s="3" t="s">
        <v>2590</v>
      </c>
      <c r="G3691" s="5">
        <v>1.3025800000000001</v>
      </c>
      <c r="H3691" s="4">
        <v>1147</v>
      </c>
      <c r="I3691" s="8">
        <v>0</v>
      </c>
      <c r="J3691" s="8">
        <v>0</v>
      </c>
      <c r="K3691" s="8">
        <v>6.85</v>
      </c>
      <c r="L3691" s="8">
        <v>1299.24</v>
      </c>
      <c r="M3691" s="21"/>
      <c r="N3691" s="21"/>
    </row>
    <row r="3692" spans="1:14" ht="15" customHeight="1" x14ac:dyDescent="0.25">
      <c r="A3692" s="1" t="s">
        <v>1278</v>
      </c>
      <c r="B3692" s="6">
        <v>1148</v>
      </c>
      <c r="C3692" s="1" t="s">
        <v>6</v>
      </c>
      <c r="D3692" s="1" t="s">
        <v>133</v>
      </c>
      <c r="E3692" s="1" t="s">
        <v>2589</v>
      </c>
      <c r="F3692" s="1" t="s">
        <v>2590</v>
      </c>
      <c r="G3692" s="7">
        <v>1.3030200000000001</v>
      </c>
      <c r="H3692" s="6">
        <v>1148</v>
      </c>
      <c r="I3692" s="9">
        <v>0</v>
      </c>
      <c r="J3692" s="9">
        <v>0</v>
      </c>
      <c r="K3692" s="9">
        <v>0</v>
      </c>
      <c r="L3692" s="9">
        <v>1299.24</v>
      </c>
      <c r="M3692" s="14" t="s">
        <v>131</v>
      </c>
      <c r="N3692" s="14"/>
    </row>
    <row r="3693" spans="1:14" ht="15" customHeight="1" x14ac:dyDescent="0.25">
      <c r="A3693" s="3" t="s">
        <v>1279</v>
      </c>
      <c r="B3693" s="4">
        <v>1149</v>
      </c>
      <c r="C3693" s="3" t="s">
        <v>6</v>
      </c>
      <c r="D3693" s="3" t="s">
        <v>128</v>
      </c>
      <c r="E3693" s="3" t="s">
        <v>2591</v>
      </c>
      <c r="F3693" s="3" t="s">
        <v>2590</v>
      </c>
      <c r="G3693" s="5">
        <v>1.2949299999999999</v>
      </c>
      <c r="H3693" s="4">
        <v>1149</v>
      </c>
      <c r="I3693" s="8">
        <v>0</v>
      </c>
      <c r="J3693" s="8">
        <v>0</v>
      </c>
      <c r="K3693" s="8">
        <v>-8.09</v>
      </c>
      <c r="L3693" s="8">
        <v>1291.1500000000001</v>
      </c>
      <c r="M3693" s="21"/>
      <c r="N3693" s="21"/>
    </row>
    <row r="3694" spans="1:14" ht="15" customHeight="1" x14ac:dyDescent="0.25">
      <c r="A3694" s="1" t="s">
        <v>1280</v>
      </c>
      <c r="B3694" s="6">
        <v>1150</v>
      </c>
      <c r="C3694" s="1" t="s">
        <v>6</v>
      </c>
      <c r="D3694" s="1" t="s">
        <v>128</v>
      </c>
      <c r="E3694" s="1" t="s">
        <v>2589</v>
      </c>
      <c r="F3694" s="1" t="s">
        <v>2590</v>
      </c>
      <c r="G3694" s="7">
        <v>1.30244</v>
      </c>
      <c r="H3694" s="6">
        <v>1150</v>
      </c>
      <c r="I3694" s="9">
        <v>0</v>
      </c>
      <c r="J3694" s="9">
        <v>0</v>
      </c>
      <c r="K3694" s="9">
        <v>0</v>
      </c>
      <c r="L3694" s="9">
        <v>1291.1500000000001</v>
      </c>
      <c r="M3694" s="14" t="s">
        <v>131</v>
      </c>
      <c r="N3694" s="14"/>
    </row>
    <row r="3695" spans="1:14" ht="15" customHeight="1" x14ac:dyDescent="0.25">
      <c r="A3695" s="3" t="s">
        <v>1281</v>
      </c>
      <c r="B3695" s="4">
        <v>1151</v>
      </c>
      <c r="C3695" s="3" t="s">
        <v>6</v>
      </c>
      <c r="D3695" s="3" t="s">
        <v>133</v>
      </c>
      <c r="E3695" s="3" t="s">
        <v>2591</v>
      </c>
      <c r="F3695" s="3" t="s">
        <v>2590</v>
      </c>
      <c r="G3695" s="5">
        <v>1.2960100000000001</v>
      </c>
      <c r="H3695" s="4">
        <v>1151</v>
      </c>
      <c r="I3695" s="8">
        <v>0</v>
      </c>
      <c r="J3695" s="8">
        <v>0</v>
      </c>
      <c r="K3695" s="8">
        <v>6.43</v>
      </c>
      <c r="L3695" s="8">
        <v>1297.58</v>
      </c>
      <c r="M3695" s="21"/>
      <c r="N3695" s="21"/>
    </row>
    <row r="3696" spans="1:14" ht="15" customHeight="1" x14ac:dyDescent="0.25">
      <c r="A3696" s="1" t="s">
        <v>1282</v>
      </c>
      <c r="B3696" s="6">
        <v>1152</v>
      </c>
      <c r="C3696" s="1" t="s">
        <v>6</v>
      </c>
      <c r="D3696" s="1" t="s">
        <v>128</v>
      </c>
      <c r="E3696" s="1" t="s">
        <v>2589</v>
      </c>
      <c r="F3696" s="1" t="s">
        <v>2590</v>
      </c>
      <c r="G3696" s="7">
        <v>1.3066500000000001</v>
      </c>
      <c r="H3696" s="6">
        <v>1152</v>
      </c>
      <c r="I3696" s="9">
        <v>0</v>
      </c>
      <c r="J3696" s="9">
        <v>0</v>
      </c>
      <c r="K3696" s="9">
        <v>0</v>
      </c>
      <c r="L3696" s="9">
        <v>1297.58</v>
      </c>
      <c r="M3696" s="14" t="s">
        <v>131</v>
      </c>
      <c r="N3696" s="14"/>
    </row>
    <row r="3697" spans="1:14" ht="15" customHeight="1" x14ac:dyDescent="0.25">
      <c r="A3697" s="3" t="s">
        <v>1283</v>
      </c>
      <c r="B3697" s="4">
        <v>1153</v>
      </c>
      <c r="C3697" s="3" t="s">
        <v>6</v>
      </c>
      <c r="D3697" s="3" t="s">
        <v>133</v>
      </c>
      <c r="E3697" s="3" t="s">
        <v>2591</v>
      </c>
      <c r="F3697" s="3" t="s">
        <v>2590</v>
      </c>
      <c r="G3697" s="5">
        <v>1.3158099999999999</v>
      </c>
      <c r="H3697" s="4">
        <v>1153</v>
      </c>
      <c r="I3697" s="8">
        <v>0</v>
      </c>
      <c r="J3697" s="8">
        <v>0.11</v>
      </c>
      <c r="K3697" s="8">
        <v>-9.16</v>
      </c>
      <c r="L3697" s="8">
        <v>1288.53</v>
      </c>
      <c r="M3697" s="21"/>
      <c r="N3697" s="21"/>
    </row>
    <row r="3698" spans="1:14" ht="15" customHeight="1" x14ac:dyDescent="0.25">
      <c r="A3698" s="1" t="s">
        <v>1284</v>
      </c>
      <c r="B3698" s="6">
        <v>1154</v>
      </c>
      <c r="C3698" s="1" t="s">
        <v>6</v>
      </c>
      <c r="D3698" s="1" t="s">
        <v>133</v>
      </c>
      <c r="E3698" s="1" t="s">
        <v>2589</v>
      </c>
      <c r="F3698" s="1" t="s">
        <v>2590</v>
      </c>
      <c r="G3698" s="7">
        <v>1.32254</v>
      </c>
      <c r="H3698" s="6">
        <v>1154</v>
      </c>
      <c r="I3698" s="9">
        <v>0</v>
      </c>
      <c r="J3698" s="9">
        <v>0</v>
      </c>
      <c r="K3698" s="9">
        <v>0</v>
      </c>
      <c r="L3698" s="9">
        <v>1288.53</v>
      </c>
      <c r="M3698" s="14" t="s">
        <v>131</v>
      </c>
      <c r="N3698" s="14"/>
    </row>
    <row r="3699" spans="1:14" ht="15" customHeight="1" x14ac:dyDescent="0.25">
      <c r="A3699" s="3" t="s">
        <v>1285</v>
      </c>
      <c r="B3699" s="4">
        <v>1155</v>
      </c>
      <c r="C3699" s="3" t="s">
        <v>6</v>
      </c>
      <c r="D3699" s="3" t="s">
        <v>128</v>
      </c>
      <c r="E3699" s="3" t="s">
        <v>2591</v>
      </c>
      <c r="F3699" s="3" t="s">
        <v>2590</v>
      </c>
      <c r="G3699" s="5">
        <v>1.32917</v>
      </c>
      <c r="H3699" s="4">
        <v>1155</v>
      </c>
      <c r="I3699" s="8">
        <v>0</v>
      </c>
      <c r="J3699" s="8">
        <v>-0.24</v>
      </c>
      <c r="K3699" s="8">
        <v>6.63</v>
      </c>
      <c r="L3699" s="8">
        <v>1294.92</v>
      </c>
      <c r="M3699" s="21"/>
      <c r="N3699" s="21"/>
    </row>
    <row r="3700" spans="1:14" ht="15" customHeight="1" x14ac:dyDescent="0.25">
      <c r="A3700" s="1" t="s">
        <v>1286</v>
      </c>
      <c r="B3700" s="6">
        <v>1156</v>
      </c>
      <c r="C3700" s="1" t="s">
        <v>6</v>
      </c>
      <c r="D3700" s="1" t="s">
        <v>128</v>
      </c>
      <c r="E3700" s="1" t="s">
        <v>2589</v>
      </c>
      <c r="F3700" s="1" t="s">
        <v>2590</v>
      </c>
      <c r="G3700" s="7">
        <v>1.3324</v>
      </c>
      <c r="H3700" s="6">
        <v>1156</v>
      </c>
      <c r="I3700" s="9">
        <v>0</v>
      </c>
      <c r="J3700" s="9">
        <v>0</v>
      </c>
      <c r="K3700" s="9">
        <v>0</v>
      </c>
      <c r="L3700" s="9">
        <v>1294.92</v>
      </c>
      <c r="M3700" s="14" t="s">
        <v>131</v>
      </c>
      <c r="N3700" s="14"/>
    </row>
    <row r="3701" spans="1:14" ht="15" customHeight="1" x14ac:dyDescent="0.25">
      <c r="A3701" s="3" t="s">
        <v>1287</v>
      </c>
      <c r="B3701" s="4">
        <v>1157</v>
      </c>
      <c r="C3701" s="3" t="s">
        <v>6</v>
      </c>
      <c r="D3701" s="3" t="s">
        <v>133</v>
      </c>
      <c r="E3701" s="3" t="s">
        <v>2591</v>
      </c>
      <c r="F3701" s="3" t="s">
        <v>2590</v>
      </c>
      <c r="G3701" s="5">
        <v>1.3411299999999999</v>
      </c>
      <c r="H3701" s="4">
        <v>1157</v>
      </c>
      <c r="I3701" s="8">
        <v>0</v>
      </c>
      <c r="J3701" s="8">
        <v>0.17</v>
      </c>
      <c r="K3701" s="8">
        <v>-8.73</v>
      </c>
      <c r="L3701" s="8">
        <v>1286.3599999999999</v>
      </c>
      <c r="M3701" s="21"/>
      <c r="N3701" s="21"/>
    </row>
    <row r="3702" spans="1:14" ht="15" customHeight="1" x14ac:dyDescent="0.25">
      <c r="A3702" s="1" t="s">
        <v>1288</v>
      </c>
      <c r="B3702" s="6">
        <v>1158</v>
      </c>
      <c r="C3702" s="1" t="s">
        <v>6</v>
      </c>
      <c r="D3702" s="1" t="s">
        <v>128</v>
      </c>
      <c r="E3702" s="1" t="s">
        <v>2589</v>
      </c>
      <c r="F3702" s="1" t="s">
        <v>2590</v>
      </c>
      <c r="G3702" s="7">
        <v>1.34057</v>
      </c>
      <c r="H3702" s="6">
        <v>1158</v>
      </c>
      <c r="I3702" s="9">
        <v>0</v>
      </c>
      <c r="J3702" s="9">
        <v>0</v>
      </c>
      <c r="K3702" s="9">
        <v>0</v>
      </c>
      <c r="L3702" s="9">
        <v>1286.3599999999999</v>
      </c>
      <c r="M3702" s="14" t="s">
        <v>131</v>
      </c>
      <c r="N3702" s="14"/>
    </row>
    <row r="3703" spans="1:14" ht="15" customHeight="1" x14ac:dyDescent="0.25">
      <c r="A3703" s="3" t="s">
        <v>1289</v>
      </c>
      <c r="B3703" s="4">
        <v>1159</v>
      </c>
      <c r="C3703" s="3" t="s">
        <v>6</v>
      </c>
      <c r="D3703" s="3" t="s">
        <v>133</v>
      </c>
      <c r="E3703" s="3" t="s">
        <v>2591</v>
      </c>
      <c r="F3703" s="3" t="s">
        <v>2590</v>
      </c>
      <c r="G3703" s="5">
        <v>1.33456</v>
      </c>
      <c r="H3703" s="4">
        <v>1159</v>
      </c>
      <c r="I3703" s="8">
        <v>0</v>
      </c>
      <c r="J3703" s="8">
        <v>0</v>
      </c>
      <c r="K3703" s="8">
        <v>6.01</v>
      </c>
      <c r="L3703" s="8">
        <v>1292.3699999999999</v>
      </c>
      <c r="M3703" s="21"/>
      <c r="N3703" s="21"/>
    </row>
    <row r="3704" spans="1:14" ht="15" customHeight="1" x14ac:dyDescent="0.25">
      <c r="A3704" s="1" t="s">
        <v>1290</v>
      </c>
      <c r="B3704" s="6">
        <v>1160</v>
      </c>
      <c r="C3704" s="1" t="s">
        <v>6</v>
      </c>
      <c r="D3704" s="1" t="s">
        <v>128</v>
      </c>
      <c r="E3704" s="1" t="s">
        <v>2589</v>
      </c>
      <c r="F3704" s="1" t="s">
        <v>2590</v>
      </c>
      <c r="G3704" s="7">
        <v>1.32623</v>
      </c>
      <c r="H3704" s="6">
        <v>1160</v>
      </c>
      <c r="I3704" s="9">
        <v>0</v>
      </c>
      <c r="J3704" s="9">
        <v>0</v>
      </c>
      <c r="K3704" s="9">
        <v>0</v>
      </c>
      <c r="L3704" s="9">
        <v>1292.3699999999999</v>
      </c>
      <c r="M3704" s="14" t="s">
        <v>131</v>
      </c>
      <c r="N3704" s="14"/>
    </row>
    <row r="3705" spans="1:14" ht="15" customHeight="1" x14ac:dyDescent="0.25">
      <c r="A3705" s="3" t="s">
        <v>1291</v>
      </c>
      <c r="B3705" s="4">
        <v>1161</v>
      </c>
      <c r="C3705" s="3" t="s">
        <v>6</v>
      </c>
      <c r="D3705" s="3" t="s">
        <v>133</v>
      </c>
      <c r="E3705" s="3" t="s">
        <v>2591</v>
      </c>
      <c r="F3705" s="3" t="s">
        <v>2590</v>
      </c>
      <c r="G3705" s="5">
        <v>1.32006</v>
      </c>
      <c r="H3705" s="4">
        <v>1161</v>
      </c>
      <c r="I3705" s="8">
        <v>0</v>
      </c>
      <c r="J3705" s="8">
        <v>0</v>
      </c>
      <c r="K3705" s="8">
        <v>6.17</v>
      </c>
      <c r="L3705" s="8">
        <v>1298.54</v>
      </c>
      <c r="M3705" s="21"/>
      <c r="N3705" s="21"/>
    </row>
    <row r="3706" spans="1:14" ht="15" customHeight="1" x14ac:dyDescent="0.25">
      <c r="A3706" s="1" t="s">
        <v>1292</v>
      </c>
      <c r="B3706" s="6">
        <v>1162</v>
      </c>
      <c r="C3706" s="1" t="s">
        <v>6</v>
      </c>
      <c r="D3706" s="1" t="s">
        <v>128</v>
      </c>
      <c r="E3706" s="1" t="s">
        <v>2589</v>
      </c>
      <c r="F3706" s="1" t="s">
        <v>2590</v>
      </c>
      <c r="G3706" s="7">
        <v>1.3242799999999999</v>
      </c>
      <c r="H3706" s="6">
        <v>1162</v>
      </c>
      <c r="I3706" s="9">
        <v>0</v>
      </c>
      <c r="J3706" s="9">
        <v>0</v>
      </c>
      <c r="K3706" s="9">
        <v>0</v>
      </c>
      <c r="L3706" s="9">
        <v>1298.54</v>
      </c>
      <c r="M3706" s="14" t="s">
        <v>131</v>
      </c>
      <c r="N3706" s="14"/>
    </row>
    <row r="3707" spans="1:14" ht="15" customHeight="1" x14ac:dyDescent="0.25">
      <c r="A3707" s="3" t="s">
        <v>1293</v>
      </c>
      <c r="B3707" s="4">
        <v>1163</v>
      </c>
      <c r="C3707" s="3" t="s">
        <v>6</v>
      </c>
      <c r="D3707" s="3" t="s">
        <v>133</v>
      </c>
      <c r="E3707" s="3" t="s">
        <v>2591</v>
      </c>
      <c r="F3707" s="3" t="s">
        <v>2590</v>
      </c>
      <c r="G3707" s="5">
        <v>1.3179000000000001</v>
      </c>
      <c r="H3707" s="4">
        <v>1163</v>
      </c>
      <c r="I3707" s="8">
        <v>0</v>
      </c>
      <c r="J3707" s="8">
        <v>0</v>
      </c>
      <c r="K3707" s="8">
        <v>6.38</v>
      </c>
      <c r="L3707" s="8">
        <v>1304.92</v>
      </c>
      <c r="M3707" s="21"/>
      <c r="N3707" s="21"/>
    </row>
    <row r="3708" spans="1:14" ht="15" customHeight="1" x14ac:dyDescent="0.25">
      <c r="A3708" s="1" t="s">
        <v>1294</v>
      </c>
      <c r="B3708" s="6">
        <v>1164</v>
      </c>
      <c r="C3708" s="1" t="s">
        <v>6</v>
      </c>
      <c r="D3708" s="1" t="s">
        <v>133</v>
      </c>
      <c r="E3708" s="1" t="s">
        <v>2589</v>
      </c>
      <c r="F3708" s="1" t="s">
        <v>2590</v>
      </c>
      <c r="G3708" s="7">
        <v>1.3083199999999999</v>
      </c>
      <c r="H3708" s="6">
        <v>1164</v>
      </c>
      <c r="I3708" s="9">
        <v>0</v>
      </c>
      <c r="J3708" s="9">
        <v>0</v>
      </c>
      <c r="K3708" s="9">
        <v>0</v>
      </c>
      <c r="L3708" s="9">
        <v>1304.92</v>
      </c>
      <c r="M3708" s="14" t="s">
        <v>131</v>
      </c>
      <c r="N3708" s="14"/>
    </row>
    <row r="3709" spans="1:14" ht="15" customHeight="1" x14ac:dyDescent="0.25">
      <c r="A3709" s="3" t="s">
        <v>1295</v>
      </c>
      <c r="B3709" s="4">
        <v>1165</v>
      </c>
      <c r="C3709" s="3" t="s">
        <v>6</v>
      </c>
      <c r="D3709" s="3" t="s">
        <v>128</v>
      </c>
      <c r="E3709" s="3" t="s">
        <v>2591</v>
      </c>
      <c r="F3709" s="3" t="s">
        <v>2590</v>
      </c>
      <c r="G3709" s="5">
        <v>1.3146199999999999</v>
      </c>
      <c r="H3709" s="4">
        <v>1165</v>
      </c>
      <c r="I3709" s="8">
        <v>0</v>
      </c>
      <c r="J3709" s="8">
        <v>-0.12</v>
      </c>
      <c r="K3709" s="8">
        <v>6.3</v>
      </c>
      <c r="L3709" s="8">
        <v>1311.1</v>
      </c>
      <c r="M3709" s="21"/>
      <c r="N3709" s="21"/>
    </row>
    <row r="3710" spans="1:14" ht="15" customHeight="1" x14ac:dyDescent="0.25">
      <c r="A3710" s="1" t="s">
        <v>1296</v>
      </c>
      <c r="B3710" s="6">
        <v>1166</v>
      </c>
      <c r="C3710" s="1" t="s">
        <v>6</v>
      </c>
      <c r="D3710" s="1" t="s">
        <v>128</v>
      </c>
      <c r="E3710" s="1" t="s">
        <v>2589</v>
      </c>
      <c r="F3710" s="1" t="s">
        <v>2590</v>
      </c>
      <c r="G3710" s="7">
        <v>1.3078000000000001</v>
      </c>
      <c r="H3710" s="6">
        <v>1166</v>
      </c>
      <c r="I3710" s="9">
        <v>0</v>
      </c>
      <c r="J3710" s="9">
        <v>0</v>
      </c>
      <c r="K3710" s="9">
        <v>0</v>
      </c>
      <c r="L3710" s="9">
        <v>1311.1</v>
      </c>
      <c r="M3710" s="14" t="s">
        <v>131</v>
      </c>
      <c r="N3710" s="14"/>
    </row>
    <row r="3711" spans="1:14" ht="15" customHeight="1" x14ac:dyDescent="0.25">
      <c r="A3711" s="3" t="s">
        <v>1297</v>
      </c>
      <c r="B3711" s="4">
        <v>1167</v>
      </c>
      <c r="C3711" s="3" t="s">
        <v>6</v>
      </c>
      <c r="D3711" s="3" t="s">
        <v>133</v>
      </c>
      <c r="E3711" s="3" t="s">
        <v>2591</v>
      </c>
      <c r="F3711" s="3" t="s">
        <v>2590</v>
      </c>
      <c r="G3711" s="5">
        <v>1.30172</v>
      </c>
      <c r="H3711" s="4">
        <v>1167</v>
      </c>
      <c r="I3711" s="8">
        <v>0</v>
      </c>
      <c r="J3711" s="8">
        <v>0</v>
      </c>
      <c r="K3711" s="8">
        <v>6.08</v>
      </c>
      <c r="L3711" s="8">
        <v>1317.18</v>
      </c>
      <c r="M3711" s="21"/>
      <c r="N3711" s="21"/>
    </row>
    <row r="3712" spans="1:14" ht="15" customHeight="1" x14ac:dyDescent="0.25">
      <c r="A3712" s="1" t="s">
        <v>1298</v>
      </c>
      <c r="B3712" s="6">
        <v>1168</v>
      </c>
      <c r="C3712" s="1" t="s">
        <v>6</v>
      </c>
      <c r="D3712" s="1" t="s">
        <v>133</v>
      </c>
      <c r="E3712" s="1" t="s">
        <v>2589</v>
      </c>
      <c r="F3712" s="1" t="s">
        <v>2590</v>
      </c>
      <c r="G3712" s="7">
        <v>1.30257</v>
      </c>
      <c r="H3712" s="6">
        <v>1168</v>
      </c>
      <c r="I3712" s="9">
        <v>0</v>
      </c>
      <c r="J3712" s="9">
        <v>0</v>
      </c>
      <c r="K3712" s="9">
        <v>0</v>
      </c>
      <c r="L3712" s="9">
        <v>1317.18</v>
      </c>
      <c r="M3712" s="14" t="s">
        <v>131</v>
      </c>
      <c r="N3712" s="14"/>
    </row>
    <row r="3713" spans="1:14" ht="15" customHeight="1" x14ac:dyDescent="0.25">
      <c r="A3713" s="3" t="s">
        <v>1299</v>
      </c>
      <c r="B3713" s="4">
        <v>1169</v>
      </c>
      <c r="C3713" s="3" t="s">
        <v>6</v>
      </c>
      <c r="D3713" s="3" t="s">
        <v>128</v>
      </c>
      <c r="E3713" s="3" t="s">
        <v>2591</v>
      </c>
      <c r="F3713" s="3" t="s">
        <v>2590</v>
      </c>
      <c r="G3713" s="5">
        <v>1.30921</v>
      </c>
      <c r="H3713" s="4">
        <v>1169</v>
      </c>
      <c r="I3713" s="8">
        <v>0</v>
      </c>
      <c r="J3713" s="8">
        <v>-0.12</v>
      </c>
      <c r="K3713" s="8">
        <v>6.64</v>
      </c>
      <c r="L3713" s="8">
        <v>1323.7</v>
      </c>
      <c r="M3713" s="21"/>
      <c r="N3713" s="21"/>
    </row>
    <row r="3714" spans="1:14" ht="15" customHeight="1" x14ac:dyDescent="0.25">
      <c r="A3714" s="1" t="s">
        <v>1300</v>
      </c>
      <c r="B3714" s="6">
        <v>1170</v>
      </c>
      <c r="C3714" s="1" t="s">
        <v>6</v>
      </c>
      <c r="D3714" s="1" t="s">
        <v>128</v>
      </c>
      <c r="E3714" s="1" t="s">
        <v>2589</v>
      </c>
      <c r="F3714" s="1" t="s">
        <v>2590</v>
      </c>
      <c r="G3714" s="7">
        <v>1.30342</v>
      </c>
      <c r="H3714" s="6">
        <v>1170</v>
      </c>
      <c r="I3714" s="9">
        <v>0</v>
      </c>
      <c r="J3714" s="9">
        <v>0</v>
      </c>
      <c r="K3714" s="9">
        <v>0</v>
      </c>
      <c r="L3714" s="9">
        <v>1323.7</v>
      </c>
      <c r="M3714" s="14" t="s">
        <v>131</v>
      </c>
      <c r="N3714" s="14"/>
    </row>
    <row r="3715" spans="1:14" ht="15" customHeight="1" x14ac:dyDescent="0.25">
      <c r="A3715" s="3" t="s">
        <v>1301</v>
      </c>
      <c r="B3715" s="4">
        <v>1171</v>
      </c>
      <c r="C3715" s="3" t="s">
        <v>6</v>
      </c>
      <c r="D3715" s="3" t="s">
        <v>133</v>
      </c>
      <c r="E3715" s="3" t="s">
        <v>2591</v>
      </c>
      <c r="F3715" s="3" t="s">
        <v>2590</v>
      </c>
      <c r="G3715" s="5">
        <v>1.2973600000000001</v>
      </c>
      <c r="H3715" s="4">
        <v>1171</v>
      </c>
      <c r="I3715" s="8">
        <v>0</v>
      </c>
      <c r="J3715" s="8">
        <v>0.03</v>
      </c>
      <c r="K3715" s="8">
        <v>6.06</v>
      </c>
      <c r="L3715" s="8">
        <v>1329.79</v>
      </c>
      <c r="M3715" s="21"/>
      <c r="N3715" s="21"/>
    </row>
    <row r="3716" spans="1:14" ht="15" customHeight="1" x14ac:dyDescent="0.25">
      <c r="A3716" s="1" t="s">
        <v>1302</v>
      </c>
      <c r="B3716" s="6">
        <v>1172</v>
      </c>
      <c r="C3716" s="1" t="s">
        <v>6</v>
      </c>
      <c r="D3716" s="1" t="s">
        <v>128</v>
      </c>
      <c r="E3716" s="1" t="s">
        <v>2589</v>
      </c>
      <c r="F3716" s="1" t="s">
        <v>2590</v>
      </c>
      <c r="G3716" s="7">
        <v>1.3002899999999999</v>
      </c>
      <c r="H3716" s="6">
        <v>1172</v>
      </c>
      <c r="I3716" s="9">
        <v>0</v>
      </c>
      <c r="J3716" s="9">
        <v>0</v>
      </c>
      <c r="K3716" s="9">
        <v>0</v>
      </c>
      <c r="L3716" s="9">
        <v>1329.79</v>
      </c>
      <c r="M3716" s="14" t="s">
        <v>131</v>
      </c>
      <c r="N3716" s="14"/>
    </row>
    <row r="3717" spans="1:14" ht="15" customHeight="1" x14ac:dyDescent="0.25">
      <c r="A3717" s="3" t="s">
        <v>1303</v>
      </c>
      <c r="B3717" s="4">
        <v>1173</v>
      </c>
      <c r="C3717" s="3" t="s">
        <v>6</v>
      </c>
      <c r="D3717" s="3" t="s">
        <v>133</v>
      </c>
      <c r="E3717" s="3" t="s">
        <v>2591</v>
      </c>
      <c r="F3717" s="3" t="s">
        <v>2590</v>
      </c>
      <c r="G3717" s="5">
        <v>1.2911600000000001</v>
      </c>
      <c r="H3717" s="4">
        <v>1173</v>
      </c>
      <c r="I3717" s="8">
        <v>0</v>
      </c>
      <c r="J3717" s="8">
        <v>0</v>
      </c>
      <c r="K3717" s="8">
        <v>9.1300000000000008</v>
      </c>
      <c r="L3717" s="8">
        <v>1338.92</v>
      </c>
      <c r="M3717" s="21"/>
      <c r="N3717" s="21"/>
    </row>
    <row r="3718" spans="1:14" ht="15" customHeight="1" x14ac:dyDescent="0.25">
      <c r="A3718" s="1" t="s">
        <v>1304</v>
      </c>
      <c r="B3718" s="6">
        <v>1174</v>
      </c>
      <c r="C3718" s="1" t="s">
        <v>6</v>
      </c>
      <c r="D3718" s="1" t="s">
        <v>133</v>
      </c>
      <c r="E3718" s="1" t="s">
        <v>2589</v>
      </c>
      <c r="F3718" s="1" t="s">
        <v>2590</v>
      </c>
      <c r="G3718" s="7">
        <v>1.2885200000000001</v>
      </c>
      <c r="H3718" s="6">
        <v>1174</v>
      </c>
      <c r="I3718" s="9">
        <v>0</v>
      </c>
      <c r="J3718" s="9">
        <v>0</v>
      </c>
      <c r="K3718" s="9">
        <v>0</v>
      </c>
      <c r="L3718" s="9">
        <v>1338.92</v>
      </c>
      <c r="M3718" s="14" t="s">
        <v>131</v>
      </c>
      <c r="N3718" s="14"/>
    </row>
    <row r="3719" spans="1:14" ht="15" customHeight="1" x14ac:dyDescent="0.25">
      <c r="A3719" s="3" t="s">
        <v>1305</v>
      </c>
      <c r="B3719" s="4">
        <v>1175</v>
      </c>
      <c r="C3719" s="3" t="s">
        <v>6</v>
      </c>
      <c r="D3719" s="3" t="s">
        <v>128</v>
      </c>
      <c r="E3719" s="3" t="s">
        <v>2591</v>
      </c>
      <c r="F3719" s="3" t="s">
        <v>2590</v>
      </c>
      <c r="G3719" s="5">
        <v>1.27921</v>
      </c>
      <c r="H3719" s="4">
        <v>1175</v>
      </c>
      <c r="I3719" s="8">
        <v>0</v>
      </c>
      <c r="J3719" s="8">
        <v>-0.24</v>
      </c>
      <c r="K3719" s="8">
        <v>-9.31</v>
      </c>
      <c r="L3719" s="8">
        <v>1329.37</v>
      </c>
      <c r="M3719" s="21"/>
      <c r="N3719" s="21"/>
    </row>
    <row r="3720" spans="1:14" ht="15" customHeight="1" x14ac:dyDescent="0.25">
      <c r="A3720" s="1" t="s">
        <v>1306</v>
      </c>
      <c r="B3720" s="6">
        <v>1176</v>
      </c>
      <c r="C3720" s="1" t="s">
        <v>6</v>
      </c>
      <c r="D3720" s="1" t="s">
        <v>128</v>
      </c>
      <c r="E3720" s="1" t="s">
        <v>2589</v>
      </c>
      <c r="F3720" s="1" t="s">
        <v>2590</v>
      </c>
      <c r="G3720" s="7">
        <v>1.2805</v>
      </c>
      <c r="H3720" s="6">
        <v>1176</v>
      </c>
      <c r="I3720" s="9">
        <v>0</v>
      </c>
      <c r="J3720" s="9">
        <v>0</v>
      </c>
      <c r="K3720" s="9">
        <v>0</v>
      </c>
      <c r="L3720" s="9">
        <v>1329.37</v>
      </c>
      <c r="M3720" s="14" t="s">
        <v>131</v>
      </c>
      <c r="N3720" s="14"/>
    </row>
    <row r="3721" spans="1:14" ht="15" customHeight="1" x14ac:dyDescent="0.25">
      <c r="A3721" s="3" t="s">
        <v>1307</v>
      </c>
      <c r="B3721" s="4">
        <v>1177</v>
      </c>
      <c r="C3721" s="3" t="s">
        <v>6</v>
      </c>
      <c r="D3721" s="3" t="s">
        <v>133</v>
      </c>
      <c r="E3721" s="3" t="s">
        <v>2591</v>
      </c>
      <c r="F3721" s="3" t="s">
        <v>2590</v>
      </c>
      <c r="G3721" s="5">
        <v>1.2922100000000001</v>
      </c>
      <c r="H3721" s="4">
        <v>1177</v>
      </c>
      <c r="I3721" s="8">
        <v>0</v>
      </c>
      <c r="J3721" s="8">
        <v>0</v>
      </c>
      <c r="K3721" s="8">
        <v>-11.71</v>
      </c>
      <c r="L3721" s="8">
        <v>1317.66</v>
      </c>
      <c r="M3721" s="21"/>
      <c r="N3721" s="21"/>
    </row>
    <row r="3722" spans="1:14" ht="15" customHeight="1" x14ac:dyDescent="0.25">
      <c r="A3722" s="1" t="s">
        <v>1308</v>
      </c>
      <c r="B3722" s="6">
        <v>1178</v>
      </c>
      <c r="C3722" s="1" t="s">
        <v>6</v>
      </c>
      <c r="D3722" s="1" t="s">
        <v>133</v>
      </c>
      <c r="E3722" s="1" t="s">
        <v>2589</v>
      </c>
      <c r="F3722" s="1" t="s">
        <v>2590</v>
      </c>
      <c r="G3722" s="7">
        <v>1.30931</v>
      </c>
      <c r="H3722" s="6">
        <v>1178</v>
      </c>
      <c r="I3722" s="9">
        <v>0</v>
      </c>
      <c r="J3722" s="9">
        <v>0</v>
      </c>
      <c r="K3722" s="9">
        <v>0</v>
      </c>
      <c r="L3722" s="9">
        <v>1317.66</v>
      </c>
      <c r="M3722" s="14" t="s">
        <v>131</v>
      </c>
      <c r="N3722" s="14"/>
    </row>
    <row r="3723" spans="1:14" ht="15" customHeight="1" x14ac:dyDescent="0.25">
      <c r="A3723" s="3" t="s">
        <v>1309</v>
      </c>
      <c r="B3723" s="4">
        <v>1179</v>
      </c>
      <c r="C3723" s="3" t="s">
        <v>6</v>
      </c>
      <c r="D3723" s="3" t="s">
        <v>128</v>
      </c>
      <c r="E3723" s="3" t="s">
        <v>2591</v>
      </c>
      <c r="F3723" s="3" t="s">
        <v>2590</v>
      </c>
      <c r="G3723" s="5">
        <v>1.3005199999999999</v>
      </c>
      <c r="H3723" s="4">
        <v>1179</v>
      </c>
      <c r="I3723" s="8">
        <v>0</v>
      </c>
      <c r="J3723" s="8">
        <v>-0.12</v>
      </c>
      <c r="K3723" s="8">
        <v>-8.7899999999999991</v>
      </c>
      <c r="L3723" s="8">
        <v>1308.75</v>
      </c>
      <c r="M3723" s="21"/>
      <c r="N3723" s="21"/>
    </row>
    <row r="3724" spans="1:14" ht="15" customHeight="1" x14ac:dyDescent="0.25">
      <c r="A3724" s="1" t="s">
        <v>1310</v>
      </c>
      <c r="B3724" s="6">
        <v>1180</v>
      </c>
      <c r="C3724" s="1" t="s">
        <v>6</v>
      </c>
      <c r="D3724" s="1" t="s">
        <v>133</v>
      </c>
      <c r="E3724" s="1" t="s">
        <v>2589</v>
      </c>
      <c r="F3724" s="1" t="s">
        <v>2590</v>
      </c>
      <c r="G3724" s="7">
        <v>1.3067</v>
      </c>
      <c r="H3724" s="6">
        <v>1180</v>
      </c>
      <c r="I3724" s="9">
        <v>0</v>
      </c>
      <c r="J3724" s="9">
        <v>0</v>
      </c>
      <c r="K3724" s="9">
        <v>0</v>
      </c>
      <c r="L3724" s="9">
        <v>1308.75</v>
      </c>
      <c r="M3724" s="14" t="s">
        <v>131</v>
      </c>
      <c r="N3724" s="14"/>
    </row>
    <row r="3725" spans="1:14" ht="15" customHeight="1" x14ac:dyDescent="0.25">
      <c r="A3725" s="3" t="s">
        <v>1311</v>
      </c>
      <c r="B3725" s="4">
        <v>1181</v>
      </c>
      <c r="C3725" s="3" t="s">
        <v>6</v>
      </c>
      <c r="D3725" s="3" t="s">
        <v>128</v>
      </c>
      <c r="E3725" s="3" t="s">
        <v>2591</v>
      </c>
      <c r="F3725" s="3" t="s">
        <v>2590</v>
      </c>
      <c r="G3725" s="5">
        <v>1.31325</v>
      </c>
      <c r="H3725" s="4">
        <v>1181</v>
      </c>
      <c r="I3725" s="8">
        <v>0</v>
      </c>
      <c r="J3725" s="8">
        <v>-0.12</v>
      </c>
      <c r="K3725" s="8">
        <v>6.55</v>
      </c>
      <c r="L3725" s="8">
        <v>1315.18</v>
      </c>
      <c r="M3725" s="21"/>
      <c r="N3725" s="21"/>
    </row>
    <row r="3726" spans="1:14" ht="15" customHeight="1" x14ac:dyDescent="0.25">
      <c r="A3726" s="1" t="s">
        <v>1312</v>
      </c>
      <c r="B3726" s="6">
        <v>1182</v>
      </c>
      <c r="C3726" s="1" t="s">
        <v>6</v>
      </c>
      <c r="D3726" s="1" t="s">
        <v>128</v>
      </c>
      <c r="E3726" s="1" t="s">
        <v>2589</v>
      </c>
      <c r="F3726" s="1" t="s">
        <v>2590</v>
      </c>
      <c r="G3726" s="7">
        <v>1.31524</v>
      </c>
      <c r="H3726" s="6">
        <v>1182</v>
      </c>
      <c r="I3726" s="9">
        <v>0</v>
      </c>
      <c r="J3726" s="9">
        <v>0</v>
      </c>
      <c r="K3726" s="9">
        <v>0</v>
      </c>
      <c r="L3726" s="9">
        <v>1315.18</v>
      </c>
      <c r="M3726" s="14" t="s">
        <v>131</v>
      </c>
      <c r="N3726" s="14"/>
    </row>
    <row r="3727" spans="1:14" ht="15" customHeight="1" x14ac:dyDescent="0.25">
      <c r="A3727" s="3" t="s">
        <v>1313</v>
      </c>
      <c r="B3727" s="4">
        <v>1183</v>
      </c>
      <c r="C3727" s="3" t="s">
        <v>6</v>
      </c>
      <c r="D3727" s="3" t="s">
        <v>133</v>
      </c>
      <c r="E3727" s="3" t="s">
        <v>2591</v>
      </c>
      <c r="F3727" s="3" t="s">
        <v>2590</v>
      </c>
      <c r="G3727" s="5">
        <v>1.3090599999999999</v>
      </c>
      <c r="H3727" s="4">
        <v>1183</v>
      </c>
      <c r="I3727" s="8">
        <v>0</v>
      </c>
      <c r="J3727" s="8">
        <v>0</v>
      </c>
      <c r="K3727" s="8">
        <v>6.18</v>
      </c>
      <c r="L3727" s="8">
        <v>1321.36</v>
      </c>
      <c r="M3727" s="21"/>
      <c r="N3727" s="21"/>
    </row>
    <row r="3728" spans="1:14" ht="15" customHeight="1" x14ac:dyDescent="0.25">
      <c r="A3728" s="1" t="s">
        <v>1314</v>
      </c>
      <c r="B3728" s="6">
        <v>1184</v>
      </c>
      <c r="C3728" s="1" t="s">
        <v>6</v>
      </c>
      <c r="D3728" s="1" t="s">
        <v>128</v>
      </c>
      <c r="E3728" s="1" t="s">
        <v>2589</v>
      </c>
      <c r="F3728" s="1" t="s">
        <v>2590</v>
      </c>
      <c r="G3728" s="7">
        <v>1.31044</v>
      </c>
      <c r="H3728" s="6">
        <v>1184</v>
      </c>
      <c r="I3728" s="9">
        <v>0</v>
      </c>
      <c r="J3728" s="9">
        <v>0</v>
      </c>
      <c r="K3728" s="9">
        <v>0</v>
      </c>
      <c r="L3728" s="9">
        <v>1321.36</v>
      </c>
      <c r="M3728" s="14" t="s">
        <v>131</v>
      </c>
      <c r="N3728" s="14"/>
    </row>
    <row r="3729" spans="1:14" ht="15" customHeight="1" x14ac:dyDescent="0.25">
      <c r="A3729" s="3" t="s">
        <v>1315</v>
      </c>
      <c r="B3729" s="4">
        <v>1185</v>
      </c>
      <c r="C3729" s="3" t="s">
        <v>6</v>
      </c>
      <c r="D3729" s="3" t="s">
        <v>133</v>
      </c>
      <c r="E3729" s="3" t="s">
        <v>2591</v>
      </c>
      <c r="F3729" s="3" t="s">
        <v>2590</v>
      </c>
      <c r="G3729" s="5">
        <v>1.3186100000000001</v>
      </c>
      <c r="H3729" s="4">
        <v>1185</v>
      </c>
      <c r="I3729" s="8">
        <v>0</v>
      </c>
      <c r="J3729" s="8">
        <v>0.06</v>
      </c>
      <c r="K3729" s="8">
        <v>-8.17</v>
      </c>
      <c r="L3729" s="8">
        <v>1313.25</v>
      </c>
      <c r="M3729" s="21"/>
      <c r="N3729" s="21"/>
    </row>
    <row r="3730" spans="1:14" ht="15" customHeight="1" x14ac:dyDescent="0.25">
      <c r="A3730" s="1" t="s">
        <v>1316</v>
      </c>
      <c r="B3730" s="6">
        <v>1186</v>
      </c>
      <c r="C3730" s="1" t="s">
        <v>6</v>
      </c>
      <c r="D3730" s="1" t="s">
        <v>128</v>
      </c>
      <c r="E3730" s="1" t="s">
        <v>2589</v>
      </c>
      <c r="F3730" s="1" t="s">
        <v>2590</v>
      </c>
      <c r="G3730" s="7">
        <v>1.31996</v>
      </c>
      <c r="H3730" s="6">
        <v>1186</v>
      </c>
      <c r="I3730" s="9">
        <v>0</v>
      </c>
      <c r="J3730" s="9">
        <v>0</v>
      </c>
      <c r="K3730" s="9">
        <v>0</v>
      </c>
      <c r="L3730" s="9">
        <v>1313.25</v>
      </c>
      <c r="M3730" s="14" t="s">
        <v>131</v>
      </c>
      <c r="N3730" s="14"/>
    </row>
    <row r="3731" spans="1:14" ht="15" customHeight="1" x14ac:dyDescent="0.25">
      <c r="A3731" s="3" t="s">
        <v>1317</v>
      </c>
      <c r="B3731" s="4">
        <v>1187</v>
      </c>
      <c r="C3731" s="3" t="s">
        <v>6</v>
      </c>
      <c r="D3731" s="3" t="s">
        <v>133</v>
      </c>
      <c r="E3731" s="3" t="s">
        <v>2591</v>
      </c>
      <c r="F3731" s="3" t="s">
        <v>2590</v>
      </c>
      <c r="G3731" s="5">
        <v>1.32816</v>
      </c>
      <c r="H3731" s="4">
        <v>1187</v>
      </c>
      <c r="I3731" s="8">
        <v>0</v>
      </c>
      <c r="J3731" s="8">
        <v>0.11</v>
      </c>
      <c r="K3731" s="8">
        <v>-8.1999999999999993</v>
      </c>
      <c r="L3731" s="8">
        <v>1305.1600000000001</v>
      </c>
      <c r="M3731" s="21"/>
      <c r="N3731" s="21"/>
    </row>
    <row r="3732" spans="1:14" ht="15" customHeight="1" x14ac:dyDescent="0.25">
      <c r="A3732" s="1" t="s">
        <v>1318</v>
      </c>
      <c r="B3732" s="6">
        <v>1188</v>
      </c>
      <c r="C3732" s="1" t="s">
        <v>6</v>
      </c>
      <c r="D3732" s="1" t="s">
        <v>128</v>
      </c>
      <c r="E3732" s="1" t="s">
        <v>2589</v>
      </c>
      <c r="F3732" s="1" t="s">
        <v>2590</v>
      </c>
      <c r="G3732" s="7">
        <v>1.3285</v>
      </c>
      <c r="H3732" s="6">
        <v>1188</v>
      </c>
      <c r="I3732" s="9">
        <v>0</v>
      </c>
      <c r="J3732" s="9">
        <v>0</v>
      </c>
      <c r="K3732" s="9">
        <v>0</v>
      </c>
      <c r="L3732" s="9">
        <v>1305.1600000000001</v>
      </c>
      <c r="M3732" s="14" t="s">
        <v>131</v>
      </c>
      <c r="N3732" s="14"/>
    </row>
    <row r="3733" spans="1:14" ht="15" customHeight="1" x14ac:dyDescent="0.25">
      <c r="A3733" s="3" t="s">
        <v>1319</v>
      </c>
      <c r="B3733" s="4">
        <v>1189</v>
      </c>
      <c r="C3733" s="3" t="s">
        <v>6</v>
      </c>
      <c r="D3733" s="3" t="s">
        <v>133</v>
      </c>
      <c r="E3733" s="3" t="s">
        <v>2591</v>
      </c>
      <c r="F3733" s="3" t="s">
        <v>2590</v>
      </c>
      <c r="G3733" s="5">
        <v>1.3224199999999999</v>
      </c>
      <c r="H3733" s="4">
        <v>1189</v>
      </c>
      <c r="I3733" s="8">
        <v>0</v>
      </c>
      <c r="J3733" s="8">
        <v>0.09</v>
      </c>
      <c r="K3733" s="8">
        <v>6.08</v>
      </c>
      <c r="L3733" s="8">
        <v>1311.33</v>
      </c>
      <c r="M3733" s="21"/>
      <c r="N3733" s="21"/>
    </row>
    <row r="3734" spans="1:14" ht="15" customHeight="1" x14ac:dyDescent="0.25">
      <c r="A3734" s="1" t="s">
        <v>1320</v>
      </c>
      <c r="B3734" s="6">
        <v>1190</v>
      </c>
      <c r="C3734" s="1" t="s">
        <v>6</v>
      </c>
      <c r="D3734" s="1" t="s">
        <v>133</v>
      </c>
      <c r="E3734" s="1" t="s">
        <v>2589</v>
      </c>
      <c r="F3734" s="1" t="s">
        <v>2590</v>
      </c>
      <c r="G3734" s="7">
        <v>1.3252299999999999</v>
      </c>
      <c r="H3734" s="6">
        <v>1190</v>
      </c>
      <c r="I3734" s="9">
        <v>0</v>
      </c>
      <c r="J3734" s="9">
        <v>0</v>
      </c>
      <c r="K3734" s="9">
        <v>0</v>
      </c>
      <c r="L3734" s="9">
        <v>1311.33</v>
      </c>
      <c r="M3734" s="14" t="s">
        <v>131</v>
      </c>
      <c r="N3734" s="14"/>
    </row>
    <row r="3735" spans="1:14" ht="15" customHeight="1" x14ac:dyDescent="0.25">
      <c r="A3735" s="3" t="s">
        <v>1321</v>
      </c>
      <c r="B3735" s="4">
        <v>1191</v>
      </c>
      <c r="C3735" s="3" t="s">
        <v>6</v>
      </c>
      <c r="D3735" s="3" t="s">
        <v>128</v>
      </c>
      <c r="E3735" s="3" t="s">
        <v>2591</v>
      </c>
      <c r="F3735" s="3" t="s">
        <v>2590</v>
      </c>
      <c r="G3735" s="5">
        <v>1.3320700000000001</v>
      </c>
      <c r="H3735" s="4">
        <v>1191</v>
      </c>
      <c r="I3735" s="8">
        <v>0</v>
      </c>
      <c r="J3735" s="8">
        <v>-0.36</v>
      </c>
      <c r="K3735" s="8">
        <v>6.84</v>
      </c>
      <c r="L3735" s="8">
        <v>1317.81</v>
      </c>
      <c r="M3735" s="21"/>
      <c r="N3735" s="21"/>
    </row>
    <row r="3736" spans="1:14" ht="15" customHeight="1" x14ac:dyDescent="0.25">
      <c r="A3736" s="1" t="s">
        <v>1322</v>
      </c>
      <c r="B3736" s="6">
        <v>1192</v>
      </c>
      <c r="C3736" s="1" t="s">
        <v>6</v>
      </c>
      <c r="D3736" s="1" t="s">
        <v>133</v>
      </c>
      <c r="E3736" s="1" t="s">
        <v>2589</v>
      </c>
      <c r="F3736" s="1" t="s">
        <v>2590</v>
      </c>
      <c r="G3736" s="7">
        <v>1.3293900000000001</v>
      </c>
      <c r="H3736" s="6">
        <v>1192</v>
      </c>
      <c r="I3736" s="9">
        <v>0</v>
      </c>
      <c r="J3736" s="9">
        <v>0</v>
      </c>
      <c r="K3736" s="9">
        <v>0</v>
      </c>
      <c r="L3736" s="9">
        <v>1317.81</v>
      </c>
      <c r="M3736" s="14" t="s">
        <v>131</v>
      </c>
      <c r="N3736" s="14"/>
    </row>
    <row r="3737" spans="1:14" ht="15" customHeight="1" x14ac:dyDescent="0.25">
      <c r="A3737" s="3" t="s">
        <v>1323</v>
      </c>
      <c r="B3737" s="4">
        <v>1193</v>
      </c>
      <c r="C3737" s="3" t="s">
        <v>6</v>
      </c>
      <c r="D3737" s="3" t="s">
        <v>128</v>
      </c>
      <c r="E3737" s="3" t="s">
        <v>2591</v>
      </c>
      <c r="F3737" s="3" t="s">
        <v>2590</v>
      </c>
      <c r="G3737" s="5">
        <v>1.3364</v>
      </c>
      <c r="H3737" s="4">
        <v>1193</v>
      </c>
      <c r="I3737" s="8">
        <v>0</v>
      </c>
      <c r="J3737" s="8">
        <v>-0.35</v>
      </c>
      <c r="K3737" s="8">
        <v>7.01</v>
      </c>
      <c r="L3737" s="8">
        <v>1324.47</v>
      </c>
      <c r="M3737" s="21"/>
      <c r="N3737" s="21"/>
    </row>
    <row r="3738" spans="1:14" ht="15" customHeight="1" x14ac:dyDescent="0.25">
      <c r="A3738" s="1" t="s">
        <v>1324</v>
      </c>
      <c r="B3738" s="6">
        <v>1194</v>
      </c>
      <c r="C3738" s="1" t="s">
        <v>6</v>
      </c>
      <c r="D3738" s="1" t="s">
        <v>128</v>
      </c>
      <c r="E3738" s="1" t="s">
        <v>2589</v>
      </c>
      <c r="F3738" s="1" t="s">
        <v>2590</v>
      </c>
      <c r="G3738" s="7">
        <v>1.33887</v>
      </c>
      <c r="H3738" s="6">
        <v>1194</v>
      </c>
      <c r="I3738" s="9">
        <v>0</v>
      </c>
      <c r="J3738" s="9">
        <v>0</v>
      </c>
      <c r="K3738" s="9">
        <v>0</v>
      </c>
      <c r="L3738" s="9">
        <v>1324.47</v>
      </c>
      <c r="M3738" s="14" t="s">
        <v>131</v>
      </c>
      <c r="N3738" s="14"/>
    </row>
    <row r="3739" spans="1:14" ht="15" customHeight="1" x14ac:dyDescent="0.25">
      <c r="A3739" s="3" t="s">
        <v>1325</v>
      </c>
      <c r="B3739" s="4">
        <v>1195</v>
      </c>
      <c r="C3739" s="3" t="s">
        <v>6</v>
      </c>
      <c r="D3739" s="3" t="s">
        <v>133</v>
      </c>
      <c r="E3739" s="3" t="s">
        <v>2591</v>
      </c>
      <c r="F3739" s="3" t="s">
        <v>2590</v>
      </c>
      <c r="G3739" s="5">
        <v>1.3326800000000001</v>
      </c>
      <c r="H3739" s="4">
        <v>1195</v>
      </c>
      <c r="I3739" s="8">
        <v>0</v>
      </c>
      <c r="J3739" s="8">
        <v>0.03</v>
      </c>
      <c r="K3739" s="8">
        <v>6.19</v>
      </c>
      <c r="L3739" s="8">
        <v>1330.69</v>
      </c>
      <c r="M3739" s="21"/>
      <c r="N3739" s="21"/>
    </row>
    <row r="3740" spans="1:14" ht="15" customHeight="1" x14ac:dyDescent="0.25">
      <c r="A3740" s="1" t="s">
        <v>1326</v>
      </c>
      <c r="B3740" s="6">
        <v>1196</v>
      </c>
      <c r="C3740" s="1" t="s">
        <v>6</v>
      </c>
      <c r="D3740" s="1" t="s">
        <v>133</v>
      </c>
      <c r="E3740" s="1" t="s">
        <v>2589</v>
      </c>
      <c r="F3740" s="1" t="s">
        <v>2590</v>
      </c>
      <c r="G3740" s="7">
        <v>1.32904</v>
      </c>
      <c r="H3740" s="6">
        <v>1196</v>
      </c>
      <c r="I3740" s="9">
        <v>0</v>
      </c>
      <c r="J3740" s="9">
        <v>0</v>
      </c>
      <c r="K3740" s="9">
        <v>0</v>
      </c>
      <c r="L3740" s="9">
        <v>1330.69</v>
      </c>
      <c r="M3740" s="14" t="s">
        <v>131</v>
      </c>
      <c r="N3740" s="14"/>
    </row>
    <row r="3741" spans="1:14" ht="15" customHeight="1" x14ac:dyDescent="0.25">
      <c r="A3741" s="3" t="s">
        <v>1327</v>
      </c>
      <c r="B3741" s="4">
        <v>1197</v>
      </c>
      <c r="C3741" s="3" t="s">
        <v>6</v>
      </c>
      <c r="D3741" s="3" t="s">
        <v>128</v>
      </c>
      <c r="E3741" s="3" t="s">
        <v>2591</v>
      </c>
      <c r="F3741" s="3" t="s">
        <v>2590</v>
      </c>
      <c r="G3741" s="5">
        <v>1.32077</v>
      </c>
      <c r="H3741" s="4">
        <v>1197</v>
      </c>
      <c r="I3741" s="8">
        <v>0</v>
      </c>
      <c r="J3741" s="8">
        <v>-0.47</v>
      </c>
      <c r="K3741" s="8">
        <v>-8.27</v>
      </c>
      <c r="L3741" s="8">
        <v>1321.95</v>
      </c>
      <c r="M3741" s="21"/>
      <c r="N3741" s="21"/>
    </row>
    <row r="3742" spans="1:14" ht="15" customHeight="1" x14ac:dyDescent="0.25">
      <c r="A3742" s="1" t="s">
        <v>1328</v>
      </c>
      <c r="B3742" s="6">
        <v>1198</v>
      </c>
      <c r="C3742" s="1" t="s">
        <v>6</v>
      </c>
      <c r="D3742" s="1" t="s">
        <v>133</v>
      </c>
      <c r="E3742" s="1" t="s">
        <v>2589</v>
      </c>
      <c r="F3742" s="1" t="s">
        <v>2590</v>
      </c>
      <c r="G3742" s="7">
        <v>1.33358</v>
      </c>
      <c r="H3742" s="6">
        <v>1198</v>
      </c>
      <c r="I3742" s="9">
        <v>0</v>
      </c>
      <c r="J3742" s="9">
        <v>0</v>
      </c>
      <c r="K3742" s="9">
        <v>0</v>
      </c>
      <c r="L3742" s="9">
        <v>1321.95</v>
      </c>
      <c r="M3742" s="14" t="s">
        <v>131</v>
      </c>
      <c r="N3742" s="14"/>
    </row>
    <row r="3743" spans="1:14" ht="15" customHeight="1" x14ac:dyDescent="0.25">
      <c r="A3743" s="3" t="s">
        <v>1329</v>
      </c>
      <c r="B3743" s="4">
        <v>1199</v>
      </c>
      <c r="C3743" s="3" t="s">
        <v>6</v>
      </c>
      <c r="D3743" s="3" t="s">
        <v>128</v>
      </c>
      <c r="E3743" s="3" t="s">
        <v>2591</v>
      </c>
      <c r="F3743" s="3" t="s">
        <v>2590</v>
      </c>
      <c r="G3743" s="5">
        <v>1.3399799999999999</v>
      </c>
      <c r="H3743" s="4">
        <v>1199</v>
      </c>
      <c r="I3743" s="8">
        <v>0</v>
      </c>
      <c r="J3743" s="8">
        <v>-0.24</v>
      </c>
      <c r="K3743" s="8">
        <v>6.4</v>
      </c>
      <c r="L3743" s="8">
        <v>1328.11</v>
      </c>
      <c r="M3743" s="21"/>
      <c r="N3743" s="21"/>
    </row>
    <row r="3744" spans="1:14" ht="15" customHeight="1" x14ac:dyDescent="0.25">
      <c r="A3744" s="1" t="s">
        <v>1330</v>
      </c>
      <c r="B3744" s="6">
        <v>1200</v>
      </c>
      <c r="C3744" s="1" t="s">
        <v>6</v>
      </c>
      <c r="D3744" s="1" t="s">
        <v>133</v>
      </c>
      <c r="E3744" s="1" t="s">
        <v>2589</v>
      </c>
      <c r="F3744" s="1" t="s">
        <v>2590</v>
      </c>
      <c r="G3744" s="7">
        <v>1.34012</v>
      </c>
      <c r="H3744" s="6">
        <v>1200</v>
      </c>
      <c r="I3744" s="9">
        <v>0</v>
      </c>
      <c r="J3744" s="9">
        <v>0</v>
      </c>
      <c r="K3744" s="9">
        <v>0</v>
      </c>
      <c r="L3744" s="9">
        <v>1328.11</v>
      </c>
      <c r="M3744" s="14" t="s">
        <v>131</v>
      </c>
      <c r="N3744" s="14"/>
    </row>
    <row r="3745" spans="1:14" ht="15" customHeight="1" x14ac:dyDescent="0.25">
      <c r="A3745" s="3" t="s">
        <v>1331</v>
      </c>
      <c r="B3745" s="4">
        <v>1201</v>
      </c>
      <c r="C3745" s="3" t="s">
        <v>6</v>
      </c>
      <c r="D3745" s="3" t="s">
        <v>128</v>
      </c>
      <c r="E3745" s="3" t="s">
        <v>2591</v>
      </c>
      <c r="F3745" s="3" t="s">
        <v>2590</v>
      </c>
      <c r="G3745" s="5">
        <v>1.3321099999999999</v>
      </c>
      <c r="H3745" s="4">
        <v>1201</v>
      </c>
      <c r="I3745" s="8">
        <v>0</v>
      </c>
      <c r="J3745" s="8">
        <v>-0.35</v>
      </c>
      <c r="K3745" s="8">
        <v>-8.01</v>
      </c>
      <c r="L3745" s="8">
        <v>1319.75</v>
      </c>
      <c r="M3745" s="21"/>
      <c r="N3745" s="21"/>
    </row>
    <row r="3746" spans="1:14" ht="15" customHeight="1" x14ac:dyDescent="0.25">
      <c r="A3746" s="1" t="s">
        <v>1332</v>
      </c>
      <c r="B3746" s="6">
        <v>1202</v>
      </c>
      <c r="C3746" s="1" t="s">
        <v>6</v>
      </c>
      <c r="D3746" s="1" t="s">
        <v>128</v>
      </c>
      <c r="E3746" s="1" t="s">
        <v>2589</v>
      </c>
      <c r="F3746" s="1" t="s">
        <v>2590</v>
      </c>
      <c r="G3746" s="7">
        <v>1.33569</v>
      </c>
      <c r="H3746" s="6">
        <v>1202</v>
      </c>
      <c r="I3746" s="9">
        <v>0</v>
      </c>
      <c r="J3746" s="9">
        <v>0</v>
      </c>
      <c r="K3746" s="9">
        <v>0</v>
      </c>
      <c r="L3746" s="9">
        <v>1319.75</v>
      </c>
      <c r="M3746" s="14" t="s">
        <v>131</v>
      </c>
      <c r="N3746" s="14"/>
    </row>
    <row r="3747" spans="1:14" ht="15" customHeight="1" x14ac:dyDescent="0.25">
      <c r="A3747" s="3" t="s">
        <v>1333</v>
      </c>
      <c r="B3747" s="4">
        <v>1203</v>
      </c>
      <c r="C3747" s="3" t="s">
        <v>6</v>
      </c>
      <c r="D3747" s="3" t="s">
        <v>133</v>
      </c>
      <c r="E3747" s="3" t="s">
        <v>2591</v>
      </c>
      <c r="F3747" s="3" t="s">
        <v>2590</v>
      </c>
      <c r="G3747" s="5">
        <v>1.3289</v>
      </c>
      <c r="H3747" s="4">
        <v>1203</v>
      </c>
      <c r="I3747" s="8">
        <v>0</v>
      </c>
      <c r="J3747" s="8">
        <v>0.17</v>
      </c>
      <c r="K3747" s="8">
        <v>6.79</v>
      </c>
      <c r="L3747" s="8">
        <v>1326.71</v>
      </c>
      <c r="M3747" s="21"/>
      <c r="N3747" s="21"/>
    </row>
    <row r="3748" spans="1:14" ht="15" customHeight="1" x14ac:dyDescent="0.25">
      <c r="A3748" s="1" t="s">
        <v>1334</v>
      </c>
      <c r="B3748" s="6">
        <v>1204</v>
      </c>
      <c r="C3748" s="1" t="s">
        <v>6</v>
      </c>
      <c r="D3748" s="1" t="s">
        <v>133</v>
      </c>
      <c r="E3748" s="1" t="s">
        <v>2589</v>
      </c>
      <c r="F3748" s="1" t="s">
        <v>2590</v>
      </c>
      <c r="G3748" s="7">
        <v>1.32362</v>
      </c>
      <c r="H3748" s="6">
        <v>1204</v>
      </c>
      <c r="I3748" s="9">
        <v>0</v>
      </c>
      <c r="J3748" s="9">
        <v>0</v>
      </c>
      <c r="K3748" s="9">
        <v>0</v>
      </c>
      <c r="L3748" s="9">
        <v>1326.71</v>
      </c>
      <c r="M3748" s="14" t="s">
        <v>131</v>
      </c>
      <c r="N3748" s="14"/>
    </row>
    <row r="3749" spans="1:14" ht="15" customHeight="1" x14ac:dyDescent="0.25">
      <c r="A3749" s="3" t="s">
        <v>1335</v>
      </c>
      <c r="B3749" s="4">
        <v>1205</v>
      </c>
      <c r="C3749" s="3" t="s">
        <v>6</v>
      </c>
      <c r="D3749" s="3" t="s">
        <v>128</v>
      </c>
      <c r="E3749" s="3" t="s">
        <v>2591</v>
      </c>
      <c r="F3749" s="3" t="s">
        <v>2590</v>
      </c>
      <c r="G3749" s="5">
        <v>1.3149299999999999</v>
      </c>
      <c r="H3749" s="4">
        <v>1205</v>
      </c>
      <c r="I3749" s="8">
        <v>0</v>
      </c>
      <c r="J3749" s="8">
        <v>-0.24</v>
      </c>
      <c r="K3749" s="8">
        <v>-8.69</v>
      </c>
      <c r="L3749" s="8">
        <v>1317.78</v>
      </c>
      <c r="M3749" s="21"/>
      <c r="N3749" s="21"/>
    </row>
    <row r="3750" spans="1:14" ht="15" customHeight="1" x14ac:dyDescent="0.25">
      <c r="A3750" s="1" t="s">
        <v>1336</v>
      </c>
      <c r="B3750" s="6">
        <v>1206</v>
      </c>
      <c r="C3750" s="1" t="s">
        <v>6</v>
      </c>
      <c r="D3750" s="1" t="s">
        <v>128</v>
      </c>
      <c r="E3750" s="1" t="s">
        <v>2589</v>
      </c>
      <c r="F3750" s="1" t="s">
        <v>2590</v>
      </c>
      <c r="G3750" s="7">
        <v>1.31708</v>
      </c>
      <c r="H3750" s="6">
        <v>1206</v>
      </c>
      <c r="I3750" s="9">
        <v>0</v>
      </c>
      <c r="J3750" s="9">
        <v>0</v>
      </c>
      <c r="K3750" s="9">
        <v>0</v>
      </c>
      <c r="L3750" s="9">
        <v>1317.78</v>
      </c>
      <c r="M3750" s="14" t="s">
        <v>131</v>
      </c>
      <c r="N3750" s="14"/>
    </row>
    <row r="3751" spans="1:14" ht="15" customHeight="1" x14ac:dyDescent="0.25">
      <c r="A3751" s="3" t="s">
        <v>1337</v>
      </c>
      <c r="B3751" s="4">
        <v>1207</v>
      </c>
      <c r="C3751" s="3" t="s">
        <v>6</v>
      </c>
      <c r="D3751" s="3" t="s">
        <v>133</v>
      </c>
      <c r="E3751" s="3" t="s">
        <v>2591</v>
      </c>
      <c r="F3751" s="3" t="s">
        <v>2590</v>
      </c>
      <c r="G3751" s="5">
        <v>1.31111</v>
      </c>
      <c r="H3751" s="4">
        <v>1207</v>
      </c>
      <c r="I3751" s="8">
        <v>0</v>
      </c>
      <c r="J3751" s="8">
        <v>0.08</v>
      </c>
      <c r="K3751" s="8">
        <v>5.97</v>
      </c>
      <c r="L3751" s="8">
        <v>1323.83</v>
      </c>
      <c r="M3751" s="21"/>
      <c r="N3751" s="21"/>
    </row>
    <row r="3752" spans="1:14" ht="15" customHeight="1" x14ac:dyDescent="0.25">
      <c r="A3752" s="1" t="s">
        <v>1338</v>
      </c>
      <c r="B3752" s="6">
        <v>1208</v>
      </c>
      <c r="C3752" s="1" t="s">
        <v>6</v>
      </c>
      <c r="D3752" s="1" t="s">
        <v>133</v>
      </c>
      <c r="E3752" s="1" t="s">
        <v>2589</v>
      </c>
      <c r="F3752" s="1" t="s">
        <v>2590</v>
      </c>
      <c r="G3752" s="7">
        <v>1.3115000000000001</v>
      </c>
      <c r="H3752" s="6">
        <v>1208</v>
      </c>
      <c r="I3752" s="9">
        <v>0</v>
      </c>
      <c r="J3752" s="9">
        <v>0</v>
      </c>
      <c r="K3752" s="9">
        <v>0</v>
      </c>
      <c r="L3752" s="9">
        <v>1323.83</v>
      </c>
      <c r="M3752" s="14" t="s">
        <v>131</v>
      </c>
      <c r="N3752" s="14"/>
    </row>
    <row r="3753" spans="1:14" ht="15" customHeight="1" x14ac:dyDescent="0.25">
      <c r="A3753" s="3" t="s">
        <v>1339</v>
      </c>
      <c r="B3753" s="4">
        <v>1209</v>
      </c>
      <c r="C3753" s="3" t="s">
        <v>6</v>
      </c>
      <c r="D3753" s="3" t="s">
        <v>128</v>
      </c>
      <c r="E3753" s="3" t="s">
        <v>2591</v>
      </c>
      <c r="F3753" s="3" t="s">
        <v>2590</v>
      </c>
      <c r="G3753" s="5">
        <v>1.3182400000000001</v>
      </c>
      <c r="H3753" s="4">
        <v>1209</v>
      </c>
      <c r="I3753" s="8">
        <v>0</v>
      </c>
      <c r="J3753" s="8">
        <v>0</v>
      </c>
      <c r="K3753" s="8">
        <v>6.74</v>
      </c>
      <c r="L3753" s="8">
        <v>1330.57</v>
      </c>
      <c r="M3753" s="21"/>
      <c r="N3753" s="21"/>
    </row>
    <row r="3754" spans="1:14" ht="15" customHeight="1" x14ac:dyDescent="0.25">
      <c r="A3754" s="1" t="s">
        <v>1340</v>
      </c>
      <c r="B3754" s="6">
        <v>1210</v>
      </c>
      <c r="C3754" s="1" t="s">
        <v>6</v>
      </c>
      <c r="D3754" s="1" t="s">
        <v>128</v>
      </c>
      <c r="E3754" s="1" t="s">
        <v>2589</v>
      </c>
      <c r="F3754" s="1" t="s">
        <v>2590</v>
      </c>
      <c r="G3754" s="7">
        <v>1.3184</v>
      </c>
      <c r="H3754" s="6">
        <v>1210</v>
      </c>
      <c r="I3754" s="9">
        <v>0</v>
      </c>
      <c r="J3754" s="9">
        <v>0</v>
      </c>
      <c r="K3754" s="9">
        <v>0</v>
      </c>
      <c r="L3754" s="9">
        <v>1330.57</v>
      </c>
      <c r="M3754" s="14" t="s">
        <v>131</v>
      </c>
      <c r="N3754" s="14"/>
    </row>
    <row r="3755" spans="1:14" ht="15" customHeight="1" x14ac:dyDescent="0.25">
      <c r="A3755" s="3" t="s">
        <v>1341</v>
      </c>
      <c r="B3755" s="4">
        <v>1211</v>
      </c>
      <c r="C3755" s="3" t="s">
        <v>6</v>
      </c>
      <c r="D3755" s="3" t="s">
        <v>133</v>
      </c>
      <c r="E3755" s="3" t="s">
        <v>2591</v>
      </c>
      <c r="F3755" s="3" t="s">
        <v>2590</v>
      </c>
      <c r="G3755" s="5">
        <v>1.3272699999999999</v>
      </c>
      <c r="H3755" s="4">
        <v>1211</v>
      </c>
      <c r="I3755" s="8">
        <v>0</v>
      </c>
      <c r="J3755" s="8">
        <v>0</v>
      </c>
      <c r="K3755" s="8">
        <v>-8.8699999999999992</v>
      </c>
      <c r="L3755" s="8">
        <v>1321.7</v>
      </c>
      <c r="M3755" s="21"/>
      <c r="N3755" s="21"/>
    </row>
    <row r="3756" spans="1:14" ht="15" customHeight="1" x14ac:dyDescent="0.25">
      <c r="A3756" s="1" t="s">
        <v>1342</v>
      </c>
      <c r="B3756" s="6">
        <v>1212</v>
      </c>
      <c r="C3756" s="1" t="s">
        <v>6</v>
      </c>
      <c r="D3756" s="1" t="s">
        <v>128</v>
      </c>
      <c r="E3756" s="1" t="s">
        <v>2589</v>
      </c>
      <c r="F3756" s="1" t="s">
        <v>2590</v>
      </c>
      <c r="G3756" s="7">
        <v>1.3271999999999999</v>
      </c>
      <c r="H3756" s="6">
        <v>1212</v>
      </c>
      <c r="I3756" s="9">
        <v>0</v>
      </c>
      <c r="J3756" s="9">
        <v>0</v>
      </c>
      <c r="K3756" s="9">
        <v>0</v>
      </c>
      <c r="L3756" s="9">
        <v>1321.7</v>
      </c>
      <c r="M3756" s="14" t="s">
        <v>131</v>
      </c>
      <c r="N3756" s="14"/>
    </row>
    <row r="3757" spans="1:14" ht="15" customHeight="1" x14ac:dyDescent="0.25">
      <c r="A3757" s="3" t="s">
        <v>1343</v>
      </c>
      <c r="B3757" s="4">
        <v>1213</v>
      </c>
      <c r="C3757" s="3" t="s">
        <v>6</v>
      </c>
      <c r="D3757" s="3" t="s">
        <v>133</v>
      </c>
      <c r="E3757" s="3" t="s">
        <v>2591</v>
      </c>
      <c r="F3757" s="3" t="s">
        <v>2590</v>
      </c>
      <c r="G3757" s="5">
        <v>1.33649</v>
      </c>
      <c r="H3757" s="4">
        <v>1213</v>
      </c>
      <c r="I3757" s="8">
        <v>0</v>
      </c>
      <c r="J3757" s="8">
        <v>0.17</v>
      </c>
      <c r="K3757" s="8">
        <v>-9.2899999999999991</v>
      </c>
      <c r="L3757" s="8">
        <v>1312.58</v>
      </c>
      <c r="M3757" s="21"/>
      <c r="N3757" s="21"/>
    </row>
    <row r="3758" spans="1:14" ht="15" customHeight="1" x14ac:dyDescent="0.25">
      <c r="A3758" s="1" t="s">
        <v>1344</v>
      </c>
      <c r="B3758" s="6">
        <v>1214</v>
      </c>
      <c r="C3758" s="1" t="s">
        <v>6</v>
      </c>
      <c r="D3758" s="1" t="s">
        <v>128</v>
      </c>
      <c r="E3758" s="1" t="s">
        <v>2589</v>
      </c>
      <c r="F3758" s="1" t="s">
        <v>2590</v>
      </c>
      <c r="G3758" s="7">
        <v>1.33535</v>
      </c>
      <c r="H3758" s="6">
        <v>1214</v>
      </c>
      <c r="I3758" s="9">
        <v>0</v>
      </c>
      <c r="J3758" s="9">
        <v>0</v>
      </c>
      <c r="K3758" s="9">
        <v>0</v>
      </c>
      <c r="L3758" s="9">
        <v>1312.58</v>
      </c>
      <c r="M3758" s="14" t="s">
        <v>131</v>
      </c>
      <c r="N3758" s="14"/>
    </row>
    <row r="3759" spans="1:14" ht="15" customHeight="1" x14ac:dyDescent="0.25">
      <c r="A3759" s="3" t="s">
        <v>1345</v>
      </c>
      <c r="B3759" s="4">
        <v>1215</v>
      </c>
      <c r="C3759" s="3" t="s">
        <v>6</v>
      </c>
      <c r="D3759" s="3" t="s">
        <v>133</v>
      </c>
      <c r="E3759" s="3" t="s">
        <v>2591</v>
      </c>
      <c r="F3759" s="3" t="s">
        <v>2590</v>
      </c>
      <c r="G3759" s="5">
        <v>1.3451299999999999</v>
      </c>
      <c r="H3759" s="4">
        <v>1215</v>
      </c>
      <c r="I3759" s="8">
        <v>0</v>
      </c>
      <c r="J3759" s="8">
        <v>0.03</v>
      </c>
      <c r="K3759" s="8">
        <v>-9.7799999999999994</v>
      </c>
      <c r="L3759" s="8">
        <v>1302.83</v>
      </c>
      <c r="M3759" s="21"/>
      <c r="N3759" s="21"/>
    </row>
    <row r="3760" spans="1:14" ht="15" customHeight="1" x14ac:dyDescent="0.25">
      <c r="A3760" s="1" t="s">
        <v>1346</v>
      </c>
      <c r="B3760" s="6">
        <v>1216</v>
      </c>
      <c r="C3760" s="1" t="s">
        <v>6</v>
      </c>
      <c r="D3760" s="1" t="s">
        <v>133</v>
      </c>
      <c r="E3760" s="1" t="s">
        <v>2589</v>
      </c>
      <c r="F3760" s="1" t="s">
        <v>2590</v>
      </c>
      <c r="G3760" s="7">
        <v>1.35253</v>
      </c>
      <c r="H3760" s="6">
        <v>1216</v>
      </c>
      <c r="I3760" s="9">
        <v>0</v>
      </c>
      <c r="J3760" s="9">
        <v>0</v>
      </c>
      <c r="K3760" s="9">
        <v>0</v>
      </c>
      <c r="L3760" s="9">
        <v>1302.83</v>
      </c>
      <c r="M3760" s="14" t="s">
        <v>131</v>
      </c>
      <c r="N3760" s="14"/>
    </row>
    <row r="3761" spans="1:14" ht="15" customHeight="1" x14ac:dyDescent="0.25">
      <c r="A3761" s="3" t="s">
        <v>1347</v>
      </c>
      <c r="B3761" s="4">
        <v>1217</v>
      </c>
      <c r="C3761" s="3" t="s">
        <v>6</v>
      </c>
      <c r="D3761" s="3" t="s">
        <v>128</v>
      </c>
      <c r="E3761" s="3" t="s">
        <v>2591</v>
      </c>
      <c r="F3761" s="3" t="s">
        <v>2590</v>
      </c>
      <c r="G3761" s="5">
        <v>1.3598600000000001</v>
      </c>
      <c r="H3761" s="4">
        <v>1217</v>
      </c>
      <c r="I3761" s="8">
        <v>0</v>
      </c>
      <c r="J3761" s="8">
        <v>-1.31</v>
      </c>
      <c r="K3761" s="8">
        <v>7.33</v>
      </c>
      <c r="L3761" s="8">
        <v>1308.8499999999999</v>
      </c>
      <c r="M3761" s="21"/>
      <c r="N3761" s="21"/>
    </row>
    <row r="3762" spans="1:14" ht="15" customHeight="1" x14ac:dyDescent="0.25">
      <c r="A3762" s="1" t="s">
        <v>1348</v>
      </c>
      <c r="B3762" s="6">
        <v>1218</v>
      </c>
      <c r="C3762" s="1" t="s">
        <v>6</v>
      </c>
      <c r="D3762" s="1" t="s">
        <v>133</v>
      </c>
      <c r="E3762" s="1" t="s">
        <v>2589</v>
      </c>
      <c r="F3762" s="1" t="s">
        <v>2590</v>
      </c>
      <c r="G3762" s="7">
        <v>1.3591200000000001</v>
      </c>
      <c r="H3762" s="6">
        <v>1218</v>
      </c>
      <c r="I3762" s="9">
        <v>0</v>
      </c>
      <c r="J3762" s="9">
        <v>0</v>
      </c>
      <c r="K3762" s="9">
        <v>0</v>
      </c>
      <c r="L3762" s="9">
        <v>1308.8499999999999</v>
      </c>
      <c r="M3762" s="14" t="s">
        <v>131</v>
      </c>
      <c r="N3762" s="14"/>
    </row>
    <row r="3763" spans="1:14" ht="15" customHeight="1" x14ac:dyDescent="0.25">
      <c r="A3763" s="3" t="s">
        <v>1349</v>
      </c>
      <c r="B3763" s="4">
        <v>1219</v>
      </c>
      <c r="C3763" s="3" t="s">
        <v>6</v>
      </c>
      <c r="D3763" s="3" t="s">
        <v>128</v>
      </c>
      <c r="E3763" s="3" t="s">
        <v>2591</v>
      </c>
      <c r="F3763" s="3" t="s">
        <v>2590</v>
      </c>
      <c r="G3763" s="5">
        <v>1.3510599999999999</v>
      </c>
      <c r="H3763" s="4">
        <v>1219</v>
      </c>
      <c r="I3763" s="8">
        <v>0</v>
      </c>
      <c r="J3763" s="8">
        <v>-0.48</v>
      </c>
      <c r="K3763" s="8">
        <v>-8.06</v>
      </c>
      <c r="L3763" s="8">
        <v>1300.31</v>
      </c>
      <c r="M3763" s="21"/>
      <c r="N3763" s="21"/>
    </row>
    <row r="3764" spans="1:14" ht="15" customHeight="1" x14ac:dyDescent="0.25">
      <c r="A3764" s="1" t="s">
        <v>1350</v>
      </c>
      <c r="B3764" s="6">
        <v>1220</v>
      </c>
      <c r="C3764" s="1" t="s">
        <v>6</v>
      </c>
      <c r="D3764" s="1" t="s">
        <v>128</v>
      </c>
      <c r="E3764" s="1" t="s">
        <v>2589</v>
      </c>
      <c r="F3764" s="1" t="s">
        <v>2590</v>
      </c>
      <c r="G3764" s="7">
        <v>1.3538300000000001</v>
      </c>
      <c r="H3764" s="6">
        <v>1220</v>
      </c>
      <c r="I3764" s="9">
        <v>0</v>
      </c>
      <c r="J3764" s="9">
        <v>0</v>
      </c>
      <c r="K3764" s="9">
        <v>0</v>
      </c>
      <c r="L3764" s="9">
        <v>1300.31</v>
      </c>
      <c r="M3764" s="14" t="s">
        <v>131</v>
      </c>
      <c r="N3764" s="14"/>
    </row>
    <row r="3765" spans="1:14" ht="15" customHeight="1" x14ac:dyDescent="0.25">
      <c r="A3765" s="3" t="s">
        <v>1351</v>
      </c>
      <c r="B3765" s="4">
        <v>1221</v>
      </c>
      <c r="C3765" s="3" t="s">
        <v>6</v>
      </c>
      <c r="D3765" s="3" t="s">
        <v>133</v>
      </c>
      <c r="E3765" s="3" t="s">
        <v>2591</v>
      </c>
      <c r="F3765" s="3" t="s">
        <v>2590</v>
      </c>
      <c r="G3765" s="5">
        <v>1.3475699999999999</v>
      </c>
      <c r="H3765" s="4">
        <v>1221</v>
      </c>
      <c r="I3765" s="8">
        <v>0</v>
      </c>
      <c r="J3765" s="8">
        <v>0.09</v>
      </c>
      <c r="K3765" s="8">
        <v>6.26</v>
      </c>
      <c r="L3765" s="8">
        <v>1306.6600000000001</v>
      </c>
      <c r="M3765" s="21"/>
      <c r="N3765" s="21"/>
    </row>
    <row r="3766" spans="1:14" ht="15" customHeight="1" x14ac:dyDescent="0.25">
      <c r="A3766" s="1" t="s">
        <v>1352</v>
      </c>
      <c r="B3766" s="6">
        <v>1222</v>
      </c>
      <c r="C3766" s="1" t="s">
        <v>6</v>
      </c>
      <c r="D3766" s="1" t="s">
        <v>128</v>
      </c>
      <c r="E3766" s="1" t="s">
        <v>2589</v>
      </c>
      <c r="F3766" s="1" t="s">
        <v>2590</v>
      </c>
      <c r="G3766" s="7">
        <v>1.3562399999999999</v>
      </c>
      <c r="H3766" s="6">
        <v>1222</v>
      </c>
      <c r="I3766" s="9">
        <v>0</v>
      </c>
      <c r="J3766" s="9">
        <v>0</v>
      </c>
      <c r="K3766" s="9">
        <v>0</v>
      </c>
      <c r="L3766" s="9">
        <v>1306.6600000000001</v>
      </c>
      <c r="M3766" s="14" t="s">
        <v>131</v>
      </c>
      <c r="N3766" s="14"/>
    </row>
    <row r="3767" spans="1:14" ht="15" customHeight="1" x14ac:dyDescent="0.25">
      <c r="A3767" s="3" t="s">
        <v>1353</v>
      </c>
      <c r="B3767" s="4">
        <v>1223</v>
      </c>
      <c r="C3767" s="3" t="s">
        <v>6</v>
      </c>
      <c r="D3767" s="3" t="s">
        <v>133</v>
      </c>
      <c r="E3767" s="3" t="s">
        <v>2591</v>
      </c>
      <c r="F3767" s="3" t="s">
        <v>2590</v>
      </c>
      <c r="G3767" s="5">
        <v>1.3649500000000001</v>
      </c>
      <c r="H3767" s="4">
        <v>1223</v>
      </c>
      <c r="I3767" s="8">
        <v>0</v>
      </c>
      <c r="J3767" s="8">
        <v>0</v>
      </c>
      <c r="K3767" s="8">
        <v>-8.7100000000000009</v>
      </c>
      <c r="L3767" s="8">
        <v>1297.95</v>
      </c>
      <c r="M3767" s="21"/>
      <c r="N3767" s="21"/>
    </row>
    <row r="3768" spans="1:14" ht="15" customHeight="1" x14ac:dyDescent="0.25">
      <c r="A3768" s="1" t="s">
        <v>1354</v>
      </c>
      <c r="B3768" s="6">
        <v>1224</v>
      </c>
      <c r="C3768" s="1" t="s">
        <v>6</v>
      </c>
      <c r="D3768" s="1" t="s">
        <v>128</v>
      </c>
      <c r="E3768" s="1" t="s">
        <v>2589</v>
      </c>
      <c r="F3768" s="1" t="s">
        <v>2590</v>
      </c>
      <c r="G3768" s="7">
        <v>1.36713</v>
      </c>
      <c r="H3768" s="6">
        <v>1224</v>
      </c>
      <c r="I3768" s="9">
        <v>0</v>
      </c>
      <c r="J3768" s="9">
        <v>0</v>
      </c>
      <c r="K3768" s="9">
        <v>0</v>
      </c>
      <c r="L3768" s="9">
        <v>1297.95</v>
      </c>
      <c r="M3768" s="14" t="s">
        <v>131</v>
      </c>
      <c r="N3768" s="14"/>
    </row>
    <row r="3769" spans="1:14" ht="15" customHeight="1" x14ac:dyDescent="0.25">
      <c r="A3769" s="3" t="s">
        <v>1355</v>
      </c>
      <c r="B3769" s="4">
        <v>1225</v>
      </c>
      <c r="C3769" s="3" t="s">
        <v>6</v>
      </c>
      <c r="D3769" s="3" t="s">
        <v>133</v>
      </c>
      <c r="E3769" s="3" t="s">
        <v>2591</v>
      </c>
      <c r="F3769" s="3" t="s">
        <v>2590</v>
      </c>
      <c r="G3769" s="5">
        <v>1.3754599999999999</v>
      </c>
      <c r="H3769" s="4">
        <v>1225</v>
      </c>
      <c r="I3769" s="8">
        <v>0</v>
      </c>
      <c r="J3769" s="8">
        <v>0.06</v>
      </c>
      <c r="K3769" s="8">
        <v>-8.33</v>
      </c>
      <c r="L3769" s="8">
        <v>1289.68</v>
      </c>
      <c r="M3769" s="21"/>
      <c r="N3769" s="21"/>
    </row>
    <row r="3770" spans="1:14" ht="15" customHeight="1" x14ac:dyDescent="0.25">
      <c r="A3770" s="1" t="s">
        <v>1356</v>
      </c>
      <c r="B3770" s="6">
        <v>1226</v>
      </c>
      <c r="C3770" s="1" t="s">
        <v>6</v>
      </c>
      <c r="D3770" s="1" t="s">
        <v>133</v>
      </c>
      <c r="E3770" s="1" t="s">
        <v>2589</v>
      </c>
      <c r="F3770" s="1" t="s">
        <v>2590</v>
      </c>
      <c r="G3770" s="7">
        <v>1.3765000000000001</v>
      </c>
      <c r="H3770" s="6">
        <v>1226</v>
      </c>
      <c r="I3770" s="9">
        <v>0</v>
      </c>
      <c r="J3770" s="9">
        <v>0</v>
      </c>
      <c r="K3770" s="9">
        <v>0</v>
      </c>
      <c r="L3770" s="9">
        <v>1289.68</v>
      </c>
      <c r="M3770" s="14" t="s">
        <v>131</v>
      </c>
      <c r="N3770" s="14"/>
    </row>
    <row r="3771" spans="1:14" ht="15" customHeight="1" x14ac:dyDescent="0.25">
      <c r="A3771" s="3" t="s">
        <v>1357</v>
      </c>
      <c r="B3771" s="4">
        <v>1227</v>
      </c>
      <c r="C3771" s="3" t="s">
        <v>6</v>
      </c>
      <c r="D3771" s="3" t="s">
        <v>128</v>
      </c>
      <c r="E3771" s="3" t="s">
        <v>2591</v>
      </c>
      <c r="F3771" s="3" t="s">
        <v>2590</v>
      </c>
      <c r="G3771" s="5">
        <v>1.3694</v>
      </c>
      <c r="H3771" s="4">
        <v>1227</v>
      </c>
      <c r="I3771" s="8">
        <v>0</v>
      </c>
      <c r="J3771" s="8">
        <v>-1.18</v>
      </c>
      <c r="K3771" s="8">
        <v>-7.1</v>
      </c>
      <c r="L3771" s="8">
        <v>1281.4000000000001</v>
      </c>
      <c r="M3771" s="21"/>
      <c r="N3771" s="21"/>
    </row>
    <row r="3772" spans="1:14" ht="15" customHeight="1" x14ac:dyDescent="0.25">
      <c r="A3772" s="1" t="s">
        <v>1358</v>
      </c>
      <c r="B3772" s="6">
        <v>1228</v>
      </c>
      <c r="C3772" s="1" t="s">
        <v>6</v>
      </c>
      <c r="D3772" s="1" t="s">
        <v>128</v>
      </c>
      <c r="E3772" s="1" t="s">
        <v>2589</v>
      </c>
      <c r="F3772" s="1" t="s">
        <v>2590</v>
      </c>
      <c r="G3772" s="7">
        <v>1.3559099999999999</v>
      </c>
      <c r="H3772" s="6">
        <v>1228</v>
      </c>
      <c r="I3772" s="9">
        <v>0</v>
      </c>
      <c r="J3772" s="9">
        <v>0</v>
      </c>
      <c r="K3772" s="9">
        <v>0</v>
      </c>
      <c r="L3772" s="9">
        <v>1281.4000000000001</v>
      </c>
      <c r="M3772" s="14" t="s">
        <v>131</v>
      </c>
      <c r="N3772" s="14"/>
    </row>
    <row r="3773" spans="1:14" ht="15" customHeight="1" x14ac:dyDescent="0.25">
      <c r="A3773" s="3" t="s">
        <v>1359</v>
      </c>
      <c r="B3773" s="4">
        <v>1229</v>
      </c>
      <c r="C3773" s="3" t="s">
        <v>6</v>
      </c>
      <c r="D3773" s="3" t="s">
        <v>133</v>
      </c>
      <c r="E3773" s="3" t="s">
        <v>2591</v>
      </c>
      <c r="F3773" s="3" t="s">
        <v>2590</v>
      </c>
      <c r="G3773" s="5">
        <v>1.3498600000000001</v>
      </c>
      <c r="H3773" s="4">
        <v>1229</v>
      </c>
      <c r="I3773" s="8">
        <v>0</v>
      </c>
      <c r="J3773" s="8">
        <v>0</v>
      </c>
      <c r="K3773" s="8">
        <v>6.05</v>
      </c>
      <c r="L3773" s="8">
        <v>1287.45</v>
      </c>
      <c r="M3773" s="21"/>
      <c r="N3773" s="21"/>
    </row>
    <row r="3774" spans="1:14" ht="15" customHeight="1" x14ac:dyDescent="0.25">
      <c r="A3774" s="1" t="s">
        <v>1360</v>
      </c>
      <c r="B3774" s="6">
        <v>1230</v>
      </c>
      <c r="C3774" s="1" t="s">
        <v>6</v>
      </c>
      <c r="D3774" s="1" t="s">
        <v>128</v>
      </c>
      <c r="E3774" s="1" t="s">
        <v>2589</v>
      </c>
      <c r="F3774" s="1" t="s">
        <v>2590</v>
      </c>
      <c r="G3774" s="7">
        <v>1.35002</v>
      </c>
      <c r="H3774" s="6">
        <v>1230</v>
      </c>
      <c r="I3774" s="9">
        <v>0</v>
      </c>
      <c r="J3774" s="9">
        <v>0</v>
      </c>
      <c r="K3774" s="9">
        <v>0</v>
      </c>
      <c r="L3774" s="9">
        <v>1287.45</v>
      </c>
      <c r="M3774" s="14" t="s">
        <v>131</v>
      </c>
      <c r="N3774" s="14"/>
    </row>
    <row r="3775" spans="1:14" ht="15" customHeight="1" x14ac:dyDescent="0.25">
      <c r="A3775" s="3" t="s">
        <v>1361</v>
      </c>
      <c r="B3775" s="4">
        <v>1231</v>
      </c>
      <c r="C3775" s="3" t="s">
        <v>6</v>
      </c>
      <c r="D3775" s="3" t="s">
        <v>133</v>
      </c>
      <c r="E3775" s="3" t="s">
        <v>2591</v>
      </c>
      <c r="F3775" s="3" t="s">
        <v>2590</v>
      </c>
      <c r="G3775" s="5">
        <v>1.3368899999999999</v>
      </c>
      <c r="H3775" s="4">
        <v>1231</v>
      </c>
      <c r="I3775" s="8">
        <v>0</v>
      </c>
      <c r="J3775" s="8">
        <v>0.14000000000000001</v>
      </c>
      <c r="K3775" s="8">
        <v>13.13</v>
      </c>
      <c r="L3775" s="8">
        <v>1300.72</v>
      </c>
      <c r="M3775" s="21"/>
      <c r="N3775" s="21"/>
    </row>
    <row r="3776" spans="1:14" ht="15" customHeight="1" x14ac:dyDescent="0.25">
      <c r="A3776" s="1" t="s">
        <v>1362</v>
      </c>
      <c r="B3776" s="6">
        <v>1232</v>
      </c>
      <c r="C3776" s="1" t="s">
        <v>6</v>
      </c>
      <c r="D3776" s="1" t="s">
        <v>128</v>
      </c>
      <c r="E3776" s="1" t="s">
        <v>2589</v>
      </c>
      <c r="F3776" s="1" t="s">
        <v>2590</v>
      </c>
      <c r="G3776" s="7">
        <v>1.3418600000000001</v>
      </c>
      <c r="H3776" s="6">
        <v>1232</v>
      </c>
      <c r="I3776" s="9">
        <v>0</v>
      </c>
      <c r="J3776" s="9">
        <v>0</v>
      </c>
      <c r="K3776" s="9">
        <v>0</v>
      </c>
      <c r="L3776" s="9">
        <v>1300.72</v>
      </c>
      <c r="M3776" s="14" t="s">
        <v>131</v>
      </c>
      <c r="N3776" s="14"/>
    </row>
    <row r="3777" spans="1:14" ht="15" customHeight="1" x14ac:dyDescent="0.25">
      <c r="A3777" s="3" t="s">
        <v>1363</v>
      </c>
      <c r="B3777" s="4">
        <v>1233</v>
      </c>
      <c r="C3777" s="3" t="s">
        <v>6</v>
      </c>
      <c r="D3777" s="3" t="s">
        <v>133</v>
      </c>
      <c r="E3777" s="3" t="s">
        <v>2591</v>
      </c>
      <c r="F3777" s="3" t="s">
        <v>2590</v>
      </c>
      <c r="G3777" s="5">
        <v>1.33531</v>
      </c>
      <c r="H3777" s="4">
        <v>1233</v>
      </c>
      <c r="I3777" s="8">
        <v>0</v>
      </c>
      <c r="J3777" s="8">
        <v>0</v>
      </c>
      <c r="K3777" s="8">
        <v>6.55</v>
      </c>
      <c r="L3777" s="8">
        <v>1307.27</v>
      </c>
      <c r="M3777" s="21"/>
      <c r="N3777" s="21"/>
    </row>
    <row r="3778" spans="1:14" ht="15" customHeight="1" x14ac:dyDescent="0.25">
      <c r="A3778" s="1" t="s">
        <v>1364</v>
      </c>
      <c r="B3778" s="6">
        <v>1234</v>
      </c>
      <c r="C3778" s="1" t="s">
        <v>6</v>
      </c>
      <c r="D3778" s="1" t="s">
        <v>128</v>
      </c>
      <c r="E3778" s="1" t="s">
        <v>2589</v>
      </c>
      <c r="F3778" s="1" t="s">
        <v>2590</v>
      </c>
      <c r="G3778" s="7">
        <v>1.33846</v>
      </c>
      <c r="H3778" s="6">
        <v>1234</v>
      </c>
      <c r="I3778" s="9">
        <v>0</v>
      </c>
      <c r="J3778" s="9">
        <v>0</v>
      </c>
      <c r="K3778" s="9">
        <v>0</v>
      </c>
      <c r="L3778" s="9">
        <v>1307.27</v>
      </c>
      <c r="M3778" s="14" t="s">
        <v>131</v>
      </c>
      <c r="N3778" s="14"/>
    </row>
    <row r="3779" spans="1:14" ht="15" customHeight="1" x14ac:dyDescent="0.25">
      <c r="A3779" s="3" t="s">
        <v>1365</v>
      </c>
      <c r="B3779" s="4">
        <v>1235</v>
      </c>
      <c r="C3779" s="3" t="s">
        <v>6</v>
      </c>
      <c r="D3779" s="3" t="s">
        <v>133</v>
      </c>
      <c r="E3779" s="3" t="s">
        <v>2591</v>
      </c>
      <c r="F3779" s="3" t="s">
        <v>2590</v>
      </c>
      <c r="G3779" s="5">
        <v>1.34656</v>
      </c>
      <c r="H3779" s="4">
        <v>1235</v>
      </c>
      <c r="I3779" s="8">
        <v>0</v>
      </c>
      <c r="J3779" s="8">
        <v>0.06</v>
      </c>
      <c r="K3779" s="8">
        <v>-8.1</v>
      </c>
      <c r="L3779" s="8">
        <v>1299.23</v>
      </c>
      <c r="M3779" s="21"/>
      <c r="N3779" s="21"/>
    </row>
    <row r="3780" spans="1:14" ht="15" customHeight="1" x14ac:dyDescent="0.25">
      <c r="A3780" s="1" t="s">
        <v>1366</v>
      </c>
      <c r="B3780" s="6">
        <v>1236</v>
      </c>
      <c r="C3780" s="1" t="s">
        <v>6</v>
      </c>
      <c r="D3780" s="1" t="s">
        <v>133</v>
      </c>
      <c r="E3780" s="1" t="s">
        <v>2589</v>
      </c>
      <c r="F3780" s="1" t="s">
        <v>2590</v>
      </c>
      <c r="G3780" s="7">
        <v>1.34578</v>
      </c>
      <c r="H3780" s="6">
        <v>1236</v>
      </c>
      <c r="I3780" s="9">
        <v>0</v>
      </c>
      <c r="J3780" s="9">
        <v>0</v>
      </c>
      <c r="K3780" s="9">
        <v>0</v>
      </c>
      <c r="L3780" s="9">
        <v>1299.23</v>
      </c>
      <c r="M3780" s="14" t="s">
        <v>131</v>
      </c>
      <c r="N3780" s="14"/>
    </row>
    <row r="3781" spans="1:14" ht="15" customHeight="1" x14ac:dyDescent="0.25">
      <c r="A3781" s="3" t="s">
        <v>1367</v>
      </c>
      <c r="B3781" s="4">
        <v>1237</v>
      </c>
      <c r="C3781" s="3" t="s">
        <v>6</v>
      </c>
      <c r="D3781" s="3" t="s">
        <v>128</v>
      </c>
      <c r="E3781" s="3" t="s">
        <v>2591</v>
      </c>
      <c r="F3781" s="3" t="s">
        <v>2590</v>
      </c>
      <c r="G3781" s="5">
        <v>1.3529100000000001</v>
      </c>
      <c r="H3781" s="4">
        <v>1237</v>
      </c>
      <c r="I3781" s="8">
        <v>0</v>
      </c>
      <c r="J3781" s="8">
        <v>-0.24</v>
      </c>
      <c r="K3781" s="8">
        <v>7.13</v>
      </c>
      <c r="L3781" s="8">
        <v>1306.1199999999999</v>
      </c>
      <c r="M3781" s="21"/>
      <c r="N3781" s="21"/>
    </row>
    <row r="3782" spans="1:14" ht="15" customHeight="1" x14ac:dyDescent="0.25">
      <c r="A3782" s="1" t="s">
        <v>1368</v>
      </c>
      <c r="B3782" s="6">
        <v>1238</v>
      </c>
      <c r="C3782" s="1" t="s">
        <v>6</v>
      </c>
      <c r="D3782" s="1" t="s">
        <v>128</v>
      </c>
      <c r="E3782" s="1" t="s">
        <v>2589</v>
      </c>
      <c r="F3782" s="1" t="s">
        <v>2590</v>
      </c>
      <c r="G3782" s="7">
        <v>1.3517999999999999</v>
      </c>
      <c r="H3782" s="6">
        <v>1238</v>
      </c>
      <c r="I3782" s="9">
        <v>0</v>
      </c>
      <c r="J3782" s="9">
        <v>0</v>
      </c>
      <c r="K3782" s="9">
        <v>0</v>
      </c>
      <c r="L3782" s="9">
        <v>1306.1199999999999</v>
      </c>
      <c r="M3782" s="14" t="s">
        <v>131</v>
      </c>
      <c r="N3782" s="14"/>
    </row>
    <row r="3783" spans="1:14" ht="15" customHeight="1" x14ac:dyDescent="0.25">
      <c r="A3783" s="3" t="s">
        <v>1369</v>
      </c>
      <c r="B3783" s="4">
        <v>1239</v>
      </c>
      <c r="C3783" s="3" t="s">
        <v>6</v>
      </c>
      <c r="D3783" s="3" t="s">
        <v>133</v>
      </c>
      <c r="E3783" s="3" t="s">
        <v>2591</v>
      </c>
      <c r="F3783" s="3" t="s">
        <v>2590</v>
      </c>
      <c r="G3783" s="5">
        <v>1.3452200000000001</v>
      </c>
      <c r="H3783" s="4">
        <v>1239</v>
      </c>
      <c r="I3783" s="8">
        <v>0</v>
      </c>
      <c r="J3783" s="8">
        <v>0.03</v>
      </c>
      <c r="K3783" s="8">
        <v>6.58</v>
      </c>
      <c r="L3783" s="8">
        <v>1312.73</v>
      </c>
      <c r="M3783" s="21"/>
      <c r="N3783" s="21"/>
    </row>
    <row r="3784" spans="1:14" ht="15" customHeight="1" x14ac:dyDescent="0.25">
      <c r="A3784" s="1" t="s">
        <v>1370</v>
      </c>
      <c r="B3784" s="6">
        <v>1240</v>
      </c>
      <c r="C3784" s="1" t="s">
        <v>6</v>
      </c>
      <c r="D3784" s="1" t="s">
        <v>133</v>
      </c>
      <c r="E3784" s="1" t="s">
        <v>2589</v>
      </c>
      <c r="F3784" s="1" t="s">
        <v>2590</v>
      </c>
      <c r="G3784" s="7">
        <v>1.34083</v>
      </c>
      <c r="H3784" s="6">
        <v>1240</v>
      </c>
      <c r="I3784" s="9">
        <v>0</v>
      </c>
      <c r="J3784" s="9">
        <v>0</v>
      </c>
      <c r="K3784" s="9">
        <v>0</v>
      </c>
      <c r="L3784" s="9">
        <v>1312.73</v>
      </c>
      <c r="M3784" s="14" t="s">
        <v>131</v>
      </c>
      <c r="N3784" s="14"/>
    </row>
    <row r="3785" spans="1:14" ht="15" customHeight="1" x14ac:dyDescent="0.25">
      <c r="A3785" s="3" t="s">
        <v>1371</v>
      </c>
      <c r="B3785" s="4">
        <v>1241</v>
      </c>
      <c r="C3785" s="3" t="s">
        <v>6</v>
      </c>
      <c r="D3785" s="3" t="s">
        <v>128</v>
      </c>
      <c r="E3785" s="3" t="s">
        <v>2591</v>
      </c>
      <c r="F3785" s="3" t="s">
        <v>2590</v>
      </c>
      <c r="G3785" s="5">
        <v>1.34687</v>
      </c>
      <c r="H3785" s="4">
        <v>1241</v>
      </c>
      <c r="I3785" s="8">
        <v>0</v>
      </c>
      <c r="J3785" s="8">
        <v>0</v>
      </c>
      <c r="K3785" s="8">
        <v>6.04</v>
      </c>
      <c r="L3785" s="8">
        <v>1318.77</v>
      </c>
      <c r="M3785" s="21"/>
      <c r="N3785" s="21"/>
    </row>
    <row r="3786" spans="1:14" ht="15" customHeight="1" x14ac:dyDescent="0.25">
      <c r="A3786" s="1" t="s">
        <v>1372</v>
      </c>
      <c r="B3786" s="6">
        <v>1242</v>
      </c>
      <c r="C3786" s="1" t="s">
        <v>6</v>
      </c>
      <c r="D3786" s="1" t="s">
        <v>128</v>
      </c>
      <c r="E3786" s="1" t="s">
        <v>2589</v>
      </c>
      <c r="F3786" s="1" t="s">
        <v>2590</v>
      </c>
      <c r="G3786" s="7">
        <v>1.3494699999999999</v>
      </c>
      <c r="H3786" s="6">
        <v>1242</v>
      </c>
      <c r="I3786" s="9">
        <v>0</v>
      </c>
      <c r="J3786" s="9">
        <v>0</v>
      </c>
      <c r="K3786" s="9">
        <v>0</v>
      </c>
      <c r="L3786" s="9">
        <v>1318.77</v>
      </c>
      <c r="M3786" s="14" t="s">
        <v>131</v>
      </c>
      <c r="N3786" s="14"/>
    </row>
    <row r="3787" spans="1:14" ht="15" customHeight="1" x14ac:dyDescent="0.25">
      <c r="A3787" s="3" t="s">
        <v>1373</v>
      </c>
      <c r="B3787" s="4">
        <v>1243</v>
      </c>
      <c r="C3787" s="3" t="s">
        <v>6</v>
      </c>
      <c r="D3787" s="3" t="s">
        <v>133</v>
      </c>
      <c r="E3787" s="3" t="s">
        <v>2591</v>
      </c>
      <c r="F3787" s="3" t="s">
        <v>2590</v>
      </c>
      <c r="G3787" s="5">
        <v>1.3590500000000001</v>
      </c>
      <c r="H3787" s="4">
        <v>1243</v>
      </c>
      <c r="I3787" s="8">
        <v>0</v>
      </c>
      <c r="J3787" s="8">
        <v>0.09</v>
      </c>
      <c r="K3787" s="8">
        <v>-9.58</v>
      </c>
      <c r="L3787" s="8">
        <v>1309.28</v>
      </c>
      <c r="M3787" s="21"/>
      <c r="N3787" s="21"/>
    </row>
    <row r="3788" spans="1:14" ht="15" customHeight="1" x14ac:dyDescent="0.25">
      <c r="A3788" s="1" t="s">
        <v>1374</v>
      </c>
      <c r="B3788" s="6">
        <v>1244</v>
      </c>
      <c r="C3788" s="1" t="s">
        <v>6</v>
      </c>
      <c r="D3788" s="1" t="s">
        <v>133</v>
      </c>
      <c r="E3788" s="1" t="s">
        <v>2589</v>
      </c>
      <c r="F3788" s="1" t="s">
        <v>2590</v>
      </c>
      <c r="G3788" s="7">
        <v>1.3577399999999999</v>
      </c>
      <c r="H3788" s="6">
        <v>1244</v>
      </c>
      <c r="I3788" s="9">
        <v>0</v>
      </c>
      <c r="J3788" s="9">
        <v>0</v>
      </c>
      <c r="K3788" s="9">
        <v>0</v>
      </c>
      <c r="L3788" s="9">
        <v>1309.28</v>
      </c>
      <c r="M3788" s="14" t="s">
        <v>131</v>
      </c>
      <c r="N3788" s="14"/>
    </row>
    <row r="3789" spans="1:14" ht="15" customHeight="1" x14ac:dyDescent="0.25">
      <c r="A3789" s="3" t="s">
        <v>1375</v>
      </c>
      <c r="B3789" s="4">
        <v>1245</v>
      </c>
      <c r="C3789" s="3" t="s">
        <v>6</v>
      </c>
      <c r="D3789" s="3" t="s">
        <v>128</v>
      </c>
      <c r="E3789" s="3" t="s">
        <v>2591</v>
      </c>
      <c r="F3789" s="3" t="s">
        <v>2590</v>
      </c>
      <c r="G3789" s="5">
        <v>1.36595</v>
      </c>
      <c r="H3789" s="4">
        <v>1245</v>
      </c>
      <c r="I3789" s="8">
        <v>0</v>
      </c>
      <c r="J3789" s="8">
        <v>-0.83</v>
      </c>
      <c r="K3789" s="8">
        <v>8.2100000000000009</v>
      </c>
      <c r="L3789" s="8">
        <v>1316.66</v>
      </c>
      <c r="M3789" s="21"/>
      <c r="N3789" s="21"/>
    </row>
    <row r="3790" spans="1:14" ht="15" customHeight="1" x14ac:dyDescent="0.25">
      <c r="A3790" s="1" t="s">
        <v>1376</v>
      </c>
      <c r="B3790" s="6">
        <v>1246</v>
      </c>
      <c r="C3790" s="1" t="s">
        <v>6</v>
      </c>
      <c r="D3790" s="1" t="s">
        <v>128</v>
      </c>
      <c r="E3790" s="1" t="s">
        <v>2589</v>
      </c>
      <c r="F3790" s="1" t="s">
        <v>2590</v>
      </c>
      <c r="G3790" s="7">
        <v>1.3669800000000001</v>
      </c>
      <c r="H3790" s="6">
        <v>1246</v>
      </c>
      <c r="I3790" s="9">
        <v>0</v>
      </c>
      <c r="J3790" s="9">
        <v>0</v>
      </c>
      <c r="K3790" s="9">
        <v>0</v>
      </c>
      <c r="L3790" s="9">
        <v>1316.66</v>
      </c>
      <c r="M3790" s="14" t="s">
        <v>131</v>
      </c>
      <c r="N3790" s="14"/>
    </row>
    <row r="3791" spans="1:14" ht="15" customHeight="1" x14ac:dyDescent="0.25">
      <c r="A3791" s="3" t="s">
        <v>1377</v>
      </c>
      <c r="B3791" s="4">
        <v>1247</v>
      </c>
      <c r="C3791" s="3" t="s">
        <v>6</v>
      </c>
      <c r="D3791" s="3" t="s">
        <v>133</v>
      </c>
      <c r="E3791" s="3" t="s">
        <v>2591</v>
      </c>
      <c r="F3791" s="3" t="s">
        <v>2590</v>
      </c>
      <c r="G3791" s="5">
        <v>1.3759999999999999</v>
      </c>
      <c r="H3791" s="4">
        <v>1247</v>
      </c>
      <c r="I3791" s="8">
        <v>0</v>
      </c>
      <c r="J3791" s="8">
        <v>0.06</v>
      </c>
      <c r="K3791" s="8">
        <v>-9.02</v>
      </c>
      <c r="L3791" s="8">
        <v>1307.7</v>
      </c>
      <c r="M3791" s="21"/>
      <c r="N3791" s="21"/>
    </row>
    <row r="3792" spans="1:14" ht="15" customHeight="1" x14ac:dyDescent="0.25">
      <c r="A3792" s="1" t="s">
        <v>1378</v>
      </c>
      <c r="B3792" s="6">
        <v>1248</v>
      </c>
      <c r="C3792" s="1" t="s">
        <v>6</v>
      </c>
      <c r="D3792" s="1" t="s">
        <v>133</v>
      </c>
      <c r="E3792" s="1" t="s">
        <v>2589</v>
      </c>
      <c r="F3792" s="1" t="s">
        <v>2590</v>
      </c>
      <c r="G3792" s="7">
        <v>1.37548</v>
      </c>
      <c r="H3792" s="6">
        <v>1248</v>
      </c>
      <c r="I3792" s="9">
        <v>0</v>
      </c>
      <c r="J3792" s="9">
        <v>0</v>
      </c>
      <c r="K3792" s="9">
        <v>0</v>
      </c>
      <c r="L3792" s="9">
        <v>1307.7</v>
      </c>
      <c r="M3792" s="14" t="s">
        <v>131</v>
      </c>
      <c r="N3792" s="14"/>
    </row>
    <row r="3793" spans="1:14" ht="15" customHeight="1" x14ac:dyDescent="0.25">
      <c r="A3793" s="3" t="s">
        <v>1379</v>
      </c>
      <c r="B3793" s="4">
        <v>1249</v>
      </c>
      <c r="C3793" s="3" t="s">
        <v>6</v>
      </c>
      <c r="D3793" s="3" t="s">
        <v>128</v>
      </c>
      <c r="E3793" s="3" t="s">
        <v>2591</v>
      </c>
      <c r="F3793" s="3" t="s">
        <v>2590</v>
      </c>
      <c r="G3793" s="5">
        <v>1.36772</v>
      </c>
      <c r="H3793" s="4">
        <v>1249</v>
      </c>
      <c r="I3793" s="8">
        <v>0</v>
      </c>
      <c r="J3793" s="8">
        <v>-0.83</v>
      </c>
      <c r="K3793" s="8">
        <v>-7.76</v>
      </c>
      <c r="L3793" s="8">
        <v>1299.1099999999999</v>
      </c>
      <c r="M3793" s="21"/>
      <c r="N3793" s="21"/>
    </row>
    <row r="3794" spans="1:14" ht="15" customHeight="1" x14ac:dyDescent="0.25">
      <c r="A3794" s="1" t="s">
        <v>1380</v>
      </c>
      <c r="B3794" s="6">
        <v>1250</v>
      </c>
      <c r="C3794" s="1" t="s">
        <v>6</v>
      </c>
      <c r="D3794" s="1" t="s">
        <v>128</v>
      </c>
      <c r="E3794" s="1" t="s">
        <v>2589</v>
      </c>
      <c r="F3794" s="1" t="s">
        <v>2590</v>
      </c>
      <c r="G3794" s="7">
        <v>1.3639699999999999</v>
      </c>
      <c r="H3794" s="6">
        <v>1250</v>
      </c>
      <c r="I3794" s="9">
        <v>0</v>
      </c>
      <c r="J3794" s="9">
        <v>0</v>
      </c>
      <c r="K3794" s="9">
        <v>0</v>
      </c>
      <c r="L3794" s="9">
        <v>1299.1099999999999</v>
      </c>
      <c r="M3794" s="14" t="s">
        <v>131</v>
      </c>
      <c r="N3794" s="14"/>
    </row>
    <row r="3795" spans="1:14" ht="15" customHeight="1" x14ac:dyDescent="0.25">
      <c r="A3795" s="3" t="s">
        <v>1381</v>
      </c>
      <c r="B3795" s="4">
        <v>1251</v>
      </c>
      <c r="C3795" s="3" t="s">
        <v>6</v>
      </c>
      <c r="D3795" s="3" t="s">
        <v>133</v>
      </c>
      <c r="E3795" s="3" t="s">
        <v>2591</v>
      </c>
      <c r="F3795" s="3" t="s">
        <v>2590</v>
      </c>
      <c r="G3795" s="5">
        <v>1.37235</v>
      </c>
      <c r="H3795" s="4">
        <v>1251</v>
      </c>
      <c r="I3795" s="8">
        <v>0</v>
      </c>
      <c r="J3795" s="8">
        <v>0.2</v>
      </c>
      <c r="K3795" s="8">
        <v>-8.3800000000000008</v>
      </c>
      <c r="L3795" s="8">
        <v>1290.93</v>
      </c>
      <c r="M3795" s="21"/>
      <c r="N3795" s="21"/>
    </row>
    <row r="3796" spans="1:14" ht="15" customHeight="1" x14ac:dyDescent="0.25">
      <c r="A3796" s="1" t="s">
        <v>1382</v>
      </c>
      <c r="B3796" s="6">
        <v>1252</v>
      </c>
      <c r="C3796" s="1" t="s">
        <v>6</v>
      </c>
      <c r="D3796" s="1" t="s">
        <v>128</v>
      </c>
      <c r="E3796" s="1" t="s">
        <v>2589</v>
      </c>
      <c r="F3796" s="1" t="s">
        <v>2590</v>
      </c>
      <c r="G3796" s="7">
        <v>1.3745799999999999</v>
      </c>
      <c r="H3796" s="6">
        <v>1252</v>
      </c>
      <c r="I3796" s="9">
        <v>0</v>
      </c>
      <c r="J3796" s="9">
        <v>0</v>
      </c>
      <c r="K3796" s="9">
        <v>0</v>
      </c>
      <c r="L3796" s="9">
        <v>1290.93</v>
      </c>
      <c r="M3796" s="14" t="s">
        <v>131</v>
      </c>
      <c r="N3796" s="14"/>
    </row>
    <row r="3797" spans="1:14" ht="15" customHeight="1" x14ac:dyDescent="0.25">
      <c r="A3797" s="3" t="s">
        <v>1383</v>
      </c>
      <c r="B3797" s="4">
        <v>1253</v>
      </c>
      <c r="C3797" s="3" t="s">
        <v>6</v>
      </c>
      <c r="D3797" s="3" t="s">
        <v>133</v>
      </c>
      <c r="E3797" s="3" t="s">
        <v>2591</v>
      </c>
      <c r="F3797" s="3" t="s">
        <v>2590</v>
      </c>
      <c r="G3797" s="5">
        <v>1.36788</v>
      </c>
      <c r="H3797" s="4">
        <v>1253</v>
      </c>
      <c r="I3797" s="8">
        <v>0</v>
      </c>
      <c r="J3797" s="8">
        <v>0.06</v>
      </c>
      <c r="K3797" s="8">
        <v>6.7</v>
      </c>
      <c r="L3797" s="8">
        <v>1297.69</v>
      </c>
      <c r="M3797" s="21"/>
      <c r="N3797" s="21"/>
    </row>
    <row r="3798" spans="1:14" ht="15" customHeight="1" x14ac:dyDescent="0.25">
      <c r="A3798" s="1" t="s">
        <v>1384</v>
      </c>
      <c r="B3798" s="6">
        <v>1254</v>
      </c>
      <c r="C3798" s="1" t="s">
        <v>6</v>
      </c>
      <c r="D3798" s="1" t="s">
        <v>128</v>
      </c>
      <c r="E3798" s="1" t="s">
        <v>2589</v>
      </c>
      <c r="F3798" s="1" t="s">
        <v>2590</v>
      </c>
      <c r="G3798" s="7">
        <v>1.36592</v>
      </c>
      <c r="H3798" s="6">
        <v>1254</v>
      </c>
      <c r="I3798" s="9">
        <v>0</v>
      </c>
      <c r="J3798" s="9">
        <v>0</v>
      </c>
      <c r="K3798" s="9">
        <v>0</v>
      </c>
      <c r="L3798" s="9">
        <v>1297.69</v>
      </c>
      <c r="M3798" s="14" t="s">
        <v>131</v>
      </c>
      <c r="N3798" s="14"/>
    </row>
    <row r="3799" spans="1:14" ht="15" customHeight="1" x14ac:dyDescent="0.25">
      <c r="A3799" s="3" t="s">
        <v>1385</v>
      </c>
      <c r="B3799" s="4">
        <v>1255</v>
      </c>
      <c r="C3799" s="3" t="s">
        <v>6</v>
      </c>
      <c r="D3799" s="3" t="s">
        <v>133</v>
      </c>
      <c r="E3799" s="3" t="s">
        <v>2591</v>
      </c>
      <c r="F3799" s="3" t="s">
        <v>2590</v>
      </c>
      <c r="G3799" s="5">
        <v>1.3598399999999999</v>
      </c>
      <c r="H3799" s="4">
        <v>1255</v>
      </c>
      <c r="I3799" s="8">
        <v>0</v>
      </c>
      <c r="J3799" s="8">
        <v>0</v>
      </c>
      <c r="K3799" s="8">
        <v>6.08</v>
      </c>
      <c r="L3799" s="8">
        <v>1303.77</v>
      </c>
      <c r="M3799" s="21"/>
      <c r="N3799" s="21"/>
    </row>
    <row r="3800" spans="1:14" ht="15" customHeight="1" x14ac:dyDescent="0.25">
      <c r="A3800" s="1" t="s">
        <v>1386</v>
      </c>
      <c r="B3800" s="6">
        <v>1256</v>
      </c>
      <c r="C3800" s="1" t="s">
        <v>6</v>
      </c>
      <c r="D3800" s="1" t="s">
        <v>128</v>
      </c>
      <c r="E3800" s="1" t="s">
        <v>2589</v>
      </c>
      <c r="F3800" s="1" t="s">
        <v>2590</v>
      </c>
      <c r="G3800" s="7">
        <v>1.3616600000000001</v>
      </c>
      <c r="H3800" s="6">
        <v>1256</v>
      </c>
      <c r="I3800" s="9">
        <v>0</v>
      </c>
      <c r="J3800" s="9">
        <v>0</v>
      </c>
      <c r="K3800" s="9">
        <v>0</v>
      </c>
      <c r="L3800" s="9">
        <v>1303.77</v>
      </c>
      <c r="M3800" s="14" t="s">
        <v>131</v>
      </c>
      <c r="N3800" s="14"/>
    </row>
    <row r="3801" spans="1:14" ht="15" customHeight="1" x14ac:dyDescent="0.25">
      <c r="A3801" s="3" t="s">
        <v>1387</v>
      </c>
      <c r="B3801" s="4">
        <v>1257</v>
      </c>
      <c r="C3801" s="3" t="s">
        <v>6</v>
      </c>
      <c r="D3801" s="3" t="s">
        <v>133</v>
      </c>
      <c r="E3801" s="3" t="s">
        <v>2591</v>
      </c>
      <c r="F3801" s="3" t="s">
        <v>2590</v>
      </c>
      <c r="G3801" s="5">
        <v>1.35561</v>
      </c>
      <c r="H3801" s="4">
        <v>1257</v>
      </c>
      <c r="I3801" s="8">
        <v>0</v>
      </c>
      <c r="J3801" s="8">
        <v>0.14000000000000001</v>
      </c>
      <c r="K3801" s="8">
        <v>6.05</v>
      </c>
      <c r="L3801" s="8">
        <v>1309.96</v>
      </c>
      <c r="M3801" s="21"/>
      <c r="N3801" s="21"/>
    </row>
    <row r="3802" spans="1:14" ht="15" customHeight="1" x14ac:dyDescent="0.25">
      <c r="A3802" s="1" t="s">
        <v>1388</v>
      </c>
      <c r="B3802" s="6">
        <v>1258</v>
      </c>
      <c r="C3802" s="1" t="s">
        <v>6</v>
      </c>
      <c r="D3802" s="1" t="s">
        <v>133</v>
      </c>
      <c r="E3802" s="1" t="s">
        <v>2589</v>
      </c>
      <c r="F3802" s="1" t="s">
        <v>2590</v>
      </c>
      <c r="G3802" s="7">
        <v>1.3594999999999999</v>
      </c>
      <c r="H3802" s="6">
        <v>1258</v>
      </c>
      <c r="I3802" s="9">
        <v>0</v>
      </c>
      <c r="J3802" s="9">
        <v>0</v>
      </c>
      <c r="K3802" s="9">
        <v>0</v>
      </c>
      <c r="L3802" s="9">
        <v>1309.96</v>
      </c>
      <c r="M3802" s="14" t="s">
        <v>131</v>
      </c>
      <c r="N3802" s="14"/>
    </row>
    <row r="3803" spans="1:14" ht="15" customHeight="1" x14ac:dyDescent="0.25">
      <c r="A3803" s="3" t="s">
        <v>1389</v>
      </c>
      <c r="B3803" s="4">
        <v>1259</v>
      </c>
      <c r="C3803" s="3" t="s">
        <v>6</v>
      </c>
      <c r="D3803" s="3" t="s">
        <v>128</v>
      </c>
      <c r="E3803" s="3" t="s">
        <v>2591</v>
      </c>
      <c r="F3803" s="3" t="s">
        <v>2590</v>
      </c>
      <c r="G3803" s="5">
        <v>1.36588</v>
      </c>
      <c r="H3803" s="4">
        <v>1259</v>
      </c>
      <c r="I3803" s="8">
        <v>0</v>
      </c>
      <c r="J3803" s="8">
        <v>0</v>
      </c>
      <c r="K3803" s="8">
        <v>6.38</v>
      </c>
      <c r="L3803" s="8">
        <v>1316.34</v>
      </c>
      <c r="M3803" s="21"/>
      <c r="N3803" s="21"/>
    </row>
    <row r="3804" spans="1:14" ht="15" customHeight="1" x14ac:dyDescent="0.25">
      <c r="A3804" s="1" t="s">
        <v>1390</v>
      </c>
      <c r="B3804" s="6">
        <v>1260</v>
      </c>
      <c r="C3804" s="1" t="s">
        <v>6</v>
      </c>
      <c r="D3804" s="1" t="s">
        <v>128</v>
      </c>
      <c r="E3804" s="1" t="s">
        <v>2589</v>
      </c>
      <c r="F3804" s="1" t="s">
        <v>2590</v>
      </c>
      <c r="G3804" s="7">
        <v>1.36799</v>
      </c>
      <c r="H3804" s="6">
        <v>1260</v>
      </c>
      <c r="I3804" s="9">
        <v>0</v>
      </c>
      <c r="J3804" s="9">
        <v>0</v>
      </c>
      <c r="K3804" s="9">
        <v>0</v>
      </c>
      <c r="L3804" s="9">
        <v>1316.34</v>
      </c>
      <c r="M3804" s="14" t="s">
        <v>131</v>
      </c>
      <c r="N3804" s="14"/>
    </row>
    <row r="3805" spans="1:14" ht="15" customHeight="1" x14ac:dyDescent="0.25">
      <c r="A3805" s="3" t="s">
        <v>1391</v>
      </c>
      <c r="B3805" s="4">
        <v>1261</v>
      </c>
      <c r="C3805" s="3" t="s">
        <v>6</v>
      </c>
      <c r="D3805" s="3" t="s">
        <v>133</v>
      </c>
      <c r="E3805" s="3" t="s">
        <v>2591</v>
      </c>
      <c r="F3805" s="3" t="s">
        <v>2590</v>
      </c>
      <c r="G3805" s="5">
        <v>1.3614299999999999</v>
      </c>
      <c r="H3805" s="4">
        <v>1261</v>
      </c>
      <c r="I3805" s="8">
        <v>0</v>
      </c>
      <c r="J3805" s="8">
        <v>0.06</v>
      </c>
      <c r="K3805" s="8">
        <v>6.56</v>
      </c>
      <c r="L3805" s="8">
        <v>1322.96</v>
      </c>
      <c r="M3805" s="21"/>
      <c r="N3805" s="21"/>
    </row>
    <row r="3806" spans="1:14" ht="15" customHeight="1" x14ac:dyDescent="0.25">
      <c r="A3806" s="1" t="s">
        <v>1392</v>
      </c>
      <c r="B3806" s="6">
        <v>1262</v>
      </c>
      <c r="C3806" s="1" t="s">
        <v>6</v>
      </c>
      <c r="D3806" s="1" t="s">
        <v>133</v>
      </c>
      <c r="E3806" s="1" t="s">
        <v>2589</v>
      </c>
      <c r="F3806" s="1" t="s">
        <v>2590</v>
      </c>
      <c r="G3806" s="7">
        <v>1.36114</v>
      </c>
      <c r="H3806" s="6">
        <v>1262</v>
      </c>
      <c r="I3806" s="9">
        <v>0</v>
      </c>
      <c r="J3806" s="9">
        <v>0</v>
      </c>
      <c r="K3806" s="9">
        <v>0</v>
      </c>
      <c r="L3806" s="9">
        <v>1322.96</v>
      </c>
      <c r="M3806" s="14" t="s">
        <v>131</v>
      </c>
      <c r="N3806" s="14"/>
    </row>
    <row r="3807" spans="1:14" ht="15" customHeight="1" x14ac:dyDescent="0.25">
      <c r="A3807" s="3" t="s">
        <v>1393</v>
      </c>
      <c r="B3807" s="4">
        <v>1263</v>
      </c>
      <c r="C3807" s="3" t="s">
        <v>6</v>
      </c>
      <c r="D3807" s="3" t="s">
        <v>128</v>
      </c>
      <c r="E3807" s="3" t="s">
        <v>2591</v>
      </c>
      <c r="F3807" s="3" t="s">
        <v>2590</v>
      </c>
      <c r="G3807" s="5">
        <v>1.35286</v>
      </c>
      <c r="H3807" s="4">
        <v>1263</v>
      </c>
      <c r="I3807" s="8">
        <v>0</v>
      </c>
      <c r="J3807" s="8">
        <v>-0.12</v>
      </c>
      <c r="K3807" s="8">
        <v>-8.2799999999999994</v>
      </c>
      <c r="L3807" s="8">
        <v>1314.56</v>
      </c>
      <c r="M3807" s="21"/>
      <c r="N3807" s="21"/>
    </row>
    <row r="3808" spans="1:14" ht="15" customHeight="1" x14ac:dyDescent="0.25">
      <c r="A3808" s="1" t="s">
        <v>1394</v>
      </c>
      <c r="B3808" s="6">
        <v>1264</v>
      </c>
      <c r="C3808" s="1" t="s">
        <v>6</v>
      </c>
      <c r="D3808" s="1" t="s">
        <v>128</v>
      </c>
      <c r="E3808" s="1" t="s">
        <v>2589</v>
      </c>
      <c r="F3808" s="1" t="s">
        <v>2590</v>
      </c>
      <c r="G3808" s="7">
        <v>1.35442</v>
      </c>
      <c r="H3808" s="6">
        <v>1264</v>
      </c>
      <c r="I3808" s="9">
        <v>0</v>
      </c>
      <c r="J3808" s="9">
        <v>0</v>
      </c>
      <c r="K3808" s="9">
        <v>0</v>
      </c>
      <c r="L3808" s="9">
        <v>1314.56</v>
      </c>
      <c r="M3808" s="14" t="s">
        <v>131</v>
      </c>
      <c r="N3808" s="14"/>
    </row>
    <row r="3809" spans="1:14" ht="15" customHeight="1" x14ac:dyDescent="0.25">
      <c r="A3809" s="3" t="s">
        <v>1395</v>
      </c>
      <c r="B3809" s="4">
        <v>1265</v>
      </c>
      <c r="C3809" s="3" t="s">
        <v>6</v>
      </c>
      <c r="D3809" s="3" t="s">
        <v>133</v>
      </c>
      <c r="E3809" s="3" t="s">
        <v>2591</v>
      </c>
      <c r="F3809" s="3" t="s">
        <v>2590</v>
      </c>
      <c r="G3809" s="5">
        <v>1.36398</v>
      </c>
      <c r="H3809" s="4">
        <v>1265</v>
      </c>
      <c r="I3809" s="8">
        <v>0</v>
      </c>
      <c r="J3809" s="8">
        <v>0.14000000000000001</v>
      </c>
      <c r="K3809" s="8">
        <v>-9.56</v>
      </c>
      <c r="L3809" s="8">
        <v>1305.1400000000001</v>
      </c>
      <c r="M3809" s="21"/>
      <c r="N3809" s="21"/>
    </row>
    <row r="3810" spans="1:14" ht="15" customHeight="1" x14ac:dyDescent="0.25">
      <c r="A3810" s="1" t="s">
        <v>1396</v>
      </c>
      <c r="B3810" s="6">
        <v>1266</v>
      </c>
      <c r="C3810" s="1" t="s">
        <v>6</v>
      </c>
      <c r="D3810" s="1" t="s">
        <v>133</v>
      </c>
      <c r="E3810" s="1" t="s">
        <v>2589</v>
      </c>
      <c r="F3810" s="1" t="s">
        <v>2590</v>
      </c>
      <c r="G3810" s="7">
        <v>1.36737</v>
      </c>
      <c r="H3810" s="6">
        <v>1266</v>
      </c>
      <c r="I3810" s="9">
        <v>0</v>
      </c>
      <c r="J3810" s="9">
        <v>0</v>
      </c>
      <c r="K3810" s="9">
        <v>0</v>
      </c>
      <c r="L3810" s="9">
        <v>1305.1400000000001</v>
      </c>
      <c r="M3810" s="14" t="s">
        <v>131</v>
      </c>
      <c r="N3810" s="14"/>
    </row>
    <row r="3811" spans="1:14" ht="15" customHeight="1" x14ac:dyDescent="0.25">
      <c r="A3811" s="3" t="s">
        <v>1397</v>
      </c>
      <c r="B3811" s="4">
        <v>1267</v>
      </c>
      <c r="C3811" s="3" t="s">
        <v>6</v>
      </c>
      <c r="D3811" s="3" t="s">
        <v>128</v>
      </c>
      <c r="E3811" s="3" t="s">
        <v>2591</v>
      </c>
      <c r="F3811" s="3" t="s">
        <v>2590</v>
      </c>
      <c r="G3811" s="5">
        <v>1.36005</v>
      </c>
      <c r="H3811" s="4">
        <v>1267</v>
      </c>
      <c r="I3811" s="8">
        <v>0</v>
      </c>
      <c r="J3811" s="8">
        <v>-0.71</v>
      </c>
      <c r="K3811" s="8">
        <v>-7.32</v>
      </c>
      <c r="L3811" s="8">
        <v>1297.1099999999999</v>
      </c>
      <c r="M3811" s="21"/>
      <c r="N3811" s="21"/>
    </row>
    <row r="3812" spans="1:14" ht="15" customHeight="1" x14ac:dyDescent="0.25">
      <c r="A3812" s="1" t="s">
        <v>1398</v>
      </c>
      <c r="B3812" s="6">
        <v>1268</v>
      </c>
      <c r="C3812" s="1" t="s">
        <v>6</v>
      </c>
      <c r="D3812" s="1" t="s">
        <v>133</v>
      </c>
      <c r="E3812" s="1" t="s">
        <v>2589</v>
      </c>
      <c r="F3812" s="1" t="s">
        <v>2590</v>
      </c>
      <c r="G3812" s="7">
        <v>1.35226</v>
      </c>
      <c r="H3812" s="6">
        <v>1268</v>
      </c>
      <c r="I3812" s="9">
        <v>0</v>
      </c>
      <c r="J3812" s="9">
        <v>0</v>
      </c>
      <c r="K3812" s="9">
        <v>0</v>
      </c>
      <c r="L3812" s="9">
        <v>1297.1099999999999</v>
      </c>
      <c r="M3812" s="14" t="s">
        <v>131</v>
      </c>
      <c r="N3812" s="14"/>
    </row>
    <row r="3813" spans="1:14" ht="15" customHeight="1" x14ac:dyDescent="0.25">
      <c r="A3813" s="3" t="s">
        <v>1399</v>
      </c>
      <c r="B3813" s="4">
        <v>1269</v>
      </c>
      <c r="C3813" s="3" t="s">
        <v>6</v>
      </c>
      <c r="D3813" s="3" t="s">
        <v>128</v>
      </c>
      <c r="E3813" s="3" t="s">
        <v>2591</v>
      </c>
      <c r="F3813" s="3" t="s">
        <v>2590</v>
      </c>
      <c r="G3813" s="5">
        <v>1.3592299999999999</v>
      </c>
      <c r="H3813" s="4">
        <v>1269</v>
      </c>
      <c r="I3813" s="8">
        <v>0</v>
      </c>
      <c r="J3813" s="8">
        <v>-0.71</v>
      </c>
      <c r="K3813" s="8">
        <v>6.97</v>
      </c>
      <c r="L3813" s="8">
        <v>1303.3699999999999</v>
      </c>
      <c r="M3813" s="21"/>
      <c r="N3813" s="21"/>
    </row>
    <row r="3814" spans="1:14" ht="15" customHeight="1" x14ac:dyDescent="0.25">
      <c r="A3814" s="1" t="s">
        <v>1400</v>
      </c>
      <c r="B3814" s="6">
        <v>1270</v>
      </c>
      <c r="C3814" s="1" t="s">
        <v>6</v>
      </c>
      <c r="D3814" s="1" t="s">
        <v>133</v>
      </c>
      <c r="E3814" s="1" t="s">
        <v>2589</v>
      </c>
      <c r="F3814" s="1" t="s">
        <v>2590</v>
      </c>
      <c r="G3814" s="7">
        <v>1.3560000000000001</v>
      </c>
      <c r="H3814" s="6">
        <v>1270</v>
      </c>
      <c r="I3814" s="9">
        <v>0</v>
      </c>
      <c r="J3814" s="9">
        <v>0</v>
      </c>
      <c r="K3814" s="9">
        <v>0</v>
      </c>
      <c r="L3814" s="9">
        <v>1303.3699999999999</v>
      </c>
      <c r="M3814" s="14" t="s">
        <v>131</v>
      </c>
      <c r="N3814" s="14"/>
    </row>
    <row r="3815" spans="1:14" ht="15" customHeight="1" x14ac:dyDescent="0.25">
      <c r="A3815" s="3" t="s">
        <v>1401</v>
      </c>
      <c r="B3815" s="4">
        <v>1271</v>
      </c>
      <c r="C3815" s="3" t="s">
        <v>6</v>
      </c>
      <c r="D3815" s="3" t="s">
        <v>128</v>
      </c>
      <c r="E3815" s="3" t="s">
        <v>2591</v>
      </c>
      <c r="F3815" s="3" t="s">
        <v>2590</v>
      </c>
      <c r="G3815" s="5">
        <v>1.3620099999999999</v>
      </c>
      <c r="H3815" s="4">
        <v>1271</v>
      </c>
      <c r="I3815" s="8">
        <v>0</v>
      </c>
      <c r="J3815" s="8">
        <v>0</v>
      </c>
      <c r="K3815" s="8">
        <v>6.01</v>
      </c>
      <c r="L3815" s="8">
        <v>1309.3800000000001</v>
      </c>
      <c r="M3815" s="21"/>
      <c r="N3815" s="21"/>
    </row>
    <row r="3816" spans="1:14" ht="15" customHeight="1" x14ac:dyDescent="0.25">
      <c r="A3816" s="1" t="s">
        <v>1402</v>
      </c>
      <c r="B3816" s="6">
        <v>1272</v>
      </c>
      <c r="C3816" s="1" t="s">
        <v>6</v>
      </c>
      <c r="D3816" s="1" t="s">
        <v>128</v>
      </c>
      <c r="E3816" s="1" t="s">
        <v>2589</v>
      </c>
      <c r="F3816" s="1" t="s">
        <v>2590</v>
      </c>
      <c r="G3816" s="7">
        <v>1.3633200000000001</v>
      </c>
      <c r="H3816" s="6">
        <v>1272</v>
      </c>
      <c r="I3816" s="9">
        <v>0</v>
      </c>
      <c r="J3816" s="9">
        <v>0</v>
      </c>
      <c r="K3816" s="9">
        <v>0</v>
      </c>
      <c r="L3816" s="9">
        <v>1309.3800000000001</v>
      </c>
      <c r="M3816" s="14" t="s">
        <v>131</v>
      </c>
      <c r="N3816" s="14"/>
    </row>
    <row r="3817" spans="1:14" ht="15" customHeight="1" x14ac:dyDescent="0.25">
      <c r="A3817" s="3" t="s">
        <v>1403</v>
      </c>
      <c r="B3817" s="4">
        <v>1273</v>
      </c>
      <c r="C3817" s="3" t="s">
        <v>6</v>
      </c>
      <c r="D3817" s="3" t="s">
        <v>133</v>
      </c>
      <c r="E3817" s="3" t="s">
        <v>2591</v>
      </c>
      <c r="F3817" s="3" t="s">
        <v>2590</v>
      </c>
      <c r="G3817" s="5">
        <v>1.3566499999999999</v>
      </c>
      <c r="H3817" s="4">
        <v>1273</v>
      </c>
      <c r="I3817" s="8">
        <v>0</v>
      </c>
      <c r="J3817" s="8">
        <v>0.06</v>
      </c>
      <c r="K3817" s="8">
        <v>6.67</v>
      </c>
      <c r="L3817" s="8">
        <v>1316.11</v>
      </c>
      <c r="M3817" s="21"/>
      <c r="N3817" s="21"/>
    </row>
    <row r="3818" spans="1:14" ht="15" customHeight="1" x14ac:dyDescent="0.25">
      <c r="A3818" s="1" t="s">
        <v>1404</v>
      </c>
      <c r="B3818" s="6">
        <v>1274</v>
      </c>
      <c r="C3818" s="1" t="s">
        <v>6</v>
      </c>
      <c r="D3818" s="1" t="s">
        <v>128</v>
      </c>
      <c r="E3818" s="1" t="s">
        <v>2589</v>
      </c>
      <c r="F3818" s="1" t="s">
        <v>2590</v>
      </c>
      <c r="G3818" s="7">
        <v>1.3664799999999999</v>
      </c>
      <c r="H3818" s="6">
        <v>1274</v>
      </c>
      <c r="I3818" s="9">
        <v>0</v>
      </c>
      <c r="J3818" s="9">
        <v>0</v>
      </c>
      <c r="K3818" s="9">
        <v>0</v>
      </c>
      <c r="L3818" s="9">
        <v>1316.11</v>
      </c>
      <c r="M3818" s="14" t="s">
        <v>131</v>
      </c>
      <c r="N3818" s="14"/>
    </row>
    <row r="3819" spans="1:14" ht="15" customHeight="1" x14ac:dyDescent="0.25">
      <c r="A3819" s="3" t="s">
        <v>1405</v>
      </c>
      <c r="B3819" s="4">
        <v>1275</v>
      </c>
      <c r="C3819" s="3" t="s">
        <v>6</v>
      </c>
      <c r="D3819" s="3" t="s">
        <v>133</v>
      </c>
      <c r="E3819" s="3" t="s">
        <v>2591</v>
      </c>
      <c r="F3819" s="3" t="s">
        <v>2590</v>
      </c>
      <c r="G3819" s="5">
        <v>1.37473</v>
      </c>
      <c r="H3819" s="4">
        <v>1275</v>
      </c>
      <c r="I3819" s="8">
        <v>0</v>
      </c>
      <c r="J3819" s="8">
        <v>0.09</v>
      </c>
      <c r="K3819" s="8">
        <v>-8.25</v>
      </c>
      <c r="L3819" s="8">
        <v>1307.95</v>
      </c>
      <c r="M3819" s="21"/>
      <c r="N3819" s="21"/>
    </row>
    <row r="3820" spans="1:14" ht="15" customHeight="1" x14ac:dyDescent="0.25">
      <c r="A3820" s="1" t="s">
        <v>1406</v>
      </c>
      <c r="B3820" s="6">
        <v>1276</v>
      </c>
      <c r="C3820" s="1" t="s">
        <v>6</v>
      </c>
      <c r="D3820" s="1" t="s">
        <v>133</v>
      </c>
      <c r="E3820" s="1" t="s">
        <v>2589</v>
      </c>
      <c r="F3820" s="1" t="s">
        <v>2590</v>
      </c>
      <c r="G3820" s="7">
        <v>1.37564</v>
      </c>
      <c r="H3820" s="6">
        <v>1276</v>
      </c>
      <c r="I3820" s="9">
        <v>0</v>
      </c>
      <c r="J3820" s="9">
        <v>0</v>
      </c>
      <c r="K3820" s="9">
        <v>0</v>
      </c>
      <c r="L3820" s="9">
        <v>1307.95</v>
      </c>
      <c r="M3820" s="14" t="s">
        <v>131</v>
      </c>
      <c r="N3820" s="14"/>
    </row>
    <row r="3821" spans="1:14" ht="15" customHeight="1" x14ac:dyDescent="0.25">
      <c r="A3821" s="3" t="s">
        <v>1407</v>
      </c>
      <c r="B3821" s="4">
        <v>1277</v>
      </c>
      <c r="C3821" s="3" t="s">
        <v>6</v>
      </c>
      <c r="D3821" s="3" t="s">
        <v>128</v>
      </c>
      <c r="E3821" s="3" t="s">
        <v>2591</v>
      </c>
      <c r="F3821" s="3" t="s">
        <v>2590</v>
      </c>
      <c r="G3821" s="5">
        <v>1.36768</v>
      </c>
      <c r="H3821" s="4">
        <v>1277</v>
      </c>
      <c r="I3821" s="8">
        <v>0</v>
      </c>
      <c r="J3821" s="8">
        <v>-0.83</v>
      </c>
      <c r="K3821" s="8">
        <v>-7.96</v>
      </c>
      <c r="L3821" s="8">
        <v>1299.1600000000001</v>
      </c>
      <c r="M3821" s="21"/>
      <c r="N3821" s="21"/>
    </row>
    <row r="3822" spans="1:14" ht="15" customHeight="1" x14ac:dyDescent="0.25">
      <c r="A3822" s="1" t="s">
        <v>1408</v>
      </c>
      <c r="B3822" s="6">
        <v>1278</v>
      </c>
      <c r="C3822" s="1" t="s">
        <v>6</v>
      </c>
      <c r="D3822" s="1" t="s">
        <v>133</v>
      </c>
      <c r="E3822" s="1" t="s">
        <v>2589</v>
      </c>
      <c r="F3822" s="1" t="s">
        <v>2590</v>
      </c>
      <c r="G3822" s="7">
        <v>1.36825</v>
      </c>
      <c r="H3822" s="6">
        <v>1278</v>
      </c>
      <c r="I3822" s="9">
        <v>0</v>
      </c>
      <c r="J3822" s="9">
        <v>0</v>
      </c>
      <c r="K3822" s="9">
        <v>0</v>
      </c>
      <c r="L3822" s="9">
        <v>1299.1600000000001</v>
      </c>
      <c r="M3822" s="14" t="s">
        <v>131</v>
      </c>
      <c r="N3822" s="14"/>
    </row>
    <row r="3823" spans="1:14" ht="15" customHeight="1" x14ac:dyDescent="0.25">
      <c r="A3823" s="3" t="s">
        <v>1409</v>
      </c>
      <c r="B3823" s="4">
        <v>1279</v>
      </c>
      <c r="C3823" s="3" t="s">
        <v>6</v>
      </c>
      <c r="D3823" s="3" t="s">
        <v>128</v>
      </c>
      <c r="E3823" s="3" t="s">
        <v>2591</v>
      </c>
      <c r="F3823" s="3" t="s">
        <v>2590</v>
      </c>
      <c r="G3823" s="5">
        <v>1.3778600000000001</v>
      </c>
      <c r="H3823" s="4">
        <v>1279</v>
      </c>
      <c r="I3823" s="8">
        <v>0</v>
      </c>
      <c r="J3823" s="8">
        <v>-0.12</v>
      </c>
      <c r="K3823" s="8">
        <v>9.61</v>
      </c>
      <c r="L3823" s="8">
        <v>1308.6500000000001</v>
      </c>
      <c r="M3823" s="21"/>
      <c r="N3823" s="21"/>
    </row>
    <row r="3824" spans="1:14" ht="15" customHeight="1" x14ac:dyDescent="0.25">
      <c r="A3824" s="1" t="s">
        <v>1410</v>
      </c>
      <c r="B3824" s="6">
        <v>1280</v>
      </c>
      <c r="C3824" s="1" t="s">
        <v>6</v>
      </c>
      <c r="D3824" s="1" t="s">
        <v>133</v>
      </c>
      <c r="E3824" s="1" t="s">
        <v>2589</v>
      </c>
      <c r="F3824" s="1" t="s">
        <v>2590</v>
      </c>
      <c r="G3824" s="7">
        <v>1.3768899999999999</v>
      </c>
      <c r="H3824" s="6">
        <v>1280</v>
      </c>
      <c r="I3824" s="9">
        <v>0</v>
      </c>
      <c r="J3824" s="9">
        <v>0</v>
      </c>
      <c r="K3824" s="9">
        <v>0</v>
      </c>
      <c r="L3824" s="9">
        <v>1308.6500000000001</v>
      </c>
      <c r="M3824" s="14" t="s">
        <v>131</v>
      </c>
      <c r="N3824" s="14"/>
    </row>
    <row r="3825" spans="1:14" ht="15" customHeight="1" x14ac:dyDescent="0.25">
      <c r="A3825" s="3" t="s">
        <v>1411</v>
      </c>
      <c r="B3825" s="4">
        <v>1281</v>
      </c>
      <c r="C3825" s="3" t="s">
        <v>6</v>
      </c>
      <c r="D3825" s="3" t="s">
        <v>128</v>
      </c>
      <c r="E3825" s="3" t="s">
        <v>2591</v>
      </c>
      <c r="F3825" s="3" t="s">
        <v>2590</v>
      </c>
      <c r="G3825" s="5">
        <v>1.3838999999999999</v>
      </c>
      <c r="H3825" s="4">
        <v>1281</v>
      </c>
      <c r="I3825" s="8">
        <v>0</v>
      </c>
      <c r="J3825" s="8">
        <v>-0.59</v>
      </c>
      <c r="K3825" s="8">
        <v>7.01</v>
      </c>
      <c r="L3825" s="8">
        <v>1315.07</v>
      </c>
      <c r="M3825" s="21"/>
      <c r="N3825" s="21"/>
    </row>
    <row r="3826" spans="1:14" ht="15" customHeight="1" x14ac:dyDescent="0.25">
      <c r="A3826" s="1" t="s">
        <v>1412</v>
      </c>
      <c r="B3826" s="6">
        <v>1282</v>
      </c>
      <c r="C3826" s="1" t="s">
        <v>6</v>
      </c>
      <c r="D3826" s="1" t="s">
        <v>128</v>
      </c>
      <c r="E3826" s="1" t="s">
        <v>2589</v>
      </c>
      <c r="F3826" s="1" t="s">
        <v>2590</v>
      </c>
      <c r="G3826" s="7">
        <v>1.3866499999999999</v>
      </c>
      <c r="H3826" s="6">
        <v>1282</v>
      </c>
      <c r="I3826" s="9">
        <v>0</v>
      </c>
      <c r="J3826" s="9">
        <v>0</v>
      </c>
      <c r="K3826" s="9">
        <v>0</v>
      </c>
      <c r="L3826" s="9">
        <v>1315.07</v>
      </c>
      <c r="M3826" s="14" t="s">
        <v>131</v>
      </c>
      <c r="N3826" s="14"/>
    </row>
    <row r="3827" spans="1:14" ht="15" customHeight="1" x14ac:dyDescent="0.25">
      <c r="A3827" s="3" t="s">
        <v>1413</v>
      </c>
      <c r="B3827" s="4">
        <v>1283</v>
      </c>
      <c r="C3827" s="3" t="s">
        <v>6</v>
      </c>
      <c r="D3827" s="3" t="s">
        <v>133</v>
      </c>
      <c r="E3827" s="3" t="s">
        <v>2591</v>
      </c>
      <c r="F3827" s="3" t="s">
        <v>2590</v>
      </c>
      <c r="G3827" s="5">
        <v>1.39561</v>
      </c>
      <c r="H3827" s="4">
        <v>1283</v>
      </c>
      <c r="I3827" s="8">
        <v>0</v>
      </c>
      <c r="J3827" s="8">
        <v>0.17</v>
      </c>
      <c r="K3827" s="8">
        <v>-8.9600000000000009</v>
      </c>
      <c r="L3827" s="8">
        <v>1306.28</v>
      </c>
      <c r="M3827" s="21"/>
      <c r="N3827" s="21"/>
    </row>
    <row r="3828" spans="1:14" ht="15" customHeight="1" x14ac:dyDescent="0.25">
      <c r="A3828" s="1" t="s">
        <v>1414</v>
      </c>
      <c r="B3828" s="6">
        <v>1284</v>
      </c>
      <c r="C3828" s="1" t="s">
        <v>6</v>
      </c>
      <c r="D3828" s="1" t="s">
        <v>128</v>
      </c>
      <c r="E3828" s="1" t="s">
        <v>2589</v>
      </c>
      <c r="F3828" s="1" t="s">
        <v>2590</v>
      </c>
      <c r="G3828" s="7">
        <v>1.3865000000000001</v>
      </c>
      <c r="H3828" s="6">
        <v>1284</v>
      </c>
      <c r="I3828" s="9">
        <v>0</v>
      </c>
      <c r="J3828" s="9">
        <v>0</v>
      </c>
      <c r="K3828" s="9">
        <v>0</v>
      </c>
      <c r="L3828" s="9">
        <v>1306.28</v>
      </c>
      <c r="M3828" s="14" t="s">
        <v>131</v>
      </c>
      <c r="N3828" s="14"/>
    </row>
    <row r="3829" spans="1:14" ht="15" customHeight="1" x14ac:dyDescent="0.25">
      <c r="A3829" s="3" t="s">
        <v>1415</v>
      </c>
      <c r="B3829" s="4">
        <v>1285</v>
      </c>
      <c r="C3829" s="3" t="s">
        <v>6</v>
      </c>
      <c r="D3829" s="3" t="s">
        <v>133</v>
      </c>
      <c r="E3829" s="3" t="s">
        <v>2591</v>
      </c>
      <c r="F3829" s="3" t="s">
        <v>2590</v>
      </c>
      <c r="G3829" s="5">
        <v>1.38063</v>
      </c>
      <c r="H3829" s="4">
        <v>1285</v>
      </c>
      <c r="I3829" s="8">
        <v>0</v>
      </c>
      <c r="J3829" s="8">
        <v>0.17</v>
      </c>
      <c r="K3829" s="8">
        <v>5.87</v>
      </c>
      <c r="L3829" s="8">
        <v>1312.32</v>
      </c>
      <c r="M3829" s="21"/>
      <c r="N3829" s="21"/>
    </row>
    <row r="3830" spans="1:14" ht="15" customHeight="1" x14ac:dyDescent="0.25">
      <c r="A3830" s="1" t="s">
        <v>1416</v>
      </c>
      <c r="B3830" s="6">
        <v>1286</v>
      </c>
      <c r="C3830" s="1" t="s">
        <v>6</v>
      </c>
      <c r="D3830" s="1" t="s">
        <v>133</v>
      </c>
      <c r="E3830" s="1" t="s">
        <v>2589</v>
      </c>
      <c r="F3830" s="1" t="s">
        <v>2590</v>
      </c>
      <c r="G3830" s="7">
        <v>1.3776299999999999</v>
      </c>
      <c r="H3830" s="6">
        <v>1286</v>
      </c>
      <c r="I3830" s="9">
        <v>0</v>
      </c>
      <c r="J3830" s="9">
        <v>0</v>
      </c>
      <c r="K3830" s="9">
        <v>0</v>
      </c>
      <c r="L3830" s="9">
        <v>1312.32</v>
      </c>
      <c r="M3830" s="14" t="s">
        <v>131</v>
      </c>
      <c r="N3830" s="14"/>
    </row>
    <row r="3831" spans="1:14" ht="15" customHeight="1" x14ac:dyDescent="0.25">
      <c r="A3831" s="3" t="s">
        <v>1417</v>
      </c>
      <c r="B3831" s="4">
        <v>1287</v>
      </c>
      <c r="C3831" s="3" t="s">
        <v>6</v>
      </c>
      <c r="D3831" s="3" t="s">
        <v>128</v>
      </c>
      <c r="E3831" s="3" t="s">
        <v>2591</v>
      </c>
      <c r="F3831" s="3" t="s">
        <v>2590</v>
      </c>
      <c r="G3831" s="5">
        <v>1.3861300000000001</v>
      </c>
      <c r="H3831" s="4">
        <v>1287</v>
      </c>
      <c r="I3831" s="8">
        <v>0</v>
      </c>
      <c r="J3831" s="8">
        <v>-0.12</v>
      </c>
      <c r="K3831" s="8">
        <v>8.5</v>
      </c>
      <c r="L3831" s="8">
        <v>1320.7</v>
      </c>
      <c r="M3831" s="21"/>
      <c r="N3831" s="21"/>
    </row>
    <row r="3832" spans="1:14" ht="15" customHeight="1" x14ac:dyDescent="0.25">
      <c r="A3832" s="1" t="s">
        <v>1418</v>
      </c>
      <c r="B3832" s="6">
        <v>1288</v>
      </c>
      <c r="C3832" s="1" t="s">
        <v>6</v>
      </c>
      <c r="D3832" s="1" t="s">
        <v>128</v>
      </c>
      <c r="E3832" s="1" t="s">
        <v>2589</v>
      </c>
      <c r="F3832" s="1" t="s">
        <v>2590</v>
      </c>
      <c r="G3832" s="7">
        <v>1.38428</v>
      </c>
      <c r="H3832" s="6">
        <v>1288</v>
      </c>
      <c r="I3832" s="9">
        <v>0</v>
      </c>
      <c r="J3832" s="9">
        <v>0</v>
      </c>
      <c r="K3832" s="9">
        <v>0</v>
      </c>
      <c r="L3832" s="9">
        <v>1320.7</v>
      </c>
      <c r="M3832" s="14" t="s">
        <v>131</v>
      </c>
      <c r="N3832" s="14"/>
    </row>
    <row r="3833" spans="1:14" ht="15" customHeight="1" x14ac:dyDescent="0.25">
      <c r="A3833" s="3" t="s">
        <v>1419</v>
      </c>
      <c r="B3833" s="4">
        <v>1289</v>
      </c>
      <c r="C3833" s="3" t="s">
        <v>6</v>
      </c>
      <c r="D3833" s="3" t="s">
        <v>133</v>
      </c>
      <c r="E3833" s="3" t="s">
        <v>2591</v>
      </c>
      <c r="F3833" s="3" t="s">
        <v>2590</v>
      </c>
      <c r="G3833" s="5">
        <v>1.3779300000000001</v>
      </c>
      <c r="H3833" s="4">
        <v>1289</v>
      </c>
      <c r="I3833" s="8">
        <v>0</v>
      </c>
      <c r="J3833" s="8">
        <v>0</v>
      </c>
      <c r="K3833" s="8">
        <v>6.35</v>
      </c>
      <c r="L3833" s="8">
        <v>1327.05</v>
      </c>
      <c r="M3833" s="21"/>
      <c r="N3833" s="21"/>
    </row>
    <row r="3834" spans="1:14" ht="15" customHeight="1" x14ac:dyDescent="0.25">
      <c r="A3834" s="1" t="s">
        <v>1420</v>
      </c>
      <c r="B3834" s="6">
        <v>1290</v>
      </c>
      <c r="C3834" s="1" t="s">
        <v>6</v>
      </c>
      <c r="D3834" s="1" t="s">
        <v>128</v>
      </c>
      <c r="E3834" s="1" t="s">
        <v>2589</v>
      </c>
      <c r="F3834" s="1" t="s">
        <v>2590</v>
      </c>
      <c r="G3834" s="7">
        <v>1.3811800000000001</v>
      </c>
      <c r="H3834" s="6">
        <v>1290</v>
      </c>
      <c r="I3834" s="9">
        <v>0</v>
      </c>
      <c r="J3834" s="9">
        <v>0</v>
      </c>
      <c r="K3834" s="9">
        <v>0</v>
      </c>
      <c r="L3834" s="9">
        <v>1327.05</v>
      </c>
      <c r="M3834" s="14" t="s">
        <v>131</v>
      </c>
      <c r="N3834" s="14"/>
    </row>
    <row r="3835" spans="1:14" ht="15" customHeight="1" x14ac:dyDescent="0.25">
      <c r="A3835" s="3" t="s">
        <v>1421</v>
      </c>
      <c r="B3835" s="4">
        <v>1291</v>
      </c>
      <c r="C3835" s="3" t="s">
        <v>6</v>
      </c>
      <c r="D3835" s="3" t="s">
        <v>133</v>
      </c>
      <c r="E3835" s="3" t="s">
        <v>2591</v>
      </c>
      <c r="F3835" s="3" t="s">
        <v>2590</v>
      </c>
      <c r="G3835" s="5">
        <v>1.37463</v>
      </c>
      <c r="H3835" s="4">
        <v>1291</v>
      </c>
      <c r="I3835" s="8">
        <v>0</v>
      </c>
      <c r="J3835" s="8">
        <v>0.08</v>
      </c>
      <c r="K3835" s="8">
        <v>6.55</v>
      </c>
      <c r="L3835" s="8">
        <v>1333.68</v>
      </c>
      <c r="M3835" s="21"/>
      <c r="N3835" s="21"/>
    </row>
    <row r="3836" spans="1:14" ht="15" customHeight="1" x14ac:dyDescent="0.25">
      <c r="A3836" s="1" t="s">
        <v>1422</v>
      </c>
      <c r="B3836" s="6">
        <v>1292</v>
      </c>
      <c r="C3836" s="1" t="s">
        <v>6</v>
      </c>
      <c r="D3836" s="1" t="s">
        <v>133</v>
      </c>
      <c r="E3836" s="1" t="s">
        <v>2589</v>
      </c>
      <c r="F3836" s="1" t="s">
        <v>2590</v>
      </c>
      <c r="G3836" s="7">
        <v>1.3715900000000001</v>
      </c>
      <c r="H3836" s="6">
        <v>1292</v>
      </c>
      <c r="I3836" s="9">
        <v>0</v>
      </c>
      <c r="J3836" s="9">
        <v>0</v>
      </c>
      <c r="K3836" s="9">
        <v>0</v>
      </c>
      <c r="L3836" s="9">
        <v>1333.68</v>
      </c>
      <c r="M3836" s="14" t="s">
        <v>131</v>
      </c>
      <c r="N3836" s="14"/>
    </row>
    <row r="3837" spans="1:14" ht="15" customHeight="1" x14ac:dyDescent="0.25">
      <c r="A3837" s="3" t="s">
        <v>1423</v>
      </c>
      <c r="B3837" s="4">
        <v>1293</v>
      </c>
      <c r="C3837" s="3" t="s">
        <v>6</v>
      </c>
      <c r="D3837" s="3" t="s">
        <v>128</v>
      </c>
      <c r="E3837" s="3" t="s">
        <v>2591</v>
      </c>
      <c r="F3837" s="3" t="s">
        <v>2590</v>
      </c>
      <c r="G3837" s="5">
        <v>1.37846</v>
      </c>
      <c r="H3837" s="4">
        <v>1293</v>
      </c>
      <c r="I3837" s="8">
        <v>0</v>
      </c>
      <c r="J3837" s="8">
        <v>-0.12</v>
      </c>
      <c r="K3837" s="8">
        <v>6.87</v>
      </c>
      <c r="L3837" s="8">
        <v>1340.43</v>
      </c>
      <c r="M3837" s="21"/>
      <c r="N3837" s="21"/>
    </row>
    <row r="3838" spans="1:14" ht="15" customHeight="1" x14ac:dyDescent="0.25">
      <c r="A3838" s="1" t="s">
        <v>1424</v>
      </c>
      <c r="B3838" s="6">
        <v>1294</v>
      </c>
      <c r="C3838" s="1" t="s">
        <v>6</v>
      </c>
      <c r="D3838" s="1" t="s">
        <v>128</v>
      </c>
      <c r="E3838" s="1" t="s">
        <v>2589</v>
      </c>
      <c r="F3838" s="1" t="s">
        <v>2590</v>
      </c>
      <c r="G3838" s="7">
        <v>1.3784799999999999</v>
      </c>
      <c r="H3838" s="6">
        <v>1294</v>
      </c>
      <c r="I3838" s="9">
        <v>0</v>
      </c>
      <c r="J3838" s="9">
        <v>0</v>
      </c>
      <c r="K3838" s="9">
        <v>0</v>
      </c>
      <c r="L3838" s="9">
        <v>1340.43</v>
      </c>
      <c r="M3838" s="14" t="s">
        <v>131</v>
      </c>
      <c r="N3838" s="14"/>
    </row>
    <row r="3839" spans="1:14" ht="15" customHeight="1" x14ac:dyDescent="0.25">
      <c r="A3839" s="3" t="s">
        <v>1425</v>
      </c>
      <c r="B3839" s="4">
        <v>1295</v>
      </c>
      <c r="C3839" s="3" t="s">
        <v>6</v>
      </c>
      <c r="D3839" s="3" t="s">
        <v>133</v>
      </c>
      <c r="E3839" s="3" t="s">
        <v>2591</v>
      </c>
      <c r="F3839" s="3" t="s">
        <v>2590</v>
      </c>
      <c r="G3839" s="5">
        <v>1.37201</v>
      </c>
      <c r="H3839" s="4">
        <v>1295</v>
      </c>
      <c r="I3839" s="8">
        <v>0</v>
      </c>
      <c r="J3839" s="8">
        <v>0.11</v>
      </c>
      <c r="K3839" s="8">
        <v>6.47</v>
      </c>
      <c r="L3839" s="8">
        <v>1347.01</v>
      </c>
      <c r="M3839" s="21"/>
      <c r="N3839" s="21"/>
    </row>
    <row r="3840" spans="1:14" ht="15" customHeight="1" x14ac:dyDescent="0.25">
      <c r="A3840" s="1" t="s">
        <v>1426</v>
      </c>
      <c r="B3840" s="6">
        <v>1296</v>
      </c>
      <c r="C3840" s="1" t="s">
        <v>6</v>
      </c>
      <c r="D3840" s="1" t="s">
        <v>133</v>
      </c>
      <c r="E3840" s="1" t="s">
        <v>2589</v>
      </c>
      <c r="F3840" s="1" t="s">
        <v>2590</v>
      </c>
      <c r="G3840" s="7">
        <v>1.3696299999999999</v>
      </c>
      <c r="H3840" s="6">
        <v>1296</v>
      </c>
      <c r="I3840" s="9">
        <v>0</v>
      </c>
      <c r="J3840" s="9">
        <v>0</v>
      </c>
      <c r="K3840" s="9">
        <v>0</v>
      </c>
      <c r="L3840" s="9">
        <v>1347.01</v>
      </c>
      <c r="M3840" s="14" t="s">
        <v>131</v>
      </c>
      <c r="N3840" s="14"/>
    </row>
    <row r="3841" spans="1:14" ht="15" customHeight="1" x14ac:dyDescent="0.25">
      <c r="A3841" s="3" t="s">
        <v>1427</v>
      </c>
      <c r="B3841" s="4">
        <v>1297</v>
      </c>
      <c r="C3841" s="3" t="s">
        <v>6</v>
      </c>
      <c r="D3841" s="3" t="s">
        <v>128</v>
      </c>
      <c r="E3841" s="3" t="s">
        <v>2591</v>
      </c>
      <c r="F3841" s="3" t="s">
        <v>2590</v>
      </c>
      <c r="G3841" s="5">
        <v>1.3762300000000001</v>
      </c>
      <c r="H3841" s="4">
        <v>1297</v>
      </c>
      <c r="I3841" s="8">
        <v>0</v>
      </c>
      <c r="J3841" s="8">
        <v>-0.24</v>
      </c>
      <c r="K3841" s="8">
        <v>6.6</v>
      </c>
      <c r="L3841" s="8">
        <v>1353.37</v>
      </c>
      <c r="M3841" s="21"/>
      <c r="N3841" s="21"/>
    </row>
    <row r="3842" spans="1:14" ht="15" customHeight="1" x14ac:dyDescent="0.25">
      <c r="A3842" s="1" t="s">
        <v>1428</v>
      </c>
      <c r="B3842" s="6">
        <v>1298</v>
      </c>
      <c r="C3842" s="1" t="s">
        <v>6</v>
      </c>
      <c r="D3842" s="1" t="s">
        <v>133</v>
      </c>
      <c r="E3842" s="1" t="s">
        <v>2589</v>
      </c>
      <c r="F3842" s="1" t="s">
        <v>2590</v>
      </c>
      <c r="G3842" s="7">
        <v>1.37866</v>
      </c>
      <c r="H3842" s="6">
        <v>1298</v>
      </c>
      <c r="I3842" s="9">
        <v>0</v>
      </c>
      <c r="J3842" s="9">
        <v>0</v>
      </c>
      <c r="K3842" s="9">
        <v>0</v>
      </c>
      <c r="L3842" s="9">
        <v>1353.37</v>
      </c>
      <c r="M3842" s="14" t="s">
        <v>131</v>
      </c>
      <c r="N3842" s="14"/>
    </row>
    <row r="3843" spans="1:14" ht="15" customHeight="1" x14ac:dyDescent="0.25">
      <c r="A3843" s="3" t="s">
        <v>1429</v>
      </c>
      <c r="B3843" s="4">
        <v>1299</v>
      </c>
      <c r="C3843" s="3" t="s">
        <v>6</v>
      </c>
      <c r="D3843" s="3" t="s">
        <v>128</v>
      </c>
      <c r="E3843" s="3" t="s">
        <v>2591</v>
      </c>
      <c r="F3843" s="3" t="s">
        <v>2590</v>
      </c>
      <c r="G3843" s="5">
        <v>1.38489</v>
      </c>
      <c r="H3843" s="4">
        <v>1299</v>
      </c>
      <c r="I3843" s="8">
        <v>0</v>
      </c>
      <c r="J3843" s="8">
        <v>0</v>
      </c>
      <c r="K3843" s="8">
        <v>6.23</v>
      </c>
      <c r="L3843" s="8">
        <v>1359.6</v>
      </c>
      <c r="M3843" s="21"/>
      <c r="N3843" s="21"/>
    </row>
    <row r="3844" spans="1:14" ht="15" customHeight="1" x14ac:dyDescent="0.25">
      <c r="A3844" s="1" t="s">
        <v>1430</v>
      </c>
      <c r="B3844" s="6">
        <v>1300</v>
      </c>
      <c r="C3844" s="1" t="s">
        <v>6</v>
      </c>
      <c r="D3844" s="1" t="s">
        <v>133</v>
      </c>
      <c r="E3844" s="1" t="s">
        <v>2589</v>
      </c>
      <c r="F3844" s="1" t="s">
        <v>2590</v>
      </c>
      <c r="G3844" s="7">
        <v>1.3839600000000001</v>
      </c>
      <c r="H3844" s="6">
        <v>1300</v>
      </c>
      <c r="I3844" s="9">
        <v>0</v>
      </c>
      <c r="J3844" s="9">
        <v>0</v>
      </c>
      <c r="K3844" s="9">
        <v>0</v>
      </c>
      <c r="L3844" s="9">
        <v>1359.6</v>
      </c>
      <c r="M3844" s="14" t="s">
        <v>131</v>
      </c>
      <c r="N3844" s="14"/>
    </row>
    <row r="3845" spans="1:14" ht="15" customHeight="1" x14ac:dyDescent="0.25">
      <c r="A3845" s="3" t="s">
        <v>1431</v>
      </c>
      <c r="B3845" s="4">
        <v>1301</v>
      </c>
      <c r="C3845" s="3" t="s">
        <v>6</v>
      </c>
      <c r="D3845" s="3" t="s">
        <v>128</v>
      </c>
      <c r="E3845" s="3" t="s">
        <v>2591</v>
      </c>
      <c r="F3845" s="3" t="s">
        <v>2590</v>
      </c>
      <c r="G3845" s="5">
        <v>1.3903399999999999</v>
      </c>
      <c r="H3845" s="4">
        <v>1301</v>
      </c>
      <c r="I3845" s="8">
        <v>0</v>
      </c>
      <c r="J3845" s="8">
        <v>-0.12</v>
      </c>
      <c r="K3845" s="8">
        <v>6.38</v>
      </c>
      <c r="L3845" s="8">
        <v>1365.86</v>
      </c>
      <c r="M3845" s="21"/>
      <c r="N3845" s="21"/>
    </row>
    <row r="3846" spans="1:14" ht="15" customHeight="1" x14ac:dyDescent="0.25">
      <c r="A3846" s="1" t="s">
        <v>1432</v>
      </c>
      <c r="B3846" s="6">
        <v>1302</v>
      </c>
      <c r="C3846" s="1" t="s">
        <v>6</v>
      </c>
      <c r="D3846" s="1" t="s">
        <v>133</v>
      </c>
      <c r="E3846" s="1" t="s">
        <v>2589</v>
      </c>
      <c r="F3846" s="1" t="s">
        <v>2590</v>
      </c>
      <c r="G3846" s="7">
        <v>1.38436</v>
      </c>
      <c r="H3846" s="6">
        <v>1302</v>
      </c>
      <c r="I3846" s="9">
        <v>0</v>
      </c>
      <c r="J3846" s="9">
        <v>0</v>
      </c>
      <c r="K3846" s="9">
        <v>0</v>
      </c>
      <c r="L3846" s="9">
        <v>1365.86</v>
      </c>
      <c r="M3846" s="14" t="s">
        <v>131</v>
      </c>
      <c r="N3846" s="14"/>
    </row>
    <row r="3847" spans="1:14" ht="15" customHeight="1" x14ac:dyDescent="0.25">
      <c r="A3847" s="3" t="s">
        <v>1433</v>
      </c>
      <c r="B3847" s="4">
        <v>1303</v>
      </c>
      <c r="C3847" s="3" t="s">
        <v>6</v>
      </c>
      <c r="D3847" s="3" t="s">
        <v>128</v>
      </c>
      <c r="E3847" s="3" t="s">
        <v>2591</v>
      </c>
      <c r="F3847" s="3" t="s">
        <v>2590</v>
      </c>
      <c r="G3847" s="5">
        <v>1.39375</v>
      </c>
      <c r="H3847" s="4">
        <v>1303</v>
      </c>
      <c r="I3847" s="8">
        <v>0</v>
      </c>
      <c r="J3847" s="8">
        <v>-2.61</v>
      </c>
      <c r="K3847" s="8">
        <v>9.39</v>
      </c>
      <c r="L3847" s="8">
        <v>1372.64</v>
      </c>
      <c r="M3847" s="21"/>
      <c r="N3847" s="21"/>
    </row>
    <row r="3848" spans="1:14" ht="15" customHeight="1" x14ac:dyDescent="0.25">
      <c r="A3848" s="1" t="s">
        <v>1434</v>
      </c>
      <c r="B3848" s="6">
        <v>1304</v>
      </c>
      <c r="C3848" s="1" t="s">
        <v>6</v>
      </c>
      <c r="D3848" s="1" t="s">
        <v>133</v>
      </c>
      <c r="E3848" s="1" t="s">
        <v>2589</v>
      </c>
      <c r="F3848" s="1" t="s">
        <v>2590</v>
      </c>
      <c r="G3848" s="7">
        <v>1.3918600000000001</v>
      </c>
      <c r="H3848" s="6">
        <v>1304</v>
      </c>
      <c r="I3848" s="9">
        <v>0</v>
      </c>
      <c r="J3848" s="9">
        <v>0</v>
      </c>
      <c r="K3848" s="9">
        <v>0</v>
      </c>
      <c r="L3848" s="9">
        <v>1372.64</v>
      </c>
      <c r="M3848" s="14" t="s">
        <v>131</v>
      </c>
      <c r="N3848" s="14"/>
    </row>
    <row r="3849" spans="1:14" ht="15" customHeight="1" x14ac:dyDescent="0.25">
      <c r="A3849" s="3" t="s">
        <v>1435</v>
      </c>
      <c r="B3849" s="4">
        <v>1305</v>
      </c>
      <c r="C3849" s="3" t="s">
        <v>6</v>
      </c>
      <c r="D3849" s="3" t="s">
        <v>128</v>
      </c>
      <c r="E3849" s="3" t="s">
        <v>2591</v>
      </c>
      <c r="F3849" s="3" t="s">
        <v>2590</v>
      </c>
      <c r="G3849" s="5">
        <v>1.3984300000000001</v>
      </c>
      <c r="H3849" s="4">
        <v>1305</v>
      </c>
      <c r="I3849" s="8">
        <v>0</v>
      </c>
      <c r="J3849" s="8">
        <v>-0.35</v>
      </c>
      <c r="K3849" s="8">
        <v>6.57</v>
      </c>
      <c r="L3849" s="8">
        <v>1378.86</v>
      </c>
      <c r="M3849" s="21"/>
      <c r="N3849" s="21"/>
    </row>
    <row r="3850" spans="1:14" ht="15" customHeight="1" x14ac:dyDescent="0.25">
      <c r="A3850" s="1" t="s">
        <v>1436</v>
      </c>
      <c r="B3850" s="6">
        <v>1306</v>
      </c>
      <c r="C3850" s="1" t="s">
        <v>6</v>
      </c>
      <c r="D3850" s="1" t="s">
        <v>128</v>
      </c>
      <c r="E3850" s="1" t="s">
        <v>2589</v>
      </c>
      <c r="F3850" s="1" t="s">
        <v>2590</v>
      </c>
      <c r="G3850" s="7">
        <v>1.38429</v>
      </c>
      <c r="H3850" s="6">
        <v>1306</v>
      </c>
      <c r="I3850" s="9">
        <v>0</v>
      </c>
      <c r="J3850" s="9">
        <v>0</v>
      </c>
      <c r="K3850" s="9">
        <v>0</v>
      </c>
      <c r="L3850" s="9">
        <v>1378.86</v>
      </c>
      <c r="M3850" s="14" t="s">
        <v>131</v>
      </c>
      <c r="N3850" s="14"/>
    </row>
    <row r="3851" spans="1:14" ht="15" customHeight="1" x14ac:dyDescent="0.25">
      <c r="A3851" s="3" t="s">
        <v>1437</v>
      </c>
      <c r="B3851" s="4">
        <v>1307</v>
      </c>
      <c r="C3851" s="3" t="s">
        <v>6</v>
      </c>
      <c r="D3851" s="3" t="s">
        <v>133</v>
      </c>
      <c r="E3851" s="3" t="s">
        <v>2591</v>
      </c>
      <c r="F3851" s="3" t="s">
        <v>2590</v>
      </c>
      <c r="G3851" s="5">
        <v>1.37805</v>
      </c>
      <c r="H3851" s="4">
        <v>1307</v>
      </c>
      <c r="I3851" s="8">
        <v>0</v>
      </c>
      <c r="J3851" s="8">
        <v>0</v>
      </c>
      <c r="K3851" s="8">
        <v>6.24</v>
      </c>
      <c r="L3851" s="8">
        <v>1385.1</v>
      </c>
      <c r="M3851" s="21"/>
      <c r="N3851" s="21"/>
    </row>
    <row r="3852" spans="1:14" ht="15" customHeight="1" x14ac:dyDescent="0.25">
      <c r="A3852" s="1" t="s">
        <v>1438</v>
      </c>
      <c r="B3852" s="6">
        <v>1308</v>
      </c>
      <c r="C3852" s="1" t="s">
        <v>6</v>
      </c>
      <c r="D3852" s="1" t="s">
        <v>128</v>
      </c>
      <c r="E3852" s="1" t="s">
        <v>2589</v>
      </c>
      <c r="F3852" s="1" t="s">
        <v>2590</v>
      </c>
      <c r="G3852" s="7">
        <v>1.37704</v>
      </c>
      <c r="H3852" s="6">
        <v>1308</v>
      </c>
      <c r="I3852" s="9">
        <v>0</v>
      </c>
      <c r="J3852" s="9">
        <v>0</v>
      </c>
      <c r="K3852" s="9">
        <v>0</v>
      </c>
      <c r="L3852" s="9">
        <v>1385.1</v>
      </c>
      <c r="M3852" s="14" t="s">
        <v>131</v>
      </c>
      <c r="N3852" s="14"/>
    </row>
    <row r="3853" spans="1:14" ht="15" customHeight="1" x14ac:dyDescent="0.25">
      <c r="A3853" s="3" t="s">
        <v>1439</v>
      </c>
      <c r="B3853" s="4">
        <v>1309</v>
      </c>
      <c r="C3853" s="3" t="s">
        <v>6</v>
      </c>
      <c r="D3853" s="3" t="s">
        <v>133</v>
      </c>
      <c r="E3853" s="3" t="s">
        <v>2591</v>
      </c>
      <c r="F3853" s="3" t="s">
        <v>2590</v>
      </c>
      <c r="G3853" s="5">
        <v>1.3710199999999999</v>
      </c>
      <c r="H3853" s="4">
        <v>1309</v>
      </c>
      <c r="I3853" s="8">
        <v>0</v>
      </c>
      <c r="J3853" s="8">
        <v>0.03</v>
      </c>
      <c r="K3853" s="8">
        <v>6.02</v>
      </c>
      <c r="L3853" s="8">
        <v>1391.15</v>
      </c>
      <c r="M3853" s="21"/>
      <c r="N3853" s="21"/>
    </row>
    <row r="3854" spans="1:14" ht="15" customHeight="1" x14ac:dyDescent="0.25">
      <c r="A3854" s="1" t="s">
        <v>1440</v>
      </c>
      <c r="B3854" s="6">
        <v>1310</v>
      </c>
      <c r="C3854" s="1" t="s">
        <v>6</v>
      </c>
      <c r="D3854" s="1" t="s">
        <v>128</v>
      </c>
      <c r="E3854" s="1" t="s">
        <v>2589</v>
      </c>
      <c r="F3854" s="1" t="s">
        <v>2590</v>
      </c>
      <c r="G3854" s="7">
        <v>1.3728</v>
      </c>
      <c r="H3854" s="6">
        <v>1310</v>
      </c>
      <c r="I3854" s="9">
        <v>0</v>
      </c>
      <c r="J3854" s="9">
        <v>0</v>
      </c>
      <c r="K3854" s="9">
        <v>0</v>
      </c>
      <c r="L3854" s="9">
        <v>1391.15</v>
      </c>
      <c r="M3854" s="14" t="s">
        <v>131</v>
      </c>
      <c r="N3854" s="14"/>
    </row>
    <row r="3855" spans="1:14" ht="15" customHeight="1" x14ac:dyDescent="0.25">
      <c r="A3855" s="3" t="s">
        <v>1441</v>
      </c>
      <c r="B3855" s="4">
        <v>1311</v>
      </c>
      <c r="C3855" s="3" t="s">
        <v>6</v>
      </c>
      <c r="D3855" s="3" t="s">
        <v>133</v>
      </c>
      <c r="E3855" s="3" t="s">
        <v>2591</v>
      </c>
      <c r="F3855" s="3" t="s">
        <v>2590</v>
      </c>
      <c r="G3855" s="5">
        <v>1.36676</v>
      </c>
      <c r="H3855" s="4">
        <v>1311</v>
      </c>
      <c r="I3855" s="8">
        <v>0</v>
      </c>
      <c r="J3855" s="8">
        <v>0.08</v>
      </c>
      <c r="K3855" s="8">
        <v>6.04</v>
      </c>
      <c r="L3855" s="8">
        <v>1397.27</v>
      </c>
      <c r="M3855" s="21"/>
      <c r="N3855" s="21"/>
    </row>
    <row r="3856" spans="1:14" ht="15" customHeight="1" x14ac:dyDescent="0.25">
      <c r="A3856" s="1" t="s">
        <v>1442</v>
      </c>
      <c r="B3856" s="6">
        <v>1312</v>
      </c>
      <c r="C3856" s="1" t="s">
        <v>6</v>
      </c>
      <c r="D3856" s="1" t="s">
        <v>128</v>
      </c>
      <c r="E3856" s="1" t="s">
        <v>2589</v>
      </c>
      <c r="F3856" s="1" t="s">
        <v>2590</v>
      </c>
      <c r="G3856" s="7">
        <v>1.3722799999999999</v>
      </c>
      <c r="H3856" s="6">
        <v>1312</v>
      </c>
      <c r="I3856" s="9">
        <v>0</v>
      </c>
      <c r="J3856" s="9">
        <v>0</v>
      </c>
      <c r="K3856" s="9">
        <v>0</v>
      </c>
      <c r="L3856" s="9">
        <v>1397.27</v>
      </c>
      <c r="M3856" s="14" t="s">
        <v>131</v>
      </c>
      <c r="N3856" s="14"/>
    </row>
    <row r="3857" spans="1:14" ht="15" customHeight="1" x14ac:dyDescent="0.25">
      <c r="A3857" s="3" t="s">
        <v>1443</v>
      </c>
      <c r="B3857" s="4">
        <v>1313</v>
      </c>
      <c r="C3857" s="3" t="s">
        <v>6</v>
      </c>
      <c r="D3857" s="3" t="s">
        <v>133</v>
      </c>
      <c r="E3857" s="3" t="s">
        <v>2591</v>
      </c>
      <c r="F3857" s="3" t="s">
        <v>2590</v>
      </c>
      <c r="G3857" s="5">
        <v>1.3663000000000001</v>
      </c>
      <c r="H3857" s="4">
        <v>1313</v>
      </c>
      <c r="I3857" s="8">
        <v>0</v>
      </c>
      <c r="J3857" s="8">
        <v>0.09</v>
      </c>
      <c r="K3857" s="8">
        <v>5.98</v>
      </c>
      <c r="L3857" s="8">
        <v>1403.34</v>
      </c>
      <c r="M3857" s="21"/>
      <c r="N3857" s="21"/>
    </row>
    <row r="3858" spans="1:14" ht="15" customHeight="1" x14ac:dyDescent="0.25">
      <c r="A3858" s="1" t="s">
        <v>1444</v>
      </c>
      <c r="B3858" s="6">
        <v>1314</v>
      </c>
      <c r="C3858" s="1" t="s">
        <v>6</v>
      </c>
      <c r="D3858" s="1" t="s">
        <v>133</v>
      </c>
      <c r="E3858" s="1" t="s">
        <v>2589</v>
      </c>
      <c r="F3858" s="1" t="s">
        <v>2590</v>
      </c>
      <c r="G3858" s="7">
        <v>1.3665400000000001</v>
      </c>
      <c r="H3858" s="6">
        <v>1314</v>
      </c>
      <c r="I3858" s="9">
        <v>0</v>
      </c>
      <c r="J3858" s="9">
        <v>0</v>
      </c>
      <c r="K3858" s="9">
        <v>0</v>
      </c>
      <c r="L3858" s="9">
        <v>1403.34</v>
      </c>
      <c r="M3858" s="14" t="s">
        <v>131</v>
      </c>
      <c r="N3858" s="14"/>
    </row>
    <row r="3859" spans="1:14" ht="15" customHeight="1" x14ac:dyDescent="0.25">
      <c r="A3859" s="3" t="s">
        <v>1445</v>
      </c>
      <c r="B3859" s="4">
        <v>1315</v>
      </c>
      <c r="C3859" s="3" t="s">
        <v>6</v>
      </c>
      <c r="D3859" s="3" t="s">
        <v>128</v>
      </c>
      <c r="E3859" s="3" t="s">
        <v>2591</v>
      </c>
      <c r="F3859" s="3" t="s">
        <v>2590</v>
      </c>
      <c r="G3859" s="5">
        <v>1.35897</v>
      </c>
      <c r="H3859" s="4">
        <v>1315</v>
      </c>
      <c r="I3859" s="8">
        <v>0</v>
      </c>
      <c r="J3859" s="8">
        <v>-0.48</v>
      </c>
      <c r="K3859" s="8">
        <v>-7.57</v>
      </c>
      <c r="L3859" s="8">
        <v>1395.29</v>
      </c>
      <c r="M3859" s="21"/>
      <c r="N3859" s="21"/>
    </row>
    <row r="3860" spans="1:14" ht="15" customHeight="1" x14ac:dyDescent="0.25">
      <c r="A3860" s="1" t="s">
        <v>1446</v>
      </c>
      <c r="B3860" s="6">
        <v>1316</v>
      </c>
      <c r="C3860" s="1" t="s">
        <v>6</v>
      </c>
      <c r="D3860" s="1" t="s">
        <v>133</v>
      </c>
      <c r="E3860" s="1" t="s">
        <v>2589</v>
      </c>
      <c r="F3860" s="1" t="s">
        <v>2590</v>
      </c>
      <c r="G3860" s="7">
        <v>1.35955</v>
      </c>
      <c r="H3860" s="6">
        <v>1316</v>
      </c>
      <c r="I3860" s="9">
        <v>0</v>
      </c>
      <c r="J3860" s="9">
        <v>0</v>
      </c>
      <c r="K3860" s="9">
        <v>0</v>
      </c>
      <c r="L3860" s="9">
        <v>1395.29</v>
      </c>
      <c r="M3860" s="14" t="s">
        <v>131</v>
      </c>
      <c r="N3860" s="14"/>
    </row>
    <row r="3861" spans="1:14" ht="15" customHeight="1" x14ac:dyDescent="0.25">
      <c r="A3861" s="3" t="s">
        <v>1447</v>
      </c>
      <c r="B3861" s="4">
        <v>1317</v>
      </c>
      <c r="C3861" s="3" t="s">
        <v>6</v>
      </c>
      <c r="D3861" s="3" t="s">
        <v>128</v>
      </c>
      <c r="E3861" s="3" t="s">
        <v>2591</v>
      </c>
      <c r="F3861" s="3" t="s">
        <v>2590</v>
      </c>
      <c r="G3861" s="5">
        <v>1.3513200000000001</v>
      </c>
      <c r="H3861" s="4">
        <v>1317</v>
      </c>
      <c r="I3861" s="8">
        <v>0</v>
      </c>
      <c r="J3861" s="8">
        <v>-0.83</v>
      </c>
      <c r="K3861" s="8">
        <v>-8.23</v>
      </c>
      <c r="L3861" s="8">
        <v>1386.23</v>
      </c>
      <c r="M3861" s="21"/>
      <c r="N3861" s="21"/>
    </row>
    <row r="3862" spans="1:14" ht="15" customHeight="1" x14ac:dyDescent="0.25">
      <c r="A3862" s="1" t="s">
        <v>1448</v>
      </c>
      <c r="B3862" s="6">
        <v>1318</v>
      </c>
      <c r="C3862" s="1" t="s">
        <v>6</v>
      </c>
      <c r="D3862" s="1" t="s">
        <v>133</v>
      </c>
      <c r="E3862" s="1" t="s">
        <v>2589</v>
      </c>
      <c r="F3862" s="1" t="s">
        <v>2590</v>
      </c>
      <c r="G3862" s="7">
        <v>1.3648400000000001</v>
      </c>
      <c r="H3862" s="6">
        <v>1318</v>
      </c>
      <c r="I3862" s="9">
        <v>0</v>
      </c>
      <c r="J3862" s="9">
        <v>0</v>
      </c>
      <c r="K3862" s="9">
        <v>0</v>
      </c>
      <c r="L3862" s="9">
        <v>1386.23</v>
      </c>
      <c r="M3862" s="14" t="s">
        <v>131</v>
      </c>
      <c r="N3862" s="14"/>
    </row>
    <row r="3863" spans="1:14" ht="15" customHeight="1" x14ac:dyDescent="0.25">
      <c r="A3863" s="3" t="s">
        <v>1449</v>
      </c>
      <c r="B3863" s="4">
        <v>1319</v>
      </c>
      <c r="C3863" s="3" t="s">
        <v>6</v>
      </c>
      <c r="D3863" s="3" t="s">
        <v>128</v>
      </c>
      <c r="E3863" s="3" t="s">
        <v>2591</v>
      </c>
      <c r="F3863" s="3" t="s">
        <v>2590</v>
      </c>
      <c r="G3863" s="5">
        <v>1.3570500000000001</v>
      </c>
      <c r="H3863" s="4">
        <v>1319</v>
      </c>
      <c r="I3863" s="8">
        <v>0</v>
      </c>
      <c r="J3863" s="8">
        <v>-0.24</v>
      </c>
      <c r="K3863" s="8">
        <v>-7.79</v>
      </c>
      <c r="L3863" s="8">
        <v>1378.2</v>
      </c>
      <c r="M3863" s="21"/>
      <c r="N3863" s="21"/>
    </row>
    <row r="3864" spans="1:14" ht="15" customHeight="1" x14ac:dyDescent="0.25">
      <c r="A3864" s="1" t="s">
        <v>1450</v>
      </c>
      <c r="B3864" s="6">
        <v>1320</v>
      </c>
      <c r="C3864" s="1" t="s">
        <v>6</v>
      </c>
      <c r="D3864" s="1" t="s">
        <v>133</v>
      </c>
      <c r="E3864" s="1" t="s">
        <v>2589</v>
      </c>
      <c r="F3864" s="1" t="s">
        <v>2590</v>
      </c>
      <c r="G3864" s="7">
        <v>1.35283</v>
      </c>
      <c r="H3864" s="6">
        <v>1320</v>
      </c>
      <c r="I3864" s="9">
        <v>0</v>
      </c>
      <c r="J3864" s="9">
        <v>0</v>
      </c>
      <c r="K3864" s="9">
        <v>0</v>
      </c>
      <c r="L3864" s="9">
        <v>1378.2</v>
      </c>
      <c r="M3864" s="14" t="s">
        <v>131</v>
      </c>
      <c r="N3864" s="14"/>
    </row>
    <row r="3865" spans="1:14" ht="15" customHeight="1" x14ac:dyDescent="0.25">
      <c r="A3865" s="3" t="s">
        <v>1451</v>
      </c>
      <c r="B3865" s="4">
        <v>1321</v>
      </c>
      <c r="C3865" s="3" t="s">
        <v>6</v>
      </c>
      <c r="D3865" s="3" t="s">
        <v>128</v>
      </c>
      <c r="E3865" s="3" t="s">
        <v>2591</v>
      </c>
      <c r="F3865" s="3" t="s">
        <v>2590</v>
      </c>
      <c r="G3865" s="5">
        <v>1.3609500000000001</v>
      </c>
      <c r="H3865" s="4">
        <v>1321</v>
      </c>
      <c r="I3865" s="8">
        <v>0</v>
      </c>
      <c r="J3865" s="8">
        <v>-1.18</v>
      </c>
      <c r="K3865" s="8">
        <v>8.1199999999999992</v>
      </c>
      <c r="L3865" s="8">
        <v>1385.14</v>
      </c>
      <c r="M3865" s="21"/>
      <c r="N3865" s="21"/>
    </row>
    <row r="3866" spans="1:14" ht="15" customHeight="1" x14ac:dyDescent="0.25">
      <c r="A3866" s="1" t="s">
        <v>1452</v>
      </c>
      <c r="B3866" s="6">
        <v>1322</v>
      </c>
      <c r="C3866" s="1" t="s">
        <v>6</v>
      </c>
      <c r="D3866" s="1" t="s">
        <v>133</v>
      </c>
      <c r="E3866" s="1" t="s">
        <v>2589</v>
      </c>
      <c r="F3866" s="1" t="s">
        <v>2590</v>
      </c>
      <c r="G3866" s="7">
        <v>1.35978</v>
      </c>
      <c r="H3866" s="6">
        <v>1322</v>
      </c>
      <c r="I3866" s="9">
        <v>0</v>
      </c>
      <c r="J3866" s="9">
        <v>0</v>
      </c>
      <c r="K3866" s="9">
        <v>0</v>
      </c>
      <c r="L3866" s="9">
        <v>1385.14</v>
      </c>
      <c r="M3866" s="14" t="s">
        <v>131</v>
      </c>
      <c r="N3866" s="14"/>
    </row>
    <row r="3867" spans="1:14" ht="15" customHeight="1" x14ac:dyDescent="0.25">
      <c r="A3867" s="3" t="s">
        <v>1453</v>
      </c>
      <c r="B3867" s="4">
        <v>1323</v>
      </c>
      <c r="C3867" s="3" t="s">
        <v>6</v>
      </c>
      <c r="D3867" s="3" t="s">
        <v>128</v>
      </c>
      <c r="E3867" s="3" t="s">
        <v>2591</v>
      </c>
      <c r="F3867" s="3" t="s">
        <v>2590</v>
      </c>
      <c r="G3867" s="5">
        <v>1.3666799999999999</v>
      </c>
      <c r="H3867" s="4">
        <v>1323</v>
      </c>
      <c r="I3867" s="8">
        <v>0</v>
      </c>
      <c r="J3867" s="8">
        <v>-0.83</v>
      </c>
      <c r="K3867" s="8">
        <v>6.9</v>
      </c>
      <c r="L3867" s="8">
        <v>1391.21</v>
      </c>
      <c r="M3867" s="21"/>
      <c r="N3867" s="21"/>
    </row>
    <row r="3868" spans="1:14" ht="15" customHeight="1" x14ac:dyDescent="0.25">
      <c r="A3868" s="1" t="s">
        <v>1454</v>
      </c>
      <c r="B3868" s="6">
        <v>1324</v>
      </c>
      <c r="C3868" s="1" t="s">
        <v>6</v>
      </c>
      <c r="D3868" s="1" t="s">
        <v>133</v>
      </c>
      <c r="E3868" s="1" t="s">
        <v>2589</v>
      </c>
      <c r="F3868" s="1" t="s">
        <v>2590</v>
      </c>
      <c r="G3868" s="7">
        <v>1.36791</v>
      </c>
      <c r="H3868" s="6">
        <v>1324</v>
      </c>
      <c r="I3868" s="9">
        <v>0</v>
      </c>
      <c r="J3868" s="9">
        <v>0</v>
      </c>
      <c r="K3868" s="9">
        <v>0</v>
      </c>
      <c r="L3868" s="9">
        <v>1391.21</v>
      </c>
      <c r="M3868" s="14" t="s">
        <v>131</v>
      </c>
      <c r="N3868" s="14"/>
    </row>
    <row r="3869" spans="1:14" ht="15" customHeight="1" x14ac:dyDescent="0.25">
      <c r="A3869" s="3" t="s">
        <v>1455</v>
      </c>
      <c r="B3869" s="4">
        <v>1325</v>
      </c>
      <c r="C3869" s="3" t="s">
        <v>6</v>
      </c>
      <c r="D3869" s="3" t="s">
        <v>128</v>
      </c>
      <c r="E3869" s="3" t="s">
        <v>2591</v>
      </c>
      <c r="F3869" s="3" t="s">
        <v>2590</v>
      </c>
      <c r="G3869" s="5">
        <v>1.3602000000000001</v>
      </c>
      <c r="H3869" s="4">
        <v>1325</v>
      </c>
      <c r="I3869" s="8">
        <v>0</v>
      </c>
      <c r="J3869" s="8">
        <v>-0.47</v>
      </c>
      <c r="K3869" s="8">
        <v>-7.71</v>
      </c>
      <c r="L3869" s="8">
        <v>1383.03</v>
      </c>
      <c r="M3869" s="21"/>
      <c r="N3869" s="21"/>
    </row>
    <row r="3870" spans="1:14" ht="15" customHeight="1" x14ac:dyDescent="0.25">
      <c r="A3870" s="1" t="s">
        <v>1456</v>
      </c>
      <c r="B3870" s="6">
        <v>1326</v>
      </c>
      <c r="C3870" s="1" t="s">
        <v>6</v>
      </c>
      <c r="D3870" s="1" t="s">
        <v>133</v>
      </c>
      <c r="E3870" s="1" t="s">
        <v>2589</v>
      </c>
      <c r="F3870" s="1" t="s">
        <v>2590</v>
      </c>
      <c r="G3870" s="7">
        <v>1.3596900000000001</v>
      </c>
      <c r="H3870" s="6">
        <v>1326</v>
      </c>
      <c r="I3870" s="9">
        <v>0</v>
      </c>
      <c r="J3870" s="9">
        <v>0</v>
      </c>
      <c r="K3870" s="9">
        <v>0</v>
      </c>
      <c r="L3870" s="9">
        <v>1383.03</v>
      </c>
      <c r="M3870" s="14" t="s">
        <v>131</v>
      </c>
      <c r="N3870" s="14"/>
    </row>
    <row r="3871" spans="1:14" ht="15" customHeight="1" x14ac:dyDescent="0.25">
      <c r="A3871" s="3" t="s">
        <v>1457</v>
      </c>
      <c r="B3871" s="4">
        <v>1327</v>
      </c>
      <c r="C3871" s="3" t="s">
        <v>6</v>
      </c>
      <c r="D3871" s="3" t="s">
        <v>128</v>
      </c>
      <c r="E3871" s="3" t="s">
        <v>2591</v>
      </c>
      <c r="F3871" s="3" t="s">
        <v>2590</v>
      </c>
      <c r="G3871" s="5">
        <v>1.3526899999999999</v>
      </c>
      <c r="H3871" s="4">
        <v>1327</v>
      </c>
      <c r="I3871" s="8">
        <v>0</v>
      </c>
      <c r="J3871" s="8">
        <v>-1.19</v>
      </c>
      <c r="K3871" s="8">
        <v>-7</v>
      </c>
      <c r="L3871" s="8">
        <v>1374.84</v>
      </c>
      <c r="M3871" s="21"/>
      <c r="N3871" s="21"/>
    </row>
    <row r="3872" spans="1:14" ht="15" customHeight="1" x14ac:dyDescent="0.25">
      <c r="A3872" s="1" t="s">
        <v>1458</v>
      </c>
      <c r="B3872" s="6">
        <v>1328</v>
      </c>
      <c r="C3872" s="1" t="s">
        <v>6</v>
      </c>
      <c r="D3872" s="1" t="s">
        <v>128</v>
      </c>
      <c r="E3872" s="1" t="s">
        <v>2589</v>
      </c>
      <c r="F3872" s="1" t="s">
        <v>2590</v>
      </c>
      <c r="G3872" s="7">
        <v>1.35297</v>
      </c>
      <c r="H3872" s="6">
        <v>1328</v>
      </c>
      <c r="I3872" s="9">
        <v>0</v>
      </c>
      <c r="J3872" s="9">
        <v>0</v>
      </c>
      <c r="K3872" s="9">
        <v>0</v>
      </c>
      <c r="L3872" s="9">
        <v>1374.84</v>
      </c>
      <c r="M3872" s="14" t="s">
        <v>131</v>
      </c>
      <c r="N3872" s="14"/>
    </row>
    <row r="3873" spans="1:14" ht="15" customHeight="1" x14ac:dyDescent="0.25">
      <c r="A3873" s="3" t="s">
        <v>1459</v>
      </c>
      <c r="B3873" s="4">
        <v>1329</v>
      </c>
      <c r="C3873" s="3" t="s">
        <v>6</v>
      </c>
      <c r="D3873" s="3" t="s">
        <v>133</v>
      </c>
      <c r="E3873" s="3" t="s">
        <v>2591</v>
      </c>
      <c r="F3873" s="3" t="s">
        <v>2590</v>
      </c>
      <c r="G3873" s="5">
        <v>1.3466</v>
      </c>
      <c r="H3873" s="4">
        <v>1329</v>
      </c>
      <c r="I3873" s="8">
        <v>0</v>
      </c>
      <c r="J3873" s="8">
        <v>0.09</v>
      </c>
      <c r="K3873" s="8">
        <v>6.37</v>
      </c>
      <c r="L3873" s="8">
        <v>1381.3</v>
      </c>
      <c r="M3873" s="21"/>
      <c r="N3873" s="21"/>
    </row>
    <row r="3874" spans="1:14" ht="15" customHeight="1" x14ac:dyDescent="0.25">
      <c r="A3874" s="1" t="s">
        <v>1460</v>
      </c>
      <c r="B3874" s="6">
        <v>1330</v>
      </c>
      <c r="C3874" s="1" t="s">
        <v>6</v>
      </c>
      <c r="D3874" s="1" t="s">
        <v>133</v>
      </c>
      <c r="E3874" s="1" t="s">
        <v>2589</v>
      </c>
      <c r="F3874" s="1" t="s">
        <v>2590</v>
      </c>
      <c r="G3874" s="7">
        <v>1.3457600000000001</v>
      </c>
      <c r="H3874" s="6">
        <v>1330</v>
      </c>
      <c r="I3874" s="9">
        <v>0</v>
      </c>
      <c r="J3874" s="9">
        <v>0</v>
      </c>
      <c r="K3874" s="9">
        <v>0</v>
      </c>
      <c r="L3874" s="9">
        <v>1381.3</v>
      </c>
      <c r="M3874" s="14" t="s">
        <v>131</v>
      </c>
      <c r="N3874" s="14"/>
    </row>
    <row r="3875" spans="1:14" ht="15" customHeight="1" x14ac:dyDescent="0.25">
      <c r="A3875" s="3" t="s">
        <v>1461</v>
      </c>
      <c r="B3875" s="4">
        <v>1331</v>
      </c>
      <c r="C3875" s="3" t="s">
        <v>6</v>
      </c>
      <c r="D3875" s="3" t="s">
        <v>128</v>
      </c>
      <c r="E3875" s="3" t="s">
        <v>2591</v>
      </c>
      <c r="F3875" s="3" t="s">
        <v>2590</v>
      </c>
      <c r="G3875" s="5">
        <v>1.3373299999999999</v>
      </c>
      <c r="H3875" s="4">
        <v>1331</v>
      </c>
      <c r="I3875" s="8">
        <v>0</v>
      </c>
      <c r="J3875" s="8">
        <v>-0.83</v>
      </c>
      <c r="K3875" s="8">
        <v>-8.43</v>
      </c>
      <c r="L3875" s="8">
        <v>1372.04</v>
      </c>
      <c r="M3875" s="21"/>
      <c r="N3875" s="21"/>
    </row>
    <row r="3876" spans="1:14" ht="15" customHeight="1" x14ac:dyDescent="0.25">
      <c r="A3876" s="1" t="s">
        <v>1462</v>
      </c>
      <c r="B3876" s="6">
        <v>1332</v>
      </c>
      <c r="C3876" s="1" t="s">
        <v>6</v>
      </c>
      <c r="D3876" s="1" t="s">
        <v>133</v>
      </c>
      <c r="E3876" s="1" t="s">
        <v>2589</v>
      </c>
      <c r="F3876" s="1" t="s">
        <v>2590</v>
      </c>
      <c r="G3876" s="7">
        <v>1.3390200000000001</v>
      </c>
      <c r="H3876" s="6">
        <v>1332</v>
      </c>
      <c r="I3876" s="9">
        <v>0</v>
      </c>
      <c r="J3876" s="9">
        <v>0</v>
      </c>
      <c r="K3876" s="9">
        <v>0</v>
      </c>
      <c r="L3876" s="9">
        <v>1372.04</v>
      </c>
      <c r="M3876" s="14" t="s">
        <v>131</v>
      </c>
      <c r="N3876" s="14"/>
    </row>
    <row r="3877" spans="1:14" ht="15" customHeight="1" x14ac:dyDescent="0.25">
      <c r="A3877" s="3" t="s">
        <v>1463</v>
      </c>
      <c r="B3877" s="4">
        <v>1333</v>
      </c>
      <c r="C3877" s="3" t="s">
        <v>6</v>
      </c>
      <c r="D3877" s="3" t="s">
        <v>128</v>
      </c>
      <c r="E3877" s="3" t="s">
        <v>2591</v>
      </c>
      <c r="F3877" s="3" t="s">
        <v>2590</v>
      </c>
      <c r="G3877" s="5">
        <v>1.33284</v>
      </c>
      <c r="H3877" s="4">
        <v>1333</v>
      </c>
      <c r="I3877" s="8">
        <v>0</v>
      </c>
      <c r="J3877" s="8">
        <v>-2.02</v>
      </c>
      <c r="K3877" s="8">
        <v>-6.18</v>
      </c>
      <c r="L3877" s="8">
        <v>1363.84</v>
      </c>
      <c r="M3877" s="21"/>
      <c r="N3877" s="21"/>
    </row>
    <row r="3878" spans="1:14" ht="15" customHeight="1" x14ac:dyDescent="0.25">
      <c r="A3878" s="1" t="s">
        <v>1464</v>
      </c>
      <c r="B3878" s="6">
        <v>1334</v>
      </c>
      <c r="C3878" s="1" t="s">
        <v>6</v>
      </c>
      <c r="D3878" s="1" t="s">
        <v>133</v>
      </c>
      <c r="E3878" s="1" t="s">
        <v>2589</v>
      </c>
      <c r="F3878" s="1" t="s">
        <v>2590</v>
      </c>
      <c r="G3878" s="7">
        <v>1.33009</v>
      </c>
      <c r="H3878" s="6">
        <v>1334</v>
      </c>
      <c r="I3878" s="9">
        <v>0</v>
      </c>
      <c r="J3878" s="9">
        <v>0</v>
      </c>
      <c r="K3878" s="9">
        <v>0</v>
      </c>
      <c r="L3878" s="9">
        <v>1363.84</v>
      </c>
      <c r="M3878" s="14" t="s">
        <v>131</v>
      </c>
      <c r="N3878" s="14"/>
    </row>
    <row r="3879" spans="1:14" ht="15" customHeight="1" x14ac:dyDescent="0.25">
      <c r="A3879" s="3" t="s">
        <v>1465</v>
      </c>
      <c r="B3879" s="4">
        <v>1335</v>
      </c>
      <c r="C3879" s="3" t="s">
        <v>6</v>
      </c>
      <c r="D3879" s="3" t="s">
        <v>128</v>
      </c>
      <c r="E3879" s="3" t="s">
        <v>2591</v>
      </c>
      <c r="F3879" s="3" t="s">
        <v>2590</v>
      </c>
      <c r="G3879" s="5">
        <v>1.32229</v>
      </c>
      <c r="H3879" s="4">
        <v>1335</v>
      </c>
      <c r="I3879" s="8">
        <v>0</v>
      </c>
      <c r="J3879" s="8">
        <v>-0.47</v>
      </c>
      <c r="K3879" s="8">
        <v>-7.8</v>
      </c>
      <c r="L3879" s="8">
        <v>1355.57</v>
      </c>
      <c r="M3879" s="21"/>
      <c r="N3879" s="21"/>
    </row>
    <row r="3880" spans="1:14" ht="15" customHeight="1" x14ac:dyDescent="0.25">
      <c r="A3880" s="1" t="s">
        <v>1466</v>
      </c>
      <c r="B3880" s="6">
        <v>1336</v>
      </c>
      <c r="C3880" s="1" t="s">
        <v>6</v>
      </c>
      <c r="D3880" s="1" t="s">
        <v>133</v>
      </c>
      <c r="E3880" s="1" t="s">
        <v>2589</v>
      </c>
      <c r="F3880" s="1" t="s">
        <v>2590</v>
      </c>
      <c r="G3880" s="7">
        <v>1.3202100000000001</v>
      </c>
      <c r="H3880" s="6">
        <v>1336</v>
      </c>
      <c r="I3880" s="9">
        <v>0</v>
      </c>
      <c r="J3880" s="9">
        <v>0</v>
      </c>
      <c r="K3880" s="9">
        <v>0</v>
      </c>
      <c r="L3880" s="9">
        <v>1355.57</v>
      </c>
      <c r="M3880" s="14" t="s">
        <v>131</v>
      </c>
      <c r="N3880" s="14"/>
    </row>
    <row r="3881" spans="1:14" ht="15" customHeight="1" x14ac:dyDescent="0.25">
      <c r="A3881" s="3" t="s">
        <v>1467</v>
      </c>
      <c r="B3881" s="4">
        <v>1337</v>
      </c>
      <c r="C3881" s="3" t="s">
        <v>6</v>
      </c>
      <c r="D3881" s="3" t="s">
        <v>128</v>
      </c>
      <c r="E3881" s="3" t="s">
        <v>2591</v>
      </c>
      <c r="F3881" s="3" t="s">
        <v>2590</v>
      </c>
      <c r="G3881" s="5">
        <v>1.3130299999999999</v>
      </c>
      <c r="H3881" s="4">
        <v>1337</v>
      </c>
      <c r="I3881" s="8">
        <v>0</v>
      </c>
      <c r="J3881" s="8">
        <v>-0.83</v>
      </c>
      <c r="K3881" s="8">
        <v>-7.18</v>
      </c>
      <c r="L3881" s="8">
        <v>1347.56</v>
      </c>
      <c r="M3881" s="21"/>
      <c r="N3881" s="21"/>
    </row>
    <row r="3882" spans="1:14" ht="15" customHeight="1" x14ac:dyDescent="0.25">
      <c r="A3882" s="1" t="s">
        <v>1468</v>
      </c>
      <c r="B3882" s="6">
        <v>1338</v>
      </c>
      <c r="C3882" s="1" t="s">
        <v>6</v>
      </c>
      <c r="D3882" s="1" t="s">
        <v>128</v>
      </c>
      <c r="E3882" s="1" t="s">
        <v>2589</v>
      </c>
      <c r="F3882" s="1" t="s">
        <v>2590</v>
      </c>
      <c r="G3882" s="7">
        <v>1.3125500000000001</v>
      </c>
      <c r="H3882" s="6">
        <v>1338</v>
      </c>
      <c r="I3882" s="9">
        <v>0</v>
      </c>
      <c r="J3882" s="9">
        <v>0</v>
      </c>
      <c r="K3882" s="9">
        <v>0</v>
      </c>
      <c r="L3882" s="9">
        <v>1347.56</v>
      </c>
      <c r="M3882" s="14" t="s">
        <v>131</v>
      </c>
      <c r="N3882" s="14"/>
    </row>
    <row r="3883" spans="1:14" ht="15" customHeight="1" x14ac:dyDescent="0.25">
      <c r="A3883" s="3" t="s">
        <v>1469</v>
      </c>
      <c r="B3883" s="4">
        <v>1339</v>
      </c>
      <c r="C3883" s="3" t="s">
        <v>6</v>
      </c>
      <c r="D3883" s="3" t="s">
        <v>133</v>
      </c>
      <c r="E3883" s="3" t="s">
        <v>2591</v>
      </c>
      <c r="F3883" s="3" t="s">
        <v>2590</v>
      </c>
      <c r="G3883" s="5">
        <v>1.3037099999999999</v>
      </c>
      <c r="H3883" s="4">
        <v>1339</v>
      </c>
      <c r="I3883" s="8">
        <v>0</v>
      </c>
      <c r="J3883" s="8">
        <v>0.11</v>
      </c>
      <c r="K3883" s="8">
        <v>8.84</v>
      </c>
      <c r="L3883" s="8">
        <v>1356.51</v>
      </c>
      <c r="M3883" s="21"/>
      <c r="N3883" s="21"/>
    </row>
    <row r="3884" spans="1:14" ht="15" customHeight="1" x14ac:dyDescent="0.25">
      <c r="A3884" s="1" t="s">
        <v>1470</v>
      </c>
      <c r="B3884" s="6">
        <v>1340</v>
      </c>
      <c r="C3884" s="1" t="s">
        <v>6</v>
      </c>
      <c r="D3884" s="1" t="s">
        <v>128</v>
      </c>
      <c r="E3884" s="1" t="s">
        <v>2589</v>
      </c>
      <c r="F3884" s="1" t="s">
        <v>2590</v>
      </c>
      <c r="G3884" s="7">
        <v>1.29375</v>
      </c>
      <c r="H3884" s="6">
        <v>1340</v>
      </c>
      <c r="I3884" s="9">
        <v>0</v>
      </c>
      <c r="J3884" s="9">
        <v>0</v>
      </c>
      <c r="K3884" s="9">
        <v>0</v>
      </c>
      <c r="L3884" s="9">
        <v>1356.51</v>
      </c>
      <c r="M3884" s="14" t="s">
        <v>131</v>
      </c>
      <c r="N3884" s="14"/>
    </row>
    <row r="3885" spans="1:14" ht="15" customHeight="1" x14ac:dyDescent="0.25">
      <c r="A3885" s="3" t="s">
        <v>1471</v>
      </c>
      <c r="B3885" s="4">
        <v>1341</v>
      </c>
      <c r="C3885" s="3" t="s">
        <v>6</v>
      </c>
      <c r="D3885" s="3" t="s">
        <v>133</v>
      </c>
      <c r="E3885" s="3" t="s">
        <v>2591</v>
      </c>
      <c r="F3885" s="3" t="s">
        <v>2590</v>
      </c>
      <c r="G3885" s="5">
        <v>1.28773</v>
      </c>
      <c r="H3885" s="4">
        <v>1341</v>
      </c>
      <c r="I3885" s="8">
        <v>0</v>
      </c>
      <c r="J3885" s="8">
        <v>0.06</v>
      </c>
      <c r="K3885" s="8">
        <v>6.02</v>
      </c>
      <c r="L3885" s="8">
        <v>1362.59</v>
      </c>
      <c r="M3885" s="21"/>
      <c r="N3885" s="21"/>
    </row>
    <row r="3886" spans="1:14" ht="15" customHeight="1" x14ac:dyDescent="0.25">
      <c r="A3886" s="1" t="s">
        <v>1472</v>
      </c>
      <c r="B3886" s="6">
        <v>1342</v>
      </c>
      <c r="C3886" s="1" t="s">
        <v>6</v>
      </c>
      <c r="D3886" s="1" t="s">
        <v>128</v>
      </c>
      <c r="E3886" s="1" t="s">
        <v>2589</v>
      </c>
      <c r="F3886" s="1" t="s">
        <v>2590</v>
      </c>
      <c r="G3886" s="7">
        <v>1.2929600000000001</v>
      </c>
      <c r="H3886" s="6">
        <v>1342</v>
      </c>
      <c r="I3886" s="9">
        <v>0</v>
      </c>
      <c r="J3886" s="9">
        <v>0</v>
      </c>
      <c r="K3886" s="9">
        <v>0</v>
      </c>
      <c r="L3886" s="9">
        <v>1362.59</v>
      </c>
      <c r="M3886" s="14" t="s">
        <v>131</v>
      </c>
      <c r="N3886" s="14"/>
    </row>
    <row r="3887" spans="1:14" ht="15" customHeight="1" x14ac:dyDescent="0.25">
      <c r="A3887" s="3" t="s">
        <v>1473</v>
      </c>
      <c r="B3887" s="4">
        <v>1343</v>
      </c>
      <c r="C3887" s="3" t="s">
        <v>6</v>
      </c>
      <c r="D3887" s="3" t="s">
        <v>133</v>
      </c>
      <c r="E3887" s="3" t="s">
        <v>2591</v>
      </c>
      <c r="F3887" s="3" t="s">
        <v>2590</v>
      </c>
      <c r="G3887" s="5">
        <v>1.28654</v>
      </c>
      <c r="H3887" s="4">
        <v>1343</v>
      </c>
      <c r="I3887" s="8">
        <v>0</v>
      </c>
      <c r="J3887" s="8">
        <v>0.2</v>
      </c>
      <c r="K3887" s="8">
        <v>6.42</v>
      </c>
      <c r="L3887" s="8">
        <v>1369.21</v>
      </c>
      <c r="M3887" s="21"/>
      <c r="N3887" s="21"/>
    </row>
    <row r="3888" spans="1:14" ht="15" customHeight="1" x14ac:dyDescent="0.25">
      <c r="A3888" s="1" t="s">
        <v>1474</v>
      </c>
      <c r="B3888" s="6">
        <v>1344</v>
      </c>
      <c r="C3888" s="1" t="s">
        <v>6</v>
      </c>
      <c r="D3888" s="1" t="s">
        <v>128</v>
      </c>
      <c r="E3888" s="1" t="s">
        <v>2589</v>
      </c>
      <c r="F3888" s="1" t="s">
        <v>2590</v>
      </c>
      <c r="G3888" s="7">
        <v>1.2887299999999999</v>
      </c>
      <c r="H3888" s="6">
        <v>1344</v>
      </c>
      <c r="I3888" s="9">
        <v>0</v>
      </c>
      <c r="J3888" s="9">
        <v>0</v>
      </c>
      <c r="K3888" s="9">
        <v>0</v>
      </c>
      <c r="L3888" s="9">
        <v>1369.21</v>
      </c>
      <c r="M3888" s="14" t="s">
        <v>131</v>
      </c>
      <c r="N3888" s="14"/>
    </row>
    <row r="3889" spans="1:14" ht="15" customHeight="1" x14ac:dyDescent="0.25">
      <c r="A3889" s="3" t="s">
        <v>1475</v>
      </c>
      <c r="B3889" s="4">
        <v>1345</v>
      </c>
      <c r="C3889" s="3" t="s">
        <v>6</v>
      </c>
      <c r="D3889" s="3" t="s">
        <v>133</v>
      </c>
      <c r="E3889" s="3" t="s">
        <v>2591</v>
      </c>
      <c r="F3889" s="3" t="s">
        <v>2590</v>
      </c>
      <c r="G3889" s="5">
        <v>1.28271</v>
      </c>
      <c r="H3889" s="4">
        <v>1345</v>
      </c>
      <c r="I3889" s="8">
        <v>0</v>
      </c>
      <c r="J3889" s="8">
        <v>0.06</v>
      </c>
      <c r="K3889" s="8">
        <v>6.02</v>
      </c>
      <c r="L3889" s="8">
        <v>1375.29</v>
      </c>
      <c r="M3889" s="21"/>
      <c r="N3889" s="21"/>
    </row>
    <row r="3890" spans="1:14" ht="15" customHeight="1" x14ac:dyDescent="0.25">
      <c r="A3890" s="1" t="s">
        <v>1476</v>
      </c>
      <c r="B3890" s="6">
        <v>1346</v>
      </c>
      <c r="C3890" s="1" t="s">
        <v>6</v>
      </c>
      <c r="D3890" s="1" t="s">
        <v>128</v>
      </c>
      <c r="E3890" s="1" t="s">
        <v>2589</v>
      </c>
      <c r="F3890" s="1" t="s">
        <v>2590</v>
      </c>
      <c r="G3890" s="7">
        <v>1.2857499999999999</v>
      </c>
      <c r="H3890" s="6">
        <v>1346</v>
      </c>
      <c r="I3890" s="9">
        <v>0</v>
      </c>
      <c r="J3890" s="9">
        <v>0</v>
      </c>
      <c r="K3890" s="9">
        <v>0</v>
      </c>
      <c r="L3890" s="9">
        <v>1375.29</v>
      </c>
      <c r="M3890" s="14" t="s">
        <v>131</v>
      </c>
      <c r="N3890" s="14"/>
    </row>
    <row r="3891" spans="1:14" ht="15" customHeight="1" x14ac:dyDescent="0.25">
      <c r="A3891" s="3" t="s">
        <v>1477</v>
      </c>
      <c r="B3891" s="4">
        <v>1347</v>
      </c>
      <c r="C3891" s="3" t="s">
        <v>6</v>
      </c>
      <c r="D3891" s="3" t="s">
        <v>133</v>
      </c>
      <c r="E3891" s="3" t="s">
        <v>2591</v>
      </c>
      <c r="F3891" s="3" t="s">
        <v>2590</v>
      </c>
      <c r="G3891" s="5">
        <v>1.2793699999999999</v>
      </c>
      <c r="H3891" s="4">
        <v>1347</v>
      </c>
      <c r="I3891" s="8">
        <v>0</v>
      </c>
      <c r="J3891" s="8">
        <v>0.03</v>
      </c>
      <c r="K3891" s="8">
        <v>6.38</v>
      </c>
      <c r="L3891" s="8">
        <v>1381.7</v>
      </c>
      <c r="M3891" s="21"/>
      <c r="N3891" s="21"/>
    </row>
    <row r="3892" spans="1:14" ht="15" customHeight="1" x14ac:dyDescent="0.25">
      <c r="A3892" s="1" t="s">
        <v>1478</v>
      </c>
      <c r="B3892" s="6">
        <v>1348</v>
      </c>
      <c r="C3892" s="1" t="s">
        <v>6</v>
      </c>
      <c r="D3892" s="1" t="s">
        <v>133</v>
      </c>
      <c r="E3892" s="1" t="s">
        <v>2589</v>
      </c>
      <c r="F3892" s="1" t="s">
        <v>2590</v>
      </c>
      <c r="G3892" s="7">
        <v>1.27569</v>
      </c>
      <c r="H3892" s="6">
        <v>1348</v>
      </c>
      <c r="I3892" s="9">
        <v>0</v>
      </c>
      <c r="J3892" s="9">
        <v>0</v>
      </c>
      <c r="K3892" s="9">
        <v>0</v>
      </c>
      <c r="L3892" s="9">
        <v>1381.7</v>
      </c>
      <c r="M3892" s="14" t="s">
        <v>131</v>
      </c>
      <c r="N3892" s="14"/>
    </row>
    <row r="3893" spans="1:14" ht="15" customHeight="1" x14ac:dyDescent="0.25">
      <c r="A3893" s="3" t="s">
        <v>1479</v>
      </c>
      <c r="B3893" s="4">
        <v>1349</v>
      </c>
      <c r="C3893" s="3" t="s">
        <v>6</v>
      </c>
      <c r="D3893" s="3" t="s">
        <v>128</v>
      </c>
      <c r="E3893" s="3" t="s">
        <v>2591</v>
      </c>
      <c r="F3893" s="3" t="s">
        <v>2590</v>
      </c>
      <c r="G3893" s="5">
        <v>1.2677400000000001</v>
      </c>
      <c r="H3893" s="4">
        <v>1349</v>
      </c>
      <c r="I3893" s="8">
        <v>0</v>
      </c>
      <c r="J3893" s="8">
        <v>-0.24</v>
      </c>
      <c r="K3893" s="8">
        <v>-7.95</v>
      </c>
      <c r="L3893" s="8">
        <v>1373.51</v>
      </c>
      <c r="M3893" s="21"/>
      <c r="N3893" s="21"/>
    </row>
    <row r="3894" spans="1:14" ht="15" customHeight="1" x14ac:dyDescent="0.25">
      <c r="A3894" s="1" t="s">
        <v>1480</v>
      </c>
      <c r="B3894" s="6">
        <v>1350</v>
      </c>
      <c r="C3894" s="1" t="s">
        <v>6</v>
      </c>
      <c r="D3894" s="1" t="s">
        <v>128</v>
      </c>
      <c r="E3894" s="1" t="s">
        <v>2589</v>
      </c>
      <c r="F3894" s="1" t="s">
        <v>2590</v>
      </c>
      <c r="G3894" s="7">
        <v>1.2699400000000001</v>
      </c>
      <c r="H3894" s="6">
        <v>1350</v>
      </c>
      <c r="I3894" s="9">
        <v>0</v>
      </c>
      <c r="J3894" s="9">
        <v>0</v>
      </c>
      <c r="K3894" s="9">
        <v>0</v>
      </c>
      <c r="L3894" s="9">
        <v>1373.51</v>
      </c>
      <c r="M3894" s="14" t="s">
        <v>131</v>
      </c>
      <c r="N3894" s="14"/>
    </row>
    <row r="3895" spans="1:14" ht="15" customHeight="1" x14ac:dyDescent="0.25">
      <c r="A3895" s="3" t="s">
        <v>1481</v>
      </c>
      <c r="B3895" s="4">
        <v>1351</v>
      </c>
      <c r="C3895" s="3" t="s">
        <v>6</v>
      </c>
      <c r="D3895" s="3" t="s">
        <v>133</v>
      </c>
      <c r="E3895" s="3" t="s">
        <v>2591</v>
      </c>
      <c r="F3895" s="3" t="s">
        <v>2590</v>
      </c>
      <c r="G3895" s="5">
        <v>1.26305</v>
      </c>
      <c r="H3895" s="4">
        <v>1351</v>
      </c>
      <c r="I3895" s="8">
        <v>0</v>
      </c>
      <c r="J3895" s="8">
        <v>0</v>
      </c>
      <c r="K3895" s="8">
        <v>6.89</v>
      </c>
      <c r="L3895" s="8">
        <v>1380.4</v>
      </c>
      <c r="M3895" s="21"/>
      <c r="N3895" s="21"/>
    </row>
    <row r="3896" spans="1:14" ht="15" customHeight="1" x14ac:dyDescent="0.25">
      <c r="A3896" s="1" t="s">
        <v>1482</v>
      </c>
      <c r="B3896" s="6">
        <v>1352</v>
      </c>
      <c r="C3896" s="1" t="s">
        <v>6</v>
      </c>
      <c r="D3896" s="1" t="s">
        <v>128</v>
      </c>
      <c r="E3896" s="1" t="s">
        <v>2589</v>
      </c>
      <c r="F3896" s="1" t="s">
        <v>2590</v>
      </c>
      <c r="G3896" s="7">
        <v>1.2622</v>
      </c>
      <c r="H3896" s="6">
        <v>1352</v>
      </c>
      <c r="I3896" s="9">
        <v>0</v>
      </c>
      <c r="J3896" s="9">
        <v>0</v>
      </c>
      <c r="K3896" s="9">
        <v>0</v>
      </c>
      <c r="L3896" s="9">
        <v>1380.4</v>
      </c>
      <c r="M3896" s="14" t="s">
        <v>131</v>
      </c>
      <c r="N3896" s="14"/>
    </row>
    <row r="3897" spans="1:14" ht="15" customHeight="1" x14ac:dyDescent="0.25">
      <c r="A3897" s="3" t="s">
        <v>1483</v>
      </c>
      <c r="B3897" s="4">
        <v>1353</v>
      </c>
      <c r="C3897" s="3" t="s">
        <v>6</v>
      </c>
      <c r="D3897" s="3" t="s">
        <v>133</v>
      </c>
      <c r="E3897" s="3" t="s">
        <v>2591</v>
      </c>
      <c r="F3897" s="3" t="s">
        <v>2590</v>
      </c>
      <c r="G3897" s="5">
        <v>1.2550600000000001</v>
      </c>
      <c r="H3897" s="4">
        <v>1353</v>
      </c>
      <c r="I3897" s="8">
        <v>0</v>
      </c>
      <c r="J3897" s="8">
        <v>0.11</v>
      </c>
      <c r="K3897" s="8">
        <v>7.14</v>
      </c>
      <c r="L3897" s="8">
        <v>1387.65</v>
      </c>
      <c r="M3897" s="21"/>
      <c r="N3897" s="21"/>
    </row>
    <row r="3898" spans="1:14" ht="15" customHeight="1" x14ac:dyDescent="0.25">
      <c r="A3898" s="1" t="s">
        <v>1484</v>
      </c>
      <c r="B3898" s="6">
        <v>1354</v>
      </c>
      <c r="C3898" s="1" t="s">
        <v>6</v>
      </c>
      <c r="D3898" s="1" t="s">
        <v>128</v>
      </c>
      <c r="E3898" s="1" t="s">
        <v>2589</v>
      </c>
      <c r="F3898" s="1" t="s">
        <v>2590</v>
      </c>
      <c r="G3898" s="7">
        <v>1.2523899999999999</v>
      </c>
      <c r="H3898" s="6">
        <v>1354</v>
      </c>
      <c r="I3898" s="9">
        <v>0</v>
      </c>
      <c r="J3898" s="9">
        <v>0</v>
      </c>
      <c r="K3898" s="9">
        <v>0</v>
      </c>
      <c r="L3898" s="9">
        <v>1387.65</v>
      </c>
      <c r="M3898" s="14" t="s">
        <v>131</v>
      </c>
      <c r="N3898" s="14"/>
    </row>
    <row r="3899" spans="1:14" ht="15" customHeight="1" x14ac:dyDescent="0.25">
      <c r="A3899" s="3" t="s">
        <v>1485</v>
      </c>
      <c r="B3899" s="4">
        <v>1355</v>
      </c>
      <c r="C3899" s="3" t="s">
        <v>6</v>
      </c>
      <c r="D3899" s="3" t="s">
        <v>133</v>
      </c>
      <c r="E3899" s="3" t="s">
        <v>2591</v>
      </c>
      <c r="F3899" s="3" t="s">
        <v>2590</v>
      </c>
      <c r="G3899" s="5">
        <v>1.26149</v>
      </c>
      <c r="H3899" s="4">
        <v>1355</v>
      </c>
      <c r="I3899" s="8">
        <v>0</v>
      </c>
      <c r="J3899" s="8">
        <v>0</v>
      </c>
      <c r="K3899" s="8">
        <v>-9.1</v>
      </c>
      <c r="L3899" s="8">
        <v>1378.55</v>
      </c>
      <c r="M3899" s="21"/>
      <c r="N3899" s="21"/>
    </row>
    <row r="3900" spans="1:14" ht="15" customHeight="1" x14ac:dyDescent="0.25">
      <c r="A3900" s="1" t="s">
        <v>1486</v>
      </c>
      <c r="B3900" s="6">
        <v>1356</v>
      </c>
      <c r="C3900" s="1" t="s">
        <v>6</v>
      </c>
      <c r="D3900" s="1" t="s">
        <v>128</v>
      </c>
      <c r="E3900" s="1" t="s">
        <v>2589</v>
      </c>
      <c r="F3900" s="1" t="s">
        <v>2590</v>
      </c>
      <c r="G3900" s="7">
        <v>1.2647999999999999</v>
      </c>
      <c r="H3900" s="6">
        <v>1356</v>
      </c>
      <c r="I3900" s="9">
        <v>0</v>
      </c>
      <c r="J3900" s="9">
        <v>0</v>
      </c>
      <c r="K3900" s="9">
        <v>0</v>
      </c>
      <c r="L3900" s="9">
        <v>1378.55</v>
      </c>
      <c r="M3900" s="14" t="s">
        <v>131</v>
      </c>
      <c r="N3900" s="14"/>
    </row>
    <row r="3901" spans="1:14" ht="15" customHeight="1" x14ac:dyDescent="0.25">
      <c r="A3901" s="3" t="s">
        <v>1487</v>
      </c>
      <c r="B3901" s="4">
        <v>1357</v>
      </c>
      <c r="C3901" s="3" t="s">
        <v>6</v>
      </c>
      <c r="D3901" s="3" t="s">
        <v>133</v>
      </c>
      <c r="E3901" s="3" t="s">
        <v>2591</v>
      </c>
      <c r="F3901" s="3" t="s">
        <v>2590</v>
      </c>
      <c r="G3901" s="5">
        <v>1.2586999999999999</v>
      </c>
      <c r="H3901" s="4">
        <v>1357</v>
      </c>
      <c r="I3901" s="8">
        <v>0</v>
      </c>
      <c r="J3901" s="8">
        <v>0</v>
      </c>
      <c r="K3901" s="8">
        <v>6.1</v>
      </c>
      <c r="L3901" s="8">
        <v>1384.65</v>
      </c>
      <c r="M3901" s="21"/>
      <c r="N3901" s="21"/>
    </row>
    <row r="3902" spans="1:14" ht="15" customHeight="1" x14ac:dyDescent="0.25">
      <c r="A3902" s="1" t="s">
        <v>1488</v>
      </c>
      <c r="B3902" s="6">
        <v>1358</v>
      </c>
      <c r="C3902" s="1" t="s">
        <v>6</v>
      </c>
      <c r="D3902" s="1" t="s">
        <v>133</v>
      </c>
      <c r="E3902" s="1" t="s">
        <v>2589</v>
      </c>
      <c r="F3902" s="1" t="s">
        <v>2590</v>
      </c>
      <c r="G3902" s="7">
        <v>1.26247</v>
      </c>
      <c r="H3902" s="6">
        <v>1358</v>
      </c>
      <c r="I3902" s="9">
        <v>0</v>
      </c>
      <c r="J3902" s="9">
        <v>0</v>
      </c>
      <c r="K3902" s="9">
        <v>0</v>
      </c>
      <c r="L3902" s="9">
        <v>1384.65</v>
      </c>
      <c r="M3902" s="14" t="s">
        <v>131</v>
      </c>
      <c r="N3902" s="14"/>
    </row>
    <row r="3903" spans="1:14" ht="15" customHeight="1" x14ac:dyDescent="0.25">
      <c r="A3903" s="3" t="s">
        <v>1489</v>
      </c>
      <c r="B3903" s="4">
        <v>1359</v>
      </c>
      <c r="C3903" s="3" t="s">
        <v>6</v>
      </c>
      <c r="D3903" s="3" t="s">
        <v>128</v>
      </c>
      <c r="E3903" s="3" t="s">
        <v>2591</v>
      </c>
      <c r="F3903" s="3" t="s">
        <v>2590</v>
      </c>
      <c r="G3903" s="5">
        <v>1.26864</v>
      </c>
      <c r="H3903" s="4">
        <v>1359</v>
      </c>
      <c r="I3903" s="8">
        <v>0</v>
      </c>
      <c r="J3903" s="8">
        <v>0</v>
      </c>
      <c r="K3903" s="8">
        <v>6.17</v>
      </c>
      <c r="L3903" s="8">
        <v>1390.82</v>
      </c>
      <c r="M3903" s="21"/>
      <c r="N3903" s="21"/>
    </row>
    <row r="3904" spans="1:14" ht="15" customHeight="1" x14ac:dyDescent="0.25">
      <c r="A3904" s="1" t="s">
        <v>1490</v>
      </c>
      <c r="B3904" s="6">
        <v>1360</v>
      </c>
      <c r="C3904" s="1" t="s">
        <v>6</v>
      </c>
      <c r="D3904" s="1" t="s">
        <v>133</v>
      </c>
      <c r="E3904" s="1" t="s">
        <v>2589</v>
      </c>
      <c r="F3904" s="1" t="s">
        <v>2590</v>
      </c>
      <c r="G3904" s="7">
        <v>1.27339</v>
      </c>
      <c r="H3904" s="6">
        <v>1360</v>
      </c>
      <c r="I3904" s="9">
        <v>0</v>
      </c>
      <c r="J3904" s="9">
        <v>0</v>
      </c>
      <c r="K3904" s="9">
        <v>0</v>
      </c>
      <c r="L3904" s="9">
        <v>1390.82</v>
      </c>
      <c r="M3904" s="14" t="s">
        <v>131</v>
      </c>
      <c r="N3904" s="14"/>
    </row>
    <row r="3905" spans="1:14" ht="15" customHeight="1" x14ac:dyDescent="0.25">
      <c r="A3905" s="3" t="s">
        <v>1491</v>
      </c>
      <c r="B3905" s="4">
        <v>1361</v>
      </c>
      <c r="C3905" s="3" t="s">
        <v>6</v>
      </c>
      <c r="D3905" s="3" t="s">
        <v>128</v>
      </c>
      <c r="E3905" s="3" t="s">
        <v>2591</v>
      </c>
      <c r="F3905" s="3" t="s">
        <v>2590</v>
      </c>
      <c r="G3905" s="5">
        <v>1.2654300000000001</v>
      </c>
      <c r="H3905" s="4">
        <v>1361</v>
      </c>
      <c r="I3905" s="8">
        <v>0</v>
      </c>
      <c r="J3905" s="8">
        <v>-0.12</v>
      </c>
      <c r="K3905" s="8">
        <v>-7.96</v>
      </c>
      <c r="L3905" s="8">
        <v>1382.74</v>
      </c>
      <c r="M3905" s="21"/>
      <c r="N3905" s="21"/>
    </row>
    <row r="3906" spans="1:14" ht="15" customHeight="1" x14ac:dyDescent="0.25">
      <c r="A3906" s="1" t="s">
        <v>1492</v>
      </c>
      <c r="B3906" s="6">
        <v>1362</v>
      </c>
      <c r="C3906" s="1" t="s">
        <v>6</v>
      </c>
      <c r="D3906" s="1" t="s">
        <v>133</v>
      </c>
      <c r="E3906" s="1" t="s">
        <v>2589</v>
      </c>
      <c r="F3906" s="1" t="s">
        <v>2590</v>
      </c>
      <c r="G3906" s="7">
        <v>1.2661199999999999</v>
      </c>
      <c r="H3906" s="6">
        <v>1362</v>
      </c>
      <c r="I3906" s="9">
        <v>0</v>
      </c>
      <c r="J3906" s="9">
        <v>0</v>
      </c>
      <c r="K3906" s="9">
        <v>0</v>
      </c>
      <c r="L3906" s="9">
        <v>1382.74</v>
      </c>
      <c r="M3906" s="14" t="s">
        <v>131</v>
      </c>
      <c r="N3906" s="14"/>
    </row>
    <row r="3907" spans="1:14" ht="15" customHeight="1" x14ac:dyDescent="0.25">
      <c r="A3907" s="3" t="s">
        <v>1493</v>
      </c>
      <c r="B3907" s="4">
        <v>1363</v>
      </c>
      <c r="C3907" s="3" t="s">
        <v>6</v>
      </c>
      <c r="D3907" s="3" t="s">
        <v>128</v>
      </c>
      <c r="E3907" s="3" t="s">
        <v>2591</v>
      </c>
      <c r="F3907" s="3" t="s">
        <v>2590</v>
      </c>
      <c r="G3907" s="5">
        <v>1.2732600000000001</v>
      </c>
      <c r="H3907" s="4">
        <v>1363</v>
      </c>
      <c r="I3907" s="8">
        <v>0</v>
      </c>
      <c r="J3907" s="8">
        <v>0</v>
      </c>
      <c r="K3907" s="8">
        <v>7.14</v>
      </c>
      <c r="L3907" s="8">
        <v>1389.88</v>
      </c>
      <c r="M3907" s="21"/>
      <c r="N3907" s="21"/>
    </row>
    <row r="3908" spans="1:14" ht="15" customHeight="1" x14ac:dyDescent="0.25">
      <c r="A3908" s="1" t="s">
        <v>1494</v>
      </c>
      <c r="B3908" s="6">
        <v>1364</v>
      </c>
      <c r="C3908" s="1" t="s">
        <v>6</v>
      </c>
      <c r="D3908" s="1" t="s">
        <v>133</v>
      </c>
      <c r="E3908" s="1" t="s">
        <v>2589</v>
      </c>
      <c r="F3908" s="1" t="s">
        <v>2590</v>
      </c>
      <c r="G3908" s="7">
        <v>1.2712399999999999</v>
      </c>
      <c r="H3908" s="6">
        <v>1364</v>
      </c>
      <c r="I3908" s="9">
        <v>0</v>
      </c>
      <c r="J3908" s="9">
        <v>0</v>
      </c>
      <c r="K3908" s="9">
        <v>0</v>
      </c>
      <c r="L3908" s="9">
        <v>1389.88</v>
      </c>
      <c r="M3908" s="14" t="s">
        <v>131</v>
      </c>
      <c r="N3908" s="14"/>
    </row>
    <row r="3909" spans="1:14" ht="15" customHeight="1" x14ac:dyDescent="0.25">
      <c r="A3909" s="3" t="s">
        <v>1495</v>
      </c>
      <c r="B3909" s="4">
        <v>1365</v>
      </c>
      <c r="C3909" s="3" t="s">
        <v>6</v>
      </c>
      <c r="D3909" s="3" t="s">
        <v>128</v>
      </c>
      <c r="E3909" s="3" t="s">
        <v>2591</v>
      </c>
      <c r="F3909" s="3" t="s">
        <v>2590</v>
      </c>
      <c r="G3909" s="5">
        <v>1.26301</v>
      </c>
      <c r="H3909" s="4">
        <v>1365</v>
      </c>
      <c r="I3909" s="8">
        <v>0</v>
      </c>
      <c r="J3909" s="8">
        <v>-0.12</v>
      </c>
      <c r="K3909" s="8">
        <v>-8.23</v>
      </c>
      <c r="L3909" s="8">
        <v>1381.53</v>
      </c>
      <c r="M3909" s="21"/>
      <c r="N3909" s="21"/>
    </row>
    <row r="3910" spans="1:14" ht="15" customHeight="1" x14ac:dyDescent="0.25">
      <c r="A3910" s="1" t="s">
        <v>1496</v>
      </c>
      <c r="B3910" s="6">
        <v>1366</v>
      </c>
      <c r="C3910" s="1" t="s">
        <v>6</v>
      </c>
      <c r="D3910" s="1" t="s">
        <v>133</v>
      </c>
      <c r="E3910" s="1" t="s">
        <v>2589</v>
      </c>
      <c r="F3910" s="1" t="s">
        <v>2590</v>
      </c>
      <c r="G3910" s="7">
        <v>1.2803599999999999</v>
      </c>
      <c r="H3910" s="6">
        <v>1366</v>
      </c>
      <c r="I3910" s="9">
        <v>0</v>
      </c>
      <c r="J3910" s="9">
        <v>0</v>
      </c>
      <c r="K3910" s="9">
        <v>0</v>
      </c>
      <c r="L3910" s="9">
        <v>1381.53</v>
      </c>
      <c r="M3910" s="14" t="s">
        <v>131</v>
      </c>
      <c r="N3910" s="14"/>
    </row>
    <row r="3911" spans="1:14" ht="15" customHeight="1" x14ac:dyDescent="0.25">
      <c r="A3911" s="3" t="s">
        <v>1497</v>
      </c>
      <c r="B3911" s="4">
        <v>1367</v>
      </c>
      <c r="C3911" s="3" t="s">
        <v>6</v>
      </c>
      <c r="D3911" s="3" t="s">
        <v>128</v>
      </c>
      <c r="E3911" s="3" t="s">
        <v>2591</v>
      </c>
      <c r="F3911" s="3" t="s">
        <v>2590</v>
      </c>
      <c r="G3911" s="5">
        <v>1.2723599999999999</v>
      </c>
      <c r="H3911" s="4">
        <v>1367</v>
      </c>
      <c r="I3911" s="8">
        <v>0</v>
      </c>
      <c r="J3911" s="8">
        <v>-0.36</v>
      </c>
      <c r="K3911" s="8">
        <v>-8</v>
      </c>
      <c r="L3911" s="8">
        <v>1373.17</v>
      </c>
      <c r="M3911" s="21"/>
      <c r="N3911" s="21"/>
    </row>
    <row r="3912" spans="1:14" ht="15" customHeight="1" x14ac:dyDescent="0.25">
      <c r="A3912" s="1" t="s">
        <v>1498</v>
      </c>
      <c r="B3912" s="6">
        <v>1368</v>
      </c>
      <c r="C3912" s="1" t="s">
        <v>6</v>
      </c>
      <c r="D3912" s="1" t="s">
        <v>128</v>
      </c>
      <c r="E3912" s="1" t="s">
        <v>2589</v>
      </c>
      <c r="F3912" s="1" t="s">
        <v>2590</v>
      </c>
      <c r="G3912" s="7">
        <v>1.2737000000000001</v>
      </c>
      <c r="H3912" s="6">
        <v>1368</v>
      </c>
      <c r="I3912" s="9">
        <v>0</v>
      </c>
      <c r="J3912" s="9">
        <v>0</v>
      </c>
      <c r="K3912" s="9">
        <v>0</v>
      </c>
      <c r="L3912" s="9">
        <v>1373.17</v>
      </c>
      <c r="M3912" s="14" t="s">
        <v>131</v>
      </c>
      <c r="N3912" s="14"/>
    </row>
    <row r="3913" spans="1:14" ht="15" customHeight="1" x14ac:dyDescent="0.25">
      <c r="A3913" s="3" t="s">
        <v>1499</v>
      </c>
      <c r="B3913" s="4">
        <v>1369</v>
      </c>
      <c r="C3913" s="3" t="s">
        <v>6</v>
      </c>
      <c r="D3913" s="3" t="s">
        <v>133</v>
      </c>
      <c r="E3913" s="3" t="s">
        <v>2591</v>
      </c>
      <c r="F3913" s="3" t="s">
        <v>2590</v>
      </c>
      <c r="G3913" s="5">
        <v>1.26738</v>
      </c>
      <c r="H3913" s="4">
        <v>1369</v>
      </c>
      <c r="I3913" s="8">
        <v>0</v>
      </c>
      <c r="J3913" s="8">
        <v>0</v>
      </c>
      <c r="K3913" s="8">
        <v>6.32</v>
      </c>
      <c r="L3913" s="8">
        <v>1379.49</v>
      </c>
      <c r="M3913" s="21"/>
      <c r="N3913" s="21"/>
    </row>
    <row r="3914" spans="1:14" ht="15" customHeight="1" x14ac:dyDescent="0.25">
      <c r="A3914" s="1" t="s">
        <v>1500</v>
      </c>
      <c r="B3914" s="6">
        <v>1370</v>
      </c>
      <c r="C3914" s="1" t="s">
        <v>6</v>
      </c>
      <c r="D3914" s="1" t="s">
        <v>133</v>
      </c>
      <c r="E3914" s="1" t="s">
        <v>2589</v>
      </c>
      <c r="F3914" s="1" t="s">
        <v>2590</v>
      </c>
      <c r="G3914" s="7">
        <v>1.26213</v>
      </c>
      <c r="H3914" s="6">
        <v>1370</v>
      </c>
      <c r="I3914" s="9">
        <v>0</v>
      </c>
      <c r="J3914" s="9">
        <v>0</v>
      </c>
      <c r="K3914" s="9">
        <v>0</v>
      </c>
      <c r="L3914" s="9">
        <v>1379.49</v>
      </c>
      <c r="M3914" s="14" t="s">
        <v>131</v>
      </c>
      <c r="N3914" s="14"/>
    </row>
    <row r="3915" spans="1:14" ht="15" customHeight="1" x14ac:dyDescent="0.25">
      <c r="A3915" s="3" t="s">
        <v>1501</v>
      </c>
      <c r="B3915" s="4">
        <v>1371</v>
      </c>
      <c r="C3915" s="3" t="s">
        <v>6</v>
      </c>
      <c r="D3915" s="3" t="s">
        <v>128</v>
      </c>
      <c r="E3915" s="3" t="s">
        <v>2591</v>
      </c>
      <c r="F3915" s="3" t="s">
        <v>2590</v>
      </c>
      <c r="G3915" s="5">
        <v>1.2686200000000001</v>
      </c>
      <c r="H3915" s="4">
        <v>1371</v>
      </c>
      <c r="I3915" s="8">
        <v>0</v>
      </c>
      <c r="J3915" s="8">
        <v>-0.12</v>
      </c>
      <c r="K3915" s="8">
        <v>6.49</v>
      </c>
      <c r="L3915" s="8">
        <v>1385.86</v>
      </c>
      <c r="M3915" s="21"/>
      <c r="N3915" s="21"/>
    </row>
    <row r="3916" spans="1:14" ht="15" customHeight="1" x14ac:dyDescent="0.25">
      <c r="A3916" s="1" t="s">
        <v>1502</v>
      </c>
      <c r="B3916" s="6">
        <v>1372</v>
      </c>
      <c r="C3916" s="1" t="s">
        <v>6</v>
      </c>
      <c r="D3916" s="1" t="s">
        <v>128</v>
      </c>
      <c r="E3916" s="1" t="s">
        <v>2589</v>
      </c>
      <c r="F3916" s="1" t="s">
        <v>2590</v>
      </c>
      <c r="G3916" s="7">
        <v>1.2705900000000001</v>
      </c>
      <c r="H3916" s="6">
        <v>1372</v>
      </c>
      <c r="I3916" s="9">
        <v>0</v>
      </c>
      <c r="J3916" s="9">
        <v>0</v>
      </c>
      <c r="K3916" s="9">
        <v>0</v>
      </c>
      <c r="L3916" s="9">
        <v>1385.86</v>
      </c>
      <c r="M3916" s="14" t="s">
        <v>131</v>
      </c>
      <c r="N3916" s="14"/>
    </row>
    <row r="3917" spans="1:14" ht="15" customHeight="1" x14ac:dyDescent="0.25">
      <c r="A3917" s="3" t="s">
        <v>1503</v>
      </c>
      <c r="B3917" s="4">
        <v>1373</v>
      </c>
      <c r="C3917" s="3" t="s">
        <v>6</v>
      </c>
      <c r="D3917" s="3" t="s">
        <v>133</v>
      </c>
      <c r="E3917" s="3" t="s">
        <v>2591</v>
      </c>
      <c r="F3917" s="3" t="s">
        <v>2590</v>
      </c>
      <c r="G3917" s="5">
        <v>1.2645200000000001</v>
      </c>
      <c r="H3917" s="4">
        <v>1373</v>
      </c>
      <c r="I3917" s="8">
        <v>0</v>
      </c>
      <c r="J3917" s="8">
        <v>0.03</v>
      </c>
      <c r="K3917" s="8">
        <v>6.07</v>
      </c>
      <c r="L3917" s="8">
        <v>1391.96</v>
      </c>
      <c r="M3917" s="21"/>
      <c r="N3917" s="21"/>
    </row>
    <row r="3918" spans="1:14" ht="15" customHeight="1" x14ac:dyDescent="0.25">
      <c r="A3918" s="1" t="s">
        <v>1504</v>
      </c>
      <c r="B3918" s="6">
        <v>1374</v>
      </c>
      <c r="C3918" s="1" t="s">
        <v>6</v>
      </c>
      <c r="D3918" s="1" t="s">
        <v>133</v>
      </c>
      <c r="E3918" s="1" t="s">
        <v>2589</v>
      </c>
      <c r="F3918" s="1" t="s">
        <v>2590</v>
      </c>
      <c r="G3918" s="7">
        <v>1.2578199999999999</v>
      </c>
      <c r="H3918" s="6">
        <v>1374</v>
      </c>
      <c r="I3918" s="9">
        <v>0</v>
      </c>
      <c r="J3918" s="9">
        <v>0</v>
      </c>
      <c r="K3918" s="9">
        <v>0</v>
      </c>
      <c r="L3918" s="9">
        <v>1391.96</v>
      </c>
      <c r="M3918" s="14" t="s">
        <v>131</v>
      </c>
      <c r="N3918" s="14"/>
    </row>
    <row r="3919" spans="1:14" ht="15" customHeight="1" x14ac:dyDescent="0.25">
      <c r="A3919" s="3" t="s">
        <v>1505</v>
      </c>
      <c r="B3919" s="4">
        <v>1375</v>
      </c>
      <c r="C3919" s="3" t="s">
        <v>6</v>
      </c>
      <c r="D3919" s="3" t="s">
        <v>128</v>
      </c>
      <c r="E3919" s="3" t="s">
        <v>2591</v>
      </c>
      <c r="F3919" s="3" t="s">
        <v>2590</v>
      </c>
      <c r="G3919" s="5">
        <v>1.2496400000000001</v>
      </c>
      <c r="H3919" s="4">
        <v>1375</v>
      </c>
      <c r="I3919" s="8">
        <v>0</v>
      </c>
      <c r="J3919" s="8">
        <v>-0.12</v>
      </c>
      <c r="K3919" s="8">
        <v>-8.18</v>
      </c>
      <c r="L3919" s="8">
        <v>1383.66</v>
      </c>
      <c r="M3919" s="21"/>
      <c r="N3919" s="21"/>
    </row>
    <row r="3920" spans="1:14" ht="15" customHeight="1" x14ac:dyDescent="0.25">
      <c r="A3920" s="1" t="s">
        <v>1506</v>
      </c>
      <c r="B3920" s="6">
        <v>1376</v>
      </c>
      <c r="C3920" s="1" t="s">
        <v>6</v>
      </c>
      <c r="D3920" s="1" t="s">
        <v>128</v>
      </c>
      <c r="E3920" s="1" t="s">
        <v>2589</v>
      </c>
      <c r="F3920" s="1" t="s">
        <v>2590</v>
      </c>
      <c r="G3920" s="7">
        <v>1.2502200000000001</v>
      </c>
      <c r="H3920" s="6">
        <v>1376</v>
      </c>
      <c r="I3920" s="9">
        <v>0</v>
      </c>
      <c r="J3920" s="9">
        <v>0</v>
      </c>
      <c r="K3920" s="9">
        <v>0</v>
      </c>
      <c r="L3920" s="9">
        <v>1383.66</v>
      </c>
      <c r="M3920" s="14" t="s">
        <v>131</v>
      </c>
      <c r="N3920" s="14"/>
    </row>
    <row r="3921" spans="1:14" ht="15" customHeight="1" x14ac:dyDescent="0.25">
      <c r="A3921" s="3" t="s">
        <v>1507</v>
      </c>
      <c r="B3921" s="4">
        <v>1377</v>
      </c>
      <c r="C3921" s="3" t="s">
        <v>6</v>
      </c>
      <c r="D3921" s="3" t="s">
        <v>133</v>
      </c>
      <c r="E3921" s="3" t="s">
        <v>2591</v>
      </c>
      <c r="F3921" s="3" t="s">
        <v>2590</v>
      </c>
      <c r="G3921" s="5">
        <v>1.24187</v>
      </c>
      <c r="H3921" s="4">
        <v>1377</v>
      </c>
      <c r="I3921" s="8">
        <v>0</v>
      </c>
      <c r="J3921" s="8">
        <v>0.14000000000000001</v>
      </c>
      <c r="K3921" s="8">
        <v>8.35</v>
      </c>
      <c r="L3921" s="8">
        <v>1392.15</v>
      </c>
      <c r="M3921" s="21"/>
      <c r="N3921" s="21"/>
    </row>
    <row r="3922" spans="1:14" ht="15" customHeight="1" x14ac:dyDescent="0.25">
      <c r="A3922" s="1" t="s">
        <v>1508</v>
      </c>
      <c r="B3922" s="6">
        <v>1378</v>
      </c>
      <c r="C3922" s="1" t="s">
        <v>6</v>
      </c>
      <c r="D3922" s="1" t="s">
        <v>128</v>
      </c>
      <c r="E3922" s="1" t="s">
        <v>2589</v>
      </c>
      <c r="F3922" s="1" t="s">
        <v>2590</v>
      </c>
      <c r="G3922" s="7">
        <v>1.2394099999999999</v>
      </c>
      <c r="H3922" s="6">
        <v>1378</v>
      </c>
      <c r="I3922" s="9">
        <v>0</v>
      </c>
      <c r="J3922" s="9">
        <v>0</v>
      </c>
      <c r="K3922" s="9">
        <v>0</v>
      </c>
      <c r="L3922" s="9">
        <v>1392.15</v>
      </c>
      <c r="M3922" s="14" t="s">
        <v>131</v>
      </c>
      <c r="N3922" s="14"/>
    </row>
    <row r="3923" spans="1:14" ht="15" customHeight="1" x14ac:dyDescent="0.25">
      <c r="A3923" s="3" t="s">
        <v>1509</v>
      </c>
      <c r="B3923" s="4">
        <v>1379</v>
      </c>
      <c r="C3923" s="3" t="s">
        <v>6</v>
      </c>
      <c r="D3923" s="3" t="s">
        <v>133</v>
      </c>
      <c r="E3923" s="3" t="s">
        <v>2591</v>
      </c>
      <c r="F3923" s="3" t="s">
        <v>2590</v>
      </c>
      <c r="G3923" s="5">
        <v>1.24762</v>
      </c>
      <c r="H3923" s="4">
        <v>1379</v>
      </c>
      <c r="I3923" s="8">
        <v>0</v>
      </c>
      <c r="J3923" s="8">
        <v>0.03</v>
      </c>
      <c r="K3923" s="8">
        <v>-8.2100000000000009</v>
      </c>
      <c r="L3923" s="8">
        <v>1383.97</v>
      </c>
      <c r="M3923" s="21"/>
      <c r="N3923" s="21"/>
    </row>
    <row r="3924" spans="1:14" ht="15" customHeight="1" x14ac:dyDescent="0.25">
      <c r="A3924" s="1" t="s">
        <v>1510</v>
      </c>
      <c r="B3924" s="6">
        <v>1380</v>
      </c>
      <c r="C3924" s="1" t="s">
        <v>6</v>
      </c>
      <c r="D3924" s="1" t="s">
        <v>133</v>
      </c>
      <c r="E3924" s="1" t="s">
        <v>2589</v>
      </c>
      <c r="F3924" s="1" t="s">
        <v>2590</v>
      </c>
      <c r="G3924" s="7">
        <v>1.2410099999999999</v>
      </c>
      <c r="H3924" s="6">
        <v>1380</v>
      </c>
      <c r="I3924" s="9">
        <v>0</v>
      </c>
      <c r="J3924" s="9">
        <v>0</v>
      </c>
      <c r="K3924" s="9">
        <v>0</v>
      </c>
      <c r="L3924" s="9">
        <v>1383.97</v>
      </c>
      <c r="M3924" s="14" t="s">
        <v>131</v>
      </c>
      <c r="N3924" s="14"/>
    </row>
    <row r="3925" spans="1:14" ht="15" customHeight="1" x14ac:dyDescent="0.25">
      <c r="A3925" s="3" t="s">
        <v>1511</v>
      </c>
      <c r="B3925" s="4">
        <v>1381</v>
      </c>
      <c r="C3925" s="3" t="s">
        <v>6</v>
      </c>
      <c r="D3925" s="3" t="s">
        <v>128</v>
      </c>
      <c r="E3925" s="3" t="s">
        <v>2591</v>
      </c>
      <c r="F3925" s="3" t="s">
        <v>2590</v>
      </c>
      <c r="G3925" s="5">
        <v>1.2471699999999999</v>
      </c>
      <c r="H3925" s="4">
        <v>1381</v>
      </c>
      <c r="I3925" s="8">
        <v>0</v>
      </c>
      <c r="J3925" s="8">
        <v>0</v>
      </c>
      <c r="K3925" s="8">
        <v>6.16</v>
      </c>
      <c r="L3925" s="8">
        <v>1390.13</v>
      </c>
      <c r="M3925" s="21"/>
      <c r="N3925" s="21"/>
    </row>
    <row r="3926" spans="1:14" ht="15" customHeight="1" x14ac:dyDescent="0.25">
      <c r="A3926" s="1" t="s">
        <v>1512</v>
      </c>
      <c r="B3926" s="6">
        <v>1382</v>
      </c>
      <c r="C3926" s="1" t="s">
        <v>6</v>
      </c>
      <c r="D3926" s="1" t="s">
        <v>128</v>
      </c>
      <c r="E3926" s="1" t="s">
        <v>2589</v>
      </c>
      <c r="F3926" s="1" t="s">
        <v>2590</v>
      </c>
      <c r="G3926" s="7">
        <v>1.2494700000000001</v>
      </c>
      <c r="H3926" s="6">
        <v>1382</v>
      </c>
      <c r="I3926" s="9">
        <v>0</v>
      </c>
      <c r="J3926" s="9">
        <v>0</v>
      </c>
      <c r="K3926" s="9">
        <v>0</v>
      </c>
      <c r="L3926" s="9">
        <v>1390.13</v>
      </c>
      <c r="M3926" s="14" t="s">
        <v>131</v>
      </c>
      <c r="N3926" s="14"/>
    </row>
    <row r="3927" spans="1:14" ht="15" customHeight="1" x14ac:dyDescent="0.25">
      <c r="A3927" s="3" t="s">
        <v>1513</v>
      </c>
      <c r="B3927" s="4">
        <v>1383</v>
      </c>
      <c r="C3927" s="3" t="s">
        <v>6</v>
      </c>
      <c r="D3927" s="3" t="s">
        <v>133</v>
      </c>
      <c r="E3927" s="3" t="s">
        <v>2591</v>
      </c>
      <c r="F3927" s="3" t="s">
        <v>2590</v>
      </c>
      <c r="G3927" s="5">
        <v>1.2434499999999999</v>
      </c>
      <c r="H3927" s="4">
        <v>1383</v>
      </c>
      <c r="I3927" s="8">
        <v>0</v>
      </c>
      <c r="J3927" s="8">
        <v>0</v>
      </c>
      <c r="K3927" s="8">
        <v>6.02</v>
      </c>
      <c r="L3927" s="8">
        <v>1396.15</v>
      </c>
      <c r="M3927" s="21"/>
      <c r="N3927" s="21"/>
    </row>
    <row r="3928" spans="1:14" ht="15" customHeight="1" x14ac:dyDescent="0.25">
      <c r="A3928" s="1" t="s">
        <v>1514</v>
      </c>
      <c r="B3928" s="6">
        <v>1384</v>
      </c>
      <c r="C3928" s="1" t="s">
        <v>6</v>
      </c>
      <c r="D3928" s="1" t="s">
        <v>133</v>
      </c>
      <c r="E3928" s="1" t="s">
        <v>2589</v>
      </c>
      <c r="F3928" s="1" t="s">
        <v>2590</v>
      </c>
      <c r="G3928" s="7">
        <v>1.2437800000000001</v>
      </c>
      <c r="H3928" s="6">
        <v>1384</v>
      </c>
      <c r="I3928" s="9">
        <v>0</v>
      </c>
      <c r="J3928" s="9">
        <v>0</v>
      </c>
      <c r="K3928" s="9">
        <v>0</v>
      </c>
      <c r="L3928" s="9">
        <v>1396.15</v>
      </c>
      <c r="M3928" s="14" t="s">
        <v>131</v>
      </c>
      <c r="N3928" s="14"/>
    </row>
    <row r="3929" spans="1:14" ht="15" customHeight="1" x14ac:dyDescent="0.25">
      <c r="A3929" s="3" t="s">
        <v>1515</v>
      </c>
      <c r="B3929" s="4">
        <v>1385</v>
      </c>
      <c r="C3929" s="3" t="s">
        <v>6</v>
      </c>
      <c r="D3929" s="3" t="s">
        <v>128</v>
      </c>
      <c r="E3929" s="3" t="s">
        <v>2591</v>
      </c>
      <c r="F3929" s="3" t="s">
        <v>2590</v>
      </c>
      <c r="G3929" s="5">
        <v>1.2521599999999999</v>
      </c>
      <c r="H3929" s="4">
        <v>1385</v>
      </c>
      <c r="I3929" s="8">
        <v>0</v>
      </c>
      <c r="J3929" s="8">
        <v>-0.12</v>
      </c>
      <c r="K3929" s="8">
        <v>8.3800000000000008</v>
      </c>
      <c r="L3929" s="8">
        <v>1404.41</v>
      </c>
      <c r="M3929" s="21"/>
      <c r="N3929" s="21"/>
    </row>
    <row r="3930" spans="1:14" ht="15" customHeight="1" x14ac:dyDescent="0.25">
      <c r="A3930" s="1" t="s">
        <v>1516</v>
      </c>
      <c r="B3930" s="6">
        <v>1386</v>
      </c>
      <c r="C3930" s="1" t="s">
        <v>6</v>
      </c>
      <c r="D3930" s="1" t="s">
        <v>133</v>
      </c>
      <c r="E3930" s="1" t="s">
        <v>2589</v>
      </c>
      <c r="F3930" s="1" t="s">
        <v>2590</v>
      </c>
      <c r="G3930" s="7">
        <v>1.25048</v>
      </c>
      <c r="H3930" s="6">
        <v>1386</v>
      </c>
      <c r="I3930" s="9">
        <v>0</v>
      </c>
      <c r="J3930" s="9">
        <v>0</v>
      </c>
      <c r="K3930" s="9">
        <v>0</v>
      </c>
      <c r="L3930" s="9">
        <v>1404.41</v>
      </c>
      <c r="M3930" s="14" t="s">
        <v>131</v>
      </c>
      <c r="N3930" s="14"/>
    </row>
    <row r="3931" spans="1:14" ht="15" customHeight="1" x14ac:dyDescent="0.25">
      <c r="A3931" s="3" t="s">
        <v>1517</v>
      </c>
      <c r="B3931" s="4">
        <v>1387</v>
      </c>
      <c r="C3931" s="3" t="s">
        <v>6</v>
      </c>
      <c r="D3931" s="3" t="s">
        <v>128</v>
      </c>
      <c r="E3931" s="3" t="s">
        <v>2591</v>
      </c>
      <c r="F3931" s="3" t="s">
        <v>2590</v>
      </c>
      <c r="G3931" s="5">
        <v>1.2569699999999999</v>
      </c>
      <c r="H3931" s="4">
        <v>1387</v>
      </c>
      <c r="I3931" s="8">
        <v>0</v>
      </c>
      <c r="J3931" s="8">
        <v>-0.24</v>
      </c>
      <c r="K3931" s="8">
        <v>6.49</v>
      </c>
      <c r="L3931" s="8">
        <v>1410.66</v>
      </c>
      <c r="M3931" s="21"/>
      <c r="N3931" s="21"/>
    </row>
    <row r="3932" spans="1:14" ht="15" customHeight="1" x14ac:dyDescent="0.25">
      <c r="A3932" s="1" t="s">
        <v>1518</v>
      </c>
      <c r="B3932" s="6">
        <v>1388</v>
      </c>
      <c r="C3932" s="1" t="s">
        <v>6</v>
      </c>
      <c r="D3932" s="1" t="s">
        <v>133</v>
      </c>
      <c r="E3932" s="1" t="s">
        <v>2589</v>
      </c>
      <c r="F3932" s="1" t="s">
        <v>2590</v>
      </c>
      <c r="G3932" s="7">
        <v>1.25298</v>
      </c>
      <c r="H3932" s="6">
        <v>1388</v>
      </c>
      <c r="I3932" s="9">
        <v>0</v>
      </c>
      <c r="J3932" s="9">
        <v>0</v>
      </c>
      <c r="K3932" s="9">
        <v>0</v>
      </c>
      <c r="L3932" s="9">
        <v>1410.66</v>
      </c>
      <c r="M3932" s="14" t="s">
        <v>131</v>
      </c>
      <c r="N3932" s="14"/>
    </row>
    <row r="3933" spans="1:14" ht="15" customHeight="1" x14ac:dyDescent="0.25">
      <c r="A3933" s="3" t="s">
        <v>1519</v>
      </c>
      <c r="B3933" s="4">
        <v>1389</v>
      </c>
      <c r="C3933" s="3" t="s">
        <v>6</v>
      </c>
      <c r="D3933" s="3" t="s">
        <v>128</v>
      </c>
      <c r="E3933" s="3" t="s">
        <v>2591</v>
      </c>
      <c r="F3933" s="3" t="s">
        <v>2590</v>
      </c>
      <c r="G3933" s="5">
        <v>1.24386</v>
      </c>
      <c r="H3933" s="4">
        <v>1389</v>
      </c>
      <c r="I3933" s="8">
        <v>0</v>
      </c>
      <c r="J3933" s="8">
        <v>-0.12</v>
      </c>
      <c r="K3933" s="8">
        <v>-9.1199999999999992</v>
      </c>
      <c r="L3933" s="8">
        <v>1401.42</v>
      </c>
      <c r="M3933" s="21"/>
      <c r="N3933" s="21"/>
    </row>
    <row r="3934" spans="1:14" ht="15" customHeight="1" x14ac:dyDescent="0.25">
      <c r="A3934" s="1" t="s">
        <v>1520</v>
      </c>
      <c r="B3934" s="6">
        <v>1390</v>
      </c>
      <c r="C3934" s="1" t="s">
        <v>6</v>
      </c>
      <c r="D3934" s="1" t="s">
        <v>133</v>
      </c>
      <c r="E3934" s="1" t="s">
        <v>2589</v>
      </c>
      <c r="F3934" s="1" t="s">
        <v>2590</v>
      </c>
      <c r="G3934" s="7">
        <v>1.2391700000000001</v>
      </c>
      <c r="H3934" s="6">
        <v>1390</v>
      </c>
      <c r="I3934" s="9">
        <v>0</v>
      </c>
      <c r="J3934" s="9">
        <v>0</v>
      </c>
      <c r="K3934" s="9">
        <v>0</v>
      </c>
      <c r="L3934" s="9">
        <v>1401.42</v>
      </c>
      <c r="M3934" s="14" t="s">
        <v>131</v>
      </c>
      <c r="N3934" s="14"/>
    </row>
    <row r="3935" spans="1:14" ht="15" customHeight="1" x14ac:dyDescent="0.25">
      <c r="A3935" s="3" t="s">
        <v>1521</v>
      </c>
      <c r="B3935" s="4">
        <v>1391</v>
      </c>
      <c r="C3935" s="3" t="s">
        <v>6</v>
      </c>
      <c r="D3935" s="3" t="s">
        <v>128</v>
      </c>
      <c r="E3935" s="3" t="s">
        <v>2591</v>
      </c>
      <c r="F3935" s="3" t="s">
        <v>2590</v>
      </c>
      <c r="G3935" s="5">
        <v>1.2457100000000001</v>
      </c>
      <c r="H3935" s="4">
        <v>1391</v>
      </c>
      <c r="I3935" s="8">
        <v>0</v>
      </c>
      <c r="J3935" s="8">
        <v>-0.12</v>
      </c>
      <c r="K3935" s="8">
        <v>6.54</v>
      </c>
      <c r="L3935" s="8">
        <v>1407.84</v>
      </c>
      <c r="M3935" s="21"/>
      <c r="N3935" s="21"/>
    </row>
    <row r="3936" spans="1:14" ht="15" customHeight="1" x14ac:dyDescent="0.25">
      <c r="A3936" s="1" t="s">
        <v>1522</v>
      </c>
      <c r="B3936" s="6">
        <v>1392</v>
      </c>
      <c r="C3936" s="1" t="s">
        <v>6</v>
      </c>
      <c r="D3936" s="1" t="s">
        <v>128</v>
      </c>
      <c r="E3936" s="1" t="s">
        <v>2589</v>
      </c>
      <c r="F3936" s="1" t="s">
        <v>2590</v>
      </c>
      <c r="G3936" s="7">
        <v>1.2494000000000001</v>
      </c>
      <c r="H3936" s="6">
        <v>1392</v>
      </c>
      <c r="I3936" s="9">
        <v>0</v>
      </c>
      <c r="J3936" s="9">
        <v>0</v>
      </c>
      <c r="K3936" s="9">
        <v>0</v>
      </c>
      <c r="L3936" s="9">
        <v>1407.84</v>
      </c>
      <c r="M3936" s="14" t="s">
        <v>131</v>
      </c>
      <c r="N3936" s="14"/>
    </row>
    <row r="3937" spans="1:14" ht="15" customHeight="1" x14ac:dyDescent="0.25">
      <c r="A3937" s="3" t="s">
        <v>1523</v>
      </c>
      <c r="B3937" s="4">
        <v>1393</v>
      </c>
      <c r="C3937" s="3" t="s">
        <v>6</v>
      </c>
      <c r="D3937" s="3" t="s">
        <v>133</v>
      </c>
      <c r="E3937" s="3" t="s">
        <v>2591</v>
      </c>
      <c r="F3937" s="3" t="s">
        <v>2590</v>
      </c>
      <c r="G3937" s="5">
        <v>1.24339</v>
      </c>
      <c r="H3937" s="4">
        <v>1393</v>
      </c>
      <c r="I3937" s="8">
        <v>0</v>
      </c>
      <c r="J3937" s="8">
        <v>0.11</v>
      </c>
      <c r="K3937" s="8">
        <v>6.01</v>
      </c>
      <c r="L3937" s="8">
        <v>1413.96</v>
      </c>
      <c r="M3937" s="21"/>
      <c r="N3937" s="21"/>
    </row>
    <row r="3938" spans="1:14" ht="15" customHeight="1" x14ac:dyDescent="0.25">
      <c r="A3938" s="1" t="s">
        <v>1524</v>
      </c>
      <c r="B3938" s="6">
        <v>1394</v>
      </c>
      <c r="C3938" s="1" t="s">
        <v>6</v>
      </c>
      <c r="D3938" s="1" t="s">
        <v>133</v>
      </c>
      <c r="E3938" s="1" t="s">
        <v>2589</v>
      </c>
      <c r="F3938" s="1" t="s">
        <v>2590</v>
      </c>
      <c r="G3938" s="7">
        <v>1.24424</v>
      </c>
      <c r="H3938" s="6">
        <v>1394</v>
      </c>
      <c r="I3938" s="9">
        <v>0</v>
      </c>
      <c r="J3938" s="9">
        <v>0</v>
      </c>
      <c r="K3938" s="9">
        <v>0</v>
      </c>
      <c r="L3938" s="9">
        <v>1413.96</v>
      </c>
      <c r="M3938" s="14" t="s">
        <v>131</v>
      </c>
      <c r="N3938" s="14"/>
    </row>
    <row r="3939" spans="1:14" ht="15" customHeight="1" x14ac:dyDescent="0.25">
      <c r="A3939" s="3" t="s">
        <v>1525</v>
      </c>
      <c r="B3939" s="4">
        <v>1395</v>
      </c>
      <c r="C3939" s="3" t="s">
        <v>6</v>
      </c>
      <c r="D3939" s="3" t="s">
        <v>128</v>
      </c>
      <c r="E3939" s="3" t="s">
        <v>2591</v>
      </c>
      <c r="F3939" s="3" t="s">
        <v>2590</v>
      </c>
      <c r="G3939" s="5">
        <v>1.2361599999999999</v>
      </c>
      <c r="H3939" s="4">
        <v>1395</v>
      </c>
      <c r="I3939" s="8">
        <v>0</v>
      </c>
      <c r="J3939" s="8">
        <v>-0.24</v>
      </c>
      <c r="K3939" s="8">
        <v>-8.08</v>
      </c>
      <c r="L3939" s="8">
        <v>1405.64</v>
      </c>
      <c r="M3939" s="21"/>
      <c r="N3939" s="21"/>
    </row>
    <row r="3940" spans="1:14" ht="15" customHeight="1" x14ac:dyDescent="0.25">
      <c r="A3940" s="1" t="s">
        <v>1526</v>
      </c>
      <c r="B3940" s="6">
        <v>1396</v>
      </c>
      <c r="C3940" s="1" t="s">
        <v>6</v>
      </c>
      <c r="D3940" s="1" t="s">
        <v>133</v>
      </c>
      <c r="E3940" s="1" t="s">
        <v>2589</v>
      </c>
      <c r="F3940" s="1" t="s">
        <v>2590</v>
      </c>
      <c r="G3940" s="7">
        <v>1.22994</v>
      </c>
      <c r="H3940" s="6">
        <v>1396</v>
      </c>
      <c r="I3940" s="9">
        <v>0</v>
      </c>
      <c r="J3940" s="9">
        <v>0</v>
      </c>
      <c r="K3940" s="9">
        <v>0</v>
      </c>
      <c r="L3940" s="9">
        <v>1405.64</v>
      </c>
      <c r="M3940" s="14" t="s">
        <v>131</v>
      </c>
      <c r="N3940" s="14"/>
    </row>
    <row r="3941" spans="1:14" ht="15" customHeight="1" x14ac:dyDescent="0.25">
      <c r="A3941" s="3" t="s">
        <v>1527</v>
      </c>
      <c r="B3941" s="4">
        <v>1397</v>
      </c>
      <c r="C3941" s="3" t="s">
        <v>6</v>
      </c>
      <c r="D3941" s="3" t="s">
        <v>128</v>
      </c>
      <c r="E3941" s="3" t="s">
        <v>2591</v>
      </c>
      <c r="F3941" s="3" t="s">
        <v>2590</v>
      </c>
      <c r="G3941" s="5">
        <v>1.23607</v>
      </c>
      <c r="H3941" s="4">
        <v>1397</v>
      </c>
      <c r="I3941" s="8">
        <v>0</v>
      </c>
      <c r="J3941" s="8">
        <v>0</v>
      </c>
      <c r="K3941" s="8">
        <v>6.13</v>
      </c>
      <c r="L3941" s="8">
        <v>1411.77</v>
      </c>
      <c r="M3941" s="21"/>
      <c r="N3941" s="21"/>
    </row>
    <row r="3942" spans="1:14" ht="15" customHeight="1" x14ac:dyDescent="0.25">
      <c r="A3942" s="1" t="s">
        <v>1528</v>
      </c>
      <c r="B3942" s="6">
        <v>1398</v>
      </c>
      <c r="C3942" s="1" t="s">
        <v>6</v>
      </c>
      <c r="D3942" s="1" t="s">
        <v>133</v>
      </c>
      <c r="E3942" s="1" t="s">
        <v>2589</v>
      </c>
      <c r="F3942" s="1" t="s">
        <v>2590</v>
      </c>
      <c r="G3942" s="7">
        <v>1.23695</v>
      </c>
      <c r="H3942" s="6">
        <v>1398</v>
      </c>
      <c r="I3942" s="9">
        <v>0</v>
      </c>
      <c r="J3942" s="9">
        <v>0</v>
      </c>
      <c r="K3942" s="9">
        <v>0</v>
      </c>
      <c r="L3942" s="9">
        <v>1411.77</v>
      </c>
      <c r="M3942" s="14" t="s">
        <v>131</v>
      </c>
      <c r="N3942" s="14"/>
    </row>
    <row r="3943" spans="1:14" ht="15" customHeight="1" x14ac:dyDescent="0.25">
      <c r="A3943" s="3" t="s">
        <v>1529</v>
      </c>
      <c r="B3943" s="4">
        <v>1399</v>
      </c>
      <c r="C3943" s="3" t="s">
        <v>6</v>
      </c>
      <c r="D3943" s="3" t="s">
        <v>128</v>
      </c>
      <c r="E3943" s="3" t="s">
        <v>2591</v>
      </c>
      <c r="F3943" s="3" t="s">
        <v>2590</v>
      </c>
      <c r="G3943" s="5">
        <v>1.2289399999999999</v>
      </c>
      <c r="H3943" s="4">
        <v>1399</v>
      </c>
      <c r="I3943" s="8">
        <v>0</v>
      </c>
      <c r="J3943" s="8">
        <v>0</v>
      </c>
      <c r="K3943" s="8">
        <v>-8.01</v>
      </c>
      <c r="L3943" s="8">
        <v>1403.76</v>
      </c>
      <c r="M3943" s="21"/>
      <c r="N3943" s="21"/>
    </row>
    <row r="3944" spans="1:14" ht="15" customHeight="1" x14ac:dyDescent="0.25">
      <c r="A3944" s="1" t="s">
        <v>1530</v>
      </c>
      <c r="B3944" s="6">
        <v>1400</v>
      </c>
      <c r="C3944" s="1" t="s">
        <v>6</v>
      </c>
      <c r="D3944" s="1" t="s">
        <v>133</v>
      </c>
      <c r="E3944" s="1" t="s">
        <v>2589</v>
      </c>
      <c r="F3944" s="1" t="s">
        <v>2590</v>
      </c>
      <c r="G3944" s="7">
        <v>1.2265600000000001</v>
      </c>
      <c r="H3944" s="6">
        <v>1400</v>
      </c>
      <c r="I3944" s="9">
        <v>0</v>
      </c>
      <c r="J3944" s="9">
        <v>0</v>
      </c>
      <c r="K3944" s="9">
        <v>0</v>
      </c>
      <c r="L3944" s="9">
        <v>1403.76</v>
      </c>
      <c r="M3944" s="14" t="s">
        <v>131</v>
      </c>
      <c r="N3944" s="14"/>
    </row>
    <row r="3945" spans="1:14" ht="15" customHeight="1" x14ac:dyDescent="0.25">
      <c r="A3945" s="3" t="s">
        <v>1531</v>
      </c>
      <c r="B3945" s="4">
        <v>1401</v>
      </c>
      <c r="C3945" s="3" t="s">
        <v>6</v>
      </c>
      <c r="D3945" s="3" t="s">
        <v>128</v>
      </c>
      <c r="E3945" s="3" t="s">
        <v>2591</v>
      </c>
      <c r="F3945" s="3" t="s">
        <v>2590</v>
      </c>
      <c r="G3945" s="5">
        <v>1.23268</v>
      </c>
      <c r="H3945" s="4">
        <v>1401</v>
      </c>
      <c r="I3945" s="8">
        <v>0</v>
      </c>
      <c r="J3945" s="8">
        <v>0</v>
      </c>
      <c r="K3945" s="8">
        <v>6.12</v>
      </c>
      <c r="L3945" s="8">
        <v>1409.88</v>
      </c>
      <c r="M3945" s="21"/>
      <c r="N3945" s="21"/>
    </row>
    <row r="3946" spans="1:14" ht="15" customHeight="1" x14ac:dyDescent="0.25">
      <c r="A3946" s="1" t="s">
        <v>1532</v>
      </c>
      <c r="B3946" s="6">
        <v>1402</v>
      </c>
      <c r="C3946" s="1" t="s">
        <v>6</v>
      </c>
      <c r="D3946" s="1" t="s">
        <v>128</v>
      </c>
      <c r="E3946" s="1" t="s">
        <v>2589</v>
      </c>
      <c r="F3946" s="1" t="s">
        <v>2590</v>
      </c>
      <c r="G3946" s="7">
        <v>1.2346900000000001</v>
      </c>
      <c r="H3946" s="6">
        <v>1402</v>
      </c>
      <c r="I3946" s="9">
        <v>0</v>
      </c>
      <c r="J3946" s="9">
        <v>0</v>
      </c>
      <c r="K3946" s="9">
        <v>0</v>
      </c>
      <c r="L3946" s="9">
        <v>1409.88</v>
      </c>
      <c r="M3946" s="14" t="s">
        <v>131</v>
      </c>
      <c r="N3946" s="14"/>
    </row>
    <row r="3947" spans="1:14" ht="15" customHeight="1" x14ac:dyDescent="0.25">
      <c r="A3947" s="3" t="s">
        <v>1533</v>
      </c>
      <c r="B3947" s="4">
        <v>1403</v>
      </c>
      <c r="C3947" s="3" t="s">
        <v>6</v>
      </c>
      <c r="D3947" s="3" t="s">
        <v>133</v>
      </c>
      <c r="E3947" s="3" t="s">
        <v>2591</v>
      </c>
      <c r="F3947" s="3" t="s">
        <v>2590</v>
      </c>
      <c r="G3947" s="5">
        <v>1.2435499999999999</v>
      </c>
      <c r="H3947" s="4">
        <v>1403</v>
      </c>
      <c r="I3947" s="8">
        <v>0</v>
      </c>
      <c r="J3947" s="8">
        <v>0</v>
      </c>
      <c r="K3947" s="8">
        <v>-8.86</v>
      </c>
      <c r="L3947" s="8">
        <v>1401.02</v>
      </c>
      <c r="M3947" s="21"/>
      <c r="N3947" s="21"/>
    </row>
    <row r="3948" spans="1:14" ht="15" customHeight="1" x14ac:dyDescent="0.25">
      <c r="A3948" s="1" t="s">
        <v>1534</v>
      </c>
      <c r="B3948" s="6">
        <v>1404</v>
      </c>
      <c r="C3948" s="1" t="s">
        <v>6</v>
      </c>
      <c r="D3948" s="1" t="s">
        <v>133</v>
      </c>
      <c r="E3948" s="1" t="s">
        <v>2589</v>
      </c>
      <c r="F3948" s="1" t="s">
        <v>2590</v>
      </c>
      <c r="G3948" s="7">
        <v>1.2373700000000001</v>
      </c>
      <c r="H3948" s="6">
        <v>1404</v>
      </c>
      <c r="I3948" s="9">
        <v>0</v>
      </c>
      <c r="J3948" s="9">
        <v>0</v>
      </c>
      <c r="K3948" s="9">
        <v>0</v>
      </c>
      <c r="L3948" s="9">
        <v>1401.02</v>
      </c>
      <c r="M3948" s="14" t="s">
        <v>131</v>
      </c>
      <c r="N3948" s="14"/>
    </row>
    <row r="3949" spans="1:14" ht="15" customHeight="1" x14ac:dyDescent="0.25">
      <c r="A3949" s="3" t="s">
        <v>1535</v>
      </c>
      <c r="B3949" s="4">
        <v>1405</v>
      </c>
      <c r="C3949" s="3" t="s">
        <v>6</v>
      </c>
      <c r="D3949" s="3" t="s">
        <v>128</v>
      </c>
      <c r="E3949" s="3" t="s">
        <v>2591</v>
      </c>
      <c r="F3949" s="3" t="s">
        <v>2590</v>
      </c>
      <c r="G3949" s="5">
        <v>1.2435400000000001</v>
      </c>
      <c r="H3949" s="4">
        <v>1405</v>
      </c>
      <c r="I3949" s="8">
        <v>0</v>
      </c>
      <c r="J3949" s="8">
        <v>0</v>
      </c>
      <c r="K3949" s="8">
        <v>6.17</v>
      </c>
      <c r="L3949" s="8">
        <v>1407.19</v>
      </c>
      <c r="M3949" s="21"/>
      <c r="N3949" s="21"/>
    </row>
    <row r="3950" spans="1:14" ht="15" customHeight="1" x14ac:dyDescent="0.25">
      <c r="A3950" s="1" t="s">
        <v>1536</v>
      </c>
      <c r="B3950" s="6">
        <v>1406</v>
      </c>
      <c r="C3950" s="1" t="s">
        <v>6</v>
      </c>
      <c r="D3950" s="1" t="s">
        <v>128</v>
      </c>
      <c r="E3950" s="1" t="s">
        <v>2589</v>
      </c>
      <c r="F3950" s="1" t="s">
        <v>2590</v>
      </c>
      <c r="G3950" s="7">
        <v>1.2485900000000001</v>
      </c>
      <c r="H3950" s="6">
        <v>1406</v>
      </c>
      <c r="I3950" s="9">
        <v>0</v>
      </c>
      <c r="J3950" s="9">
        <v>0</v>
      </c>
      <c r="K3950" s="9">
        <v>0</v>
      </c>
      <c r="L3950" s="9">
        <v>1407.19</v>
      </c>
      <c r="M3950" s="14" t="s">
        <v>131</v>
      </c>
      <c r="N3950" s="14"/>
    </row>
    <row r="3951" spans="1:14" ht="15" customHeight="1" x14ac:dyDescent="0.25">
      <c r="A3951" s="3" t="s">
        <v>1537</v>
      </c>
      <c r="B3951" s="4">
        <v>1407</v>
      </c>
      <c r="C3951" s="3" t="s">
        <v>6</v>
      </c>
      <c r="D3951" s="3" t="s">
        <v>133</v>
      </c>
      <c r="E3951" s="3" t="s">
        <v>2591</v>
      </c>
      <c r="F3951" s="3" t="s">
        <v>2590</v>
      </c>
      <c r="G3951" s="5">
        <v>1.2424200000000001</v>
      </c>
      <c r="H3951" s="4">
        <v>1407</v>
      </c>
      <c r="I3951" s="8">
        <v>0</v>
      </c>
      <c r="J3951" s="8">
        <v>0</v>
      </c>
      <c r="K3951" s="8">
        <v>6.17</v>
      </c>
      <c r="L3951" s="8">
        <v>1413.36</v>
      </c>
      <c r="M3951" s="21"/>
      <c r="N3951" s="21"/>
    </row>
    <row r="3952" spans="1:14" ht="15" customHeight="1" x14ac:dyDescent="0.25">
      <c r="A3952" s="1" t="s">
        <v>1538</v>
      </c>
      <c r="B3952" s="6">
        <v>1408</v>
      </c>
      <c r="C3952" s="1" t="s">
        <v>6</v>
      </c>
      <c r="D3952" s="1" t="s">
        <v>133</v>
      </c>
      <c r="E3952" s="1" t="s">
        <v>2589</v>
      </c>
      <c r="F3952" s="1" t="s">
        <v>2590</v>
      </c>
      <c r="G3952" s="7">
        <v>1.23889</v>
      </c>
      <c r="H3952" s="6">
        <v>1408</v>
      </c>
      <c r="I3952" s="9">
        <v>0</v>
      </c>
      <c r="J3952" s="9">
        <v>0</v>
      </c>
      <c r="K3952" s="9">
        <v>0</v>
      </c>
      <c r="L3952" s="9">
        <v>1413.36</v>
      </c>
      <c r="M3952" s="14" t="s">
        <v>131</v>
      </c>
      <c r="N3952" s="14"/>
    </row>
    <row r="3953" spans="1:14" ht="15" customHeight="1" x14ac:dyDescent="0.25">
      <c r="A3953" s="3" t="s">
        <v>1539</v>
      </c>
      <c r="B3953" s="4">
        <v>1409</v>
      </c>
      <c r="C3953" s="3" t="s">
        <v>6</v>
      </c>
      <c r="D3953" s="3" t="s">
        <v>128</v>
      </c>
      <c r="E3953" s="3" t="s">
        <v>2591</v>
      </c>
      <c r="F3953" s="3" t="s">
        <v>2590</v>
      </c>
      <c r="G3953" s="5">
        <v>1.24542</v>
      </c>
      <c r="H3953" s="4">
        <v>1409</v>
      </c>
      <c r="I3953" s="8">
        <v>0</v>
      </c>
      <c r="J3953" s="8">
        <v>0</v>
      </c>
      <c r="K3953" s="8">
        <v>6.53</v>
      </c>
      <c r="L3953" s="8">
        <v>1419.89</v>
      </c>
      <c r="M3953" s="21"/>
      <c r="N3953" s="21"/>
    </row>
    <row r="3954" spans="1:14" ht="15" customHeight="1" x14ac:dyDescent="0.25">
      <c r="A3954" s="1" t="s">
        <v>1540</v>
      </c>
      <c r="B3954" s="6">
        <v>1410</v>
      </c>
      <c r="C3954" s="1" t="s">
        <v>6</v>
      </c>
      <c r="D3954" s="1" t="s">
        <v>128</v>
      </c>
      <c r="E3954" s="1" t="s">
        <v>2589</v>
      </c>
      <c r="F3954" s="1" t="s">
        <v>2590</v>
      </c>
      <c r="G3954" s="7">
        <v>1.24668</v>
      </c>
      <c r="H3954" s="6">
        <v>1410</v>
      </c>
      <c r="I3954" s="9">
        <v>0</v>
      </c>
      <c r="J3954" s="9">
        <v>0</v>
      </c>
      <c r="K3954" s="9">
        <v>0</v>
      </c>
      <c r="L3954" s="9">
        <v>1419.89</v>
      </c>
      <c r="M3954" s="14" t="s">
        <v>131</v>
      </c>
      <c r="N3954" s="14"/>
    </row>
    <row r="3955" spans="1:14" ht="15" customHeight="1" x14ac:dyDescent="0.25">
      <c r="A3955" s="3" t="s">
        <v>1541</v>
      </c>
      <c r="B3955" s="4">
        <v>1411</v>
      </c>
      <c r="C3955" s="3" t="s">
        <v>6</v>
      </c>
      <c r="D3955" s="3" t="s">
        <v>133</v>
      </c>
      <c r="E3955" s="3" t="s">
        <v>2591</v>
      </c>
      <c r="F3955" s="3" t="s">
        <v>2590</v>
      </c>
      <c r="G3955" s="5">
        <v>1.25488</v>
      </c>
      <c r="H3955" s="4">
        <v>1411</v>
      </c>
      <c r="I3955" s="8">
        <v>0</v>
      </c>
      <c r="J3955" s="8">
        <v>0.03</v>
      </c>
      <c r="K3955" s="8">
        <v>-8.1999999999999993</v>
      </c>
      <c r="L3955" s="8">
        <v>1411.72</v>
      </c>
      <c r="M3955" s="21"/>
      <c r="N3955" s="21"/>
    </row>
    <row r="3956" spans="1:14" ht="15" customHeight="1" x14ac:dyDescent="0.25">
      <c r="A3956" s="1" t="s">
        <v>1542</v>
      </c>
      <c r="B3956" s="6">
        <v>1412</v>
      </c>
      <c r="C3956" s="1" t="s">
        <v>6</v>
      </c>
      <c r="D3956" s="1" t="s">
        <v>133</v>
      </c>
      <c r="E3956" s="1" t="s">
        <v>2589</v>
      </c>
      <c r="F3956" s="1" t="s">
        <v>2590</v>
      </c>
      <c r="G3956" s="7">
        <v>1.24773</v>
      </c>
      <c r="H3956" s="6">
        <v>1412</v>
      </c>
      <c r="I3956" s="9">
        <v>0</v>
      </c>
      <c r="J3956" s="9">
        <v>0</v>
      </c>
      <c r="K3956" s="9">
        <v>0</v>
      </c>
      <c r="L3956" s="9">
        <v>1411.72</v>
      </c>
      <c r="M3956" s="14" t="s">
        <v>131</v>
      </c>
      <c r="N3956" s="14"/>
    </row>
    <row r="3957" spans="1:14" ht="15" customHeight="1" x14ac:dyDescent="0.25">
      <c r="A3957" s="3" t="s">
        <v>1543</v>
      </c>
      <c r="B3957" s="4">
        <v>1413</v>
      </c>
      <c r="C3957" s="3" t="s">
        <v>6</v>
      </c>
      <c r="D3957" s="3" t="s">
        <v>128</v>
      </c>
      <c r="E3957" s="3" t="s">
        <v>2591</v>
      </c>
      <c r="F3957" s="3" t="s">
        <v>2590</v>
      </c>
      <c r="G3957" s="5">
        <v>1.2390399999999999</v>
      </c>
      <c r="H3957" s="4">
        <v>1413</v>
      </c>
      <c r="I3957" s="8">
        <v>0</v>
      </c>
      <c r="J3957" s="8">
        <v>0</v>
      </c>
      <c r="K3957" s="8">
        <v>-8.69</v>
      </c>
      <c r="L3957" s="8">
        <v>1403.03</v>
      </c>
      <c r="M3957" s="21"/>
      <c r="N3957" s="21"/>
    </row>
    <row r="3958" spans="1:14" ht="15" customHeight="1" x14ac:dyDescent="0.25">
      <c r="A3958" s="1" t="s">
        <v>1544</v>
      </c>
      <c r="B3958" s="6">
        <v>1414</v>
      </c>
      <c r="C3958" s="1" t="s">
        <v>6</v>
      </c>
      <c r="D3958" s="1" t="s">
        <v>133</v>
      </c>
      <c r="E3958" s="1" t="s">
        <v>2589</v>
      </c>
      <c r="F3958" s="1" t="s">
        <v>2590</v>
      </c>
      <c r="G3958" s="7">
        <v>1.23106</v>
      </c>
      <c r="H3958" s="6">
        <v>1414</v>
      </c>
      <c r="I3958" s="9">
        <v>0</v>
      </c>
      <c r="J3958" s="9">
        <v>0</v>
      </c>
      <c r="K3958" s="9">
        <v>0</v>
      </c>
      <c r="L3958" s="9">
        <v>1403.03</v>
      </c>
      <c r="M3958" s="14" t="s">
        <v>131</v>
      </c>
      <c r="N3958" s="14"/>
    </row>
    <row r="3959" spans="1:14" ht="15" customHeight="1" x14ac:dyDescent="0.25">
      <c r="A3959" s="3" t="s">
        <v>1545</v>
      </c>
      <c r="B3959" s="4">
        <v>1415</v>
      </c>
      <c r="C3959" s="3" t="s">
        <v>6</v>
      </c>
      <c r="D3959" s="3" t="s">
        <v>128</v>
      </c>
      <c r="E3959" s="3" t="s">
        <v>2591</v>
      </c>
      <c r="F3959" s="3" t="s">
        <v>2590</v>
      </c>
      <c r="G3959" s="5">
        <v>1.22275</v>
      </c>
      <c r="H3959" s="4">
        <v>1415</v>
      </c>
      <c r="I3959" s="8">
        <v>0</v>
      </c>
      <c r="J3959" s="8">
        <v>-0.12</v>
      </c>
      <c r="K3959" s="8">
        <v>-8.31</v>
      </c>
      <c r="L3959" s="8">
        <v>1394.6</v>
      </c>
      <c r="M3959" s="21"/>
      <c r="N3959" s="21"/>
    </row>
    <row r="3960" spans="1:14" ht="15" customHeight="1" x14ac:dyDescent="0.25">
      <c r="A3960" s="1" t="s">
        <v>1546</v>
      </c>
      <c r="B3960" s="6">
        <v>1416</v>
      </c>
      <c r="C3960" s="1" t="s">
        <v>6</v>
      </c>
      <c r="D3960" s="1" t="s">
        <v>128</v>
      </c>
      <c r="E3960" s="1" t="s">
        <v>2589</v>
      </c>
      <c r="F3960" s="1" t="s">
        <v>2590</v>
      </c>
      <c r="G3960" s="7">
        <v>1.2263900000000001</v>
      </c>
      <c r="H3960" s="6">
        <v>1416</v>
      </c>
      <c r="I3960" s="9">
        <v>0</v>
      </c>
      <c r="J3960" s="9">
        <v>0</v>
      </c>
      <c r="K3960" s="9">
        <v>0</v>
      </c>
      <c r="L3960" s="9">
        <v>1394.6</v>
      </c>
      <c r="M3960" s="14" t="s">
        <v>131</v>
      </c>
      <c r="N3960" s="14"/>
    </row>
    <row r="3961" spans="1:14" ht="15" customHeight="1" x14ac:dyDescent="0.25">
      <c r="A3961" s="3" t="s">
        <v>1547</v>
      </c>
      <c r="B3961" s="4">
        <v>1417</v>
      </c>
      <c r="C3961" s="3" t="s">
        <v>6</v>
      </c>
      <c r="D3961" s="3" t="s">
        <v>133</v>
      </c>
      <c r="E3961" s="3" t="s">
        <v>2591</v>
      </c>
      <c r="F3961" s="3" t="s">
        <v>2590</v>
      </c>
      <c r="G3961" s="5">
        <v>1.22037</v>
      </c>
      <c r="H3961" s="4">
        <v>1417</v>
      </c>
      <c r="I3961" s="8">
        <v>0</v>
      </c>
      <c r="J3961" s="8">
        <v>0.03</v>
      </c>
      <c r="K3961" s="8">
        <v>6.02</v>
      </c>
      <c r="L3961" s="8">
        <v>1400.65</v>
      </c>
      <c r="M3961" s="21"/>
      <c r="N3961" s="21"/>
    </row>
    <row r="3962" spans="1:14" ht="15" customHeight="1" x14ac:dyDescent="0.25">
      <c r="A3962" s="1" t="s">
        <v>1548</v>
      </c>
      <c r="B3962" s="6">
        <v>1418</v>
      </c>
      <c r="C3962" s="1" t="s">
        <v>6</v>
      </c>
      <c r="D3962" s="1" t="s">
        <v>128</v>
      </c>
      <c r="E3962" s="1" t="s">
        <v>2589</v>
      </c>
      <c r="F3962" s="1" t="s">
        <v>2590</v>
      </c>
      <c r="G3962" s="7">
        <v>1.2188699999999999</v>
      </c>
      <c r="H3962" s="6">
        <v>1418</v>
      </c>
      <c r="I3962" s="9">
        <v>0</v>
      </c>
      <c r="J3962" s="9">
        <v>0</v>
      </c>
      <c r="K3962" s="9">
        <v>0</v>
      </c>
      <c r="L3962" s="9">
        <v>1400.65</v>
      </c>
      <c r="M3962" s="14" t="s">
        <v>131</v>
      </c>
      <c r="N3962" s="14"/>
    </row>
    <row r="3963" spans="1:14" ht="15" customHeight="1" x14ac:dyDescent="0.25">
      <c r="A3963" s="3" t="s">
        <v>1549</v>
      </c>
      <c r="B3963" s="4">
        <v>1419</v>
      </c>
      <c r="C3963" s="3" t="s">
        <v>6</v>
      </c>
      <c r="D3963" s="3" t="s">
        <v>133</v>
      </c>
      <c r="E3963" s="3" t="s">
        <v>2591</v>
      </c>
      <c r="F3963" s="3" t="s">
        <v>2590</v>
      </c>
      <c r="G3963" s="5">
        <v>1.2126999999999999</v>
      </c>
      <c r="H3963" s="4">
        <v>1419</v>
      </c>
      <c r="I3963" s="8">
        <v>0</v>
      </c>
      <c r="J3963" s="8">
        <v>0.17</v>
      </c>
      <c r="K3963" s="8">
        <v>6.17</v>
      </c>
      <c r="L3963" s="8">
        <v>1406.99</v>
      </c>
      <c r="M3963" s="21"/>
      <c r="N3963" s="21"/>
    </row>
    <row r="3964" spans="1:14" ht="15" customHeight="1" x14ac:dyDescent="0.25">
      <c r="A3964" s="1" t="s">
        <v>1550</v>
      </c>
      <c r="B3964" s="6">
        <v>1420</v>
      </c>
      <c r="C3964" s="1" t="s">
        <v>6</v>
      </c>
      <c r="D3964" s="1" t="s">
        <v>133</v>
      </c>
      <c r="E3964" s="1" t="s">
        <v>2589</v>
      </c>
      <c r="F3964" s="1" t="s">
        <v>2590</v>
      </c>
      <c r="G3964" s="7">
        <v>1.2145300000000001</v>
      </c>
      <c r="H3964" s="6">
        <v>1420</v>
      </c>
      <c r="I3964" s="9">
        <v>0</v>
      </c>
      <c r="J3964" s="9">
        <v>0</v>
      </c>
      <c r="K3964" s="9">
        <v>0</v>
      </c>
      <c r="L3964" s="9">
        <v>1406.99</v>
      </c>
      <c r="M3964" s="14" t="s">
        <v>131</v>
      </c>
      <c r="N3964" s="14"/>
    </row>
    <row r="3965" spans="1:14" ht="15" customHeight="1" x14ac:dyDescent="0.25">
      <c r="A3965" s="3" t="s">
        <v>1551</v>
      </c>
      <c r="B3965" s="4">
        <v>1421</v>
      </c>
      <c r="C3965" s="3" t="s">
        <v>6</v>
      </c>
      <c r="D3965" s="3" t="s">
        <v>128</v>
      </c>
      <c r="E3965" s="3" t="s">
        <v>2591</v>
      </c>
      <c r="F3965" s="3" t="s">
        <v>2590</v>
      </c>
      <c r="G3965" s="5">
        <v>1.2067300000000001</v>
      </c>
      <c r="H3965" s="4">
        <v>1421</v>
      </c>
      <c r="I3965" s="8">
        <v>0</v>
      </c>
      <c r="J3965" s="8">
        <v>-0.35</v>
      </c>
      <c r="K3965" s="8">
        <v>-7.8</v>
      </c>
      <c r="L3965" s="8">
        <v>1398.84</v>
      </c>
      <c r="M3965" s="21"/>
      <c r="N3965" s="21"/>
    </row>
    <row r="3966" spans="1:14" ht="15" customHeight="1" x14ac:dyDescent="0.25">
      <c r="A3966" s="1" t="s">
        <v>1552</v>
      </c>
      <c r="B3966" s="6">
        <v>1422</v>
      </c>
      <c r="C3966" s="1" t="s">
        <v>6</v>
      </c>
      <c r="D3966" s="1" t="s">
        <v>128</v>
      </c>
      <c r="E3966" s="1" t="s">
        <v>2589</v>
      </c>
      <c r="F3966" s="1" t="s">
        <v>2590</v>
      </c>
      <c r="G3966" s="7">
        <v>1.1959599999999999</v>
      </c>
      <c r="H3966" s="6">
        <v>1422</v>
      </c>
      <c r="I3966" s="9">
        <v>0</v>
      </c>
      <c r="J3966" s="9">
        <v>0</v>
      </c>
      <c r="K3966" s="9">
        <v>0</v>
      </c>
      <c r="L3966" s="9">
        <v>1398.84</v>
      </c>
      <c r="M3966" s="14" t="s">
        <v>131</v>
      </c>
      <c r="N3966" s="14"/>
    </row>
    <row r="3967" spans="1:14" ht="15" customHeight="1" x14ac:dyDescent="0.25">
      <c r="A3967" s="3" t="s">
        <v>1553</v>
      </c>
      <c r="B3967" s="4">
        <v>1423</v>
      </c>
      <c r="C3967" s="3" t="s">
        <v>6</v>
      </c>
      <c r="D3967" s="3" t="s">
        <v>133</v>
      </c>
      <c r="E3967" s="3" t="s">
        <v>2591</v>
      </c>
      <c r="F3967" s="3" t="s">
        <v>2590</v>
      </c>
      <c r="G3967" s="5">
        <v>1.18984</v>
      </c>
      <c r="H3967" s="4">
        <v>1423</v>
      </c>
      <c r="I3967" s="8">
        <v>0</v>
      </c>
      <c r="J3967" s="8">
        <v>0</v>
      </c>
      <c r="K3967" s="8">
        <v>6.12</v>
      </c>
      <c r="L3967" s="8">
        <v>1404.96</v>
      </c>
      <c r="M3967" s="21"/>
      <c r="N3967" s="21"/>
    </row>
    <row r="3968" spans="1:14" ht="15" customHeight="1" x14ac:dyDescent="0.25">
      <c r="A3968" s="1" t="s">
        <v>1554</v>
      </c>
      <c r="B3968" s="6">
        <v>1424</v>
      </c>
      <c r="C3968" s="1" t="s">
        <v>6</v>
      </c>
      <c r="D3968" s="1" t="s">
        <v>133</v>
      </c>
      <c r="E3968" s="1" t="s">
        <v>2589</v>
      </c>
      <c r="F3968" s="1" t="s">
        <v>2590</v>
      </c>
      <c r="G3968" s="7">
        <v>1.19448</v>
      </c>
      <c r="H3968" s="6">
        <v>1424</v>
      </c>
      <c r="I3968" s="9">
        <v>0</v>
      </c>
      <c r="J3968" s="9">
        <v>0</v>
      </c>
      <c r="K3968" s="9">
        <v>0</v>
      </c>
      <c r="L3968" s="9">
        <v>1404.96</v>
      </c>
      <c r="M3968" s="14" t="s">
        <v>131</v>
      </c>
      <c r="N3968" s="14"/>
    </row>
    <row r="3969" spans="1:14" ht="15" customHeight="1" x14ac:dyDescent="0.25">
      <c r="A3969" s="3" t="s">
        <v>1555</v>
      </c>
      <c r="B3969" s="4">
        <v>1425</v>
      </c>
      <c r="C3969" s="3" t="s">
        <v>6</v>
      </c>
      <c r="D3969" s="3" t="s">
        <v>128</v>
      </c>
      <c r="E3969" s="3" t="s">
        <v>2591</v>
      </c>
      <c r="F3969" s="3" t="s">
        <v>2590</v>
      </c>
      <c r="G3969" s="5">
        <v>1.1861699999999999</v>
      </c>
      <c r="H3969" s="4">
        <v>1425</v>
      </c>
      <c r="I3969" s="8">
        <v>0</v>
      </c>
      <c r="J3969" s="8">
        <v>-0.12</v>
      </c>
      <c r="K3969" s="8">
        <v>-8.31</v>
      </c>
      <c r="L3969" s="8">
        <v>1396.53</v>
      </c>
      <c r="M3969" s="21"/>
      <c r="N3969" s="21"/>
    </row>
    <row r="3970" spans="1:14" ht="15" customHeight="1" x14ac:dyDescent="0.25">
      <c r="A3970" s="1" t="s">
        <v>1556</v>
      </c>
      <c r="B3970" s="6">
        <v>1426</v>
      </c>
      <c r="C3970" s="1" t="s">
        <v>6</v>
      </c>
      <c r="D3970" s="1" t="s">
        <v>133</v>
      </c>
      <c r="E3970" s="1" t="s">
        <v>2589</v>
      </c>
      <c r="F3970" s="1" t="s">
        <v>2590</v>
      </c>
      <c r="G3970" s="7">
        <v>1.1811499999999999</v>
      </c>
      <c r="H3970" s="6">
        <v>1426</v>
      </c>
      <c r="I3970" s="9">
        <v>0</v>
      </c>
      <c r="J3970" s="9">
        <v>0</v>
      </c>
      <c r="K3970" s="9">
        <v>0</v>
      </c>
      <c r="L3970" s="9">
        <v>1396.53</v>
      </c>
      <c r="M3970" s="14" t="s">
        <v>131</v>
      </c>
      <c r="N3970" s="14"/>
    </row>
    <row r="3971" spans="1:14" ht="15" customHeight="1" x14ac:dyDescent="0.25">
      <c r="A3971" s="3" t="s">
        <v>1557</v>
      </c>
      <c r="B3971" s="4">
        <v>1427</v>
      </c>
      <c r="C3971" s="3" t="s">
        <v>6</v>
      </c>
      <c r="D3971" s="3" t="s">
        <v>128</v>
      </c>
      <c r="E3971" s="3" t="s">
        <v>2591</v>
      </c>
      <c r="F3971" s="3" t="s">
        <v>2590</v>
      </c>
      <c r="G3971" s="5">
        <v>1.1736</v>
      </c>
      <c r="H3971" s="4">
        <v>1427</v>
      </c>
      <c r="I3971" s="8">
        <v>0</v>
      </c>
      <c r="J3971" s="8">
        <v>-0.48</v>
      </c>
      <c r="K3971" s="8">
        <v>-7.55</v>
      </c>
      <c r="L3971" s="8">
        <v>1388.5</v>
      </c>
      <c r="M3971" s="21"/>
      <c r="N3971" s="21"/>
    </row>
    <row r="3972" spans="1:14" ht="15" customHeight="1" x14ac:dyDescent="0.25">
      <c r="A3972" s="1" t="s">
        <v>1558</v>
      </c>
      <c r="B3972" s="6">
        <v>1428</v>
      </c>
      <c r="C3972" s="1" t="s">
        <v>6</v>
      </c>
      <c r="D3972" s="1" t="s">
        <v>128</v>
      </c>
      <c r="E3972" s="1" t="s">
        <v>2589</v>
      </c>
      <c r="F3972" s="1" t="s">
        <v>2590</v>
      </c>
      <c r="G3972" s="7">
        <v>1.1772199999999999</v>
      </c>
      <c r="H3972" s="6">
        <v>1428</v>
      </c>
      <c r="I3972" s="9">
        <v>0</v>
      </c>
      <c r="J3972" s="9">
        <v>0</v>
      </c>
      <c r="K3972" s="9">
        <v>0</v>
      </c>
      <c r="L3972" s="9">
        <v>1388.5</v>
      </c>
      <c r="M3972" s="14" t="s">
        <v>131</v>
      </c>
      <c r="N3972" s="14"/>
    </row>
    <row r="3973" spans="1:14" ht="15" customHeight="1" x14ac:dyDescent="0.25">
      <c r="A3973" s="3" t="s">
        <v>1559</v>
      </c>
      <c r="B3973" s="4">
        <v>1429</v>
      </c>
      <c r="C3973" s="3" t="s">
        <v>6</v>
      </c>
      <c r="D3973" s="3" t="s">
        <v>133</v>
      </c>
      <c r="E3973" s="3" t="s">
        <v>2591</v>
      </c>
      <c r="F3973" s="3" t="s">
        <v>2590</v>
      </c>
      <c r="G3973" s="5">
        <v>1.1647000000000001</v>
      </c>
      <c r="H3973" s="4">
        <v>1429</v>
      </c>
      <c r="I3973" s="8">
        <v>0</v>
      </c>
      <c r="J3973" s="8">
        <v>0</v>
      </c>
      <c r="K3973" s="8">
        <v>12.52</v>
      </c>
      <c r="L3973" s="8">
        <v>1401.02</v>
      </c>
      <c r="M3973" s="21"/>
      <c r="N3973" s="21"/>
    </row>
    <row r="3974" spans="1:14" ht="15" customHeight="1" x14ac:dyDescent="0.25">
      <c r="A3974" s="1" t="s">
        <v>1560</v>
      </c>
      <c r="B3974" s="6">
        <v>1430</v>
      </c>
      <c r="C3974" s="1" t="s">
        <v>6</v>
      </c>
      <c r="D3974" s="1" t="s">
        <v>128</v>
      </c>
      <c r="E3974" s="1" t="s">
        <v>2589</v>
      </c>
      <c r="F3974" s="1" t="s">
        <v>2590</v>
      </c>
      <c r="G3974" s="7">
        <v>1.1644000000000001</v>
      </c>
      <c r="H3974" s="6">
        <v>1430</v>
      </c>
      <c r="I3974" s="9">
        <v>0</v>
      </c>
      <c r="J3974" s="9">
        <v>0</v>
      </c>
      <c r="K3974" s="9">
        <v>0</v>
      </c>
      <c r="L3974" s="9">
        <v>1401.02</v>
      </c>
      <c r="M3974" s="14" t="s">
        <v>131</v>
      </c>
      <c r="N3974" s="14"/>
    </row>
    <row r="3975" spans="1:14" ht="15" customHeight="1" x14ac:dyDescent="0.25">
      <c r="A3975" s="3" t="s">
        <v>1561</v>
      </c>
      <c r="B3975" s="4">
        <v>1431</v>
      </c>
      <c r="C3975" s="3" t="s">
        <v>6</v>
      </c>
      <c r="D3975" s="3" t="s">
        <v>133</v>
      </c>
      <c r="E3975" s="3" t="s">
        <v>2591</v>
      </c>
      <c r="F3975" s="3" t="s">
        <v>2590</v>
      </c>
      <c r="G3975" s="5">
        <v>1.1581399999999999</v>
      </c>
      <c r="H3975" s="4">
        <v>1431</v>
      </c>
      <c r="I3975" s="8">
        <v>0</v>
      </c>
      <c r="J3975" s="8">
        <v>0</v>
      </c>
      <c r="K3975" s="8">
        <v>6.26</v>
      </c>
      <c r="L3975" s="8">
        <v>1407.28</v>
      </c>
      <c r="M3975" s="21"/>
      <c r="N3975" s="21"/>
    </row>
    <row r="3976" spans="1:14" ht="15" customHeight="1" x14ac:dyDescent="0.25">
      <c r="A3976" s="1" t="s">
        <v>1562</v>
      </c>
      <c r="B3976" s="6">
        <v>1432</v>
      </c>
      <c r="C3976" s="1" t="s">
        <v>6</v>
      </c>
      <c r="D3976" s="1" t="s">
        <v>128</v>
      </c>
      <c r="E3976" s="1" t="s">
        <v>2589</v>
      </c>
      <c r="F3976" s="1" t="s">
        <v>2590</v>
      </c>
      <c r="G3976" s="7">
        <v>1.1568700000000001</v>
      </c>
      <c r="H3976" s="6">
        <v>1432</v>
      </c>
      <c r="I3976" s="9">
        <v>0</v>
      </c>
      <c r="J3976" s="9">
        <v>0</v>
      </c>
      <c r="K3976" s="9">
        <v>0</v>
      </c>
      <c r="L3976" s="9">
        <v>1407.28</v>
      </c>
      <c r="M3976" s="14" t="s">
        <v>131</v>
      </c>
      <c r="N3976" s="14"/>
    </row>
    <row r="3977" spans="1:14" ht="15" customHeight="1" x14ac:dyDescent="0.25">
      <c r="A3977" s="3" t="s">
        <v>1563</v>
      </c>
      <c r="B3977" s="4">
        <v>1433</v>
      </c>
      <c r="C3977" s="3" t="s">
        <v>6</v>
      </c>
      <c r="D3977" s="3" t="s">
        <v>133</v>
      </c>
      <c r="E3977" s="3" t="s">
        <v>2591</v>
      </c>
      <c r="F3977" s="3" t="s">
        <v>2590</v>
      </c>
      <c r="G3977" s="5">
        <v>1.1668000000000001</v>
      </c>
      <c r="H3977" s="4">
        <v>1433</v>
      </c>
      <c r="I3977" s="8">
        <v>0</v>
      </c>
      <c r="J3977" s="8">
        <v>0.06</v>
      </c>
      <c r="K3977" s="8">
        <v>-9.93</v>
      </c>
      <c r="L3977" s="8">
        <v>1397.41</v>
      </c>
      <c r="M3977" s="21"/>
      <c r="N3977" s="21"/>
    </row>
    <row r="3978" spans="1:14" ht="15" customHeight="1" x14ac:dyDescent="0.25">
      <c r="A3978" s="1" t="s">
        <v>1564</v>
      </c>
      <c r="B3978" s="6">
        <v>1434</v>
      </c>
      <c r="C3978" s="1" t="s">
        <v>6</v>
      </c>
      <c r="D3978" s="1" t="s">
        <v>128</v>
      </c>
      <c r="E3978" s="1" t="s">
        <v>2589</v>
      </c>
      <c r="F3978" s="1" t="s">
        <v>2590</v>
      </c>
      <c r="G3978" s="7">
        <v>1.15978</v>
      </c>
      <c r="H3978" s="6">
        <v>1434</v>
      </c>
      <c r="I3978" s="9">
        <v>0</v>
      </c>
      <c r="J3978" s="9">
        <v>0</v>
      </c>
      <c r="K3978" s="9">
        <v>0</v>
      </c>
      <c r="L3978" s="9">
        <v>1397.41</v>
      </c>
      <c r="M3978" s="14" t="s">
        <v>131</v>
      </c>
      <c r="N3978" s="14"/>
    </row>
    <row r="3979" spans="1:14" ht="15" customHeight="1" x14ac:dyDescent="0.25">
      <c r="A3979" s="3" t="s">
        <v>1565</v>
      </c>
      <c r="B3979" s="4">
        <v>1435</v>
      </c>
      <c r="C3979" s="3" t="s">
        <v>6</v>
      </c>
      <c r="D3979" s="3" t="s">
        <v>133</v>
      </c>
      <c r="E3979" s="3" t="s">
        <v>2591</v>
      </c>
      <c r="F3979" s="3" t="s">
        <v>2590</v>
      </c>
      <c r="G3979" s="5">
        <v>1.15326</v>
      </c>
      <c r="H3979" s="4">
        <v>1435</v>
      </c>
      <c r="I3979" s="8">
        <v>0</v>
      </c>
      <c r="J3979" s="8">
        <v>0</v>
      </c>
      <c r="K3979" s="8">
        <v>6.52</v>
      </c>
      <c r="L3979" s="8">
        <v>1403.93</v>
      </c>
      <c r="M3979" s="21"/>
      <c r="N3979" s="21"/>
    </row>
    <row r="3980" spans="1:14" ht="15" customHeight="1" x14ac:dyDescent="0.25">
      <c r="A3980" s="1" t="s">
        <v>1566</v>
      </c>
      <c r="B3980" s="6">
        <v>1436</v>
      </c>
      <c r="C3980" s="1" t="s">
        <v>6</v>
      </c>
      <c r="D3980" s="1" t="s">
        <v>133</v>
      </c>
      <c r="E3980" s="1" t="s">
        <v>2589</v>
      </c>
      <c r="F3980" s="1" t="s">
        <v>2590</v>
      </c>
      <c r="G3980" s="7">
        <v>1.13239</v>
      </c>
      <c r="H3980" s="6">
        <v>1436</v>
      </c>
      <c r="I3980" s="9">
        <v>0</v>
      </c>
      <c r="J3980" s="9">
        <v>0</v>
      </c>
      <c r="K3980" s="9">
        <v>0</v>
      </c>
      <c r="L3980" s="9">
        <v>1403.93</v>
      </c>
      <c r="M3980" s="14" t="s">
        <v>131</v>
      </c>
      <c r="N3980" s="14"/>
    </row>
    <row r="3981" spans="1:14" ht="15" customHeight="1" x14ac:dyDescent="0.25">
      <c r="A3981" s="3" t="s">
        <v>1567</v>
      </c>
      <c r="B3981" s="4">
        <v>1437</v>
      </c>
      <c r="C3981" s="3" t="s">
        <v>6</v>
      </c>
      <c r="D3981" s="3" t="s">
        <v>128</v>
      </c>
      <c r="E3981" s="3" t="s">
        <v>2591</v>
      </c>
      <c r="F3981" s="3" t="s">
        <v>2590</v>
      </c>
      <c r="G3981" s="5">
        <v>1.1231100000000001</v>
      </c>
      <c r="H3981" s="4">
        <v>1437</v>
      </c>
      <c r="I3981" s="8">
        <v>0</v>
      </c>
      <c r="J3981" s="8">
        <v>0</v>
      </c>
      <c r="K3981" s="8">
        <v>-9.2799999999999994</v>
      </c>
      <c r="L3981" s="8">
        <v>1394.65</v>
      </c>
      <c r="M3981" s="21"/>
      <c r="N3981" s="21"/>
    </row>
    <row r="3982" spans="1:14" ht="15" customHeight="1" x14ac:dyDescent="0.25">
      <c r="A3982" s="1" t="s">
        <v>1568</v>
      </c>
      <c r="B3982" s="6">
        <v>1438</v>
      </c>
      <c r="C3982" s="1" t="s">
        <v>6</v>
      </c>
      <c r="D3982" s="1" t="s">
        <v>128</v>
      </c>
      <c r="E3982" s="1" t="s">
        <v>2589</v>
      </c>
      <c r="F3982" s="1" t="s">
        <v>2590</v>
      </c>
      <c r="G3982" s="7">
        <v>1.1237999999999999</v>
      </c>
      <c r="H3982" s="6">
        <v>1438</v>
      </c>
      <c r="I3982" s="9">
        <v>0</v>
      </c>
      <c r="J3982" s="9">
        <v>0</v>
      </c>
      <c r="K3982" s="9">
        <v>0</v>
      </c>
      <c r="L3982" s="9">
        <v>1394.65</v>
      </c>
      <c r="M3982" s="14" t="s">
        <v>131</v>
      </c>
      <c r="N3982" s="14"/>
    </row>
    <row r="3983" spans="1:14" ht="15" customHeight="1" x14ac:dyDescent="0.25">
      <c r="A3983" s="3" t="s">
        <v>1569</v>
      </c>
      <c r="B3983" s="4">
        <v>1439</v>
      </c>
      <c r="C3983" s="3" t="s">
        <v>6</v>
      </c>
      <c r="D3983" s="3" t="s">
        <v>133</v>
      </c>
      <c r="E3983" s="3" t="s">
        <v>2591</v>
      </c>
      <c r="F3983" s="3" t="s">
        <v>2590</v>
      </c>
      <c r="G3983" s="5">
        <v>1.1319300000000001</v>
      </c>
      <c r="H3983" s="4">
        <v>1439</v>
      </c>
      <c r="I3983" s="8">
        <v>0</v>
      </c>
      <c r="J3983" s="8">
        <v>0.03</v>
      </c>
      <c r="K3983" s="8">
        <v>-8.1300000000000008</v>
      </c>
      <c r="L3983" s="8">
        <v>1386.55</v>
      </c>
      <c r="M3983" s="21"/>
      <c r="N3983" s="21"/>
    </row>
    <row r="3984" spans="1:14" ht="15" customHeight="1" x14ac:dyDescent="0.25">
      <c r="A3984" s="1" t="s">
        <v>1570</v>
      </c>
      <c r="B3984" s="6">
        <v>1440</v>
      </c>
      <c r="C3984" s="1" t="s">
        <v>6</v>
      </c>
      <c r="D3984" s="1" t="s">
        <v>133</v>
      </c>
      <c r="E3984" s="1" t="s">
        <v>2589</v>
      </c>
      <c r="F3984" s="1" t="s">
        <v>2590</v>
      </c>
      <c r="G3984" s="7">
        <v>1.1350899999999999</v>
      </c>
      <c r="H3984" s="6">
        <v>1440</v>
      </c>
      <c r="I3984" s="9">
        <v>0</v>
      </c>
      <c r="J3984" s="9">
        <v>0</v>
      </c>
      <c r="K3984" s="9">
        <v>0</v>
      </c>
      <c r="L3984" s="9">
        <v>1386.55</v>
      </c>
      <c r="M3984" s="14" t="s">
        <v>131</v>
      </c>
      <c r="N3984" s="14"/>
    </row>
    <row r="3985" spans="1:14" ht="15" customHeight="1" x14ac:dyDescent="0.25">
      <c r="A3985" s="3" t="s">
        <v>1571</v>
      </c>
      <c r="B3985" s="4">
        <v>1441</v>
      </c>
      <c r="C3985" s="3" t="s">
        <v>6</v>
      </c>
      <c r="D3985" s="3" t="s">
        <v>128</v>
      </c>
      <c r="E3985" s="3" t="s">
        <v>2591</v>
      </c>
      <c r="F3985" s="3" t="s">
        <v>2590</v>
      </c>
      <c r="G3985" s="5">
        <v>1.12738</v>
      </c>
      <c r="H3985" s="4">
        <v>1441</v>
      </c>
      <c r="I3985" s="8">
        <v>0</v>
      </c>
      <c r="J3985" s="8">
        <v>-0.35</v>
      </c>
      <c r="K3985" s="8">
        <v>-7.71</v>
      </c>
      <c r="L3985" s="8">
        <v>1378.49</v>
      </c>
      <c r="M3985" s="21"/>
      <c r="N3985" s="21"/>
    </row>
    <row r="3986" spans="1:14" ht="15" customHeight="1" x14ac:dyDescent="0.25">
      <c r="A3986" s="1" t="s">
        <v>1572</v>
      </c>
      <c r="B3986" s="6">
        <v>1442</v>
      </c>
      <c r="C3986" s="1" t="s">
        <v>6</v>
      </c>
      <c r="D3986" s="1" t="s">
        <v>133</v>
      </c>
      <c r="E3986" s="1" t="s">
        <v>2589</v>
      </c>
      <c r="F3986" s="1" t="s">
        <v>2590</v>
      </c>
      <c r="G3986" s="7">
        <v>1.1326499999999999</v>
      </c>
      <c r="H3986" s="6">
        <v>1442</v>
      </c>
      <c r="I3986" s="9">
        <v>0</v>
      </c>
      <c r="J3986" s="9">
        <v>0</v>
      </c>
      <c r="K3986" s="9">
        <v>0</v>
      </c>
      <c r="L3986" s="9">
        <v>1378.49</v>
      </c>
      <c r="M3986" s="14" t="s">
        <v>131</v>
      </c>
      <c r="N3986" s="14"/>
    </row>
    <row r="3987" spans="1:14" ht="15" customHeight="1" x14ac:dyDescent="0.25">
      <c r="A3987" s="3" t="s">
        <v>1573</v>
      </c>
      <c r="B3987" s="4">
        <v>1443</v>
      </c>
      <c r="C3987" s="3" t="s">
        <v>6</v>
      </c>
      <c r="D3987" s="3" t="s">
        <v>128</v>
      </c>
      <c r="E3987" s="3" t="s">
        <v>2591</v>
      </c>
      <c r="F3987" s="3" t="s">
        <v>2590</v>
      </c>
      <c r="G3987" s="5">
        <v>1.1393800000000001</v>
      </c>
      <c r="H3987" s="4">
        <v>1443</v>
      </c>
      <c r="I3987" s="8">
        <v>0</v>
      </c>
      <c r="J3987" s="8">
        <v>-0.24</v>
      </c>
      <c r="K3987" s="8">
        <v>6.73</v>
      </c>
      <c r="L3987" s="8">
        <v>1384.98</v>
      </c>
      <c r="M3987" s="21"/>
      <c r="N3987" s="21"/>
    </row>
    <row r="3988" spans="1:14" ht="15" customHeight="1" x14ac:dyDescent="0.25">
      <c r="A3988" s="1" t="s">
        <v>1574</v>
      </c>
      <c r="B3988" s="6">
        <v>1444</v>
      </c>
      <c r="C3988" s="1" t="s">
        <v>6</v>
      </c>
      <c r="D3988" s="1" t="s">
        <v>133</v>
      </c>
      <c r="E3988" s="1" t="s">
        <v>2589</v>
      </c>
      <c r="F3988" s="1" t="s">
        <v>2590</v>
      </c>
      <c r="G3988" s="7">
        <v>1.1441399999999999</v>
      </c>
      <c r="H3988" s="6">
        <v>1444</v>
      </c>
      <c r="I3988" s="9">
        <v>0</v>
      </c>
      <c r="J3988" s="9">
        <v>0</v>
      </c>
      <c r="K3988" s="9">
        <v>0</v>
      </c>
      <c r="L3988" s="9">
        <v>1384.98</v>
      </c>
      <c r="M3988" s="14" t="s">
        <v>131</v>
      </c>
      <c r="N3988" s="14"/>
    </row>
    <row r="3989" spans="1:14" ht="15" customHeight="1" x14ac:dyDescent="0.25">
      <c r="A3989" s="3" t="s">
        <v>1575</v>
      </c>
      <c r="B3989" s="4">
        <v>1445</v>
      </c>
      <c r="C3989" s="3" t="s">
        <v>6</v>
      </c>
      <c r="D3989" s="3" t="s">
        <v>128</v>
      </c>
      <c r="E3989" s="3" t="s">
        <v>2591</v>
      </c>
      <c r="F3989" s="3" t="s">
        <v>2590</v>
      </c>
      <c r="G3989" s="5">
        <v>1.1353200000000001</v>
      </c>
      <c r="H3989" s="4">
        <v>1445</v>
      </c>
      <c r="I3989" s="8">
        <v>0</v>
      </c>
      <c r="J3989" s="8">
        <v>0</v>
      </c>
      <c r="K3989" s="8">
        <v>-8.82</v>
      </c>
      <c r="L3989" s="8">
        <v>1376.16</v>
      </c>
      <c r="M3989" s="21"/>
      <c r="N3989" s="21"/>
    </row>
    <row r="3990" spans="1:14" ht="15" customHeight="1" x14ac:dyDescent="0.25">
      <c r="A3990" s="1" t="s">
        <v>1576</v>
      </c>
      <c r="B3990" s="6">
        <v>1446</v>
      </c>
      <c r="C3990" s="1" t="s">
        <v>6</v>
      </c>
      <c r="D3990" s="1" t="s">
        <v>128</v>
      </c>
      <c r="E3990" s="1" t="s">
        <v>2589</v>
      </c>
      <c r="F3990" s="1" t="s">
        <v>2590</v>
      </c>
      <c r="G3990" s="7">
        <v>1.1353200000000001</v>
      </c>
      <c r="H3990" s="6">
        <v>1446</v>
      </c>
      <c r="I3990" s="9">
        <v>0</v>
      </c>
      <c r="J3990" s="9">
        <v>0</v>
      </c>
      <c r="K3990" s="9">
        <v>0</v>
      </c>
      <c r="L3990" s="9">
        <v>1376.16</v>
      </c>
      <c r="M3990" s="14" t="s">
        <v>131</v>
      </c>
      <c r="N3990" s="14"/>
    </row>
    <row r="3991" spans="1:14" ht="15" customHeight="1" x14ac:dyDescent="0.25">
      <c r="A3991" s="3" t="s">
        <v>1577</v>
      </c>
      <c r="B3991" s="4">
        <v>1447</v>
      </c>
      <c r="C3991" s="3" t="s">
        <v>6</v>
      </c>
      <c r="D3991" s="3" t="s">
        <v>133</v>
      </c>
      <c r="E3991" s="3" t="s">
        <v>2591</v>
      </c>
      <c r="F3991" s="3" t="s">
        <v>2590</v>
      </c>
      <c r="G3991" s="5">
        <v>1.1433899999999999</v>
      </c>
      <c r="H3991" s="4">
        <v>1447</v>
      </c>
      <c r="I3991" s="8">
        <v>0</v>
      </c>
      <c r="J3991" s="8">
        <v>0</v>
      </c>
      <c r="K3991" s="8">
        <v>-8.07</v>
      </c>
      <c r="L3991" s="8">
        <v>1368.09</v>
      </c>
      <c r="M3991" s="21"/>
      <c r="N3991" s="21"/>
    </row>
    <row r="3992" spans="1:14" ht="15" customHeight="1" x14ac:dyDescent="0.25">
      <c r="A3992" s="1" t="s">
        <v>1578</v>
      </c>
      <c r="B3992" s="6">
        <v>1448</v>
      </c>
      <c r="C3992" s="1" t="s">
        <v>6</v>
      </c>
      <c r="D3992" s="1" t="s">
        <v>133</v>
      </c>
      <c r="E3992" s="1" t="s">
        <v>2589</v>
      </c>
      <c r="F3992" s="1" t="s">
        <v>2590</v>
      </c>
      <c r="G3992" s="7">
        <v>1.1443300000000001</v>
      </c>
      <c r="H3992" s="6">
        <v>1448</v>
      </c>
      <c r="I3992" s="9">
        <v>0</v>
      </c>
      <c r="J3992" s="9">
        <v>0</v>
      </c>
      <c r="K3992" s="9">
        <v>0</v>
      </c>
      <c r="L3992" s="9">
        <v>1368.09</v>
      </c>
      <c r="M3992" s="14" t="s">
        <v>131</v>
      </c>
      <c r="N3992" s="14"/>
    </row>
    <row r="3993" spans="1:14" ht="15" customHeight="1" x14ac:dyDescent="0.25">
      <c r="A3993" s="3" t="s">
        <v>1579</v>
      </c>
      <c r="B3993" s="4">
        <v>1449</v>
      </c>
      <c r="C3993" s="3" t="s">
        <v>6</v>
      </c>
      <c r="D3993" s="3" t="s">
        <v>128</v>
      </c>
      <c r="E3993" s="3" t="s">
        <v>2591</v>
      </c>
      <c r="F3993" s="3" t="s">
        <v>2590</v>
      </c>
      <c r="G3993" s="5">
        <v>1.13602</v>
      </c>
      <c r="H3993" s="4">
        <v>1449</v>
      </c>
      <c r="I3993" s="8">
        <v>0</v>
      </c>
      <c r="J3993" s="8">
        <v>0</v>
      </c>
      <c r="K3993" s="8">
        <v>-8.31</v>
      </c>
      <c r="L3993" s="8">
        <v>1359.78</v>
      </c>
      <c r="M3993" s="21"/>
      <c r="N3993" s="21"/>
    </row>
    <row r="3994" spans="1:14" ht="15" customHeight="1" x14ac:dyDescent="0.25">
      <c r="A3994" s="1" t="s">
        <v>1580</v>
      </c>
      <c r="B3994" s="6">
        <v>1450</v>
      </c>
      <c r="C3994" s="1" t="s">
        <v>6</v>
      </c>
      <c r="D3994" s="1" t="s">
        <v>128</v>
      </c>
      <c r="E3994" s="1" t="s">
        <v>2589</v>
      </c>
      <c r="F3994" s="1" t="s">
        <v>2590</v>
      </c>
      <c r="G3994" s="7">
        <v>1.13453</v>
      </c>
      <c r="H3994" s="6">
        <v>1450</v>
      </c>
      <c r="I3994" s="9">
        <v>0</v>
      </c>
      <c r="J3994" s="9">
        <v>0</v>
      </c>
      <c r="K3994" s="9">
        <v>0</v>
      </c>
      <c r="L3994" s="9">
        <v>1359.78</v>
      </c>
      <c r="M3994" s="14" t="s">
        <v>131</v>
      </c>
      <c r="N3994" s="14"/>
    </row>
    <row r="3995" spans="1:14" ht="15" customHeight="1" x14ac:dyDescent="0.25">
      <c r="A3995" s="3" t="s">
        <v>1581</v>
      </c>
      <c r="B3995" s="4">
        <v>1451</v>
      </c>
      <c r="C3995" s="3" t="s">
        <v>6</v>
      </c>
      <c r="D3995" s="3" t="s">
        <v>133</v>
      </c>
      <c r="E3995" s="3" t="s">
        <v>2591</v>
      </c>
      <c r="F3995" s="3" t="s">
        <v>2590</v>
      </c>
      <c r="G3995" s="5">
        <v>1.12826</v>
      </c>
      <c r="H3995" s="4">
        <v>1451</v>
      </c>
      <c r="I3995" s="8">
        <v>0</v>
      </c>
      <c r="J3995" s="8">
        <v>0</v>
      </c>
      <c r="K3995" s="8">
        <v>6.27</v>
      </c>
      <c r="L3995" s="8">
        <v>1366.05</v>
      </c>
      <c r="M3995" s="21"/>
      <c r="N3995" s="21"/>
    </row>
    <row r="3996" spans="1:14" ht="15" customHeight="1" x14ac:dyDescent="0.25">
      <c r="A3996" s="1" t="s">
        <v>1582</v>
      </c>
      <c r="B3996" s="6">
        <v>1452</v>
      </c>
      <c r="C3996" s="1" t="s">
        <v>6</v>
      </c>
      <c r="D3996" s="1" t="s">
        <v>133</v>
      </c>
      <c r="E3996" s="1" t="s">
        <v>2589</v>
      </c>
      <c r="F3996" s="1" t="s">
        <v>2590</v>
      </c>
      <c r="G3996" s="7">
        <v>1.13127</v>
      </c>
      <c r="H3996" s="6">
        <v>1452</v>
      </c>
      <c r="I3996" s="9">
        <v>0</v>
      </c>
      <c r="J3996" s="9">
        <v>0</v>
      </c>
      <c r="K3996" s="9">
        <v>0</v>
      </c>
      <c r="L3996" s="9">
        <v>1366.05</v>
      </c>
      <c r="M3996" s="14" t="s">
        <v>131</v>
      </c>
      <c r="N3996" s="14"/>
    </row>
    <row r="3997" spans="1:14" ht="15" customHeight="1" x14ac:dyDescent="0.25">
      <c r="A3997" s="3" t="s">
        <v>1583</v>
      </c>
      <c r="B3997" s="4">
        <v>1453</v>
      </c>
      <c r="C3997" s="3" t="s">
        <v>6</v>
      </c>
      <c r="D3997" s="3" t="s">
        <v>128</v>
      </c>
      <c r="E3997" s="3" t="s">
        <v>2591</v>
      </c>
      <c r="F3997" s="3" t="s">
        <v>2590</v>
      </c>
      <c r="G3997" s="5">
        <v>1.1387100000000001</v>
      </c>
      <c r="H3997" s="4">
        <v>1453</v>
      </c>
      <c r="I3997" s="8">
        <v>0</v>
      </c>
      <c r="J3997" s="8">
        <v>-0.47</v>
      </c>
      <c r="K3997" s="8">
        <v>7.44</v>
      </c>
      <c r="L3997" s="8">
        <v>1373.02</v>
      </c>
      <c r="M3997" s="21"/>
      <c r="N3997" s="21"/>
    </row>
    <row r="3998" spans="1:14" ht="15" customHeight="1" x14ac:dyDescent="0.25">
      <c r="A3998" s="1" t="s">
        <v>1584</v>
      </c>
      <c r="B3998" s="6">
        <v>1454</v>
      </c>
      <c r="C3998" s="1" t="s">
        <v>6</v>
      </c>
      <c r="D3998" s="1" t="s">
        <v>128</v>
      </c>
      <c r="E3998" s="1" t="s">
        <v>2589</v>
      </c>
      <c r="F3998" s="1" t="s">
        <v>2590</v>
      </c>
      <c r="G3998" s="7">
        <v>1.14364</v>
      </c>
      <c r="H3998" s="6">
        <v>1454</v>
      </c>
      <c r="I3998" s="9">
        <v>0</v>
      </c>
      <c r="J3998" s="9">
        <v>0</v>
      </c>
      <c r="K3998" s="9">
        <v>0</v>
      </c>
      <c r="L3998" s="9">
        <v>1373.02</v>
      </c>
      <c r="M3998" s="14" t="s">
        <v>131</v>
      </c>
      <c r="N3998" s="14"/>
    </row>
    <row r="3999" spans="1:14" ht="15" customHeight="1" x14ac:dyDescent="0.25">
      <c r="A3999" s="3" t="s">
        <v>1585</v>
      </c>
      <c r="B3999" s="4">
        <v>1455</v>
      </c>
      <c r="C3999" s="3" t="s">
        <v>6</v>
      </c>
      <c r="D3999" s="3" t="s">
        <v>133</v>
      </c>
      <c r="E3999" s="3" t="s">
        <v>2591</v>
      </c>
      <c r="F3999" s="3" t="s">
        <v>2590</v>
      </c>
      <c r="G3999" s="5">
        <v>1.13731</v>
      </c>
      <c r="H3999" s="4">
        <v>1455</v>
      </c>
      <c r="I3999" s="8">
        <v>0</v>
      </c>
      <c r="J3999" s="8">
        <v>0.03</v>
      </c>
      <c r="K3999" s="8">
        <v>6.33</v>
      </c>
      <c r="L3999" s="8">
        <v>1379.38</v>
      </c>
      <c r="M3999" s="21"/>
      <c r="N3999" s="21"/>
    </row>
    <row r="4000" spans="1:14" ht="15" customHeight="1" x14ac:dyDescent="0.25">
      <c r="A4000" s="1" t="s">
        <v>1586</v>
      </c>
      <c r="B4000" s="6">
        <v>1456</v>
      </c>
      <c r="C4000" s="1" t="s">
        <v>6</v>
      </c>
      <c r="D4000" s="1" t="s">
        <v>133</v>
      </c>
      <c r="E4000" s="1" t="s">
        <v>2589</v>
      </c>
      <c r="F4000" s="1" t="s">
        <v>2590</v>
      </c>
      <c r="G4000" s="7">
        <v>1.13412</v>
      </c>
      <c r="H4000" s="6">
        <v>1456</v>
      </c>
      <c r="I4000" s="9">
        <v>0</v>
      </c>
      <c r="J4000" s="9">
        <v>0</v>
      </c>
      <c r="K4000" s="9">
        <v>0</v>
      </c>
      <c r="L4000" s="9">
        <v>1379.38</v>
      </c>
      <c r="M4000" s="14" t="s">
        <v>131</v>
      </c>
      <c r="N4000" s="14"/>
    </row>
    <row r="4001" spans="1:14" ht="15" customHeight="1" x14ac:dyDescent="0.25">
      <c r="A4001" s="3" t="s">
        <v>1587</v>
      </c>
      <c r="B4001" s="4">
        <v>1457</v>
      </c>
      <c r="C4001" s="3" t="s">
        <v>6</v>
      </c>
      <c r="D4001" s="3" t="s">
        <v>128</v>
      </c>
      <c r="E4001" s="3" t="s">
        <v>2591</v>
      </c>
      <c r="F4001" s="3" t="s">
        <v>2590</v>
      </c>
      <c r="G4001" s="5">
        <v>1.1408499999999999</v>
      </c>
      <c r="H4001" s="4">
        <v>1457</v>
      </c>
      <c r="I4001" s="8">
        <v>0</v>
      </c>
      <c r="J4001" s="8">
        <v>0</v>
      </c>
      <c r="K4001" s="8">
        <v>6.73</v>
      </c>
      <c r="L4001" s="8">
        <v>1386.11</v>
      </c>
      <c r="M4001" s="21"/>
      <c r="N4001" s="21"/>
    </row>
    <row r="4002" spans="1:14" ht="15" customHeight="1" x14ac:dyDescent="0.25">
      <c r="A4002" s="1" t="s">
        <v>1588</v>
      </c>
      <c r="B4002" s="6">
        <v>1458</v>
      </c>
      <c r="C4002" s="1" t="s">
        <v>6</v>
      </c>
      <c r="D4002" s="1" t="s">
        <v>133</v>
      </c>
      <c r="E4002" s="1" t="s">
        <v>2589</v>
      </c>
      <c r="F4002" s="1" t="s">
        <v>2590</v>
      </c>
      <c r="G4002" s="7">
        <v>1.13785</v>
      </c>
      <c r="H4002" s="6">
        <v>1458</v>
      </c>
      <c r="I4002" s="9">
        <v>0</v>
      </c>
      <c r="J4002" s="9">
        <v>0</v>
      </c>
      <c r="K4002" s="9">
        <v>0</v>
      </c>
      <c r="L4002" s="9">
        <v>1386.11</v>
      </c>
      <c r="M4002" s="14" t="s">
        <v>131</v>
      </c>
      <c r="N4002" s="14"/>
    </row>
    <row r="4003" spans="1:14" ht="15" customHeight="1" x14ac:dyDescent="0.25">
      <c r="A4003" s="3" t="s">
        <v>1589</v>
      </c>
      <c r="B4003" s="4">
        <v>1459</v>
      </c>
      <c r="C4003" s="3" t="s">
        <v>6</v>
      </c>
      <c r="D4003" s="3" t="s">
        <v>128</v>
      </c>
      <c r="E4003" s="3" t="s">
        <v>2591</v>
      </c>
      <c r="F4003" s="3" t="s">
        <v>2590</v>
      </c>
      <c r="G4003" s="5">
        <v>1.1442300000000001</v>
      </c>
      <c r="H4003" s="4">
        <v>1459</v>
      </c>
      <c r="I4003" s="8">
        <v>0</v>
      </c>
      <c r="J4003" s="8">
        <v>-0.35</v>
      </c>
      <c r="K4003" s="8">
        <v>6.38</v>
      </c>
      <c r="L4003" s="8">
        <v>1392.14</v>
      </c>
      <c r="M4003" s="21"/>
      <c r="N4003" s="21"/>
    </row>
    <row r="4004" spans="1:14" ht="15" customHeight="1" x14ac:dyDescent="0.25">
      <c r="A4004" s="1" t="s">
        <v>1590</v>
      </c>
      <c r="B4004" s="6">
        <v>1460</v>
      </c>
      <c r="C4004" s="1" t="s">
        <v>6</v>
      </c>
      <c r="D4004" s="1" t="s">
        <v>133</v>
      </c>
      <c r="E4004" s="1" t="s">
        <v>2589</v>
      </c>
      <c r="F4004" s="1" t="s">
        <v>2590</v>
      </c>
      <c r="G4004" s="7">
        <v>1.13445</v>
      </c>
      <c r="H4004" s="6">
        <v>1460</v>
      </c>
      <c r="I4004" s="9">
        <v>0</v>
      </c>
      <c r="J4004" s="9">
        <v>0</v>
      </c>
      <c r="K4004" s="9">
        <v>0</v>
      </c>
      <c r="L4004" s="9">
        <v>1392.14</v>
      </c>
      <c r="M4004" s="14" t="s">
        <v>131</v>
      </c>
      <c r="N4004" s="14"/>
    </row>
    <row r="4005" spans="1:14" ht="15" customHeight="1" x14ac:dyDescent="0.25">
      <c r="A4005" s="3" t="s">
        <v>1591</v>
      </c>
      <c r="B4005" s="4">
        <v>1461</v>
      </c>
      <c r="C4005" s="3" t="s">
        <v>6</v>
      </c>
      <c r="D4005" s="3" t="s">
        <v>128</v>
      </c>
      <c r="E4005" s="3" t="s">
        <v>2591</v>
      </c>
      <c r="F4005" s="3" t="s">
        <v>2590</v>
      </c>
      <c r="G4005" s="5">
        <v>1.14066</v>
      </c>
      <c r="H4005" s="4">
        <v>1461</v>
      </c>
      <c r="I4005" s="8">
        <v>0</v>
      </c>
      <c r="J4005" s="8">
        <v>0</v>
      </c>
      <c r="K4005" s="8">
        <v>6.21</v>
      </c>
      <c r="L4005" s="8">
        <v>1398.35</v>
      </c>
      <c r="M4005" s="21"/>
      <c r="N4005" s="21"/>
    </row>
    <row r="4006" spans="1:14" ht="15" customHeight="1" x14ac:dyDescent="0.25">
      <c r="A4006" s="1" t="s">
        <v>1592</v>
      </c>
      <c r="B4006" s="6">
        <v>1462</v>
      </c>
      <c r="C4006" s="1" t="s">
        <v>6</v>
      </c>
      <c r="D4006" s="1" t="s">
        <v>133</v>
      </c>
      <c r="E4006" s="1" t="s">
        <v>2589</v>
      </c>
      <c r="F4006" s="1" t="s">
        <v>2590</v>
      </c>
      <c r="G4006" s="7">
        <v>1.13686</v>
      </c>
      <c r="H4006" s="6">
        <v>1462</v>
      </c>
      <c r="I4006" s="9">
        <v>0</v>
      </c>
      <c r="J4006" s="9">
        <v>0</v>
      </c>
      <c r="K4006" s="9">
        <v>0</v>
      </c>
      <c r="L4006" s="9">
        <v>1398.35</v>
      </c>
      <c r="M4006" s="14" t="s">
        <v>131</v>
      </c>
      <c r="N4006" s="14"/>
    </row>
    <row r="4007" spans="1:14" ht="15" customHeight="1" x14ac:dyDescent="0.25">
      <c r="A4007" s="3" t="s">
        <v>1593</v>
      </c>
      <c r="B4007" s="4">
        <v>1463</v>
      </c>
      <c r="C4007" s="3" t="s">
        <v>6</v>
      </c>
      <c r="D4007" s="3" t="s">
        <v>128</v>
      </c>
      <c r="E4007" s="3" t="s">
        <v>2591</v>
      </c>
      <c r="F4007" s="3" t="s">
        <v>2590</v>
      </c>
      <c r="G4007" s="5">
        <v>1.1293</v>
      </c>
      <c r="H4007" s="4">
        <v>1463</v>
      </c>
      <c r="I4007" s="8">
        <v>0</v>
      </c>
      <c r="J4007" s="8">
        <v>-0.59</v>
      </c>
      <c r="K4007" s="8">
        <v>-7.56</v>
      </c>
      <c r="L4007" s="8">
        <v>1390.2</v>
      </c>
      <c r="M4007" s="21"/>
      <c r="N4007" s="21"/>
    </row>
    <row r="4008" spans="1:14" ht="15" customHeight="1" x14ac:dyDescent="0.25">
      <c r="A4008" s="1" t="s">
        <v>1594</v>
      </c>
      <c r="B4008" s="6">
        <v>1464</v>
      </c>
      <c r="C4008" s="1" t="s">
        <v>6</v>
      </c>
      <c r="D4008" s="1" t="s">
        <v>133</v>
      </c>
      <c r="E4008" s="1" t="s">
        <v>2589</v>
      </c>
      <c r="F4008" s="1" t="s">
        <v>2590</v>
      </c>
      <c r="G4008" s="7">
        <v>1.1206799999999999</v>
      </c>
      <c r="H4008" s="6">
        <v>1464</v>
      </c>
      <c r="I4008" s="9">
        <v>0</v>
      </c>
      <c r="J4008" s="9">
        <v>0</v>
      </c>
      <c r="K4008" s="9">
        <v>0</v>
      </c>
      <c r="L4008" s="9">
        <v>1390.2</v>
      </c>
      <c r="M4008" s="14" t="s">
        <v>131</v>
      </c>
      <c r="N4008" s="14"/>
    </row>
    <row r="4009" spans="1:14" ht="15" customHeight="1" x14ac:dyDescent="0.25">
      <c r="A4009" s="3" t="s">
        <v>1595</v>
      </c>
      <c r="B4009" s="4">
        <v>1465</v>
      </c>
      <c r="C4009" s="3" t="s">
        <v>6</v>
      </c>
      <c r="D4009" s="3" t="s">
        <v>128</v>
      </c>
      <c r="E4009" s="3" t="s">
        <v>2591</v>
      </c>
      <c r="F4009" s="3" t="s">
        <v>2590</v>
      </c>
      <c r="G4009" s="5">
        <v>1.11303</v>
      </c>
      <c r="H4009" s="4">
        <v>1465</v>
      </c>
      <c r="I4009" s="8">
        <v>0</v>
      </c>
      <c r="J4009" s="8">
        <v>-0.36</v>
      </c>
      <c r="K4009" s="8">
        <v>-7.65</v>
      </c>
      <c r="L4009" s="8">
        <v>1382.19</v>
      </c>
      <c r="M4009" s="21"/>
      <c r="N4009" s="21"/>
    </row>
    <row r="4010" spans="1:14" ht="15" customHeight="1" x14ac:dyDescent="0.25">
      <c r="A4010" s="1" t="s">
        <v>1596</v>
      </c>
      <c r="B4010" s="6">
        <v>1466</v>
      </c>
      <c r="C4010" s="1" t="s">
        <v>6</v>
      </c>
      <c r="D4010" s="1" t="s">
        <v>133</v>
      </c>
      <c r="E4010" s="1" t="s">
        <v>2589</v>
      </c>
      <c r="F4010" s="1" t="s">
        <v>2590</v>
      </c>
      <c r="G4010" s="7">
        <v>1.0995999999999999</v>
      </c>
      <c r="H4010" s="6">
        <v>1466</v>
      </c>
      <c r="I4010" s="9">
        <v>0</v>
      </c>
      <c r="J4010" s="9">
        <v>0</v>
      </c>
      <c r="K4010" s="9">
        <v>0</v>
      </c>
      <c r="L4010" s="9">
        <v>1382.19</v>
      </c>
      <c r="M4010" s="14" t="s">
        <v>131</v>
      </c>
      <c r="N4010" s="14"/>
    </row>
    <row r="4011" spans="1:14" ht="15" customHeight="1" x14ac:dyDescent="0.25">
      <c r="A4011" s="3" t="s">
        <v>1597</v>
      </c>
      <c r="B4011" s="4">
        <v>1467</v>
      </c>
      <c r="C4011" s="3" t="s">
        <v>6</v>
      </c>
      <c r="D4011" s="3" t="s">
        <v>128</v>
      </c>
      <c r="E4011" s="3" t="s">
        <v>2591</v>
      </c>
      <c r="F4011" s="3" t="s">
        <v>2590</v>
      </c>
      <c r="G4011" s="5">
        <v>1.08863</v>
      </c>
      <c r="H4011" s="4">
        <v>1467</v>
      </c>
      <c r="I4011" s="8">
        <v>0</v>
      </c>
      <c r="J4011" s="8">
        <v>0</v>
      </c>
      <c r="K4011" s="8">
        <v>-10.97</v>
      </c>
      <c r="L4011" s="8">
        <v>1371.22</v>
      </c>
      <c r="M4011" s="21"/>
      <c r="N4011" s="21"/>
    </row>
    <row r="4012" spans="1:14" ht="15" customHeight="1" x14ac:dyDescent="0.25">
      <c r="A4012" s="1" t="s">
        <v>1598</v>
      </c>
      <c r="B4012" s="6">
        <v>1468</v>
      </c>
      <c r="C4012" s="1" t="s">
        <v>6</v>
      </c>
      <c r="D4012" s="1" t="s">
        <v>128</v>
      </c>
      <c r="E4012" s="1" t="s">
        <v>2589</v>
      </c>
      <c r="F4012" s="1" t="s">
        <v>2590</v>
      </c>
      <c r="G4012" s="7">
        <v>1.0873299999999999</v>
      </c>
      <c r="H4012" s="6">
        <v>1468</v>
      </c>
      <c r="I4012" s="9">
        <v>0</v>
      </c>
      <c r="J4012" s="9">
        <v>0</v>
      </c>
      <c r="K4012" s="9">
        <v>0</v>
      </c>
      <c r="L4012" s="9">
        <v>1371.22</v>
      </c>
      <c r="M4012" s="14" t="s">
        <v>131</v>
      </c>
      <c r="N4012" s="14"/>
    </row>
    <row r="4013" spans="1:14" ht="15" customHeight="1" x14ac:dyDescent="0.25">
      <c r="A4013" s="3" t="s">
        <v>1599</v>
      </c>
      <c r="B4013" s="4">
        <v>1469</v>
      </c>
      <c r="C4013" s="3" t="s">
        <v>6</v>
      </c>
      <c r="D4013" s="3" t="s">
        <v>133</v>
      </c>
      <c r="E4013" s="3" t="s">
        <v>2591</v>
      </c>
      <c r="F4013" s="3" t="s">
        <v>2590</v>
      </c>
      <c r="G4013" s="5">
        <v>1.0810599999999999</v>
      </c>
      <c r="H4013" s="4">
        <v>1469</v>
      </c>
      <c r="I4013" s="8">
        <v>0</v>
      </c>
      <c r="J4013" s="8">
        <v>0.03</v>
      </c>
      <c r="K4013" s="8">
        <v>6.27</v>
      </c>
      <c r="L4013" s="8">
        <v>1377.52</v>
      </c>
      <c r="M4013" s="21"/>
      <c r="N4013" s="21"/>
    </row>
    <row r="4014" spans="1:14" ht="15" customHeight="1" x14ac:dyDescent="0.25">
      <c r="A4014" s="1" t="s">
        <v>1600</v>
      </c>
      <c r="B4014" s="6">
        <v>1470</v>
      </c>
      <c r="C4014" s="1" t="s">
        <v>6</v>
      </c>
      <c r="D4014" s="1" t="s">
        <v>133</v>
      </c>
      <c r="E4014" s="1" t="s">
        <v>2589</v>
      </c>
      <c r="F4014" s="1" t="s">
        <v>2590</v>
      </c>
      <c r="G4014" s="7">
        <v>1.06776</v>
      </c>
      <c r="H4014" s="6">
        <v>1470</v>
      </c>
      <c r="I4014" s="9">
        <v>0</v>
      </c>
      <c r="J4014" s="9">
        <v>0</v>
      </c>
      <c r="K4014" s="9">
        <v>0</v>
      </c>
      <c r="L4014" s="9">
        <v>1377.52</v>
      </c>
      <c r="M4014" s="14" t="s">
        <v>131</v>
      </c>
      <c r="N4014" s="14"/>
    </row>
    <row r="4015" spans="1:14" ht="15" customHeight="1" x14ac:dyDescent="0.25">
      <c r="A4015" s="3" t="s">
        <v>1601</v>
      </c>
      <c r="B4015" s="4">
        <v>1471</v>
      </c>
      <c r="C4015" s="3" t="s">
        <v>6</v>
      </c>
      <c r="D4015" s="3" t="s">
        <v>128</v>
      </c>
      <c r="E4015" s="3" t="s">
        <v>2591</v>
      </c>
      <c r="F4015" s="3" t="s">
        <v>2590</v>
      </c>
      <c r="G4015" s="5">
        <v>1.05965</v>
      </c>
      <c r="H4015" s="4">
        <v>1471</v>
      </c>
      <c r="I4015" s="8">
        <v>0</v>
      </c>
      <c r="J4015" s="8">
        <v>0</v>
      </c>
      <c r="K4015" s="8">
        <v>-8.11</v>
      </c>
      <c r="L4015" s="8">
        <v>1369.41</v>
      </c>
      <c r="M4015" s="21"/>
      <c r="N4015" s="21"/>
    </row>
    <row r="4016" spans="1:14" ht="15" customHeight="1" x14ac:dyDescent="0.25">
      <c r="A4016" s="1" t="s">
        <v>1602</v>
      </c>
      <c r="B4016" s="6">
        <v>1472</v>
      </c>
      <c r="C4016" s="1" t="s">
        <v>6</v>
      </c>
      <c r="D4016" s="1" t="s">
        <v>133</v>
      </c>
      <c r="E4016" s="1" t="s">
        <v>2589</v>
      </c>
      <c r="F4016" s="1" t="s">
        <v>2590</v>
      </c>
      <c r="G4016" s="7">
        <v>1.0505</v>
      </c>
      <c r="H4016" s="6">
        <v>1472</v>
      </c>
      <c r="I4016" s="9">
        <v>0</v>
      </c>
      <c r="J4016" s="9">
        <v>0</v>
      </c>
      <c r="K4016" s="9">
        <v>0</v>
      </c>
      <c r="L4016" s="9">
        <v>1369.41</v>
      </c>
      <c r="M4016" s="14" t="s">
        <v>131</v>
      </c>
      <c r="N4016" s="14"/>
    </row>
    <row r="4017" spans="1:14" ht="15" customHeight="1" x14ac:dyDescent="0.25">
      <c r="A4017" s="3" t="s">
        <v>1603</v>
      </c>
      <c r="B4017" s="4">
        <v>1473</v>
      </c>
      <c r="C4017" s="3" t="s">
        <v>6</v>
      </c>
      <c r="D4017" s="3" t="s">
        <v>128</v>
      </c>
      <c r="E4017" s="3" t="s">
        <v>2591</v>
      </c>
      <c r="F4017" s="3" t="s">
        <v>2590</v>
      </c>
      <c r="G4017" s="5">
        <v>1.05718</v>
      </c>
      <c r="H4017" s="4">
        <v>1473</v>
      </c>
      <c r="I4017" s="8">
        <v>0</v>
      </c>
      <c r="J4017" s="8">
        <v>0</v>
      </c>
      <c r="K4017" s="8">
        <v>6.68</v>
      </c>
      <c r="L4017" s="8">
        <v>1376.09</v>
      </c>
      <c r="M4017" s="21"/>
      <c r="N4017" s="21"/>
    </row>
    <row r="4018" spans="1:14" ht="15" customHeight="1" x14ac:dyDescent="0.25">
      <c r="A4018" s="1" t="s">
        <v>1604</v>
      </c>
      <c r="B4018" s="6">
        <v>1474</v>
      </c>
      <c r="C4018" s="1" t="s">
        <v>6</v>
      </c>
      <c r="D4018" s="1" t="s">
        <v>128</v>
      </c>
      <c r="E4018" s="1" t="s">
        <v>2589</v>
      </c>
      <c r="F4018" s="1" t="s">
        <v>2590</v>
      </c>
      <c r="G4018" s="7">
        <v>1.0604499999999999</v>
      </c>
      <c r="H4018" s="6">
        <v>1474</v>
      </c>
      <c r="I4018" s="9">
        <v>0</v>
      </c>
      <c r="J4018" s="9">
        <v>0</v>
      </c>
      <c r="K4018" s="9">
        <v>0</v>
      </c>
      <c r="L4018" s="9">
        <v>1376.09</v>
      </c>
      <c r="M4018" s="14" t="s">
        <v>131</v>
      </c>
      <c r="N4018" s="14"/>
    </row>
    <row r="4019" spans="1:14" ht="15" customHeight="1" x14ac:dyDescent="0.25">
      <c r="A4019" s="3" t="s">
        <v>1605</v>
      </c>
      <c r="B4019" s="4">
        <v>1475</v>
      </c>
      <c r="C4019" s="3" t="s">
        <v>6</v>
      </c>
      <c r="D4019" s="3" t="s">
        <v>133</v>
      </c>
      <c r="E4019" s="3" t="s">
        <v>2591</v>
      </c>
      <c r="F4019" s="3" t="s">
        <v>2590</v>
      </c>
      <c r="G4019" s="5">
        <v>1.0695699999999999</v>
      </c>
      <c r="H4019" s="4">
        <v>1475</v>
      </c>
      <c r="I4019" s="8">
        <v>0</v>
      </c>
      <c r="J4019" s="8">
        <v>0</v>
      </c>
      <c r="K4019" s="8">
        <v>-9.1199999999999992</v>
      </c>
      <c r="L4019" s="8">
        <v>1366.97</v>
      </c>
      <c r="M4019" s="21"/>
      <c r="N4019" s="21"/>
    </row>
    <row r="4020" spans="1:14" ht="15" customHeight="1" x14ac:dyDescent="0.25">
      <c r="A4020" s="1" t="s">
        <v>1606</v>
      </c>
      <c r="B4020" s="6">
        <v>1476</v>
      </c>
      <c r="C4020" s="1" t="s">
        <v>6</v>
      </c>
      <c r="D4020" s="1" t="s">
        <v>128</v>
      </c>
      <c r="E4020" s="1" t="s">
        <v>2589</v>
      </c>
      <c r="F4020" s="1" t="s">
        <v>2590</v>
      </c>
      <c r="G4020" s="7">
        <v>1.07945</v>
      </c>
      <c r="H4020" s="6">
        <v>1476</v>
      </c>
      <c r="I4020" s="9">
        <v>0</v>
      </c>
      <c r="J4020" s="9">
        <v>0</v>
      </c>
      <c r="K4020" s="9">
        <v>0</v>
      </c>
      <c r="L4020" s="9">
        <v>1366.97</v>
      </c>
      <c r="M4020" s="14" t="s">
        <v>131</v>
      </c>
      <c r="N4020" s="14"/>
    </row>
    <row r="4021" spans="1:14" ht="15" customHeight="1" x14ac:dyDescent="0.25">
      <c r="A4021" s="3" t="s">
        <v>1607</v>
      </c>
      <c r="B4021" s="4">
        <v>1477</v>
      </c>
      <c r="C4021" s="3" t="s">
        <v>6</v>
      </c>
      <c r="D4021" s="3" t="s">
        <v>133</v>
      </c>
      <c r="E4021" s="3" t="s">
        <v>2591</v>
      </c>
      <c r="F4021" s="3" t="s">
        <v>2590</v>
      </c>
      <c r="G4021" s="5">
        <v>1.07063</v>
      </c>
      <c r="H4021" s="4">
        <v>1477</v>
      </c>
      <c r="I4021" s="8">
        <v>0</v>
      </c>
      <c r="J4021" s="8">
        <v>0</v>
      </c>
      <c r="K4021" s="8">
        <v>8.82</v>
      </c>
      <c r="L4021" s="8">
        <v>1375.79</v>
      </c>
      <c r="M4021" s="21"/>
      <c r="N4021" s="21"/>
    </row>
    <row r="4022" spans="1:14" ht="15" customHeight="1" x14ac:dyDescent="0.25">
      <c r="A4022" s="1" t="s">
        <v>1608</v>
      </c>
      <c r="B4022" s="6">
        <v>1478</v>
      </c>
      <c r="C4022" s="1" t="s">
        <v>6</v>
      </c>
      <c r="D4022" s="1" t="s">
        <v>133</v>
      </c>
      <c r="E4022" s="1" t="s">
        <v>2589</v>
      </c>
      <c r="F4022" s="1" t="s">
        <v>2590</v>
      </c>
      <c r="G4022" s="7">
        <v>1.06698</v>
      </c>
      <c r="H4022" s="6">
        <v>1478</v>
      </c>
      <c r="I4022" s="9">
        <v>0</v>
      </c>
      <c r="J4022" s="9">
        <v>0</v>
      </c>
      <c r="K4022" s="9">
        <v>0</v>
      </c>
      <c r="L4022" s="9">
        <v>1375.79</v>
      </c>
      <c r="M4022" s="14" t="s">
        <v>131</v>
      </c>
      <c r="N4022" s="14"/>
    </row>
    <row r="4023" spans="1:14" ht="15" customHeight="1" x14ac:dyDescent="0.25">
      <c r="A4023" s="3" t="s">
        <v>1609</v>
      </c>
      <c r="B4023" s="4">
        <v>1479</v>
      </c>
      <c r="C4023" s="3" t="s">
        <v>6</v>
      </c>
      <c r="D4023" s="3" t="s">
        <v>128</v>
      </c>
      <c r="E4023" s="3" t="s">
        <v>2591</v>
      </c>
      <c r="F4023" s="3" t="s">
        <v>2590</v>
      </c>
      <c r="G4023" s="5">
        <v>1.073</v>
      </c>
      <c r="H4023" s="4">
        <v>1479</v>
      </c>
      <c r="I4023" s="8">
        <v>0</v>
      </c>
      <c r="J4023" s="8">
        <v>0</v>
      </c>
      <c r="K4023" s="8">
        <v>6.02</v>
      </c>
      <c r="L4023" s="8">
        <v>1381.81</v>
      </c>
      <c r="M4023" s="21"/>
      <c r="N4023" s="21"/>
    </row>
    <row r="4024" spans="1:14" ht="15" customHeight="1" x14ac:dyDescent="0.25">
      <c r="A4024" s="1" t="s">
        <v>1610</v>
      </c>
      <c r="B4024" s="6">
        <v>1480</v>
      </c>
      <c r="C4024" s="1" t="s">
        <v>6</v>
      </c>
      <c r="D4024" s="1" t="s">
        <v>133</v>
      </c>
      <c r="E4024" s="1" t="s">
        <v>2589</v>
      </c>
      <c r="F4024" s="1" t="s">
        <v>2590</v>
      </c>
      <c r="G4024" s="7">
        <v>1.07969</v>
      </c>
      <c r="H4024" s="6">
        <v>1480</v>
      </c>
      <c r="I4024" s="9">
        <v>0</v>
      </c>
      <c r="J4024" s="9">
        <v>0</v>
      </c>
      <c r="K4024" s="9">
        <v>0</v>
      </c>
      <c r="L4024" s="9">
        <v>1381.81</v>
      </c>
      <c r="M4024" s="14" t="s">
        <v>131</v>
      </c>
      <c r="N4024" s="14"/>
    </row>
    <row r="4025" spans="1:14" ht="15" customHeight="1" x14ac:dyDescent="0.25">
      <c r="A4025" s="3" t="s">
        <v>1611</v>
      </c>
      <c r="B4025" s="4">
        <v>1481</v>
      </c>
      <c r="C4025" s="3" t="s">
        <v>6</v>
      </c>
      <c r="D4025" s="3" t="s">
        <v>128</v>
      </c>
      <c r="E4025" s="3" t="s">
        <v>2591</v>
      </c>
      <c r="F4025" s="3" t="s">
        <v>2590</v>
      </c>
      <c r="G4025" s="5">
        <v>1.0868100000000001</v>
      </c>
      <c r="H4025" s="4">
        <v>1481</v>
      </c>
      <c r="I4025" s="8">
        <v>0</v>
      </c>
      <c r="J4025" s="8">
        <v>0</v>
      </c>
      <c r="K4025" s="8">
        <v>7.12</v>
      </c>
      <c r="L4025" s="8">
        <v>1388.93</v>
      </c>
      <c r="M4025" s="21"/>
      <c r="N4025" s="21"/>
    </row>
    <row r="4026" spans="1:14" ht="15" customHeight="1" x14ac:dyDescent="0.25">
      <c r="A4026" s="1" t="s">
        <v>1612</v>
      </c>
      <c r="B4026" s="6">
        <v>1482</v>
      </c>
      <c r="C4026" s="1" t="s">
        <v>6</v>
      </c>
      <c r="D4026" s="1" t="s">
        <v>133</v>
      </c>
      <c r="E4026" s="1" t="s">
        <v>2589</v>
      </c>
      <c r="F4026" s="1" t="s">
        <v>2590</v>
      </c>
      <c r="G4026" s="7">
        <v>1.0907899999999999</v>
      </c>
      <c r="H4026" s="6">
        <v>1482</v>
      </c>
      <c r="I4026" s="9">
        <v>0</v>
      </c>
      <c r="J4026" s="9">
        <v>0</v>
      </c>
      <c r="K4026" s="9">
        <v>0</v>
      </c>
      <c r="L4026" s="9">
        <v>1388.93</v>
      </c>
      <c r="M4026" s="14" t="s">
        <v>131</v>
      </c>
      <c r="N4026" s="14"/>
    </row>
    <row r="4027" spans="1:14" ht="15" customHeight="1" x14ac:dyDescent="0.25">
      <c r="A4027" s="3" t="s">
        <v>1613</v>
      </c>
      <c r="B4027" s="4">
        <v>1483</v>
      </c>
      <c r="C4027" s="3" t="s">
        <v>6</v>
      </c>
      <c r="D4027" s="3" t="s">
        <v>128</v>
      </c>
      <c r="E4027" s="3" t="s">
        <v>2591</v>
      </c>
      <c r="F4027" s="3" t="s">
        <v>2590</v>
      </c>
      <c r="G4027" s="5">
        <v>1.0969</v>
      </c>
      <c r="H4027" s="4">
        <v>1483</v>
      </c>
      <c r="I4027" s="8">
        <v>0</v>
      </c>
      <c r="J4027" s="8">
        <v>0</v>
      </c>
      <c r="K4027" s="8">
        <v>6.11</v>
      </c>
      <c r="L4027" s="8">
        <v>1395.04</v>
      </c>
      <c r="M4027" s="21"/>
      <c r="N4027" s="21"/>
    </row>
    <row r="4028" spans="1:14" ht="15" customHeight="1" x14ac:dyDescent="0.25">
      <c r="A4028" s="1" t="s">
        <v>1614</v>
      </c>
      <c r="B4028" s="6">
        <v>1484</v>
      </c>
      <c r="C4028" s="1" t="s">
        <v>6</v>
      </c>
      <c r="D4028" s="1" t="s">
        <v>133</v>
      </c>
      <c r="E4028" s="1" t="s">
        <v>2589</v>
      </c>
      <c r="F4028" s="1" t="s">
        <v>2590</v>
      </c>
      <c r="G4028" s="7">
        <v>1.10172</v>
      </c>
      <c r="H4028" s="6">
        <v>1484</v>
      </c>
      <c r="I4028" s="9">
        <v>0</v>
      </c>
      <c r="J4028" s="9">
        <v>0</v>
      </c>
      <c r="K4028" s="9">
        <v>0</v>
      </c>
      <c r="L4028" s="9">
        <v>1395.04</v>
      </c>
      <c r="M4028" s="14" t="s">
        <v>131</v>
      </c>
      <c r="N4028" s="14"/>
    </row>
    <row r="4029" spans="1:14" ht="15" customHeight="1" x14ac:dyDescent="0.25">
      <c r="A4029" s="3" t="s">
        <v>1615</v>
      </c>
      <c r="B4029" s="4">
        <v>1485</v>
      </c>
      <c r="C4029" s="3" t="s">
        <v>6</v>
      </c>
      <c r="D4029" s="3" t="s">
        <v>128</v>
      </c>
      <c r="E4029" s="3" t="s">
        <v>2591</v>
      </c>
      <c r="F4029" s="3" t="s">
        <v>2590</v>
      </c>
      <c r="G4029" s="5">
        <v>1.09328</v>
      </c>
      <c r="H4029" s="4">
        <v>1485</v>
      </c>
      <c r="I4029" s="8">
        <v>0</v>
      </c>
      <c r="J4029" s="8">
        <v>0</v>
      </c>
      <c r="K4029" s="8">
        <v>-8.44</v>
      </c>
      <c r="L4029" s="8">
        <v>1386.6</v>
      </c>
      <c r="M4029" s="21"/>
      <c r="N4029" s="21"/>
    </row>
    <row r="4030" spans="1:14" ht="15" customHeight="1" x14ac:dyDescent="0.25">
      <c r="A4030" s="1" t="s">
        <v>1616</v>
      </c>
      <c r="B4030" s="6">
        <v>1486</v>
      </c>
      <c r="C4030" s="1" t="s">
        <v>6</v>
      </c>
      <c r="D4030" s="1" t="s">
        <v>133</v>
      </c>
      <c r="E4030" s="1" t="s">
        <v>2589</v>
      </c>
      <c r="F4030" s="1" t="s">
        <v>2590</v>
      </c>
      <c r="G4030" s="7">
        <v>1.0843400000000001</v>
      </c>
      <c r="H4030" s="6">
        <v>1486</v>
      </c>
      <c r="I4030" s="9">
        <v>0</v>
      </c>
      <c r="J4030" s="9">
        <v>0</v>
      </c>
      <c r="K4030" s="9">
        <v>0</v>
      </c>
      <c r="L4030" s="9">
        <v>1386.6</v>
      </c>
      <c r="M4030" s="14" t="s">
        <v>131</v>
      </c>
      <c r="N4030" s="14"/>
    </row>
    <row r="4031" spans="1:14" ht="15" customHeight="1" x14ac:dyDescent="0.25">
      <c r="A4031" s="3" t="s">
        <v>1617</v>
      </c>
      <c r="B4031" s="4">
        <v>1487</v>
      </c>
      <c r="C4031" s="3" t="s">
        <v>6</v>
      </c>
      <c r="D4031" s="3" t="s">
        <v>128</v>
      </c>
      <c r="E4031" s="3" t="s">
        <v>2591</v>
      </c>
      <c r="F4031" s="3" t="s">
        <v>2590</v>
      </c>
      <c r="G4031" s="5">
        <v>1.09216</v>
      </c>
      <c r="H4031" s="4">
        <v>1487</v>
      </c>
      <c r="I4031" s="8">
        <v>0</v>
      </c>
      <c r="J4031" s="8">
        <v>0</v>
      </c>
      <c r="K4031" s="8">
        <v>7.82</v>
      </c>
      <c r="L4031" s="8">
        <v>1394.42</v>
      </c>
      <c r="M4031" s="21"/>
      <c r="N4031" s="21"/>
    </row>
    <row r="4032" spans="1:14" ht="15" customHeight="1" x14ac:dyDescent="0.25">
      <c r="A4032" s="1" t="s">
        <v>1618</v>
      </c>
      <c r="B4032" s="6">
        <v>1488</v>
      </c>
      <c r="C4032" s="1" t="s">
        <v>6</v>
      </c>
      <c r="D4032" s="1" t="s">
        <v>128</v>
      </c>
      <c r="E4032" s="1" t="s">
        <v>2589</v>
      </c>
      <c r="F4032" s="1" t="s">
        <v>2590</v>
      </c>
      <c r="G4032" s="7">
        <v>1.08721</v>
      </c>
      <c r="H4032" s="6">
        <v>1488</v>
      </c>
      <c r="I4032" s="9">
        <v>0</v>
      </c>
      <c r="J4032" s="9">
        <v>0</v>
      </c>
      <c r="K4032" s="9">
        <v>0</v>
      </c>
      <c r="L4032" s="9">
        <v>1394.42</v>
      </c>
      <c r="M4032" s="14" t="s">
        <v>131</v>
      </c>
      <c r="N4032" s="14"/>
    </row>
    <row r="4033" spans="1:14" ht="15" customHeight="1" x14ac:dyDescent="0.25">
      <c r="A4033" s="3" t="s">
        <v>1619</v>
      </c>
      <c r="B4033" s="4">
        <v>1489</v>
      </c>
      <c r="C4033" s="3" t="s">
        <v>6</v>
      </c>
      <c r="D4033" s="3" t="s">
        <v>133</v>
      </c>
      <c r="E4033" s="3" t="s">
        <v>2591</v>
      </c>
      <c r="F4033" s="3" t="s">
        <v>2590</v>
      </c>
      <c r="G4033" s="5">
        <v>1.08118</v>
      </c>
      <c r="H4033" s="4">
        <v>1489</v>
      </c>
      <c r="I4033" s="8">
        <v>0</v>
      </c>
      <c r="J4033" s="8">
        <v>0</v>
      </c>
      <c r="K4033" s="8">
        <v>6.03</v>
      </c>
      <c r="L4033" s="8">
        <v>1400.45</v>
      </c>
      <c r="M4033" s="21"/>
      <c r="N4033" s="21"/>
    </row>
    <row r="4034" spans="1:14" ht="15" customHeight="1" x14ac:dyDescent="0.25">
      <c r="A4034" s="1" t="s">
        <v>1620</v>
      </c>
      <c r="B4034" s="6">
        <v>1490</v>
      </c>
      <c r="C4034" s="1" t="s">
        <v>6</v>
      </c>
      <c r="D4034" s="1" t="s">
        <v>133</v>
      </c>
      <c r="E4034" s="1" t="s">
        <v>2589</v>
      </c>
      <c r="F4034" s="1" t="s">
        <v>2590</v>
      </c>
      <c r="G4034" s="7">
        <v>1.0771599999999999</v>
      </c>
      <c r="H4034" s="6">
        <v>1490</v>
      </c>
      <c r="I4034" s="9">
        <v>0</v>
      </c>
      <c r="J4034" s="9">
        <v>0</v>
      </c>
      <c r="K4034" s="9">
        <v>0</v>
      </c>
      <c r="L4034" s="9">
        <v>1400.45</v>
      </c>
      <c r="M4034" s="14" t="s">
        <v>131</v>
      </c>
      <c r="N4034" s="14"/>
    </row>
    <row r="4035" spans="1:14" ht="15" customHeight="1" x14ac:dyDescent="0.25">
      <c r="A4035" s="3" t="s">
        <v>1621</v>
      </c>
      <c r="B4035" s="4">
        <v>1491</v>
      </c>
      <c r="C4035" s="3" t="s">
        <v>6</v>
      </c>
      <c r="D4035" s="3" t="s">
        <v>128</v>
      </c>
      <c r="E4035" s="3" t="s">
        <v>2591</v>
      </c>
      <c r="F4035" s="3" t="s">
        <v>2590</v>
      </c>
      <c r="G4035" s="5">
        <v>1.08588</v>
      </c>
      <c r="H4035" s="4">
        <v>1491</v>
      </c>
      <c r="I4035" s="8">
        <v>0</v>
      </c>
      <c r="J4035" s="8">
        <v>-0.47</v>
      </c>
      <c r="K4035" s="8">
        <v>8.7200000000000006</v>
      </c>
      <c r="L4035" s="8">
        <v>1408.7</v>
      </c>
      <c r="M4035" s="21"/>
      <c r="N4035" s="21"/>
    </row>
    <row r="4036" spans="1:14" ht="15" customHeight="1" x14ac:dyDescent="0.25">
      <c r="A4036" s="1" t="s">
        <v>1622</v>
      </c>
      <c r="B4036" s="6">
        <v>1492</v>
      </c>
      <c r="C4036" s="1" t="s">
        <v>6</v>
      </c>
      <c r="D4036" s="1" t="s">
        <v>128</v>
      </c>
      <c r="E4036" s="1" t="s">
        <v>2589</v>
      </c>
      <c r="F4036" s="1" t="s">
        <v>2590</v>
      </c>
      <c r="G4036" s="7">
        <v>1.0888199999999999</v>
      </c>
      <c r="H4036" s="6">
        <v>1492</v>
      </c>
      <c r="I4036" s="9">
        <v>0</v>
      </c>
      <c r="J4036" s="9">
        <v>0</v>
      </c>
      <c r="K4036" s="9">
        <v>0</v>
      </c>
      <c r="L4036" s="9">
        <v>1408.7</v>
      </c>
      <c r="M4036" s="14" t="s">
        <v>131</v>
      </c>
      <c r="N4036" s="14"/>
    </row>
    <row r="4037" spans="1:14" ht="15" customHeight="1" x14ac:dyDescent="0.25">
      <c r="A4037" s="3" t="s">
        <v>1623</v>
      </c>
      <c r="B4037" s="4">
        <v>1493</v>
      </c>
      <c r="C4037" s="3" t="s">
        <v>6</v>
      </c>
      <c r="D4037" s="3" t="s">
        <v>133</v>
      </c>
      <c r="E4037" s="3" t="s">
        <v>2591</v>
      </c>
      <c r="F4037" s="3" t="s">
        <v>2590</v>
      </c>
      <c r="G4037" s="5">
        <v>1.0991299999999999</v>
      </c>
      <c r="H4037" s="4">
        <v>1493</v>
      </c>
      <c r="I4037" s="8">
        <v>0</v>
      </c>
      <c r="J4037" s="8">
        <v>0</v>
      </c>
      <c r="K4037" s="8">
        <v>-10.31</v>
      </c>
      <c r="L4037" s="8">
        <v>1398.39</v>
      </c>
      <c r="M4037" s="21"/>
      <c r="N4037" s="21"/>
    </row>
    <row r="4038" spans="1:14" ht="15" customHeight="1" x14ac:dyDescent="0.25">
      <c r="A4038" s="1" t="s">
        <v>1624</v>
      </c>
      <c r="B4038" s="6">
        <v>1494</v>
      </c>
      <c r="C4038" s="1" t="s">
        <v>6</v>
      </c>
      <c r="D4038" s="1" t="s">
        <v>128</v>
      </c>
      <c r="E4038" s="1" t="s">
        <v>2589</v>
      </c>
      <c r="F4038" s="1" t="s">
        <v>2590</v>
      </c>
      <c r="G4038" s="7">
        <v>1.0981099999999999</v>
      </c>
      <c r="H4038" s="6">
        <v>1494</v>
      </c>
      <c r="I4038" s="9">
        <v>0</v>
      </c>
      <c r="J4038" s="9">
        <v>0</v>
      </c>
      <c r="K4038" s="9">
        <v>0</v>
      </c>
      <c r="L4038" s="9">
        <v>1398.39</v>
      </c>
      <c r="M4038" s="14" t="s">
        <v>131</v>
      </c>
      <c r="N4038" s="14"/>
    </row>
    <row r="4039" spans="1:14" ht="15" customHeight="1" x14ac:dyDescent="0.25">
      <c r="A4039" s="3" t="s">
        <v>1625</v>
      </c>
      <c r="B4039" s="4">
        <v>1495</v>
      </c>
      <c r="C4039" s="3" t="s">
        <v>6</v>
      </c>
      <c r="D4039" s="3" t="s">
        <v>133</v>
      </c>
      <c r="E4039" s="3" t="s">
        <v>2591</v>
      </c>
      <c r="F4039" s="3" t="s">
        <v>2590</v>
      </c>
      <c r="G4039" s="5">
        <v>1.09145</v>
      </c>
      <c r="H4039" s="4">
        <v>1495</v>
      </c>
      <c r="I4039" s="8">
        <v>0</v>
      </c>
      <c r="J4039" s="8">
        <v>0</v>
      </c>
      <c r="K4039" s="8">
        <v>6.66</v>
      </c>
      <c r="L4039" s="8">
        <v>1405.05</v>
      </c>
      <c r="M4039" s="21"/>
      <c r="N4039" s="21"/>
    </row>
    <row r="4040" spans="1:14" ht="15" customHeight="1" x14ac:dyDescent="0.25">
      <c r="A4040" s="1" t="s">
        <v>1626</v>
      </c>
      <c r="B4040" s="6">
        <v>1496</v>
      </c>
      <c r="C4040" s="1" t="s">
        <v>6</v>
      </c>
      <c r="D4040" s="1" t="s">
        <v>133</v>
      </c>
      <c r="E4040" s="1" t="s">
        <v>2589</v>
      </c>
      <c r="F4040" s="1" t="s">
        <v>2590</v>
      </c>
      <c r="G4040" s="7">
        <v>1.09019</v>
      </c>
      <c r="H4040" s="6">
        <v>1496</v>
      </c>
      <c r="I4040" s="9">
        <v>0</v>
      </c>
      <c r="J4040" s="9">
        <v>0</v>
      </c>
      <c r="K4040" s="9">
        <v>0</v>
      </c>
      <c r="L4040" s="9">
        <v>1405.05</v>
      </c>
      <c r="M4040" s="14" t="s">
        <v>131</v>
      </c>
      <c r="N4040" s="14"/>
    </row>
    <row r="4041" spans="1:14" ht="15" customHeight="1" x14ac:dyDescent="0.25">
      <c r="A4041" s="3" t="s">
        <v>1627</v>
      </c>
      <c r="B4041" s="4">
        <v>1497</v>
      </c>
      <c r="C4041" s="3" t="s">
        <v>6</v>
      </c>
      <c r="D4041" s="3" t="s">
        <v>128</v>
      </c>
      <c r="E4041" s="3" t="s">
        <v>2591</v>
      </c>
      <c r="F4041" s="3" t="s">
        <v>2590</v>
      </c>
      <c r="G4041" s="5">
        <v>1.0818300000000001</v>
      </c>
      <c r="H4041" s="4">
        <v>1497</v>
      </c>
      <c r="I4041" s="8">
        <v>0</v>
      </c>
      <c r="J4041" s="8">
        <v>0</v>
      </c>
      <c r="K4041" s="8">
        <v>-8.36</v>
      </c>
      <c r="L4041" s="8">
        <v>1396.69</v>
      </c>
      <c r="M4041" s="21"/>
      <c r="N4041" s="21"/>
    </row>
    <row r="4042" spans="1:14" ht="15" customHeight="1" x14ac:dyDescent="0.25">
      <c r="A4042" s="1" t="s">
        <v>1628</v>
      </c>
      <c r="B4042" s="6">
        <v>1498</v>
      </c>
      <c r="C4042" s="1" t="s">
        <v>6</v>
      </c>
      <c r="D4042" s="1" t="s">
        <v>133</v>
      </c>
      <c r="E4042" s="1" t="s">
        <v>2589</v>
      </c>
      <c r="F4042" s="1" t="s">
        <v>2590</v>
      </c>
      <c r="G4042" s="7">
        <v>1.08362</v>
      </c>
      <c r="H4042" s="6">
        <v>1498</v>
      </c>
      <c r="I4042" s="9">
        <v>0</v>
      </c>
      <c r="J4042" s="9">
        <v>0</v>
      </c>
      <c r="K4042" s="9">
        <v>0</v>
      </c>
      <c r="L4042" s="9">
        <v>1396.69</v>
      </c>
      <c r="M4042" s="14" t="s">
        <v>131</v>
      </c>
      <c r="N4042" s="14"/>
    </row>
    <row r="4043" spans="1:14" ht="15" customHeight="1" x14ac:dyDescent="0.25">
      <c r="A4043" s="3" t="s">
        <v>1629</v>
      </c>
      <c r="B4043" s="4">
        <v>1499</v>
      </c>
      <c r="C4043" s="3" t="s">
        <v>6</v>
      </c>
      <c r="D4043" s="3" t="s">
        <v>128</v>
      </c>
      <c r="E4043" s="3" t="s">
        <v>2591</v>
      </c>
      <c r="F4043" s="3" t="s">
        <v>2590</v>
      </c>
      <c r="G4043" s="5">
        <v>1.0754699999999999</v>
      </c>
      <c r="H4043" s="4">
        <v>1499</v>
      </c>
      <c r="I4043" s="8">
        <v>0</v>
      </c>
      <c r="J4043" s="8">
        <v>-0.35</v>
      </c>
      <c r="K4043" s="8">
        <v>-8.15</v>
      </c>
      <c r="L4043" s="8">
        <v>1388.19</v>
      </c>
      <c r="M4043" s="21"/>
      <c r="N4043" s="21"/>
    </row>
    <row r="4044" spans="1:14" ht="15" customHeight="1" x14ac:dyDescent="0.25">
      <c r="A4044" s="1" t="s">
        <v>1630</v>
      </c>
      <c r="B4044" s="6">
        <v>1500</v>
      </c>
      <c r="C4044" s="1" t="s">
        <v>6</v>
      </c>
      <c r="D4044" s="1" t="s">
        <v>133</v>
      </c>
      <c r="E4044" s="1" t="s">
        <v>2589</v>
      </c>
      <c r="F4044" s="1" t="s">
        <v>2590</v>
      </c>
      <c r="G4044" s="7">
        <v>1.06697</v>
      </c>
      <c r="H4044" s="6">
        <v>1500</v>
      </c>
      <c r="I4044" s="9">
        <v>0</v>
      </c>
      <c r="J4044" s="9">
        <v>0</v>
      </c>
      <c r="K4044" s="9">
        <v>0</v>
      </c>
      <c r="L4044" s="9">
        <v>1388.19</v>
      </c>
      <c r="M4044" s="14" t="s">
        <v>131</v>
      </c>
      <c r="N4044" s="14"/>
    </row>
    <row r="4045" spans="1:14" ht="15" customHeight="1" x14ac:dyDescent="0.25">
      <c r="A4045" s="3" t="s">
        <v>1631</v>
      </c>
      <c r="B4045" s="4">
        <v>1501</v>
      </c>
      <c r="C4045" s="3" t="s">
        <v>6</v>
      </c>
      <c r="D4045" s="3" t="s">
        <v>128</v>
      </c>
      <c r="E4045" s="3" t="s">
        <v>2591</v>
      </c>
      <c r="F4045" s="3" t="s">
        <v>2590</v>
      </c>
      <c r="G4045" s="5">
        <v>1.05802</v>
      </c>
      <c r="H4045" s="4">
        <v>1501</v>
      </c>
      <c r="I4045" s="8">
        <v>0</v>
      </c>
      <c r="J4045" s="8">
        <v>0</v>
      </c>
      <c r="K4045" s="8">
        <v>-8.9499999999999993</v>
      </c>
      <c r="L4045" s="8">
        <v>1379.24</v>
      </c>
      <c r="M4045" s="21"/>
      <c r="N4045" s="21"/>
    </row>
    <row r="4046" spans="1:14" ht="15" customHeight="1" x14ac:dyDescent="0.25">
      <c r="A4046" s="1" t="s">
        <v>1632</v>
      </c>
      <c r="B4046" s="6">
        <v>1502</v>
      </c>
      <c r="C4046" s="1" t="s">
        <v>6</v>
      </c>
      <c r="D4046" s="1" t="s">
        <v>133</v>
      </c>
      <c r="E4046" s="1" t="s">
        <v>2589</v>
      </c>
      <c r="F4046" s="1" t="s">
        <v>2590</v>
      </c>
      <c r="G4046" s="7">
        <v>1.05775</v>
      </c>
      <c r="H4046" s="6">
        <v>1502</v>
      </c>
      <c r="I4046" s="9">
        <v>0</v>
      </c>
      <c r="J4046" s="9">
        <v>0</v>
      </c>
      <c r="K4046" s="9">
        <v>0</v>
      </c>
      <c r="L4046" s="9">
        <v>1379.24</v>
      </c>
      <c r="M4046" s="14" t="s">
        <v>131</v>
      </c>
      <c r="N4046" s="14"/>
    </row>
    <row r="4047" spans="1:14" ht="15" customHeight="1" x14ac:dyDescent="0.25">
      <c r="A4047" s="3" t="s">
        <v>1633</v>
      </c>
      <c r="B4047" s="4">
        <v>1503</v>
      </c>
      <c r="C4047" s="3" t="s">
        <v>6</v>
      </c>
      <c r="D4047" s="3" t="s">
        <v>128</v>
      </c>
      <c r="E4047" s="3" t="s">
        <v>2591</v>
      </c>
      <c r="F4047" s="3" t="s">
        <v>2590</v>
      </c>
      <c r="G4047" s="5">
        <v>1.06609</v>
      </c>
      <c r="H4047" s="4">
        <v>1503</v>
      </c>
      <c r="I4047" s="8">
        <v>0</v>
      </c>
      <c r="J4047" s="8">
        <v>-0.12</v>
      </c>
      <c r="K4047" s="8">
        <v>8.34</v>
      </c>
      <c r="L4047" s="8">
        <v>1387.46</v>
      </c>
      <c r="M4047" s="21"/>
      <c r="N4047" s="21"/>
    </row>
    <row r="4048" spans="1:14" ht="15" customHeight="1" x14ac:dyDescent="0.25">
      <c r="A4048" s="1" t="s">
        <v>1634</v>
      </c>
      <c r="B4048" s="6">
        <v>1504</v>
      </c>
      <c r="C4048" s="1" t="s">
        <v>6</v>
      </c>
      <c r="D4048" s="1" t="s">
        <v>128</v>
      </c>
      <c r="E4048" s="1" t="s">
        <v>2589</v>
      </c>
      <c r="F4048" s="1" t="s">
        <v>2590</v>
      </c>
      <c r="G4048" s="7">
        <v>1.0646100000000001</v>
      </c>
      <c r="H4048" s="6">
        <v>1504</v>
      </c>
      <c r="I4048" s="9">
        <v>0</v>
      </c>
      <c r="J4048" s="9">
        <v>0</v>
      </c>
      <c r="K4048" s="9">
        <v>0</v>
      </c>
      <c r="L4048" s="9">
        <v>1387.46</v>
      </c>
      <c r="M4048" s="14" t="s">
        <v>131</v>
      </c>
      <c r="N4048" s="14"/>
    </row>
    <row r="4049" spans="1:14" ht="15" customHeight="1" x14ac:dyDescent="0.25">
      <c r="A4049" s="3" t="s">
        <v>1635</v>
      </c>
      <c r="B4049" s="4">
        <v>1505</v>
      </c>
      <c r="C4049" s="3" t="s">
        <v>6</v>
      </c>
      <c r="D4049" s="3" t="s">
        <v>133</v>
      </c>
      <c r="E4049" s="3" t="s">
        <v>2591</v>
      </c>
      <c r="F4049" s="3" t="s">
        <v>2590</v>
      </c>
      <c r="G4049" s="5">
        <v>1.0580499999999999</v>
      </c>
      <c r="H4049" s="4">
        <v>1505</v>
      </c>
      <c r="I4049" s="8">
        <v>0</v>
      </c>
      <c r="J4049" s="8">
        <v>0</v>
      </c>
      <c r="K4049" s="8">
        <v>6.56</v>
      </c>
      <c r="L4049" s="8">
        <v>1394.02</v>
      </c>
      <c r="M4049" s="21"/>
      <c r="N4049" s="21"/>
    </row>
    <row r="4050" spans="1:14" ht="15" customHeight="1" x14ac:dyDescent="0.25">
      <c r="A4050" s="1" t="s">
        <v>1636</v>
      </c>
      <c r="B4050" s="6">
        <v>1506</v>
      </c>
      <c r="C4050" s="1" t="s">
        <v>6</v>
      </c>
      <c r="D4050" s="1" t="s">
        <v>133</v>
      </c>
      <c r="E4050" s="1" t="s">
        <v>2589</v>
      </c>
      <c r="F4050" s="1" t="s">
        <v>2590</v>
      </c>
      <c r="G4050" s="7">
        <v>1.0661499999999999</v>
      </c>
      <c r="H4050" s="6">
        <v>1506</v>
      </c>
      <c r="I4050" s="9">
        <v>0</v>
      </c>
      <c r="J4050" s="9">
        <v>0</v>
      </c>
      <c r="K4050" s="9">
        <v>0</v>
      </c>
      <c r="L4050" s="9">
        <v>1394.02</v>
      </c>
      <c r="M4050" s="14" t="s">
        <v>131</v>
      </c>
      <c r="N4050" s="14"/>
    </row>
    <row r="4051" spans="1:14" ht="15" customHeight="1" x14ac:dyDescent="0.25">
      <c r="A4051" s="3" t="s">
        <v>1637</v>
      </c>
      <c r="B4051" s="4">
        <v>1507</v>
      </c>
      <c r="C4051" s="3" t="s">
        <v>6</v>
      </c>
      <c r="D4051" s="3" t="s">
        <v>128</v>
      </c>
      <c r="E4051" s="3" t="s">
        <v>2591</v>
      </c>
      <c r="F4051" s="3" t="s">
        <v>2590</v>
      </c>
      <c r="G4051" s="5">
        <v>1.07254</v>
      </c>
      <c r="H4051" s="4">
        <v>1507</v>
      </c>
      <c r="I4051" s="8">
        <v>0</v>
      </c>
      <c r="J4051" s="8">
        <v>0</v>
      </c>
      <c r="K4051" s="8">
        <v>6.39</v>
      </c>
      <c r="L4051" s="8">
        <v>1400.41</v>
      </c>
      <c r="M4051" s="21"/>
      <c r="N4051" s="21"/>
    </row>
    <row r="4052" spans="1:14" ht="15" customHeight="1" x14ac:dyDescent="0.25">
      <c r="A4052" s="1" t="s">
        <v>1638</v>
      </c>
      <c r="B4052" s="6">
        <v>1508</v>
      </c>
      <c r="C4052" s="1" t="s">
        <v>6</v>
      </c>
      <c r="D4052" s="1" t="s">
        <v>133</v>
      </c>
      <c r="E4052" s="1" t="s">
        <v>2589</v>
      </c>
      <c r="F4052" s="1" t="s">
        <v>2590</v>
      </c>
      <c r="G4052" s="7">
        <v>1.0762499999999999</v>
      </c>
      <c r="H4052" s="6">
        <v>1508</v>
      </c>
      <c r="I4052" s="9">
        <v>0</v>
      </c>
      <c r="J4052" s="9">
        <v>0</v>
      </c>
      <c r="K4052" s="9">
        <v>0</v>
      </c>
      <c r="L4052" s="9">
        <v>1400.41</v>
      </c>
      <c r="M4052" s="14" t="s">
        <v>131</v>
      </c>
      <c r="N4052" s="14"/>
    </row>
    <row r="4053" spans="1:14" ht="15" customHeight="1" x14ac:dyDescent="0.25">
      <c r="A4053" s="3" t="s">
        <v>1639</v>
      </c>
      <c r="B4053" s="4">
        <v>1509</v>
      </c>
      <c r="C4053" s="3" t="s">
        <v>6</v>
      </c>
      <c r="D4053" s="3" t="s">
        <v>128</v>
      </c>
      <c r="E4053" s="3" t="s">
        <v>2591</v>
      </c>
      <c r="F4053" s="3" t="s">
        <v>2590</v>
      </c>
      <c r="G4053" s="5">
        <v>1.0830500000000001</v>
      </c>
      <c r="H4053" s="4">
        <v>1509</v>
      </c>
      <c r="I4053" s="8">
        <v>0</v>
      </c>
      <c r="J4053" s="8">
        <v>0</v>
      </c>
      <c r="K4053" s="8">
        <v>6.8</v>
      </c>
      <c r="L4053" s="8">
        <v>1407.21</v>
      </c>
      <c r="M4053" s="21"/>
      <c r="N4053" s="21"/>
    </row>
    <row r="4054" spans="1:14" ht="15" customHeight="1" x14ac:dyDescent="0.25">
      <c r="A4054" s="1" t="s">
        <v>1640</v>
      </c>
      <c r="B4054" s="6">
        <v>1510</v>
      </c>
      <c r="C4054" s="1" t="s">
        <v>6</v>
      </c>
      <c r="D4054" s="1" t="s">
        <v>128</v>
      </c>
      <c r="E4054" s="1" t="s">
        <v>2589</v>
      </c>
      <c r="F4054" s="1" t="s">
        <v>2590</v>
      </c>
      <c r="G4054" s="7">
        <v>1.0789</v>
      </c>
      <c r="H4054" s="6">
        <v>1510</v>
      </c>
      <c r="I4054" s="9">
        <v>0</v>
      </c>
      <c r="J4054" s="9">
        <v>0</v>
      </c>
      <c r="K4054" s="9">
        <v>0</v>
      </c>
      <c r="L4054" s="9">
        <v>1407.21</v>
      </c>
      <c r="M4054" s="14" t="s">
        <v>131</v>
      </c>
      <c r="N4054" s="14"/>
    </row>
    <row r="4055" spans="1:14" ht="15" customHeight="1" x14ac:dyDescent="0.25">
      <c r="A4055" s="3" t="s">
        <v>1641</v>
      </c>
      <c r="B4055" s="4">
        <v>1511</v>
      </c>
      <c r="C4055" s="3" t="s">
        <v>6</v>
      </c>
      <c r="D4055" s="3" t="s">
        <v>133</v>
      </c>
      <c r="E4055" s="3" t="s">
        <v>2591</v>
      </c>
      <c r="F4055" s="3" t="s">
        <v>2590</v>
      </c>
      <c r="G4055" s="5">
        <v>1.0726599999999999</v>
      </c>
      <c r="H4055" s="4">
        <v>1511</v>
      </c>
      <c r="I4055" s="8">
        <v>0</v>
      </c>
      <c r="J4055" s="8">
        <v>0</v>
      </c>
      <c r="K4055" s="8">
        <v>6.24</v>
      </c>
      <c r="L4055" s="8">
        <v>1413.45</v>
      </c>
      <c r="M4055" s="21"/>
      <c r="N4055" s="21"/>
    </row>
    <row r="4056" spans="1:14" ht="15" customHeight="1" x14ac:dyDescent="0.25">
      <c r="A4056" s="1" t="s">
        <v>1642</v>
      </c>
      <c r="B4056" s="6">
        <v>1512</v>
      </c>
      <c r="C4056" s="1" t="s">
        <v>6</v>
      </c>
      <c r="D4056" s="1" t="s">
        <v>133</v>
      </c>
      <c r="E4056" s="1" t="s">
        <v>2589</v>
      </c>
      <c r="F4056" s="1" t="s">
        <v>2590</v>
      </c>
      <c r="G4056" s="7">
        <v>1.0682199999999999</v>
      </c>
      <c r="H4056" s="6">
        <v>1512</v>
      </c>
      <c r="I4056" s="9">
        <v>0</v>
      </c>
      <c r="J4056" s="9">
        <v>0</v>
      </c>
      <c r="K4056" s="9">
        <v>0</v>
      </c>
      <c r="L4056" s="9">
        <v>1413.45</v>
      </c>
      <c r="M4056" s="14" t="s">
        <v>131</v>
      </c>
      <c r="N4056" s="14"/>
    </row>
    <row r="4057" spans="1:14" ht="15" customHeight="1" x14ac:dyDescent="0.25">
      <c r="A4057" s="3" t="s">
        <v>1643</v>
      </c>
      <c r="B4057" s="4">
        <v>1513</v>
      </c>
      <c r="C4057" s="3" t="s">
        <v>6</v>
      </c>
      <c r="D4057" s="3" t="s">
        <v>128</v>
      </c>
      <c r="E4057" s="3" t="s">
        <v>2591</v>
      </c>
      <c r="F4057" s="3" t="s">
        <v>2590</v>
      </c>
      <c r="G4057" s="5">
        <v>1.0759000000000001</v>
      </c>
      <c r="H4057" s="4">
        <v>1513</v>
      </c>
      <c r="I4057" s="8">
        <v>0</v>
      </c>
      <c r="J4057" s="8">
        <v>0</v>
      </c>
      <c r="K4057" s="8">
        <v>7.68</v>
      </c>
      <c r="L4057" s="8">
        <v>1421.13</v>
      </c>
      <c r="M4057" s="21"/>
      <c r="N4057" s="21"/>
    </row>
    <row r="4058" spans="1:14" ht="15" customHeight="1" x14ac:dyDescent="0.25">
      <c r="A4058" s="1" t="s">
        <v>1644</v>
      </c>
      <c r="B4058" s="6">
        <v>1514</v>
      </c>
      <c r="C4058" s="1" t="s">
        <v>6</v>
      </c>
      <c r="D4058" s="1" t="s">
        <v>128</v>
      </c>
      <c r="E4058" s="1" t="s">
        <v>2589</v>
      </c>
      <c r="F4058" s="1" t="s">
        <v>2590</v>
      </c>
      <c r="G4058" s="7">
        <v>1.07605</v>
      </c>
      <c r="H4058" s="6">
        <v>1514</v>
      </c>
      <c r="I4058" s="9">
        <v>0</v>
      </c>
      <c r="J4058" s="9">
        <v>0</v>
      </c>
      <c r="K4058" s="9">
        <v>0</v>
      </c>
      <c r="L4058" s="9">
        <v>1421.13</v>
      </c>
      <c r="M4058" s="14" t="s">
        <v>131</v>
      </c>
      <c r="N4058" s="14"/>
    </row>
    <row r="4059" spans="1:14" ht="15" customHeight="1" x14ac:dyDescent="0.25">
      <c r="A4059" s="3" t="s">
        <v>1645</v>
      </c>
      <c r="B4059" s="4">
        <v>1515</v>
      </c>
      <c r="C4059" s="3" t="s">
        <v>6</v>
      </c>
      <c r="D4059" s="3" t="s">
        <v>133</v>
      </c>
      <c r="E4059" s="3" t="s">
        <v>2591</v>
      </c>
      <c r="F4059" s="3" t="s">
        <v>2590</v>
      </c>
      <c r="G4059" s="5">
        <v>1.0696699999999999</v>
      </c>
      <c r="H4059" s="4">
        <v>1515</v>
      </c>
      <c r="I4059" s="8">
        <v>0</v>
      </c>
      <c r="J4059" s="8">
        <v>0.08</v>
      </c>
      <c r="K4059" s="8">
        <v>6.38</v>
      </c>
      <c r="L4059" s="8">
        <v>1427.59</v>
      </c>
      <c r="M4059" s="21"/>
      <c r="N4059" s="21"/>
    </row>
    <row r="4060" spans="1:14" ht="15" customHeight="1" x14ac:dyDescent="0.25">
      <c r="A4060" s="1" t="s">
        <v>1646</v>
      </c>
      <c r="B4060" s="6">
        <v>1516</v>
      </c>
      <c r="C4060" s="1" t="s">
        <v>6</v>
      </c>
      <c r="D4060" s="1" t="s">
        <v>128</v>
      </c>
      <c r="E4060" s="1" t="s">
        <v>2589</v>
      </c>
      <c r="F4060" s="1" t="s">
        <v>2590</v>
      </c>
      <c r="G4060" s="7">
        <v>1.0834699999999999</v>
      </c>
      <c r="H4060" s="6">
        <v>1516</v>
      </c>
      <c r="I4060" s="9">
        <v>0</v>
      </c>
      <c r="J4060" s="9">
        <v>0</v>
      </c>
      <c r="K4060" s="9">
        <v>0</v>
      </c>
      <c r="L4060" s="9">
        <v>1427.59</v>
      </c>
      <c r="M4060" s="14" t="s">
        <v>131</v>
      </c>
      <c r="N4060" s="14"/>
    </row>
    <row r="4061" spans="1:14" ht="15" customHeight="1" x14ac:dyDescent="0.25">
      <c r="A4061" s="3" t="s">
        <v>1647</v>
      </c>
      <c r="B4061" s="4">
        <v>1517</v>
      </c>
      <c r="C4061" s="3" t="s">
        <v>6</v>
      </c>
      <c r="D4061" s="3" t="s">
        <v>133</v>
      </c>
      <c r="E4061" s="3" t="s">
        <v>2591</v>
      </c>
      <c r="F4061" s="3" t="s">
        <v>2590</v>
      </c>
      <c r="G4061" s="5">
        <v>1.09232</v>
      </c>
      <c r="H4061" s="4">
        <v>1517</v>
      </c>
      <c r="I4061" s="8">
        <v>0</v>
      </c>
      <c r="J4061" s="8">
        <v>0.03</v>
      </c>
      <c r="K4061" s="8">
        <v>-8.85</v>
      </c>
      <c r="L4061" s="8">
        <v>1418.77</v>
      </c>
      <c r="M4061" s="21"/>
      <c r="N4061" s="21"/>
    </row>
    <row r="4062" spans="1:14" ht="15" customHeight="1" x14ac:dyDescent="0.25">
      <c r="A4062" s="1" t="s">
        <v>1648</v>
      </c>
      <c r="B4062" s="6">
        <v>1518</v>
      </c>
      <c r="C4062" s="1" t="s">
        <v>6</v>
      </c>
      <c r="D4062" s="1" t="s">
        <v>128</v>
      </c>
      <c r="E4062" s="1" t="s">
        <v>2589</v>
      </c>
      <c r="F4062" s="1" t="s">
        <v>2590</v>
      </c>
      <c r="G4062" s="7">
        <v>1.09036</v>
      </c>
      <c r="H4062" s="6">
        <v>1518</v>
      </c>
      <c r="I4062" s="9">
        <v>0</v>
      </c>
      <c r="J4062" s="9">
        <v>0</v>
      </c>
      <c r="K4062" s="9">
        <v>0</v>
      </c>
      <c r="L4062" s="9">
        <v>1418.77</v>
      </c>
      <c r="M4062" s="14" t="s">
        <v>131</v>
      </c>
      <c r="N4062" s="14"/>
    </row>
    <row r="4063" spans="1:14" ht="15" customHeight="1" x14ac:dyDescent="0.25">
      <c r="A4063" s="3" t="s">
        <v>1649</v>
      </c>
      <c r="B4063" s="4">
        <v>1519</v>
      </c>
      <c r="C4063" s="3" t="s">
        <v>6</v>
      </c>
      <c r="D4063" s="3" t="s">
        <v>133</v>
      </c>
      <c r="E4063" s="3" t="s">
        <v>2591</v>
      </c>
      <c r="F4063" s="3" t="s">
        <v>2590</v>
      </c>
      <c r="G4063" s="5">
        <v>1.0984100000000001</v>
      </c>
      <c r="H4063" s="4">
        <v>1519</v>
      </c>
      <c r="I4063" s="8">
        <v>0</v>
      </c>
      <c r="J4063" s="8">
        <v>0</v>
      </c>
      <c r="K4063" s="8">
        <v>-8.0500000000000007</v>
      </c>
      <c r="L4063" s="8">
        <v>1410.72</v>
      </c>
      <c r="M4063" s="21"/>
      <c r="N4063" s="21"/>
    </row>
    <row r="4064" spans="1:14" ht="15" customHeight="1" x14ac:dyDescent="0.25">
      <c r="A4064" s="1" t="s">
        <v>1650</v>
      </c>
      <c r="B4064" s="6">
        <v>1520</v>
      </c>
      <c r="C4064" s="1" t="s">
        <v>6</v>
      </c>
      <c r="D4064" s="1" t="s">
        <v>128</v>
      </c>
      <c r="E4064" s="1" t="s">
        <v>2589</v>
      </c>
      <c r="F4064" s="1" t="s">
        <v>2590</v>
      </c>
      <c r="G4064" s="7">
        <v>1.0976600000000001</v>
      </c>
      <c r="H4064" s="6">
        <v>1520</v>
      </c>
      <c r="I4064" s="9">
        <v>0</v>
      </c>
      <c r="J4064" s="9">
        <v>0</v>
      </c>
      <c r="K4064" s="9">
        <v>0</v>
      </c>
      <c r="L4064" s="9">
        <v>1410.72</v>
      </c>
      <c r="M4064" s="14" t="s">
        <v>131</v>
      </c>
      <c r="N4064" s="14"/>
    </row>
    <row r="4065" spans="1:14" ht="15" customHeight="1" x14ac:dyDescent="0.25">
      <c r="A4065" s="3" t="s">
        <v>1651</v>
      </c>
      <c r="B4065" s="4">
        <v>1521</v>
      </c>
      <c r="C4065" s="3" t="s">
        <v>6</v>
      </c>
      <c r="D4065" s="3" t="s">
        <v>133</v>
      </c>
      <c r="E4065" s="3" t="s">
        <v>2591</v>
      </c>
      <c r="F4065" s="3" t="s">
        <v>2590</v>
      </c>
      <c r="G4065" s="5">
        <v>1.10625</v>
      </c>
      <c r="H4065" s="4">
        <v>1521</v>
      </c>
      <c r="I4065" s="8">
        <v>0</v>
      </c>
      <c r="J4065" s="8">
        <v>0</v>
      </c>
      <c r="K4065" s="8">
        <v>-8.59</v>
      </c>
      <c r="L4065" s="8">
        <v>1402.13</v>
      </c>
      <c r="M4065" s="21"/>
      <c r="N4065" s="21"/>
    </row>
    <row r="4066" spans="1:14" ht="15" customHeight="1" x14ac:dyDescent="0.25">
      <c r="A4066" s="1" t="s">
        <v>1652</v>
      </c>
      <c r="B4066" s="6">
        <v>1522</v>
      </c>
      <c r="C4066" s="1" t="s">
        <v>6</v>
      </c>
      <c r="D4066" s="1" t="s">
        <v>133</v>
      </c>
      <c r="E4066" s="1" t="s">
        <v>2589</v>
      </c>
      <c r="F4066" s="1" t="s">
        <v>2590</v>
      </c>
      <c r="G4066" s="7">
        <v>1.1081300000000001</v>
      </c>
      <c r="H4066" s="6">
        <v>1522</v>
      </c>
      <c r="I4066" s="9">
        <v>0</v>
      </c>
      <c r="J4066" s="9">
        <v>0</v>
      </c>
      <c r="K4066" s="9">
        <v>0</v>
      </c>
      <c r="L4066" s="9">
        <v>1402.13</v>
      </c>
      <c r="M4066" s="14" t="s">
        <v>131</v>
      </c>
      <c r="N4066" s="14"/>
    </row>
    <row r="4067" spans="1:14" ht="15" customHeight="1" x14ac:dyDescent="0.25">
      <c r="A4067" s="3" t="s">
        <v>1653</v>
      </c>
      <c r="B4067" s="4">
        <v>1523</v>
      </c>
      <c r="C4067" s="3" t="s">
        <v>6</v>
      </c>
      <c r="D4067" s="3" t="s">
        <v>128</v>
      </c>
      <c r="E4067" s="3" t="s">
        <v>2591</v>
      </c>
      <c r="F4067" s="3" t="s">
        <v>2590</v>
      </c>
      <c r="G4067" s="5">
        <v>1.1149</v>
      </c>
      <c r="H4067" s="4">
        <v>1523</v>
      </c>
      <c r="I4067" s="8">
        <v>0</v>
      </c>
      <c r="J4067" s="8">
        <v>0</v>
      </c>
      <c r="K4067" s="8">
        <v>6.77</v>
      </c>
      <c r="L4067" s="8">
        <v>1408.9</v>
      </c>
      <c r="M4067" s="21"/>
      <c r="N4067" s="21"/>
    </row>
    <row r="4068" spans="1:14" ht="15" customHeight="1" x14ac:dyDescent="0.25">
      <c r="A4068" s="1" t="s">
        <v>1654</v>
      </c>
      <c r="B4068" s="6">
        <v>1524</v>
      </c>
      <c r="C4068" s="1" t="s">
        <v>6</v>
      </c>
      <c r="D4068" s="1" t="s">
        <v>128</v>
      </c>
      <c r="E4068" s="1" t="s">
        <v>2589</v>
      </c>
      <c r="F4068" s="1" t="s">
        <v>2590</v>
      </c>
      <c r="G4068" s="7">
        <v>1.12182</v>
      </c>
      <c r="H4068" s="6">
        <v>1524</v>
      </c>
      <c r="I4068" s="9">
        <v>0</v>
      </c>
      <c r="J4068" s="9">
        <v>0</v>
      </c>
      <c r="K4068" s="9">
        <v>0</v>
      </c>
      <c r="L4068" s="9">
        <v>1408.9</v>
      </c>
      <c r="M4068" s="14" t="s">
        <v>131</v>
      </c>
      <c r="N4068" s="14"/>
    </row>
    <row r="4069" spans="1:14" ht="15" customHeight="1" x14ac:dyDescent="0.25">
      <c r="A4069" s="3" t="s">
        <v>1655</v>
      </c>
      <c r="B4069" s="4">
        <v>1525</v>
      </c>
      <c r="C4069" s="3" t="s">
        <v>6</v>
      </c>
      <c r="D4069" s="3" t="s">
        <v>133</v>
      </c>
      <c r="E4069" s="3" t="s">
        <v>2591</v>
      </c>
      <c r="F4069" s="3" t="s">
        <v>2590</v>
      </c>
      <c r="G4069" s="5">
        <v>1.1155600000000001</v>
      </c>
      <c r="H4069" s="4">
        <v>1525</v>
      </c>
      <c r="I4069" s="8">
        <v>0</v>
      </c>
      <c r="J4069" s="8">
        <v>0.03</v>
      </c>
      <c r="K4069" s="8">
        <v>6.26</v>
      </c>
      <c r="L4069" s="8">
        <v>1415.19</v>
      </c>
      <c r="M4069" s="21"/>
      <c r="N4069" s="21"/>
    </row>
    <row r="4070" spans="1:14" ht="15" customHeight="1" x14ac:dyDescent="0.25">
      <c r="A4070" s="1" t="s">
        <v>1656</v>
      </c>
      <c r="B4070" s="6">
        <v>1526</v>
      </c>
      <c r="C4070" s="1" t="s">
        <v>6</v>
      </c>
      <c r="D4070" s="1" t="s">
        <v>128</v>
      </c>
      <c r="E4070" s="1" t="s">
        <v>2589</v>
      </c>
      <c r="F4070" s="1" t="s">
        <v>2590</v>
      </c>
      <c r="G4070" s="7">
        <v>1.11442</v>
      </c>
      <c r="H4070" s="6">
        <v>1526</v>
      </c>
      <c r="I4070" s="9">
        <v>0</v>
      </c>
      <c r="J4070" s="9">
        <v>0</v>
      </c>
      <c r="K4070" s="9">
        <v>0</v>
      </c>
      <c r="L4070" s="9">
        <v>1415.19</v>
      </c>
      <c r="M4070" s="14" t="s">
        <v>131</v>
      </c>
      <c r="N4070" s="14"/>
    </row>
    <row r="4071" spans="1:14" ht="15" customHeight="1" x14ac:dyDescent="0.25">
      <c r="A4071" s="3" t="s">
        <v>1657</v>
      </c>
      <c r="B4071" s="4">
        <v>1527</v>
      </c>
      <c r="C4071" s="3" t="s">
        <v>6</v>
      </c>
      <c r="D4071" s="3" t="s">
        <v>133</v>
      </c>
      <c r="E4071" s="3" t="s">
        <v>2591</v>
      </c>
      <c r="F4071" s="3" t="s">
        <v>2590</v>
      </c>
      <c r="G4071" s="5">
        <v>1.1079300000000001</v>
      </c>
      <c r="H4071" s="4">
        <v>1527</v>
      </c>
      <c r="I4071" s="8">
        <v>0</v>
      </c>
      <c r="J4071" s="8">
        <v>0</v>
      </c>
      <c r="K4071" s="8">
        <v>6.49</v>
      </c>
      <c r="L4071" s="8">
        <v>1421.68</v>
      </c>
      <c r="M4071" s="21"/>
      <c r="N4071" s="21"/>
    </row>
    <row r="4072" spans="1:14" ht="15" customHeight="1" x14ac:dyDescent="0.25">
      <c r="A4072" s="1" t="s">
        <v>1658</v>
      </c>
      <c r="B4072" s="6">
        <v>1528</v>
      </c>
      <c r="C4072" s="1" t="s">
        <v>6</v>
      </c>
      <c r="D4072" s="1" t="s">
        <v>128</v>
      </c>
      <c r="E4072" s="1" t="s">
        <v>2589</v>
      </c>
      <c r="F4072" s="1" t="s">
        <v>2590</v>
      </c>
      <c r="G4072" s="7">
        <v>1.1244700000000001</v>
      </c>
      <c r="H4072" s="6">
        <v>1528</v>
      </c>
      <c r="I4072" s="9">
        <v>0</v>
      </c>
      <c r="J4072" s="9">
        <v>0</v>
      </c>
      <c r="K4072" s="9">
        <v>0</v>
      </c>
      <c r="L4072" s="9">
        <v>1421.68</v>
      </c>
      <c r="M4072" s="14" t="s">
        <v>131</v>
      </c>
      <c r="N4072" s="14"/>
    </row>
    <row r="4073" spans="1:14" ht="15" customHeight="1" x14ac:dyDescent="0.25">
      <c r="A4073" s="3" t="s">
        <v>1659</v>
      </c>
      <c r="B4073" s="4">
        <v>1529</v>
      </c>
      <c r="C4073" s="3" t="s">
        <v>6</v>
      </c>
      <c r="D4073" s="3" t="s">
        <v>133</v>
      </c>
      <c r="E4073" s="3" t="s">
        <v>2591</v>
      </c>
      <c r="F4073" s="3" t="s">
        <v>2590</v>
      </c>
      <c r="G4073" s="5">
        <v>1.13317</v>
      </c>
      <c r="H4073" s="4">
        <v>1529</v>
      </c>
      <c r="I4073" s="8">
        <v>0</v>
      </c>
      <c r="J4073" s="8">
        <v>0</v>
      </c>
      <c r="K4073" s="8">
        <v>-8.6999999999999993</v>
      </c>
      <c r="L4073" s="8">
        <v>1412.98</v>
      </c>
      <c r="M4073" s="21"/>
      <c r="N4073" s="21"/>
    </row>
    <row r="4074" spans="1:14" ht="15" customHeight="1" x14ac:dyDescent="0.25">
      <c r="A4074" s="1" t="s">
        <v>1660</v>
      </c>
      <c r="B4074" s="6">
        <v>1530</v>
      </c>
      <c r="C4074" s="1" t="s">
        <v>6</v>
      </c>
      <c r="D4074" s="1" t="s">
        <v>133</v>
      </c>
      <c r="E4074" s="1" t="s">
        <v>2589</v>
      </c>
      <c r="F4074" s="1" t="s">
        <v>2590</v>
      </c>
      <c r="G4074" s="7">
        <v>1.1342099999999999</v>
      </c>
      <c r="H4074" s="6">
        <v>1530</v>
      </c>
      <c r="I4074" s="9">
        <v>0</v>
      </c>
      <c r="J4074" s="9">
        <v>0</v>
      </c>
      <c r="K4074" s="9">
        <v>0</v>
      </c>
      <c r="L4074" s="9">
        <v>1412.98</v>
      </c>
      <c r="M4074" s="14" t="s">
        <v>131</v>
      </c>
      <c r="N4074" s="14"/>
    </row>
    <row r="4075" spans="1:14" ht="15" customHeight="1" x14ac:dyDescent="0.25">
      <c r="A4075" s="3" t="s">
        <v>1661</v>
      </c>
      <c r="B4075" s="4">
        <v>1531</v>
      </c>
      <c r="C4075" s="3" t="s">
        <v>6</v>
      </c>
      <c r="D4075" s="3" t="s">
        <v>128</v>
      </c>
      <c r="E4075" s="3" t="s">
        <v>2591</v>
      </c>
      <c r="F4075" s="3" t="s">
        <v>2590</v>
      </c>
      <c r="G4075" s="5">
        <v>1.1255500000000001</v>
      </c>
      <c r="H4075" s="4">
        <v>1531</v>
      </c>
      <c r="I4075" s="8">
        <v>0</v>
      </c>
      <c r="J4075" s="8">
        <v>0</v>
      </c>
      <c r="K4075" s="8">
        <v>-8.66</v>
      </c>
      <c r="L4075" s="8">
        <v>1404.32</v>
      </c>
      <c r="M4075" s="21"/>
      <c r="N4075" s="21"/>
    </row>
    <row r="4076" spans="1:14" ht="15" customHeight="1" x14ac:dyDescent="0.25">
      <c r="A4076" s="1" t="s">
        <v>1662</v>
      </c>
      <c r="B4076" s="6">
        <v>1532</v>
      </c>
      <c r="C4076" s="1" t="s">
        <v>6</v>
      </c>
      <c r="D4076" s="1" t="s">
        <v>133</v>
      </c>
      <c r="E4076" s="1" t="s">
        <v>2589</v>
      </c>
      <c r="F4076" s="1" t="s">
        <v>2590</v>
      </c>
      <c r="G4076" s="7">
        <v>1.11931</v>
      </c>
      <c r="H4076" s="6">
        <v>1532</v>
      </c>
      <c r="I4076" s="9">
        <v>0</v>
      </c>
      <c r="J4076" s="9">
        <v>0</v>
      </c>
      <c r="K4076" s="9">
        <v>0</v>
      </c>
      <c r="L4076" s="9">
        <v>1404.32</v>
      </c>
      <c r="M4076" s="14" t="s">
        <v>131</v>
      </c>
      <c r="N4076" s="14"/>
    </row>
    <row r="4077" spans="1:14" ht="15" customHeight="1" x14ac:dyDescent="0.25">
      <c r="A4077" s="3" t="s">
        <v>1663</v>
      </c>
      <c r="B4077" s="4">
        <v>1533</v>
      </c>
      <c r="C4077" s="3" t="s">
        <v>6</v>
      </c>
      <c r="D4077" s="3" t="s">
        <v>128</v>
      </c>
      <c r="E4077" s="3" t="s">
        <v>2591</v>
      </c>
      <c r="F4077" s="3" t="s">
        <v>2590</v>
      </c>
      <c r="G4077" s="5">
        <v>1.1260300000000001</v>
      </c>
      <c r="H4077" s="4">
        <v>1533</v>
      </c>
      <c r="I4077" s="8">
        <v>0</v>
      </c>
      <c r="J4077" s="8">
        <v>0</v>
      </c>
      <c r="K4077" s="8">
        <v>6.72</v>
      </c>
      <c r="L4077" s="8">
        <v>1411.04</v>
      </c>
      <c r="M4077" s="21"/>
      <c r="N4077" s="21"/>
    </row>
    <row r="4078" spans="1:14" ht="15" customHeight="1" x14ac:dyDescent="0.25">
      <c r="A4078" s="1" t="s">
        <v>1664</v>
      </c>
      <c r="B4078" s="6">
        <v>1534</v>
      </c>
      <c r="C4078" s="1" t="s">
        <v>6</v>
      </c>
      <c r="D4078" s="1" t="s">
        <v>128</v>
      </c>
      <c r="E4078" s="1" t="s">
        <v>2589</v>
      </c>
      <c r="F4078" s="1" t="s">
        <v>2590</v>
      </c>
      <c r="G4078" s="7">
        <v>1.1155200000000001</v>
      </c>
      <c r="H4078" s="6">
        <v>1534</v>
      </c>
      <c r="I4078" s="9">
        <v>0</v>
      </c>
      <c r="J4078" s="9">
        <v>0</v>
      </c>
      <c r="K4078" s="9">
        <v>0</v>
      </c>
      <c r="L4078" s="9">
        <v>1411.04</v>
      </c>
      <c r="M4078" s="14" t="s">
        <v>131</v>
      </c>
      <c r="N4078" s="14"/>
    </row>
    <row r="4079" spans="1:14" ht="15" customHeight="1" x14ac:dyDescent="0.25">
      <c r="A4079" s="3" t="s">
        <v>1665</v>
      </c>
      <c r="B4079" s="4">
        <v>1535</v>
      </c>
      <c r="C4079" s="3" t="s">
        <v>6</v>
      </c>
      <c r="D4079" s="3" t="s">
        <v>133</v>
      </c>
      <c r="E4079" s="3" t="s">
        <v>2591</v>
      </c>
      <c r="F4079" s="3" t="s">
        <v>2590</v>
      </c>
      <c r="G4079" s="5">
        <v>1.1238600000000001</v>
      </c>
      <c r="H4079" s="4">
        <v>1535</v>
      </c>
      <c r="I4079" s="8">
        <v>0</v>
      </c>
      <c r="J4079" s="8">
        <v>0.03</v>
      </c>
      <c r="K4079" s="8">
        <v>-8.34</v>
      </c>
      <c r="L4079" s="8">
        <v>1402.73</v>
      </c>
      <c r="M4079" s="21"/>
      <c r="N4079" s="21"/>
    </row>
    <row r="4080" spans="1:14" ht="15" customHeight="1" x14ac:dyDescent="0.25">
      <c r="A4080" s="1" t="s">
        <v>1666</v>
      </c>
      <c r="B4080" s="6">
        <v>1536</v>
      </c>
      <c r="C4080" s="1" t="s">
        <v>6</v>
      </c>
      <c r="D4080" s="1" t="s">
        <v>133</v>
      </c>
      <c r="E4080" s="1" t="s">
        <v>2589</v>
      </c>
      <c r="F4080" s="1" t="s">
        <v>2590</v>
      </c>
      <c r="G4080" s="7">
        <v>1.1235599999999999</v>
      </c>
      <c r="H4080" s="6">
        <v>1536</v>
      </c>
      <c r="I4080" s="9">
        <v>0</v>
      </c>
      <c r="J4080" s="9">
        <v>0</v>
      </c>
      <c r="K4080" s="9">
        <v>0</v>
      </c>
      <c r="L4080" s="9">
        <v>1402.73</v>
      </c>
      <c r="M4080" s="14" t="s">
        <v>131</v>
      </c>
      <c r="N4080" s="14"/>
    </row>
    <row r="4081" spans="1:14" ht="15" customHeight="1" x14ac:dyDescent="0.25">
      <c r="A4081" s="3" t="s">
        <v>1667</v>
      </c>
      <c r="B4081" s="4">
        <v>1537</v>
      </c>
      <c r="C4081" s="3" t="s">
        <v>6</v>
      </c>
      <c r="D4081" s="3" t="s">
        <v>128</v>
      </c>
      <c r="E4081" s="3" t="s">
        <v>2591</v>
      </c>
      <c r="F4081" s="3" t="s">
        <v>2590</v>
      </c>
      <c r="G4081" s="5">
        <v>1.13026</v>
      </c>
      <c r="H4081" s="4">
        <v>1537</v>
      </c>
      <c r="I4081" s="8">
        <v>0</v>
      </c>
      <c r="J4081" s="8">
        <v>0</v>
      </c>
      <c r="K4081" s="8">
        <v>6.7</v>
      </c>
      <c r="L4081" s="8">
        <v>1409.43</v>
      </c>
      <c r="M4081" s="21"/>
      <c r="N4081" s="21"/>
    </row>
    <row r="4082" spans="1:14" ht="15" customHeight="1" x14ac:dyDescent="0.25">
      <c r="A4082" s="1" t="s">
        <v>1668</v>
      </c>
      <c r="B4082" s="6">
        <v>1538</v>
      </c>
      <c r="C4082" s="1" t="s">
        <v>6</v>
      </c>
      <c r="D4082" s="1" t="s">
        <v>128</v>
      </c>
      <c r="E4082" s="1" t="s">
        <v>2589</v>
      </c>
      <c r="F4082" s="1" t="s">
        <v>2590</v>
      </c>
      <c r="G4082" s="7">
        <v>1.13774</v>
      </c>
      <c r="H4082" s="6">
        <v>1538</v>
      </c>
      <c r="I4082" s="9">
        <v>0</v>
      </c>
      <c r="J4082" s="9">
        <v>0</v>
      </c>
      <c r="K4082" s="9">
        <v>0</v>
      </c>
      <c r="L4082" s="9">
        <v>1409.43</v>
      </c>
      <c r="M4082" s="14" t="s">
        <v>131</v>
      </c>
      <c r="N4082" s="14"/>
    </row>
    <row r="4083" spans="1:14" ht="15" customHeight="1" x14ac:dyDescent="0.25">
      <c r="A4083" s="3" t="s">
        <v>1669</v>
      </c>
      <c r="B4083" s="4">
        <v>1539</v>
      </c>
      <c r="C4083" s="3" t="s">
        <v>6</v>
      </c>
      <c r="D4083" s="3" t="s">
        <v>133</v>
      </c>
      <c r="E4083" s="3" t="s">
        <v>2591</v>
      </c>
      <c r="F4083" s="3" t="s">
        <v>2590</v>
      </c>
      <c r="G4083" s="5">
        <v>1.1464300000000001</v>
      </c>
      <c r="H4083" s="4">
        <v>1539</v>
      </c>
      <c r="I4083" s="8">
        <v>0</v>
      </c>
      <c r="J4083" s="8">
        <v>0.03</v>
      </c>
      <c r="K4083" s="8">
        <v>-8.69</v>
      </c>
      <c r="L4083" s="8">
        <v>1400.77</v>
      </c>
      <c r="M4083" s="21"/>
      <c r="N4083" s="21"/>
    </row>
    <row r="4084" spans="1:14" ht="15" customHeight="1" x14ac:dyDescent="0.25">
      <c r="A4084" s="1" t="s">
        <v>1670</v>
      </c>
      <c r="B4084" s="6">
        <v>1540</v>
      </c>
      <c r="C4084" s="1" t="s">
        <v>6</v>
      </c>
      <c r="D4084" s="1" t="s">
        <v>128</v>
      </c>
      <c r="E4084" s="1" t="s">
        <v>2589</v>
      </c>
      <c r="F4084" s="1" t="s">
        <v>2590</v>
      </c>
      <c r="G4084" s="7">
        <v>1.14449</v>
      </c>
      <c r="H4084" s="6">
        <v>1540</v>
      </c>
      <c r="I4084" s="9">
        <v>0</v>
      </c>
      <c r="J4084" s="9">
        <v>0</v>
      </c>
      <c r="K4084" s="9">
        <v>0</v>
      </c>
      <c r="L4084" s="9">
        <v>1400.77</v>
      </c>
      <c r="M4084" s="14" t="s">
        <v>131</v>
      </c>
      <c r="N4084" s="14"/>
    </row>
    <row r="4085" spans="1:14" ht="15" customHeight="1" x14ac:dyDescent="0.25">
      <c r="A4085" s="3" t="s">
        <v>1671</v>
      </c>
      <c r="B4085" s="4">
        <v>1541</v>
      </c>
      <c r="C4085" s="3" t="s">
        <v>6</v>
      </c>
      <c r="D4085" s="3" t="s">
        <v>133</v>
      </c>
      <c r="E4085" s="3" t="s">
        <v>2591</v>
      </c>
      <c r="F4085" s="3" t="s">
        <v>2590</v>
      </c>
      <c r="G4085" s="5">
        <v>1.1384799999999999</v>
      </c>
      <c r="H4085" s="4">
        <v>1541</v>
      </c>
      <c r="I4085" s="8">
        <v>0</v>
      </c>
      <c r="J4085" s="8">
        <v>0</v>
      </c>
      <c r="K4085" s="8">
        <v>6.01</v>
      </c>
      <c r="L4085" s="8">
        <v>1406.78</v>
      </c>
      <c r="M4085" s="21"/>
      <c r="N4085" s="21"/>
    </row>
    <row r="4086" spans="1:14" ht="15" customHeight="1" x14ac:dyDescent="0.25">
      <c r="A4086" s="1" t="s">
        <v>1672</v>
      </c>
      <c r="B4086" s="6">
        <v>1542</v>
      </c>
      <c r="C4086" s="1" t="s">
        <v>6</v>
      </c>
      <c r="D4086" s="1" t="s">
        <v>133</v>
      </c>
      <c r="E4086" s="1" t="s">
        <v>2589</v>
      </c>
      <c r="F4086" s="1" t="s">
        <v>2590</v>
      </c>
      <c r="G4086" s="7">
        <v>1.1291500000000001</v>
      </c>
      <c r="H4086" s="6">
        <v>1542</v>
      </c>
      <c r="I4086" s="9">
        <v>0</v>
      </c>
      <c r="J4086" s="9">
        <v>0</v>
      </c>
      <c r="K4086" s="9">
        <v>0</v>
      </c>
      <c r="L4086" s="9">
        <v>1406.78</v>
      </c>
      <c r="M4086" s="14" t="s">
        <v>131</v>
      </c>
      <c r="N4086" s="14"/>
    </row>
    <row r="4087" spans="1:14" ht="15" customHeight="1" x14ac:dyDescent="0.25">
      <c r="A4087" s="3" t="s">
        <v>1673</v>
      </c>
      <c r="B4087" s="4">
        <v>1543</v>
      </c>
      <c r="C4087" s="3" t="s">
        <v>6</v>
      </c>
      <c r="D4087" s="3" t="s">
        <v>128</v>
      </c>
      <c r="E4087" s="3" t="s">
        <v>2591</v>
      </c>
      <c r="F4087" s="3" t="s">
        <v>2590</v>
      </c>
      <c r="G4087" s="5">
        <v>1.12022</v>
      </c>
      <c r="H4087" s="4">
        <v>1543</v>
      </c>
      <c r="I4087" s="8">
        <v>0</v>
      </c>
      <c r="J4087" s="8">
        <v>0</v>
      </c>
      <c r="K4087" s="8">
        <v>-8.93</v>
      </c>
      <c r="L4087" s="8">
        <v>1397.85</v>
      </c>
      <c r="M4087" s="21"/>
      <c r="N4087" s="21"/>
    </row>
    <row r="4088" spans="1:14" ht="15" customHeight="1" x14ac:dyDescent="0.25">
      <c r="A4088" s="1" t="s">
        <v>1674</v>
      </c>
      <c r="B4088" s="6">
        <v>1544</v>
      </c>
      <c r="C4088" s="1" t="s">
        <v>6</v>
      </c>
      <c r="D4088" s="1" t="s">
        <v>133</v>
      </c>
      <c r="E4088" s="1" t="s">
        <v>2589</v>
      </c>
      <c r="F4088" s="1" t="s">
        <v>2590</v>
      </c>
      <c r="G4088" s="7">
        <v>1.1099699999999999</v>
      </c>
      <c r="H4088" s="6">
        <v>1544</v>
      </c>
      <c r="I4088" s="9">
        <v>0</v>
      </c>
      <c r="J4088" s="9">
        <v>0</v>
      </c>
      <c r="K4088" s="9">
        <v>0</v>
      </c>
      <c r="L4088" s="9">
        <v>1397.85</v>
      </c>
      <c r="M4088" s="14" t="s">
        <v>131</v>
      </c>
      <c r="N4088" s="14"/>
    </row>
    <row r="4089" spans="1:14" ht="15" customHeight="1" x14ac:dyDescent="0.25">
      <c r="A4089" s="3" t="s">
        <v>1675</v>
      </c>
      <c r="B4089" s="4">
        <v>1545</v>
      </c>
      <c r="C4089" s="3" t="s">
        <v>6</v>
      </c>
      <c r="D4089" s="3" t="s">
        <v>128</v>
      </c>
      <c r="E4089" s="3" t="s">
        <v>2591</v>
      </c>
      <c r="F4089" s="3" t="s">
        <v>2590</v>
      </c>
      <c r="G4089" s="5">
        <v>1.11683</v>
      </c>
      <c r="H4089" s="4">
        <v>1545</v>
      </c>
      <c r="I4089" s="8">
        <v>0</v>
      </c>
      <c r="J4089" s="8">
        <v>-0.35</v>
      </c>
      <c r="K4089" s="8">
        <v>6.86</v>
      </c>
      <c r="L4089" s="8">
        <v>1404.36</v>
      </c>
      <c r="M4089" s="21"/>
      <c r="N4089" s="21"/>
    </row>
    <row r="4090" spans="1:14" ht="15" customHeight="1" x14ac:dyDescent="0.25">
      <c r="A4090" s="1" t="s">
        <v>1676</v>
      </c>
      <c r="B4090" s="6">
        <v>1546</v>
      </c>
      <c r="C4090" s="1" t="s">
        <v>6</v>
      </c>
      <c r="D4090" s="1" t="s">
        <v>128</v>
      </c>
      <c r="E4090" s="1" t="s">
        <v>2589</v>
      </c>
      <c r="F4090" s="1" t="s">
        <v>2590</v>
      </c>
      <c r="G4090" s="7">
        <v>1.1158699999999999</v>
      </c>
      <c r="H4090" s="6">
        <v>1546</v>
      </c>
      <c r="I4090" s="9">
        <v>0</v>
      </c>
      <c r="J4090" s="9">
        <v>0</v>
      </c>
      <c r="K4090" s="9">
        <v>0</v>
      </c>
      <c r="L4090" s="9">
        <v>1404.36</v>
      </c>
      <c r="M4090" s="14" t="s">
        <v>131</v>
      </c>
      <c r="N4090" s="14"/>
    </row>
    <row r="4091" spans="1:14" ht="15" customHeight="1" x14ac:dyDescent="0.25">
      <c r="A4091" s="3" t="s">
        <v>1677</v>
      </c>
      <c r="B4091" s="4">
        <v>1547</v>
      </c>
      <c r="C4091" s="3" t="s">
        <v>6</v>
      </c>
      <c r="D4091" s="3" t="s">
        <v>133</v>
      </c>
      <c r="E4091" s="3" t="s">
        <v>2591</v>
      </c>
      <c r="F4091" s="3" t="s">
        <v>2590</v>
      </c>
      <c r="G4091" s="5">
        <v>1.1086400000000001</v>
      </c>
      <c r="H4091" s="4">
        <v>1547</v>
      </c>
      <c r="I4091" s="8">
        <v>0</v>
      </c>
      <c r="J4091" s="8">
        <v>0</v>
      </c>
      <c r="K4091" s="8">
        <v>7.23</v>
      </c>
      <c r="L4091" s="8">
        <v>1411.59</v>
      </c>
      <c r="M4091" s="21"/>
      <c r="N4091" s="21"/>
    </row>
    <row r="4092" spans="1:14" ht="15" customHeight="1" x14ac:dyDescent="0.25">
      <c r="A4092" s="1" t="s">
        <v>1678</v>
      </c>
      <c r="B4092" s="6">
        <v>1548</v>
      </c>
      <c r="C4092" s="1" t="s">
        <v>6</v>
      </c>
      <c r="D4092" s="1" t="s">
        <v>128</v>
      </c>
      <c r="E4092" s="1" t="s">
        <v>2589</v>
      </c>
      <c r="F4092" s="1" t="s">
        <v>2590</v>
      </c>
      <c r="G4092" s="7">
        <v>1.0992299999999999</v>
      </c>
      <c r="H4092" s="6">
        <v>1548</v>
      </c>
      <c r="I4092" s="9">
        <v>0</v>
      </c>
      <c r="J4092" s="9">
        <v>0</v>
      </c>
      <c r="K4092" s="9">
        <v>0</v>
      </c>
      <c r="L4092" s="9">
        <v>1411.59</v>
      </c>
      <c r="M4092" s="14" t="s">
        <v>131</v>
      </c>
      <c r="N4092" s="14"/>
    </row>
    <row r="4093" spans="1:14" ht="15" customHeight="1" x14ac:dyDescent="0.25">
      <c r="A4093" s="3" t="s">
        <v>1679</v>
      </c>
      <c r="B4093" s="4">
        <v>1549</v>
      </c>
      <c r="C4093" s="3" t="s">
        <v>6</v>
      </c>
      <c r="D4093" s="3" t="s">
        <v>133</v>
      </c>
      <c r="E4093" s="3" t="s">
        <v>2591</v>
      </c>
      <c r="F4093" s="3" t="s">
        <v>2590</v>
      </c>
      <c r="G4093" s="5">
        <v>1.0931599999999999</v>
      </c>
      <c r="H4093" s="4">
        <v>1549</v>
      </c>
      <c r="I4093" s="8">
        <v>0</v>
      </c>
      <c r="J4093" s="8">
        <v>0.03</v>
      </c>
      <c r="K4093" s="8">
        <v>6.07</v>
      </c>
      <c r="L4093" s="8">
        <v>1417.69</v>
      </c>
      <c r="M4093" s="21"/>
      <c r="N4093" s="21"/>
    </row>
    <row r="4094" spans="1:14" ht="15" customHeight="1" x14ac:dyDescent="0.25">
      <c r="A4094" s="1" t="s">
        <v>1680</v>
      </c>
      <c r="B4094" s="6">
        <v>1550</v>
      </c>
      <c r="C4094" s="1" t="s">
        <v>6</v>
      </c>
      <c r="D4094" s="1" t="s">
        <v>133</v>
      </c>
      <c r="E4094" s="1" t="s">
        <v>2589</v>
      </c>
      <c r="F4094" s="1" t="s">
        <v>2590</v>
      </c>
      <c r="G4094" s="7">
        <v>1.08965</v>
      </c>
      <c r="H4094" s="6">
        <v>1550</v>
      </c>
      <c r="I4094" s="9">
        <v>0</v>
      </c>
      <c r="J4094" s="9">
        <v>0</v>
      </c>
      <c r="K4094" s="9">
        <v>0</v>
      </c>
      <c r="L4094" s="9">
        <v>1417.69</v>
      </c>
      <c r="M4094" s="14" t="s">
        <v>131</v>
      </c>
      <c r="N4094" s="14"/>
    </row>
    <row r="4095" spans="1:14" ht="15" customHeight="1" x14ac:dyDescent="0.25">
      <c r="A4095" s="3" t="s">
        <v>1681</v>
      </c>
      <c r="B4095" s="4">
        <v>1551</v>
      </c>
      <c r="C4095" s="3" t="s">
        <v>6</v>
      </c>
      <c r="D4095" s="3" t="s">
        <v>128</v>
      </c>
      <c r="E4095" s="3" t="s">
        <v>2591</v>
      </c>
      <c r="F4095" s="3" t="s">
        <v>2590</v>
      </c>
      <c r="G4095" s="5">
        <v>1.0963700000000001</v>
      </c>
      <c r="H4095" s="4">
        <v>1551</v>
      </c>
      <c r="I4095" s="8">
        <v>0</v>
      </c>
      <c r="J4095" s="8">
        <v>-0.47</v>
      </c>
      <c r="K4095" s="8">
        <v>6.72</v>
      </c>
      <c r="L4095" s="8">
        <v>1423.94</v>
      </c>
      <c r="M4095" s="21"/>
      <c r="N4095" s="21"/>
    </row>
    <row r="4096" spans="1:14" ht="15" customHeight="1" x14ac:dyDescent="0.25">
      <c r="A4096" s="1" t="s">
        <v>1682</v>
      </c>
      <c r="B4096" s="6">
        <v>1552</v>
      </c>
      <c r="C4096" s="1" t="s">
        <v>6</v>
      </c>
      <c r="D4096" s="1" t="s">
        <v>133</v>
      </c>
      <c r="E4096" s="1" t="s">
        <v>2589</v>
      </c>
      <c r="F4096" s="1" t="s">
        <v>2590</v>
      </c>
      <c r="G4096" s="7">
        <v>1.09473</v>
      </c>
      <c r="H4096" s="6">
        <v>1552</v>
      </c>
      <c r="I4096" s="9">
        <v>0</v>
      </c>
      <c r="J4096" s="9">
        <v>0</v>
      </c>
      <c r="K4096" s="9">
        <v>0</v>
      </c>
      <c r="L4096" s="9">
        <v>1423.94</v>
      </c>
      <c r="M4096" s="14" t="s">
        <v>131</v>
      </c>
      <c r="N4096" s="14"/>
    </row>
    <row r="4097" spans="1:14" ht="15" customHeight="1" x14ac:dyDescent="0.25">
      <c r="A4097" s="3" t="s">
        <v>1683</v>
      </c>
      <c r="B4097" s="4">
        <v>1553</v>
      </c>
      <c r="C4097" s="3" t="s">
        <v>6</v>
      </c>
      <c r="D4097" s="3" t="s">
        <v>128</v>
      </c>
      <c r="E4097" s="3" t="s">
        <v>2591</v>
      </c>
      <c r="F4097" s="3" t="s">
        <v>2590</v>
      </c>
      <c r="G4097" s="5">
        <v>1.1023799999999999</v>
      </c>
      <c r="H4097" s="4">
        <v>1553</v>
      </c>
      <c r="I4097" s="8">
        <v>0</v>
      </c>
      <c r="J4097" s="8">
        <v>-0.12</v>
      </c>
      <c r="K4097" s="8">
        <v>7.65</v>
      </c>
      <c r="L4097" s="8">
        <v>1431.47</v>
      </c>
      <c r="M4097" s="21"/>
      <c r="N4097" s="21"/>
    </row>
    <row r="4098" spans="1:14" ht="15" customHeight="1" x14ac:dyDescent="0.25">
      <c r="A4098" s="1" t="s">
        <v>1684</v>
      </c>
      <c r="B4098" s="6">
        <v>1554</v>
      </c>
      <c r="C4098" s="1" t="s">
        <v>6</v>
      </c>
      <c r="D4098" s="1" t="s">
        <v>133</v>
      </c>
      <c r="E4098" s="1" t="s">
        <v>2589</v>
      </c>
      <c r="F4098" s="1" t="s">
        <v>2590</v>
      </c>
      <c r="G4098" s="7">
        <v>1.1140099999999999</v>
      </c>
      <c r="H4098" s="6">
        <v>1554</v>
      </c>
      <c r="I4098" s="9">
        <v>0</v>
      </c>
      <c r="J4098" s="9">
        <v>0</v>
      </c>
      <c r="K4098" s="9">
        <v>0</v>
      </c>
      <c r="L4098" s="9">
        <v>1431.47</v>
      </c>
      <c r="M4098" s="14" t="s">
        <v>131</v>
      </c>
      <c r="N4098" s="14"/>
    </row>
    <row r="4099" spans="1:14" ht="15" customHeight="1" x14ac:dyDescent="0.25">
      <c r="A4099" s="3" t="s">
        <v>1685</v>
      </c>
      <c r="B4099" s="4">
        <v>1555</v>
      </c>
      <c r="C4099" s="3" t="s">
        <v>6</v>
      </c>
      <c r="D4099" s="3" t="s">
        <v>128</v>
      </c>
      <c r="E4099" s="3" t="s">
        <v>2591</v>
      </c>
      <c r="F4099" s="3" t="s">
        <v>2590</v>
      </c>
      <c r="G4099" s="5">
        <v>1.1230100000000001</v>
      </c>
      <c r="H4099" s="4">
        <v>1555</v>
      </c>
      <c r="I4099" s="8">
        <v>0</v>
      </c>
      <c r="J4099" s="8">
        <v>0</v>
      </c>
      <c r="K4099" s="8">
        <v>9</v>
      </c>
      <c r="L4099" s="8">
        <v>1440.47</v>
      </c>
      <c r="M4099" s="21"/>
      <c r="N4099" s="21"/>
    </row>
    <row r="4100" spans="1:14" ht="15" customHeight="1" x14ac:dyDescent="0.25">
      <c r="A4100" s="1" t="s">
        <v>1686</v>
      </c>
      <c r="B4100" s="6">
        <v>1556</v>
      </c>
      <c r="C4100" s="1" t="s">
        <v>6</v>
      </c>
      <c r="D4100" s="1" t="s">
        <v>133</v>
      </c>
      <c r="E4100" s="1" t="s">
        <v>2589</v>
      </c>
      <c r="F4100" s="1" t="s">
        <v>2590</v>
      </c>
      <c r="G4100" s="7">
        <v>1.1255599999999999</v>
      </c>
      <c r="H4100" s="6">
        <v>1556</v>
      </c>
      <c r="I4100" s="9">
        <v>0</v>
      </c>
      <c r="J4100" s="9">
        <v>0</v>
      </c>
      <c r="K4100" s="9">
        <v>0</v>
      </c>
      <c r="L4100" s="9">
        <v>1440.47</v>
      </c>
      <c r="M4100" s="14" t="s">
        <v>131</v>
      </c>
      <c r="N4100" s="14"/>
    </row>
    <row r="4101" spans="1:14" ht="15" customHeight="1" x14ac:dyDescent="0.25">
      <c r="A4101" s="3" t="s">
        <v>1687</v>
      </c>
      <c r="B4101" s="4">
        <v>1557</v>
      </c>
      <c r="C4101" s="3" t="s">
        <v>6</v>
      </c>
      <c r="D4101" s="3" t="s">
        <v>128</v>
      </c>
      <c r="E4101" s="3" t="s">
        <v>2591</v>
      </c>
      <c r="F4101" s="3" t="s">
        <v>2590</v>
      </c>
      <c r="G4101" s="5">
        <v>1.13185</v>
      </c>
      <c r="H4101" s="4">
        <v>1557</v>
      </c>
      <c r="I4101" s="8">
        <v>0</v>
      </c>
      <c r="J4101" s="8">
        <v>0</v>
      </c>
      <c r="K4101" s="8">
        <v>6.29</v>
      </c>
      <c r="L4101" s="8">
        <v>1446.76</v>
      </c>
      <c r="M4101" s="21"/>
      <c r="N4101" s="21"/>
    </row>
    <row r="4102" spans="1:14" ht="15" customHeight="1" x14ac:dyDescent="0.25">
      <c r="A4102" s="1" t="s">
        <v>1688</v>
      </c>
      <c r="B4102" s="6">
        <v>1558</v>
      </c>
      <c r="C4102" s="1" t="s">
        <v>6</v>
      </c>
      <c r="D4102" s="1" t="s">
        <v>128</v>
      </c>
      <c r="E4102" s="1" t="s">
        <v>2589</v>
      </c>
      <c r="F4102" s="1" t="s">
        <v>2590</v>
      </c>
      <c r="G4102" s="7">
        <v>1.1241399999999999</v>
      </c>
      <c r="H4102" s="6">
        <v>1558</v>
      </c>
      <c r="I4102" s="9">
        <v>0</v>
      </c>
      <c r="J4102" s="9">
        <v>0</v>
      </c>
      <c r="K4102" s="9">
        <v>0</v>
      </c>
      <c r="L4102" s="9">
        <v>1446.76</v>
      </c>
      <c r="M4102" s="14" t="s">
        <v>131</v>
      </c>
      <c r="N4102" s="14"/>
    </row>
    <row r="4103" spans="1:14" ht="15" customHeight="1" x14ac:dyDescent="0.25">
      <c r="A4103" s="3" t="s">
        <v>1689</v>
      </c>
      <c r="B4103" s="4">
        <v>1559</v>
      </c>
      <c r="C4103" s="3" t="s">
        <v>6</v>
      </c>
      <c r="D4103" s="3" t="s">
        <v>133</v>
      </c>
      <c r="E4103" s="3" t="s">
        <v>2591</v>
      </c>
      <c r="F4103" s="3" t="s">
        <v>2590</v>
      </c>
      <c r="G4103" s="5">
        <v>1.1129500000000001</v>
      </c>
      <c r="H4103" s="4">
        <v>1559</v>
      </c>
      <c r="I4103" s="8">
        <v>0</v>
      </c>
      <c r="J4103" s="8">
        <v>0</v>
      </c>
      <c r="K4103" s="8">
        <v>11.19</v>
      </c>
      <c r="L4103" s="8">
        <v>1457.95</v>
      </c>
      <c r="M4103" s="21"/>
      <c r="N4103" s="21"/>
    </row>
    <row r="4104" spans="1:14" ht="15" customHeight="1" x14ac:dyDescent="0.25">
      <c r="A4104" s="1" t="s">
        <v>1690</v>
      </c>
      <c r="B4104" s="6">
        <v>1560</v>
      </c>
      <c r="C4104" s="1" t="s">
        <v>6</v>
      </c>
      <c r="D4104" s="1" t="s">
        <v>128</v>
      </c>
      <c r="E4104" s="1" t="s">
        <v>2589</v>
      </c>
      <c r="F4104" s="1" t="s">
        <v>2590</v>
      </c>
      <c r="G4104" s="7">
        <v>1.1137600000000001</v>
      </c>
      <c r="H4104" s="6">
        <v>1560</v>
      </c>
      <c r="I4104" s="9">
        <v>0</v>
      </c>
      <c r="J4104" s="9">
        <v>0</v>
      </c>
      <c r="K4104" s="9">
        <v>0</v>
      </c>
      <c r="L4104" s="9">
        <v>1457.95</v>
      </c>
      <c r="M4104" s="14" t="s">
        <v>131</v>
      </c>
      <c r="N4104" s="14"/>
    </row>
    <row r="4105" spans="1:14" ht="15" customHeight="1" x14ac:dyDescent="0.25">
      <c r="A4105" s="3" t="s">
        <v>1691</v>
      </c>
      <c r="B4105" s="4">
        <v>1561</v>
      </c>
      <c r="C4105" s="3" t="s">
        <v>6</v>
      </c>
      <c r="D4105" s="3" t="s">
        <v>133</v>
      </c>
      <c r="E4105" s="3" t="s">
        <v>2591</v>
      </c>
      <c r="F4105" s="3" t="s">
        <v>2590</v>
      </c>
      <c r="G4105" s="5">
        <v>1.12185</v>
      </c>
      <c r="H4105" s="4">
        <v>1561</v>
      </c>
      <c r="I4105" s="8">
        <v>0</v>
      </c>
      <c r="J4105" s="8">
        <v>0</v>
      </c>
      <c r="K4105" s="8">
        <v>-8.09</v>
      </c>
      <c r="L4105" s="8">
        <v>1449.86</v>
      </c>
      <c r="M4105" s="21"/>
      <c r="N4105" s="21"/>
    </row>
    <row r="4106" spans="1:14" ht="15" customHeight="1" x14ac:dyDescent="0.25">
      <c r="A4106" s="1" t="s">
        <v>1692</v>
      </c>
      <c r="B4106" s="6">
        <v>1562</v>
      </c>
      <c r="C4106" s="1" t="s">
        <v>6</v>
      </c>
      <c r="D4106" s="1" t="s">
        <v>128</v>
      </c>
      <c r="E4106" s="1" t="s">
        <v>2589</v>
      </c>
      <c r="F4106" s="1" t="s">
        <v>2590</v>
      </c>
      <c r="G4106" s="7">
        <v>1.1338900000000001</v>
      </c>
      <c r="H4106" s="6">
        <v>1562</v>
      </c>
      <c r="I4106" s="9">
        <v>0</v>
      </c>
      <c r="J4106" s="9">
        <v>0</v>
      </c>
      <c r="K4106" s="9">
        <v>0</v>
      </c>
      <c r="L4106" s="9">
        <v>1449.86</v>
      </c>
      <c r="M4106" s="14" t="s">
        <v>131</v>
      </c>
      <c r="N4106" s="14"/>
    </row>
    <row r="4107" spans="1:14" ht="15" customHeight="1" x14ac:dyDescent="0.25">
      <c r="A4107" s="3" t="s">
        <v>1693</v>
      </c>
      <c r="B4107" s="4">
        <v>1563</v>
      </c>
      <c r="C4107" s="3" t="s">
        <v>6</v>
      </c>
      <c r="D4107" s="3" t="s">
        <v>133</v>
      </c>
      <c r="E4107" s="3" t="s">
        <v>2591</v>
      </c>
      <c r="F4107" s="3" t="s">
        <v>2590</v>
      </c>
      <c r="G4107" s="5">
        <v>1.12744</v>
      </c>
      <c r="H4107" s="4">
        <v>1563</v>
      </c>
      <c r="I4107" s="8">
        <v>0</v>
      </c>
      <c r="J4107" s="8">
        <v>0</v>
      </c>
      <c r="K4107" s="8">
        <v>6.45</v>
      </c>
      <c r="L4107" s="8">
        <v>1456.31</v>
      </c>
      <c r="M4107" s="21"/>
      <c r="N4107" s="21"/>
    </row>
    <row r="4108" spans="1:14" ht="15" customHeight="1" x14ac:dyDescent="0.25">
      <c r="A4108" s="1" t="s">
        <v>1694</v>
      </c>
      <c r="B4108" s="6">
        <v>1564</v>
      </c>
      <c r="C4108" s="1" t="s">
        <v>6</v>
      </c>
      <c r="D4108" s="1" t="s">
        <v>128</v>
      </c>
      <c r="E4108" s="1" t="s">
        <v>2589</v>
      </c>
      <c r="F4108" s="1" t="s">
        <v>2590</v>
      </c>
      <c r="G4108" s="7">
        <v>1.13344</v>
      </c>
      <c r="H4108" s="6">
        <v>1564</v>
      </c>
      <c r="I4108" s="9">
        <v>0</v>
      </c>
      <c r="J4108" s="9">
        <v>0</v>
      </c>
      <c r="K4108" s="9">
        <v>0</v>
      </c>
      <c r="L4108" s="9">
        <v>1456.31</v>
      </c>
      <c r="M4108" s="14" t="s">
        <v>131</v>
      </c>
      <c r="N4108" s="14"/>
    </row>
    <row r="4109" spans="1:14" ht="15" customHeight="1" x14ac:dyDescent="0.25">
      <c r="A4109" s="3" t="s">
        <v>1695</v>
      </c>
      <c r="B4109" s="4">
        <v>1565</v>
      </c>
      <c r="C4109" s="3" t="s">
        <v>6</v>
      </c>
      <c r="D4109" s="3" t="s">
        <v>133</v>
      </c>
      <c r="E4109" s="3" t="s">
        <v>2591</v>
      </c>
      <c r="F4109" s="3" t="s">
        <v>2590</v>
      </c>
      <c r="G4109" s="5">
        <v>1.12727</v>
      </c>
      <c r="H4109" s="4">
        <v>1565</v>
      </c>
      <c r="I4109" s="8">
        <v>0</v>
      </c>
      <c r="J4109" s="8">
        <v>0</v>
      </c>
      <c r="K4109" s="8">
        <v>6.17</v>
      </c>
      <c r="L4109" s="8">
        <v>1462.48</v>
      </c>
      <c r="M4109" s="21"/>
      <c r="N4109" s="21"/>
    </row>
    <row r="4110" spans="1:14" ht="15" customHeight="1" x14ac:dyDescent="0.25">
      <c r="A4110" s="1" t="s">
        <v>1696</v>
      </c>
      <c r="B4110" s="6">
        <v>1566</v>
      </c>
      <c r="C4110" s="1" t="s">
        <v>6</v>
      </c>
      <c r="D4110" s="1" t="s">
        <v>128</v>
      </c>
      <c r="E4110" s="1" t="s">
        <v>2589</v>
      </c>
      <c r="F4110" s="1" t="s">
        <v>2590</v>
      </c>
      <c r="G4110" s="7">
        <v>1.13164</v>
      </c>
      <c r="H4110" s="6">
        <v>1566</v>
      </c>
      <c r="I4110" s="9">
        <v>0</v>
      </c>
      <c r="J4110" s="9">
        <v>0</v>
      </c>
      <c r="K4110" s="9">
        <v>0</v>
      </c>
      <c r="L4110" s="9">
        <v>1462.48</v>
      </c>
      <c r="M4110" s="14" t="s">
        <v>131</v>
      </c>
      <c r="N4110" s="14"/>
    </row>
    <row r="4111" spans="1:14" ht="15" customHeight="1" x14ac:dyDescent="0.25">
      <c r="A4111" s="3" t="s">
        <v>1697</v>
      </c>
      <c r="B4111" s="4">
        <v>1567</v>
      </c>
      <c r="C4111" s="3" t="s">
        <v>6</v>
      </c>
      <c r="D4111" s="3" t="s">
        <v>133</v>
      </c>
      <c r="E4111" s="3" t="s">
        <v>2591</v>
      </c>
      <c r="F4111" s="3" t="s">
        <v>2590</v>
      </c>
      <c r="G4111" s="5">
        <v>1.1246400000000001</v>
      </c>
      <c r="H4111" s="4">
        <v>1567</v>
      </c>
      <c r="I4111" s="8">
        <v>0</v>
      </c>
      <c r="J4111" s="8">
        <v>0</v>
      </c>
      <c r="K4111" s="8">
        <v>7</v>
      </c>
      <c r="L4111" s="8">
        <v>1469.48</v>
      </c>
      <c r="M4111" s="21"/>
      <c r="N4111" s="21"/>
    </row>
    <row r="4112" spans="1:14" ht="15" customHeight="1" x14ac:dyDescent="0.25">
      <c r="A4112" s="1" t="s">
        <v>1698</v>
      </c>
      <c r="B4112" s="6">
        <v>1568</v>
      </c>
      <c r="C4112" s="1" t="s">
        <v>6</v>
      </c>
      <c r="D4112" s="1" t="s">
        <v>133</v>
      </c>
      <c r="E4112" s="1" t="s">
        <v>2589</v>
      </c>
      <c r="F4112" s="1" t="s">
        <v>2590</v>
      </c>
      <c r="G4112" s="7">
        <v>1.1220300000000001</v>
      </c>
      <c r="H4112" s="6">
        <v>1568</v>
      </c>
      <c r="I4112" s="9">
        <v>0</v>
      </c>
      <c r="J4112" s="9">
        <v>0</v>
      </c>
      <c r="K4112" s="9">
        <v>0</v>
      </c>
      <c r="L4112" s="9">
        <v>1469.48</v>
      </c>
      <c r="M4112" s="14" t="s">
        <v>131</v>
      </c>
      <c r="N4112" s="14"/>
    </row>
    <row r="4113" spans="1:14" ht="15" customHeight="1" x14ac:dyDescent="0.25">
      <c r="A4113" s="3" t="s">
        <v>1699</v>
      </c>
      <c r="B4113" s="4">
        <v>1569</v>
      </c>
      <c r="C4113" s="3" t="s">
        <v>6</v>
      </c>
      <c r="D4113" s="3" t="s">
        <v>128</v>
      </c>
      <c r="E4113" s="3" t="s">
        <v>2591</v>
      </c>
      <c r="F4113" s="3" t="s">
        <v>2590</v>
      </c>
      <c r="G4113" s="5">
        <v>1.1284099999999999</v>
      </c>
      <c r="H4113" s="4">
        <v>1569</v>
      </c>
      <c r="I4113" s="8">
        <v>0</v>
      </c>
      <c r="J4113" s="8">
        <v>0</v>
      </c>
      <c r="K4113" s="8">
        <v>6.38</v>
      </c>
      <c r="L4113" s="8">
        <v>1475.86</v>
      </c>
      <c r="M4113" s="21"/>
      <c r="N4113" s="21"/>
    </row>
    <row r="4114" spans="1:14" ht="15" customHeight="1" x14ac:dyDescent="0.25">
      <c r="A4114" s="1" t="s">
        <v>1700</v>
      </c>
      <c r="B4114" s="6">
        <v>1570</v>
      </c>
      <c r="C4114" s="1" t="s">
        <v>6</v>
      </c>
      <c r="D4114" s="1" t="s">
        <v>128</v>
      </c>
      <c r="E4114" s="1" t="s">
        <v>2589</v>
      </c>
      <c r="F4114" s="1" t="s">
        <v>2590</v>
      </c>
      <c r="G4114" s="7">
        <v>1.1217699999999999</v>
      </c>
      <c r="H4114" s="6">
        <v>1570</v>
      </c>
      <c r="I4114" s="9">
        <v>0</v>
      </c>
      <c r="J4114" s="9">
        <v>0</v>
      </c>
      <c r="K4114" s="9">
        <v>0</v>
      </c>
      <c r="L4114" s="9">
        <v>1475.86</v>
      </c>
      <c r="M4114" s="14" t="s">
        <v>131</v>
      </c>
      <c r="N4114" s="14"/>
    </row>
    <row r="4115" spans="1:14" ht="15" customHeight="1" x14ac:dyDescent="0.25">
      <c r="A4115" s="3" t="s">
        <v>1701</v>
      </c>
      <c r="B4115" s="4">
        <v>1571</v>
      </c>
      <c r="C4115" s="3" t="s">
        <v>6</v>
      </c>
      <c r="D4115" s="3" t="s">
        <v>133</v>
      </c>
      <c r="E4115" s="3" t="s">
        <v>2591</v>
      </c>
      <c r="F4115" s="3" t="s">
        <v>2590</v>
      </c>
      <c r="G4115" s="5">
        <v>1.13043</v>
      </c>
      <c r="H4115" s="4">
        <v>1571</v>
      </c>
      <c r="I4115" s="8">
        <v>0</v>
      </c>
      <c r="J4115" s="8">
        <v>0.03</v>
      </c>
      <c r="K4115" s="8">
        <v>-8.66</v>
      </c>
      <c r="L4115" s="8">
        <v>1467.23</v>
      </c>
      <c r="M4115" s="21"/>
      <c r="N4115" s="21"/>
    </row>
    <row r="4116" spans="1:14" ht="15" customHeight="1" x14ac:dyDescent="0.25">
      <c r="A4116" s="1" t="s">
        <v>1702</v>
      </c>
      <c r="B4116" s="6">
        <v>1572</v>
      </c>
      <c r="C4116" s="1" t="s">
        <v>6</v>
      </c>
      <c r="D4116" s="1" t="s">
        <v>133</v>
      </c>
      <c r="E4116" s="1" t="s">
        <v>2589</v>
      </c>
      <c r="F4116" s="1" t="s">
        <v>2590</v>
      </c>
      <c r="G4116" s="7">
        <v>1.1248</v>
      </c>
      <c r="H4116" s="6">
        <v>1572</v>
      </c>
      <c r="I4116" s="9">
        <v>0</v>
      </c>
      <c r="J4116" s="9">
        <v>0</v>
      </c>
      <c r="K4116" s="9">
        <v>0</v>
      </c>
      <c r="L4116" s="9">
        <v>1467.23</v>
      </c>
      <c r="M4116" s="14" t="s">
        <v>131</v>
      </c>
      <c r="N4116" s="14"/>
    </row>
    <row r="4117" spans="1:14" ht="15" customHeight="1" x14ac:dyDescent="0.25">
      <c r="A4117" s="3" t="s">
        <v>1703</v>
      </c>
      <c r="B4117" s="4">
        <v>1573</v>
      </c>
      <c r="C4117" s="3" t="s">
        <v>6</v>
      </c>
      <c r="D4117" s="3" t="s">
        <v>128</v>
      </c>
      <c r="E4117" s="3" t="s">
        <v>2591</v>
      </c>
      <c r="F4117" s="3" t="s">
        <v>2590</v>
      </c>
      <c r="G4117" s="5">
        <v>1.1319699999999999</v>
      </c>
      <c r="H4117" s="4">
        <v>1573</v>
      </c>
      <c r="I4117" s="8">
        <v>0</v>
      </c>
      <c r="J4117" s="8">
        <v>0</v>
      </c>
      <c r="K4117" s="8">
        <v>7.17</v>
      </c>
      <c r="L4117" s="8">
        <v>1474.4</v>
      </c>
      <c r="M4117" s="21"/>
      <c r="N4117" s="21"/>
    </row>
    <row r="4118" spans="1:14" ht="15" customHeight="1" x14ac:dyDescent="0.25">
      <c r="A4118" s="1" t="s">
        <v>1704</v>
      </c>
      <c r="B4118" s="6">
        <v>1574</v>
      </c>
      <c r="C4118" s="1" t="s">
        <v>6</v>
      </c>
      <c r="D4118" s="1" t="s">
        <v>128</v>
      </c>
      <c r="E4118" s="1" t="s">
        <v>2589</v>
      </c>
      <c r="F4118" s="1" t="s">
        <v>2590</v>
      </c>
      <c r="G4118" s="7">
        <v>1.1369800000000001</v>
      </c>
      <c r="H4118" s="6">
        <v>1574</v>
      </c>
      <c r="I4118" s="9">
        <v>0</v>
      </c>
      <c r="J4118" s="9">
        <v>0</v>
      </c>
      <c r="K4118" s="9">
        <v>0</v>
      </c>
      <c r="L4118" s="9">
        <v>1474.4</v>
      </c>
      <c r="M4118" s="14" t="s">
        <v>131</v>
      </c>
      <c r="N4118" s="14"/>
    </row>
    <row r="4119" spans="1:14" ht="15" customHeight="1" x14ac:dyDescent="0.25">
      <c r="A4119" s="3" t="s">
        <v>1705</v>
      </c>
      <c r="B4119" s="4">
        <v>1575</v>
      </c>
      <c r="C4119" s="3" t="s">
        <v>6</v>
      </c>
      <c r="D4119" s="3" t="s">
        <v>133</v>
      </c>
      <c r="E4119" s="3" t="s">
        <v>2591</v>
      </c>
      <c r="F4119" s="3" t="s">
        <v>2590</v>
      </c>
      <c r="G4119" s="5">
        <v>1.13086</v>
      </c>
      <c r="H4119" s="4">
        <v>1575</v>
      </c>
      <c r="I4119" s="8">
        <v>0</v>
      </c>
      <c r="J4119" s="8">
        <v>0.03</v>
      </c>
      <c r="K4119" s="8">
        <v>6.12</v>
      </c>
      <c r="L4119" s="8">
        <v>1480.55</v>
      </c>
      <c r="M4119" s="21"/>
      <c r="N4119" s="21"/>
    </row>
    <row r="4120" spans="1:14" ht="15" customHeight="1" x14ac:dyDescent="0.25">
      <c r="A4120" s="1" t="s">
        <v>1706</v>
      </c>
      <c r="B4120" s="6">
        <v>1576</v>
      </c>
      <c r="C4120" s="1" t="s">
        <v>6</v>
      </c>
      <c r="D4120" s="1" t="s">
        <v>133</v>
      </c>
      <c r="E4120" s="1" t="s">
        <v>2589</v>
      </c>
      <c r="F4120" s="1" t="s">
        <v>2590</v>
      </c>
      <c r="G4120" s="7">
        <v>1.1385099999999999</v>
      </c>
      <c r="H4120" s="6">
        <v>1576</v>
      </c>
      <c r="I4120" s="9">
        <v>0</v>
      </c>
      <c r="J4120" s="9">
        <v>0</v>
      </c>
      <c r="K4120" s="9">
        <v>0</v>
      </c>
      <c r="L4120" s="9">
        <v>1480.55</v>
      </c>
      <c r="M4120" s="14" t="s">
        <v>131</v>
      </c>
      <c r="N4120" s="14"/>
    </row>
    <row r="4121" spans="1:14" ht="15" customHeight="1" x14ac:dyDescent="0.25">
      <c r="A4121" s="3" t="s">
        <v>1707</v>
      </c>
      <c r="B4121" s="4">
        <v>1577</v>
      </c>
      <c r="C4121" s="3" t="s">
        <v>6</v>
      </c>
      <c r="D4121" s="3" t="s">
        <v>128</v>
      </c>
      <c r="E4121" s="3" t="s">
        <v>2591</v>
      </c>
      <c r="F4121" s="3" t="s">
        <v>2590</v>
      </c>
      <c r="G4121" s="5">
        <v>1.1305499999999999</v>
      </c>
      <c r="H4121" s="4">
        <v>1577</v>
      </c>
      <c r="I4121" s="8">
        <v>0</v>
      </c>
      <c r="J4121" s="8">
        <v>-0.12</v>
      </c>
      <c r="K4121" s="8">
        <v>-7.96</v>
      </c>
      <c r="L4121" s="8">
        <v>1472.47</v>
      </c>
      <c r="M4121" s="21"/>
      <c r="N4121" s="21"/>
    </row>
    <row r="4122" spans="1:14" ht="15" customHeight="1" x14ac:dyDescent="0.25">
      <c r="A4122" s="1" t="s">
        <v>1708</v>
      </c>
      <c r="B4122" s="6">
        <v>1578</v>
      </c>
      <c r="C4122" s="1" t="s">
        <v>6</v>
      </c>
      <c r="D4122" s="1" t="s">
        <v>128</v>
      </c>
      <c r="E4122" s="1" t="s">
        <v>2589</v>
      </c>
      <c r="F4122" s="1" t="s">
        <v>2590</v>
      </c>
      <c r="G4122" s="7">
        <v>1.1218600000000001</v>
      </c>
      <c r="H4122" s="6">
        <v>1578</v>
      </c>
      <c r="I4122" s="9">
        <v>0</v>
      </c>
      <c r="J4122" s="9">
        <v>0</v>
      </c>
      <c r="K4122" s="9">
        <v>0</v>
      </c>
      <c r="L4122" s="9">
        <v>1472.47</v>
      </c>
      <c r="M4122" s="14" t="s">
        <v>131</v>
      </c>
      <c r="N4122" s="14"/>
    </row>
    <row r="4123" spans="1:14" ht="15" customHeight="1" x14ac:dyDescent="0.25">
      <c r="A4123" s="3" t="s">
        <v>1709</v>
      </c>
      <c r="B4123" s="4">
        <v>1579</v>
      </c>
      <c r="C4123" s="3" t="s">
        <v>6</v>
      </c>
      <c r="D4123" s="3" t="s">
        <v>133</v>
      </c>
      <c r="E4123" s="3" t="s">
        <v>2591</v>
      </c>
      <c r="F4123" s="3" t="s">
        <v>2590</v>
      </c>
      <c r="G4123" s="5">
        <v>1.11582</v>
      </c>
      <c r="H4123" s="4">
        <v>1579</v>
      </c>
      <c r="I4123" s="8">
        <v>0</v>
      </c>
      <c r="J4123" s="8">
        <v>0.08</v>
      </c>
      <c r="K4123" s="8">
        <v>6.04</v>
      </c>
      <c r="L4123" s="8">
        <v>1478.59</v>
      </c>
      <c r="M4123" s="21"/>
      <c r="N4123" s="21"/>
    </row>
    <row r="4124" spans="1:14" ht="15" customHeight="1" x14ac:dyDescent="0.25">
      <c r="A4124" s="1" t="s">
        <v>1710</v>
      </c>
      <c r="B4124" s="6">
        <v>1580</v>
      </c>
      <c r="C4124" s="1" t="s">
        <v>6</v>
      </c>
      <c r="D4124" s="1" t="s">
        <v>128</v>
      </c>
      <c r="E4124" s="1" t="s">
        <v>2589</v>
      </c>
      <c r="F4124" s="1" t="s">
        <v>2590</v>
      </c>
      <c r="G4124" s="7">
        <v>1.12042</v>
      </c>
      <c r="H4124" s="6">
        <v>1580</v>
      </c>
      <c r="I4124" s="9">
        <v>0</v>
      </c>
      <c r="J4124" s="9">
        <v>0</v>
      </c>
      <c r="K4124" s="9">
        <v>0</v>
      </c>
      <c r="L4124" s="9">
        <v>1478.59</v>
      </c>
      <c r="M4124" s="14" t="s">
        <v>131</v>
      </c>
      <c r="N4124" s="14"/>
    </row>
    <row r="4125" spans="1:14" ht="15" customHeight="1" x14ac:dyDescent="0.25">
      <c r="A4125" s="3" t="s">
        <v>1711</v>
      </c>
      <c r="B4125" s="4">
        <v>1581</v>
      </c>
      <c r="C4125" s="3" t="s">
        <v>6</v>
      </c>
      <c r="D4125" s="3" t="s">
        <v>133</v>
      </c>
      <c r="E4125" s="3" t="s">
        <v>2591</v>
      </c>
      <c r="F4125" s="3" t="s">
        <v>2590</v>
      </c>
      <c r="G4125" s="5">
        <v>1.11385</v>
      </c>
      <c r="H4125" s="4">
        <v>1581</v>
      </c>
      <c r="I4125" s="8">
        <v>0</v>
      </c>
      <c r="J4125" s="8">
        <v>0</v>
      </c>
      <c r="K4125" s="8">
        <v>6.57</v>
      </c>
      <c r="L4125" s="8">
        <v>1485.16</v>
      </c>
      <c r="M4125" s="21"/>
      <c r="N4125" s="21"/>
    </row>
    <row r="4126" spans="1:14" ht="15" customHeight="1" x14ac:dyDescent="0.25">
      <c r="A4126" s="1" t="s">
        <v>1712</v>
      </c>
      <c r="B4126" s="6">
        <v>1582</v>
      </c>
      <c r="C4126" s="1" t="s">
        <v>6</v>
      </c>
      <c r="D4126" s="1" t="s">
        <v>128</v>
      </c>
      <c r="E4126" s="1" t="s">
        <v>2589</v>
      </c>
      <c r="F4126" s="1" t="s">
        <v>2590</v>
      </c>
      <c r="G4126" s="7">
        <v>1.1038699999999999</v>
      </c>
      <c r="H4126" s="6">
        <v>1582</v>
      </c>
      <c r="I4126" s="9">
        <v>0</v>
      </c>
      <c r="J4126" s="9">
        <v>0</v>
      </c>
      <c r="K4126" s="9">
        <v>0</v>
      </c>
      <c r="L4126" s="9">
        <v>1485.16</v>
      </c>
      <c r="M4126" s="14" t="s">
        <v>131</v>
      </c>
      <c r="N4126" s="14"/>
    </row>
    <row r="4127" spans="1:14" ht="15" customHeight="1" x14ac:dyDescent="0.25">
      <c r="A4127" s="3" t="s">
        <v>1713</v>
      </c>
      <c r="B4127" s="4">
        <v>1583</v>
      </c>
      <c r="C4127" s="3" t="s">
        <v>6</v>
      </c>
      <c r="D4127" s="3" t="s">
        <v>133</v>
      </c>
      <c r="E4127" s="3" t="s">
        <v>2591</v>
      </c>
      <c r="F4127" s="3" t="s">
        <v>2590</v>
      </c>
      <c r="G4127" s="5">
        <v>1.11202</v>
      </c>
      <c r="H4127" s="4">
        <v>1583</v>
      </c>
      <c r="I4127" s="8">
        <v>0</v>
      </c>
      <c r="J4127" s="8">
        <v>0</v>
      </c>
      <c r="K4127" s="8">
        <v>-8.15</v>
      </c>
      <c r="L4127" s="8">
        <v>1477.01</v>
      </c>
      <c r="M4127" s="21"/>
      <c r="N4127" s="21"/>
    </row>
    <row r="4128" spans="1:14" ht="15" customHeight="1" x14ac:dyDescent="0.25">
      <c r="A4128" s="1" t="s">
        <v>1714</v>
      </c>
      <c r="B4128" s="6">
        <v>1584</v>
      </c>
      <c r="C4128" s="1" t="s">
        <v>6</v>
      </c>
      <c r="D4128" s="1" t="s">
        <v>133</v>
      </c>
      <c r="E4128" s="1" t="s">
        <v>2589</v>
      </c>
      <c r="F4128" s="1" t="s">
        <v>2590</v>
      </c>
      <c r="G4128" s="7">
        <v>1.1163700000000001</v>
      </c>
      <c r="H4128" s="6">
        <v>1584</v>
      </c>
      <c r="I4128" s="9">
        <v>0</v>
      </c>
      <c r="J4128" s="9">
        <v>0</v>
      </c>
      <c r="K4128" s="9">
        <v>0</v>
      </c>
      <c r="L4128" s="9">
        <v>1477.01</v>
      </c>
      <c r="M4128" s="14" t="s">
        <v>131</v>
      </c>
      <c r="N4128" s="14"/>
    </row>
    <row r="4129" spans="1:14" ht="15" customHeight="1" x14ac:dyDescent="0.25">
      <c r="A4129" s="3" t="s">
        <v>1715</v>
      </c>
      <c r="B4129" s="4">
        <v>1585</v>
      </c>
      <c r="C4129" s="3" t="s">
        <v>6</v>
      </c>
      <c r="D4129" s="3" t="s">
        <v>128</v>
      </c>
      <c r="E4129" s="3" t="s">
        <v>2591</v>
      </c>
      <c r="F4129" s="3" t="s">
        <v>2590</v>
      </c>
      <c r="G4129" s="5">
        <v>1.12347</v>
      </c>
      <c r="H4129" s="4">
        <v>1585</v>
      </c>
      <c r="I4129" s="8">
        <v>0</v>
      </c>
      <c r="J4129" s="8">
        <v>0</v>
      </c>
      <c r="K4129" s="8">
        <v>7.1</v>
      </c>
      <c r="L4129" s="8">
        <v>1484.11</v>
      </c>
      <c r="M4129" s="21"/>
      <c r="N4129" s="21"/>
    </row>
    <row r="4130" spans="1:14" ht="15" customHeight="1" x14ac:dyDescent="0.25">
      <c r="A4130" s="1" t="s">
        <v>1716</v>
      </c>
      <c r="B4130" s="6">
        <v>1586</v>
      </c>
      <c r="C4130" s="1" t="s">
        <v>6</v>
      </c>
      <c r="D4130" s="1" t="s">
        <v>133</v>
      </c>
      <c r="E4130" s="1" t="s">
        <v>2589</v>
      </c>
      <c r="F4130" s="1" t="s">
        <v>2590</v>
      </c>
      <c r="G4130" s="7">
        <v>1.1129199999999999</v>
      </c>
      <c r="H4130" s="6">
        <v>1586</v>
      </c>
      <c r="I4130" s="9">
        <v>0</v>
      </c>
      <c r="J4130" s="9">
        <v>0</v>
      </c>
      <c r="K4130" s="9">
        <v>0</v>
      </c>
      <c r="L4130" s="9">
        <v>1484.11</v>
      </c>
      <c r="M4130" s="14" t="s">
        <v>131</v>
      </c>
      <c r="N4130" s="14"/>
    </row>
    <row r="4131" spans="1:14" ht="15" customHeight="1" x14ac:dyDescent="0.25">
      <c r="A4131" s="3" t="s">
        <v>1717</v>
      </c>
      <c r="B4131" s="4">
        <v>1587</v>
      </c>
      <c r="C4131" s="3" t="s">
        <v>6</v>
      </c>
      <c r="D4131" s="3" t="s">
        <v>128</v>
      </c>
      <c r="E4131" s="3" t="s">
        <v>2591</v>
      </c>
      <c r="F4131" s="3" t="s">
        <v>2590</v>
      </c>
      <c r="G4131" s="5">
        <v>1.1044099999999999</v>
      </c>
      <c r="H4131" s="4">
        <v>1587</v>
      </c>
      <c r="I4131" s="8">
        <v>0</v>
      </c>
      <c r="J4131" s="8">
        <v>0</v>
      </c>
      <c r="K4131" s="8">
        <v>-8.51</v>
      </c>
      <c r="L4131" s="8">
        <v>1475.6</v>
      </c>
      <c r="M4131" s="21"/>
      <c r="N4131" s="21"/>
    </row>
    <row r="4132" spans="1:14" ht="15" customHeight="1" x14ac:dyDescent="0.25">
      <c r="A4132" s="1" t="s">
        <v>1718</v>
      </c>
      <c r="B4132" s="6">
        <v>1588</v>
      </c>
      <c r="C4132" s="1" t="s">
        <v>6</v>
      </c>
      <c r="D4132" s="1" t="s">
        <v>133</v>
      </c>
      <c r="E4132" s="1" t="s">
        <v>2589</v>
      </c>
      <c r="F4132" s="1" t="s">
        <v>2590</v>
      </c>
      <c r="G4132" s="7">
        <v>1.1060000000000001</v>
      </c>
      <c r="H4132" s="6">
        <v>1588</v>
      </c>
      <c r="I4132" s="9">
        <v>0</v>
      </c>
      <c r="J4132" s="9">
        <v>0</v>
      </c>
      <c r="K4132" s="9">
        <v>0</v>
      </c>
      <c r="L4132" s="9">
        <v>1475.6</v>
      </c>
      <c r="M4132" s="14" t="s">
        <v>131</v>
      </c>
      <c r="N4132" s="14"/>
    </row>
    <row r="4133" spans="1:14" ht="15" customHeight="1" x14ac:dyDescent="0.25">
      <c r="A4133" s="3" t="s">
        <v>1719</v>
      </c>
      <c r="B4133" s="4">
        <v>1589</v>
      </c>
      <c r="C4133" s="3" t="s">
        <v>6</v>
      </c>
      <c r="D4133" s="3" t="s">
        <v>128</v>
      </c>
      <c r="E4133" s="3" t="s">
        <v>2591</v>
      </c>
      <c r="F4133" s="3" t="s">
        <v>2590</v>
      </c>
      <c r="G4133" s="5">
        <v>1.09812</v>
      </c>
      <c r="H4133" s="4">
        <v>1589</v>
      </c>
      <c r="I4133" s="8">
        <v>0</v>
      </c>
      <c r="J4133" s="8">
        <v>-0.24</v>
      </c>
      <c r="K4133" s="8">
        <v>-7.88</v>
      </c>
      <c r="L4133" s="8">
        <v>1467.48</v>
      </c>
      <c r="M4133" s="21"/>
      <c r="N4133" s="21"/>
    </row>
    <row r="4134" spans="1:14" ht="15" customHeight="1" x14ac:dyDescent="0.25">
      <c r="A4134" s="1" t="s">
        <v>1720</v>
      </c>
      <c r="B4134" s="6">
        <v>1590</v>
      </c>
      <c r="C4134" s="1" t="s">
        <v>6</v>
      </c>
      <c r="D4134" s="1" t="s">
        <v>128</v>
      </c>
      <c r="E4134" s="1" t="s">
        <v>2589</v>
      </c>
      <c r="F4134" s="1" t="s">
        <v>2590</v>
      </c>
      <c r="G4134" s="7">
        <v>1.10406</v>
      </c>
      <c r="H4134" s="6">
        <v>1590</v>
      </c>
      <c r="I4134" s="9">
        <v>0</v>
      </c>
      <c r="J4134" s="9">
        <v>0</v>
      </c>
      <c r="K4134" s="9">
        <v>0</v>
      </c>
      <c r="L4134" s="9">
        <v>1467.48</v>
      </c>
      <c r="M4134" s="14" t="s">
        <v>131</v>
      </c>
      <c r="N4134" s="14"/>
    </row>
    <row r="4135" spans="1:14" ht="15" customHeight="1" x14ac:dyDescent="0.25">
      <c r="A4135" s="3" t="s">
        <v>1721</v>
      </c>
      <c r="B4135" s="4">
        <v>1591</v>
      </c>
      <c r="C4135" s="3" t="s">
        <v>6</v>
      </c>
      <c r="D4135" s="3" t="s">
        <v>133</v>
      </c>
      <c r="E4135" s="3" t="s">
        <v>2591</v>
      </c>
      <c r="F4135" s="3" t="s">
        <v>2590</v>
      </c>
      <c r="G4135" s="5">
        <v>1.0973599999999999</v>
      </c>
      <c r="H4135" s="4">
        <v>1591</v>
      </c>
      <c r="I4135" s="8">
        <v>0</v>
      </c>
      <c r="J4135" s="8">
        <v>0</v>
      </c>
      <c r="K4135" s="8">
        <v>6.7</v>
      </c>
      <c r="L4135" s="8">
        <v>1474.18</v>
      </c>
      <c r="M4135" s="21"/>
      <c r="N4135" s="21"/>
    </row>
    <row r="4136" spans="1:14" ht="15" customHeight="1" x14ac:dyDescent="0.25">
      <c r="A4136" s="1" t="s">
        <v>1722</v>
      </c>
      <c r="B4136" s="6">
        <v>1592</v>
      </c>
      <c r="C4136" s="1" t="s">
        <v>6</v>
      </c>
      <c r="D4136" s="1" t="s">
        <v>128</v>
      </c>
      <c r="E4136" s="1" t="s">
        <v>2589</v>
      </c>
      <c r="F4136" s="1" t="s">
        <v>2590</v>
      </c>
      <c r="G4136" s="7">
        <v>1.1019000000000001</v>
      </c>
      <c r="H4136" s="6">
        <v>1592</v>
      </c>
      <c r="I4136" s="9">
        <v>0</v>
      </c>
      <c r="J4136" s="9">
        <v>0</v>
      </c>
      <c r="K4136" s="9">
        <v>0</v>
      </c>
      <c r="L4136" s="9">
        <v>1474.18</v>
      </c>
      <c r="M4136" s="14" t="s">
        <v>131</v>
      </c>
      <c r="N4136" s="14"/>
    </row>
    <row r="4137" spans="1:14" ht="15" customHeight="1" x14ac:dyDescent="0.25">
      <c r="A4137" s="3" t="s">
        <v>1723</v>
      </c>
      <c r="B4137" s="4">
        <v>1593</v>
      </c>
      <c r="C4137" s="3" t="s">
        <v>6</v>
      </c>
      <c r="D4137" s="3" t="s">
        <v>133</v>
      </c>
      <c r="E4137" s="3" t="s">
        <v>2591</v>
      </c>
      <c r="F4137" s="3" t="s">
        <v>2590</v>
      </c>
      <c r="G4137" s="5">
        <v>1.11005</v>
      </c>
      <c r="H4137" s="4">
        <v>1593</v>
      </c>
      <c r="I4137" s="8">
        <v>0</v>
      </c>
      <c r="J4137" s="8">
        <v>0.08</v>
      </c>
      <c r="K4137" s="8">
        <v>-8.15</v>
      </c>
      <c r="L4137" s="8">
        <v>1466.11</v>
      </c>
      <c r="M4137" s="21"/>
      <c r="N4137" s="21"/>
    </row>
    <row r="4138" spans="1:14" ht="15" customHeight="1" x14ac:dyDescent="0.25">
      <c r="A4138" s="1" t="s">
        <v>1724</v>
      </c>
      <c r="B4138" s="6">
        <v>1594</v>
      </c>
      <c r="C4138" s="1" t="s">
        <v>6</v>
      </c>
      <c r="D4138" s="1" t="s">
        <v>128</v>
      </c>
      <c r="E4138" s="1" t="s">
        <v>2589</v>
      </c>
      <c r="F4138" s="1" t="s">
        <v>2590</v>
      </c>
      <c r="G4138" s="7">
        <v>1.1115999999999999</v>
      </c>
      <c r="H4138" s="6">
        <v>1594</v>
      </c>
      <c r="I4138" s="9">
        <v>0</v>
      </c>
      <c r="J4138" s="9">
        <v>0</v>
      </c>
      <c r="K4138" s="9">
        <v>0</v>
      </c>
      <c r="L4138" s="9">
        <v>1466.11</v>
      </c>
      <c r="M4138" s="14" t="s">
        <v>131</v>
      </c>
      <c r="N4138" s="14"/>
    </row>
    <row r="4139" spans="1:14" ht="15" customHeight="1" x14ac:dyDescent="0.25">
      <c r="A4139" s="3" t="s">
        <v>1725</v>
      </c>
      <c r="B4139" s="4">
        <v>1595</v>
      </c>
      <c r="C4139" s="3" t="s">
        <v>6</v>
      </c>
      <c r="D4139" s="3" t="s">
        <v>133</v>
      </c>
      <c r="E4139" s="3" t="s">
        <v>2591</v>
      </c>
      <c r="F4139" s="3" t="s">
        <v>2590</v>
      </c>
      <c r="G4139" s="5">
        <v>1.1198600000000001</v>
      </c>
      <c r="H4139" s="4">
        <v>1595</v>
      </c>
      <c r="I4139" s="8">
        <v>0</v>
      </c>
      <c r="J4139" s="8">
        <v>0</v>
      </c>
      <c r="K4139" s="8">
        <v>-8.26</v>
      </c>
      <c r="L4139" s="8">
        <v>1457.85</v>
      </c>
      <c r="M4139" s="21"/>
      <c r="N4139" s="21"/>
    </row>
    <row r="4140" spans="1:14" ht="15" customHeight="1" x14ac:dyDescent="0.25">
      <c r="A4140" s="1" t="s">
        <v>1726</v>
      </c>
      <c r="B4140" s="6">
        <v>1596</v>
      </c>
      <c r="C4140" s="1" t="s">
        <v>6</v>
      </c>
      <c r="D4140" s="1" t="s">
        <v>133</v>
      </c>
      <c r="E4140" s="1" t="s">
        <v>2589</v>
      </c>
      <c r="F4140" s="1" t="s">
        <v>2590</v>
      </c>
      <c r="G4140" s="7">
        <v>1.1124400000000001</v>
      </c>
      <c r="H4140" s="6">
        <v>1596</v>
      </c>
      <c r="I4140" s="9">
        <v>0</v>
      </c>
      <c r="J4140" s="9">
        <v>0</v>
      </c>
      <c r="K4140" s="9">
        <v>0</v>
      </c>
      <c r="L4140" s="9">
        <v>1457.85</v>
      </c>
      <c r="M4140" s="14" t="s">
        <v>131</v>
      </c>
      <c r="N4140" s="14"/>
    </row>
    <row r="4141" spans="1:14" ht="15" customHeight="1" x14ac:dyDescent="0.25">
      <c r="A4141" s="3" t="s">
        <v>1727</v>
      </c>
      <c r="B4141" s="4">
        <v>1597</v>
      </c>
      <c r="C4141" s="3" t="s">
        <v>6</v>
      </c>
      <c r="D4141" s="3" t="s">
        <v>128</v>
      </c>
      <c r="E4141" s="3" t="s">
        <v>2591</v>
      </c>
      <c r="F4141" s="3" t="s">
        <v>2590</v>
      </c>
      <c r="G4141" s="5">
        <v>1.11863</v>
      </c>
      <c r="H4141" s="4">
        <v>1597</v>
      </c>
      <c r="I4141" s="8">
        <v>0</v>
      </c>
      <c r="J4141" s="8">
        <v>0</v>
      </c>
      <c r="K4141" s="8">
        <v>6.19</v>
      </c>
      <c r="L4141" s="8">
        <v>1464.04</v>
      </c>
      <c r="M4141" s="21"/>
      <c r="N4141" s="21"/>
    </row>
    <row r="4142" spans="1:14" ht="15" customHeight="1" x14ac:dyDescent="0.25">
      <c r="A4142" s="1" t="s">
        <v>1728</v>
      </c>
      <c r="B4142" s="6">
        <v>1598</v>
      </c>
      <c r="C4142" s="1" t="s">
        <v>6</v>
      </c>
      <c r="D4142" s="1" t="s">
        <v>133</v>
      </c>
      <c r="E4142" s="1" t="s">
        <v>2589</v>
      </c>
      <c r="F4142" s="1" t="s">
        <v>2590</v>
      </c>
      <c r="G4142" s="7">
        <v>1.09856</v>
      </c>
      <c r="H4142" s="6">
        <v>1598</v>
      </c>
      <c r="I4142" s="9">
        <v>0</v>
      </c>
      <c r="J4142" s="9">
        <v>0</v>
      </c>
      <c r="K4142" s="9">
        <v>0</v>
      </c>
      <c r="L4142" s="9">
        <v>1464.04</v>
      </c>
      <c r="M4142" s="14" t="s">
        <v>131</v>
      </c>
      <c r="N4142" s="14"/>
    </row>
    <row r="4143" spans="1:14" ht="15" customHeight="1" x14ac:dyDescent="0.25">
      <c r="A4143" s="3" t="s">
        <v>1729</v>
      </c>
      <c r="B4143" s="4">
        <v>1599</v>
      </c>
      <c r="C4143" s="3" t="s">
        <v>6</v>
      </c>
      <c r="D4143" s="3" t="s">
        <v>128</v>
      </c>
      <c r="E4143" s="3" t="s">
        <v>2591</v>
      </c>
      <c r="F4143" s="3" t="s">
        <v>2590</v>
      </c>
      <c r="G4143" s="5">
        <v>1.10545</v>
      </c>
      <c r="H4143" s="4">
        <v>1599</v>
      </c>
      <c r="I4143" s="8">
        <v>0</v>
      </c>
      <c r="J4143" s="8">
        <v>0</v>
      </c>
      <c r="K4143" s="8">
        <v>6.89</v>
      </c>
      <c r="L4143" s="8">
        <v>1470.93</v>
      </c>
      <c r="M4143" s="21"/>
      <c r="N4143" s="21"/>
    </row>
    <row r="4144" spans="1:14" ht="15" customHeight="1" x14ac:dyDescent="0.25">
      <c r="A4144" s="1" t="s">
        <v>1730</v>
      </c>
      <c r="B4144" s="6">
        <v>1600</v>
      </c>
      <c r="C4144" s="1" t="s">
        <v>6</v>
      </c>
      <c r="D4144" s="1" t="s">
        <v>128</v>
      </c>
      <c r="E4144" s="1" t="s">
        <v>2589</v>
      </c>
      <c r="F4144" s="1" t="s">
        <v>2590</v>
      </c>
      <c r="G4144" s="7">
        <v>1.1017300000000001</v>
      </c>
      <c r="H4144" s="6">
        <v>1600</v>
      </c>
      <c r="I4144" s="9">
        <v>0</v>
      </c>
      <c r="J4144" s="9">
        <v>0</v>
      </c>
      <c r="K4144" s="9">
        <v>0</v>
      </c>
      <c r="L4144" s="9">
        <v>1470.93</v>
      </c>
      <c r="M4144" s="14" t="s">
        <v>131</v>
      </c>
      <c r="N4144" s="14"/>
    </row>
    <row r="4145" spans="1:14" ht="15" customHeight="1" x14ac:dyDescent="0.25">
      <c r="A4145" s="3" t="s">
        <v>1731</v>
      </c>
      <c r="B4145" s="4">
        <v>1601</v>
      </c>
      <c r="C4145" s="3" t="s">
        <v>6</v>
      </c>
      <c r="D4145" s="3" t="s">
        <v>133</v>
      </c>
      <c r="E4145" s="3" t="s">
        <v>2591</v>
      </c>
      <c r="F4145" s="3" t="s">
        <v>2590</v>
      </c>
      <c r="G4145" s="5">
        <v>1.0955600000000001</v>
      </c>
      <c r="H4145" s="4">
        <v>1601</v>
      </c>
      <c r="I4145" s="8">
        <v>0</v>
      </c>
      <c r="J4145" s="8">
        <v>0</v>
      </c>
      <c r="K4145" s="8">
        <v>6.17</v>
      </c>
      <c r="L4145" s="8">
        <v>1477.1</v>
      </c>
      <c r="M4145" s="21"/>
      <c r="N4145" s="21"/>
    </row>
    <row r="4146" spans="1:14" ht="15" customHeight="1" x14ac:dyDescent="0.25">
      <c r="A4146" s="1" t="s">
        <v>1732</v>
      </c>
      <c r="B4146" s="6">
        <v>1602</v>
      </c>
      <c r="C4146" s="1" t="s">
        <v>6</v>
      </c>
      <c r="D4146" s="1" t="s">
        <v>128</v>
      </c>
      <c r="E4146" s="1" t="s">
        <v>2589</v>
      </c>
      <c r="F4146" s="1" t="s">
        <v>2590</v>
      </c>
      <c r="G4146" s="7">
        <v>1.0941700000000001</v>
      </c>
      <c r="H4146" s="6">
        <v>1602</v>
      </c>
      <c r="I4146" s="9">
        <v>0</v>
      </c>
      <c r="J4146" s="9">
        <v>0</v>
      </c>
      <c r="K4146" s="9">
        <v>0</v>
      </c>
      <c r="L4146" s="9">
        <v>1477.1</v>
      </c>
      <c r="M4146" s="14" t="s">
        <v>131</v>
      </c>
      <c r="N4146" s="14"/>
    </row>
    <row r="4147" spans="1:14" ht="15" customHeight="1" x14ac:dyDescent="0.25">
      <c r="A4147" s="3" t="s">
        <v>1733</v>
      </c>
      <c r="B4147" s="4">
        <v>1603</v>
      </c>
      <c r="C4147" s="3" t="s">
        <v>6</v>
      </c>
      <c r="D4147" s="3" t="s">
        <v>133</v>
      </c>
      <c r="E4147" s="3" t="s">
        <v>2591</v>
      </c>
      <c r="F4147" s="3" t="s">
        <v>2590</v>
      </c>
      <c r="G4147" s="5">
        <v>1.0877399999999999</v>
      </c>
      <c r="H4147" s="4">
        <v>1603</v>
      </c>
      <c r="I4147" s="8">
        <v>0</v>
      </c>
      <c r="J4147" s="8">
        <v>0</v>
      </c>
      <c r="K4147" s="8">
        <v>6.43</v>
      </c>
      <c r="L4147" s="8">
        <v>1483.53</v>
      </c>
      <c r="M4147" s="21"/>
      <c r="N4147" s="21"/>
    </row>
    <row r="4148" spans="1:14" ht="15" customHeight="1" x14ac:dyDescent="0.25">
      <c r="A4148" s="1" t="s">
        <v>1734</v>
      </c>
      <c r="B4148" s="6">
        <v>1604</v>
      </c>
      <c r="C4148" s="1" t="s">
        <v>6</v>
      </c>
      <c r="D4148" s="1" t="s">
        <v>128</v>
      </c>
      <c r="E4148" s="1" t="s">
        <v>2589</v>
      </c>
      <c r="F4148" s="1" t="s">
        <v>2590</v>
      </c>
      <c r="G4148" s="7">
        <v>1.08955</v>
      </c>
      <c r="H4148" s="6">
        <v>1604</v>
      </c>
      <c r="I4148" s="9">
        <v>0</v>
      </c>
      <c r="J4148" s="9">
        <v>0</v>
      </c>
      <c r="K4148" s="9">
        <v>0</v>
      </c>
      <c r="L4148" s="9">
        <v>1483.53</v>
      </c>
      <c r="M4148" s="14" t="s">
        <v>131</v>
      </c>
      <c r="N4148" s="14"/>
    </row>
    <row r="4149" spans="1:14" ht="15" customHeight="1" x14ac:dyDescent="0.25">
      <c r="A4149" s="3" t="s">
        <v>1735</v>
      </c>
      <c r="B4149" s="4">
        <v>1605</v>
      </c>
      <c r="C4149" s="3" t="s">
        <v>6</v>
      </c>
      <c r="D4149" s="3" t="s">
        <v>133</v>
      </c>
      <c r="E4149" s="3" t="s">
        <v>2591</v>
      </c>
      <c r="F4149" s="3" t="s">
        <v>2590</v>
      </c>
      <c r="G4149" s="5">
        <v>1.0834900000000001</v>
      </c>
      <c r="H4149" s="4">
        <v>1605</v>
      </c>
      <c r="I4149" s="8">
        <v>0</v>
      </c>
      <c r="J4149" s="8">
        <v>0</v>
      </c>
      <c r="K4149" s="8">
        <v>6.06</v>
      </c>
      <c r="L4149" s="8">
        <v>1489.59</v>
      </c>
      <c r="M4149" s="21"/>
      <c r="N4149" s="21"/>
    </row>
    <row r="4150" spans="1:14" ht="15" customHeight="1" x14ac:dyDescent="0.25">
      <c r="A4150" s="1" t="s">
        <v>1736</v>
      </c>
      <c r="B4150" s="6">
        <v>1606</v>
      </c>
      <c r="C4150" s="1" t="s">
        <v>6</v>
      </c>
      <c r="D4150" s="1" t="s">
        <v>128</v>
      </c>
      <c r="E4150" s="1" t="s">
        <v>2589</v>
      </c>
      <c r="F4150" s="1" t="s">
        <v>2590</v>
      </c>
      <c r="G4150" s="7">
        <v>1.0832299999999999</v>
      </c>
      <c r="H4150" s="6">
        <v>1606</v>
      </c>
      <c r="I4150" s="9">
        <v>0</v>
      </c>
      <c r="J4150" s="9">
        <v>0</v>
      </c>
      <c r="K4150" s="9">
        <v>0</v>
      </c>
      <c r="L4150" s="9">
        <v>1489.59</v>
      </c>
      <c r="M4150" s="14" t="s">
        <v>131</v>
      </c>
      <c r="N4150" s="14"/>
    </row>
    <row r="4151" spans="1:14" ht="15" customHeight="1" x14ac:dyDescent="0.25">
      <c r="A4151" s="3" t="s">
        <v>1737</v>
      </c>
      <c r="B4151" s="4">
        <v>1607</v>
      </c>
      <c r="C4151" s="3" t="s">
        <v>6</v>
      </c>
      <c r="D4151" s="3" t="s">
        <v>133</v>
      </c>
      <c r="E4151" s="3" t="s">
        <v>2591</v>
      </c>
      <c r="F4151" s="3" t="s">
        <v>2590</v>
      </c>
      <c r="G4151" s="5">
        <v>1.0913299999999999</v>
      </c>
      <c r="H4151" s="4">
        <v>1607</v>
      </c>
      <c r="I4151" s="8">
        <v>0</v>
      </c>
      <c r="J4151" s="8">
        <v>0.03</v>
      </c>
      <c r="K4151" s="8">
        <v>-8.1</v>
      </c>
      <c r="L4151" s="8">
        <v>1481.52</v>
      </c>
      <c r="M4151" s="21"/>
      <c r="N4151" s="21"/>
    </row>
    <row r="4152" spans="1:14" ht="15" customHeight="1" x14ac:dyDescent="0.25">
      <c r="A4152" s="1" t="s">
        <v>1738</v>
      </c>
      <c r="B4152" s="6">
        <v>1608</v>
      </c>
      <c r="C4152" s="1" t="s">
        <v>6</v>
      </c>
      <c r="D4152" s="1" t="s">
        <v>128</v>
      </c>
      <c r="E4152" s="1" t="s">
        <v>2589</v>
      </c>
      <c r="F4152" s="1" t="s">
        <v>2590</v>
      </c>
      <c r="G4152" s="7">
        <v>1.09588</v>
      </c>
      <c r="H4152" s="6">
        <v>1608</v>
      </c>
      <c r="I4152" s="9">
        <v>0</v>
      </c>
      <c r="J4152" s="9">
        <v>0</v>
      </c>
      <c r="K4152" s="9">
        <v>0</v>
      </c>
      <c r="L4152" s="9">
        <v>1481.52</v>
      </c>
      <c r="M4152" s="14" t="s">
        <v>131</v>
      </c>
      <c r="N4152" s="14"/>
    </row>
    <row r="4153" spans="1:14" ht="15" customHeight="1" x14ac:dyDescent="0.25">
      <c r="A4153" s="3" t="s">
        <v>1739</v>
      </c>
      <c r="B4153" s="4">
        <v>1609</v>
      </c>
      <c r="C4153" s="3" t="s">
        <v>6</v>
      </c>
      <c r="D4153" s="3" t="s">
        <v>133</v>
      </c>
      <c r="E4153" s="3" t="s">
        <v>2591</v>
      </c>
      <c r="F4153" s="3" t="s">
        <v>2590</v>
      </c>
      <c r="G4153" s="5">
        <v>1.08969</v>
      </c>
      <c r="H4153" s="4">
        <v>1609</v>
      </c>
      <c r="I4153" s="8">
        <v>0</v>
      </c>
      <c r="J4153" s="8">
        <v>0</v>
      </c>
      <c r="K4153" s="8">
        <v>6.19</v>
      </c>
      <c r="L4153" s="8">
        <v>1487.71</v>
      </c>
      <c r="M4153" s="21"/>
      <c r="N4153" s="21"/>
    </row>
    <row r="4154" spans="1:14" ht="15" customHeight="1" x14ac:dyDescent="0.25">
      <c r="A4154" s="1" t="s">
        <v>1740</v>
      </c>
      <c r="B4154" s="6">
        <v>1610</v>
      </c>
      <c r="C4154" s="1" t="s">
        <v>6</v>
      </c>
      <c r="D4154" s="1" t="s">
        <v>133</v>
      </c>
      <c r="E4154" s="1" t="s">
        <v>2589</v>
      </c>
      <c r="F4154" s="1" t="s">
        <v>2590</v>
      </c>
      <c r="G4154" s="7">
        <v>1.0926400000000001</v>
      </c>
      <c r="H4154" s="6">
        <v>1610</v>
      </c>
      <c r="I4154" s="9">
        <v>0</v>
      </c>
      <c r="J4154" s="9">
        <v>0</v>
      </c>
      <c r="K4154" s="9">
        <v>0</v>
      </c>
      <c r="L4154" s="9">
        <v>1487.71</v>
      </c>
      <c r="M4154" s="14" t="s">
        <v>131</v>
      </c>
      <c r="N4154" s="14"/>
    </row>
    <row r="4155" spans="1:14" ht="15" customHeight="1" x14ac:dyDescent="0.25">
      <c r="A4155" s="3" t="s">
        <v>1741</v>
      </c>
      <c r="B4155" s="4">
        <v>1611</v>
      </c>
      <c r="C4155" s="3" t="s">
        <v>6</v>
      </c>
      <c r="D4155" s="3" t="s">
        <v>128</v>
      </c>
      <c r="E4155" s="3" t="s">
        <v>2591</v>
      </c>
      <c r="F4155" s="3" t="s">
        <v>2590</v>
      </c>
      <c r="G4155" s="5">
        <v>1.0988899999999999</v>
      </c>
      <c r="H4155" s="4">
        <v>1611</v>
      </c>
      <c r="I4155" s="8">
        <v>0</v>
      </c>
      <c r="J4155" s="8">
        <v>0</v>
      </c>
      <c r="K4155" s="8">
        <v>6.25</v>
      </c>
      <c r="L4155" s="8">
        <v>1493.96</v>
      </c>
      <c r="M4155" s="21"/>
      <c r="N4155" s="21"/>
    </row>
    <row r="4156" spans="1:14" ht="15" customHeight="1" x14ac:dyDescent="0.25">
      <c r="A4156" s="1" t="s">
        <v>1742</v>
      </c>
      <c r="B4156" s="6">
        <v>1612</v>
      </c>
      <c r="C4156" s="1" t="s">
        <v>6</v>
      </c>
      <c r="D4156" s="1" t="s">
        <v>128</v>
      </c>
      <c r="E4156" s="1" t="s">
        <v>2589</v>
      </c>
      <c r="F4156" s="1" t="s">
        <v>2590</v>
      </c>
      <c r="G4156" s="7">
        <v>1.0986100000000001</v>
      </c>
      <c r="H4156" s="6">
        <v>1612</v>
      </c>
      <c r="I4156" s="9">
        <v>0</v>
      </c>
      <c r="J4156" s="9">
        <v>0</v>
      </c>
      <c r="K4156" s="9">
        <v>0</v>
      </c>
      <c r="L4156" s="9">
        <v>1493.96</v>
      </c>
      <c r="M4156" s="14" t="s">
        <v>131</v>
      </c>
      <c r="N4156" s="14"/>
    </row>
    <row r="4157" spans="1:14" ht="15" customHeight="1" x14ac:dyDescent="0.25">
      <c r="A4157" s="3" t="s">
        <v>1743</v>
      </c>
      <c r="B4157" s="4">
        <v>1613</v>
      </c>
      <c r="C4157" s="3" t="s">
        <v>6</v>
      </c>
      <c r="D4157" s="3" t="s">
        <v>133</v>
      </c>
      <c r="E4157" s="3" t="s">
        <v>2591</v>
      </c>
      <c r="F4157" s="3" t="s">
        <v>2590</v>
      </c>
      <c r="G4157" s="5">
        <v>1.1066800000000001</v>
      </c>
      <c r="H4157" s="4">
        <v>1613</v>
      </c>
      <c r="I4157" s="8">
        <v>0</v>
      </c>
      <c r="J4157" s="8">
        <v>0.03</v>
      </c>
      <c r="K4157" s="8">
        <v>-8.07</v>
      </c>
      <c r="L4157" s="8">
        <v>1485.92</v>
      </c>
      <c r="M4157" s="21"/>
      <c r="N4157" s="21"/>
    </row>
    <row r="4158" spans="1:14" ht="15" customHeight="1" x14ac:dyDescent="0.25">
      <c r="A4158" s="1" t="s">
        <v>1744</v>
      </c>
      <c r="B4158" s="6">
        <v>1614</v>
      </c>
      <c r="C4158" s="1" t="s">
        <v>6</v>
      </c>
      <c r="D4158" s="1" t="s">
        <v>133</v>
      </c>
      <c r="E4158" s="1" t="s">
        <v>2589</v>
      </c>
      <c r="F4158" s="1" t="s">
        <v>2590</v>
      </c>
      <c r="G4158" s="7">
        <v>1.10677</v>
      </c>
      <c r="H4158" s="6">
        <v>1614</v>
      </c>
      <c r="I4158" s="9">
        <v>0</v>
      </c>
      <c r="J4158" s="9">
        <v>0</v>
      </c>
      <c r="K4158" s="9">
        <v>0</v>
      </c>
      <c r="L4158" s="9">
        <v>1485.92</v>
      </c>
      <c r="M4158" s="14" t="s">
        <v>131</v>
      </c>
      <c r="N4158" s="14"/>
    </row>
    <row r="4159" spans="1:14" ht="15" customHeight="1" x14ac:dyDescent="0.25">
      <c r="A4159" s="3" t="s">
        <v>1745</v>
      </c>
      <c r="B4159" s="4">
        <v>1615</v>
      </c>
      <c r="C4159" s="3" t="s">
        <v>6</v>
      </c>
      <c r="D4159" s="3" t="s">
        <v>128</v>
      </c>
      <c r="E4159" s="3" t="s">
        <v>2591</v>
      </c>
      <c r="F4159" s="3" t="s">
        <v>2590</v>
      </c>
      <c r="G4159" s="5">
        <v>1.0983099999999999</v>
      </c>
      <c r="H4159" s="4">
        <v>1615</v>
      </c>
      <c r="I4159" s="8">
        <v>0</v>
      </c>
      <c r="J4159" s="8">
        <v>-0.12</v>
      </c>
      <c r="K4159" s="8">
        <v>-8.4600000000000009</v>
      </c>
      <c r="L4159" s="8">
        <v>1477.34</v>
      </c>
      <c r="M4159" s="21"/>
      <c r="N4159" s="21"/>
    </row>
    <row r="4160" spans="1:14" ht="15" customHeight="1" x14ac:dyDescent="0.25">
      <c r="A4160" s="1" t="s">
        <v>1746</v>
      </c>
      <c r="B4160" s="6">
        <v>1616</v>
      </c>
      <c r="C4160" s="1" t="s">
        <v>6</v>
      </c>
      <c r="D4160" s="1" t="s">
        <v>133</v>
      </c>
      <c r="E4160" s="1" t="s">
        <v>2589</v>
      </c>
      <c r="F4160" s="1" t="s">
        <v>2590</v>
      </c>
      <c r="G4160" s="7">
        <v>1.09642</v>
      </c>
      <c r="H4160" s="6">
        <v>1616</v>
      </c>
      <c r="I4160" s="9">
        <v>0</v>
      </c>
      <c r="J4160" s="9">
        <v>0</v>
      </c>
      <c r="K4160" s="9">
        <v>0</v>
      </c>
      <c r="L4160" s="9">
        <v>1477.34</v>
      </c>
      <c r="M4160" s="14" t="s">
        <v>131</v>
      </c>
      <c r="N4160" s="14"/>
    </row>
    <row r="4161" spans="1:14" ht="15" customHeight="1" x14ac:dyDescent="0.25">
      <c r="A4161" s="3" t="s">
        <v>1747</v>
      </c>
      <c r="B4161" s="4">
        <v>1617</v>
      </c>
      <c r="C4161" s="3" t="s">
        <v>6</v>
      </c>
      <c r="D4161" s="3" t="s">
        <v>128</v>
      </c>
      <c r="E4161" s="3" t="s">
        <v>2591</v>
      </c>
      <c r="F4161" s="3" t="s">
        <v>2590</v>
      </c>
      <c r="G4161" s="5">
        <v>1.10399</v>
      </c>
      <c r="H4161" s="4">
        <v>1617</v>
      </c>
      <c r="I4161" s="8">
        <v>0</v>
      </c>
      <c r="J4161" s="8">
        <v>-0.12</v>
      </c>
      <c r="K4161" s="8">
        <v>7.57</v>
      </c>
      <c r="L4161" s="8">
        <v>1484.79</v>
      </c>
      <c r="M4161" s="21"/>
      <c r="N4161" s="21"/>
    </row>
    <row r="4162" spans="1:14" ht="15" customHeight="1" x14ac:dyDescent="0.25">
      <c r="A4162" s="1" t="s">
        <v>1748</v>
      </c>
      <c r="B4162" s="6">
        <v>1618</v>
      </c>
      <c r="C4162" s="1" t="s">
        <v>6</v>
      </c>
      <c r="D4162" s="1" t="s">
        <v>128</v>
      </c>
      <c r="E4162" s="1" t="s">
        <v>2589</v>
      </c>
      <c r="F4162" s="1" t="s">
        <v>2590</v>
      </c>
      <c r="G4162" s="7">
        <v>1.0993599999999999</v>
      </c>
      <c r="H4162" s="6">
        <v>1618</v>
      </c>
      <c r="I4162" s="9">
        <v>0</v>
      </c>
      <c r="J4162" s="9">
        <v>0</v>
      </c>
      <c r="K4162" s="9">
        <v>0</v>
      </c>
      <c r="L4162" s="9">
        <v>1484.79</v>
      </c>
      <c r="M4162" s="14" t="s">
        <v>131</v>
      </c>
      <c r="N4162" s="14"/>
    </row>
    <row r="4163" spans="1:14" ht="15" customHeight="1" x14ac:dyDescent="0.25">
      <c r="A4163" s="3" t="s">
        <v>1749</v>
      </c>
      <c r="B4163" s="4">
        <v>1619</v>
      </c>
      <c r="C4163" s="3" t="s">
        <v>6</v>
      </c>
      <c r="D4163" s="3" t="s">
        <v>133</v>
      </c>
      <c r="E4163" s="3" t="s">
        <v>2591</v>
      </c>
      <c r="F4163" s="3" t="s">
        <v>2590</v>
      </c>
      <c r="G4163" s="5">
        <v>1.0933200000000001</v>
      </c>
      <c r="H4163" s="4">
        <v>1619</v>
      </c>
      <c r="I4163" s="8">
        <v>0</v>
      </c>
      <c r="J4163" s="8">
        <v>0.03</v>
      </c>
      <c r="K4163" s="8">
        <v>6.04</v>
      </c>
      <c r="L4163" s="8">
        <v>1490.86</v>
      </c>
      <c r="M4163" s="21"/>
      <c r="N4163" s="21"/>
    </row>
    <row r="4164" spans="1:14" ht="15" customHeight="1" x14ac:dyDescent="0.25">
      <c r="A4164" s="1" t="s">
        <v>1750</v>
      </c>
      <c r="B4164" s="6">
        <v>1620</v>
      </c>
      <c r="C4164" s="1" t="s">
        <v>6</v>
      </c>
      <c r="D4164" s="1" t="s">
        <v>133</v>
      </c>
      <c r="E4164" s="1" t="s">
        <v>2589</v>
      </c>
      <c r="F4164" s="1" t="s">
        <v>2590</v>
      </c>
      <c r="G4164" s="7">
        <v>1.0855999999999999</v>
      </c>
      <c r="H4164" s="6">
        <v>1620</v>
      </c>
      <c r="I4164" s="9">
        <v>0</v>
      </c>
      <c r="J4164" s="9">
        <v>0</v>
      </c>
      <c r="K4164" s="9">
        <v>0</v>
      </c>
      <c r="L4164" s="9">
        <v>1490.86</v>
      </c>
      <c r="M4164" s="14" t="s">
        <v>131</v>
      </c>
      <c r="N4164" s="14"/>
    </row>
    <row r="4165" spans="1:14" ht="15" customHeight="1" x14ac:dyDescent="0.25">
      <c r="A4165" s="3" t="s">
        <v>1751</v>
      </c>
      <c r="B4165" s="4">
        <v>1621</v>
      </c>
      <c r="C4165" s="3" t="s">
        <v>6</v>
      </c>
      <c r="D4165" s="3" t="s">
        <v>128</v>
      </c>
      <c r="E4165" s="3" t="s">
        <v>2591</v>
      </c>
      <c r="F4165" s="3" t="s">
        <v>2590</v>
      </c>
      <c r="G4165" s="5">
        <v>1.09219</v>
      </c>
      <c r="H4165" s="4">
        <v>1621</v>
      </c>
      <c r="I4165" s="8">
        <v>0</v>
      </c>
      <c r="J4165" s="8">
        <v>-0.35</v>
      </c>
      <c r="K4165" s="8">
        <v>6.59</v>
      </c>
      <c r="L4165" s="8">
        <v>1497.1</v>
      </c>
      <c r="M4165" s="21"/>
      <c r="N4165" s="21"/>
    </row>
    <row r="4166" spans="1:14" ht="15" customHeight="1" x14ac:dyDescent="0.25">
      <c r="A4166" s="1" t="s">
        <v>1752</v>
      </c>
      <c r="B4166" s="6">
        <v>1622</v>
      </c>
      <c r="C4166" s="1" t="s">
        <v>6</v>
      </c>
      <c r="D4166" s="1" t="s">
        <v>128</v>
      </c>
      <c r="E4166" s="1" t="s">
        <v>2589</v>
      </c>
      <c r="F4166" s="1" t="s">
        <v>2590</v>
      </c>
      <c r="G4166" s="7">
        <v>1.0924100000000001</v>
      </c>
      <c r="H4166" s="6">
        <v>1622</v>
      </c>
      <c r="I4166" s="9">
        <v>0</v>
      </c>
      <c r="J4166" s="9">
        <v>0</v>
      </c>
      <c r="K4166" s="9">
        <v>0</v>
      </c>
      <c r="L4166" s="9">
        <v>1497.1</v>
      </c>
      <c r="M4166" s="14" t="s">
        <v>131</v>
      </c>
      <c r="N4166" s="14"/>
    </row>
    <row r="4167" spans="1:14" ht="15" customHeight="1" x14ac:dyDescent="0.25">
      <c r="A4167" s="3" t="s">
        <v>1753</v>
      </c>
      <c r="B4167" s="4">
        <v>1623</v>
      </c>
      <c r="C4167" s="3" t="s">
        <v>6</v>
      </c>
      <c r="D4167" s="3" t="s">
        <v>133</v>
      </c>
      <c r="E4167" s="3" t="s">
        <v>2591</v>
      </c>
      <c r="F4167" s="3" t="s">
        <v>2590</v>
      </c>
      <c r="G4167" s="5">
        <v>1.0859300000000001</v>
      </c>
      <c r="H4167" s="4">
        <v>1623</v>
      </c>
      <c r="I4167" s="8">
        <v>0</v>
      </c>
      <c r="J4167" s="8">
        <v>0</v>
      </c>
      <c r="K4167" s="8">
        <v>6.48</v>
      </c>
      <c r="L4167" s="8">
        <v>1503.58</v>
      </c>
      <c r="M4167" s="21"/>
      <c r="N4167" s="21"/>
    </row>
    <row r="4168" spans="1:14" ht="15" customHeight="1" x14ac:dyDescent="0.25">
      <c r="A4168" s="1" t="s">
        <v>1754</v>
      </c>
      <c r="B4168" s="6">
        <v>1624</v>
      </c>
      <c r="C4168" s="1" t="s">
        <v>6</v>
      </c>
      <c r="D4168" s="1" t="s">
        <v>133</v>
      </c>
      <c r="E4168" s="1" t="s">
        <v>2589</v>
      </c>
      <c r="F4168" s="1" t="s">
        <v>2590</v>
      </c>
      <c r="G4168" s="7">
        <v>1.0959300000000001</v>
      </c>
      <c r="H4168" s="6">
        <v>1624</v>
      </c>
      <c r="I4168" s="9">
        <v>0</v>
      </c>
      <c r="J4168" s="9">
        <v>0</v>
      </c>
      <c r="K4168" s="9">
        <v>0</v>
      </c>
      <c r="L4168" s="9">
        <v>1503.58</v>
      </c>
      <c r="M4168" s="14" t="s">
        <v>131</v>
      </c>
      <c r="N4168" s="14"/>
    </row>
    <row r="4169" spans="1:14" ht="15" customHeight="1" x14ac:dyDescent="0.25">
      <c r="A4169" s="3" t="s">
        <v>1755</v>
      </c>
      <c r="B4169" s="4">
        <v>1625</v>
      </c>
      <c r="C4169" s="3" t="s">
        <v>6</v>
      </c>
      <c r="D4169" s="3" t="s">
        <v>128</v>
      </c>
      <c r="E4169" s="3" t="s">
        <v>2591</v>
      </c>
      <c r="F4169" s="3" t="s">
        <v>2590</v>
      </c>
      <c r="G4169" s="5">
        <v>1.10246</v>
      </c>
      <c r="H4169" s="4">
        <v>1625</v>
      </c>
      <c r="I4169" s="8">
        <v>0</v>
      </c>
      <c r="J4169" s="8">
        <v>0</v>
      </c>
      <c r="K4169" s="8">
        <v>6.53</v>
      </c>
      <c r="L4169" s="8">
        <v>1510.11</v>
      </c>
      <c r="M4169" s="21"/>
      <c r="N4169" s="21"/>
    </row>
    <row r="4170" spans="1:14" ht="15" customHeight="1" x14ac:dyDescent="0.25">
      <c r="A4170" s="1" t="s">
        <v>1756</v>
      </c>
      <c r="B4170" s="6">
        <v>1626</v>
      </c>
      <c r="C4170" s="1" t="s">
        <v>6</v>
      </c>
      <c r="D4170" s="1" t="s">
        <v>128</v>
      </c>
      <c r="E4170" s="1" t="s">
        <v>2589</v>
      </c>
      <c r="F4170" s="1" t="s">
        <v>2590</v>
      </c>
      <c r="G4170" s="7">
        <v>1.09931</v>
      </c>
      <c r="H4170" s="6">
        <v>1626</v>
      </c>
      <c r="I4170" s="9">
        <v>0</v>
      </c>
      <c r="J4170" s="9">
        <v>0</v>
      </c>
      <c r="K4170" s="9">
        <v>0</v>
      </c>
      <c r="L4170" s="9">
        <v>1510.11</v>
      </c>
      <c r="M4170" s="14" t="s">
        <v>131</v>
      </c>
      <c r="N4170" s="14"/>
    </row>
    <row r="4171" spans="1:14" ht="15" customHeight="1" x14ac:dyDescent="0.25">
      <c r="A4171" s="3" t="s">
        <v>1757</v>
      </c>
      <c r="B4171" s="4">
        <v>1627</v>
      </c>
      <c r="C4171" s="3" t="s">
        <v>6</v>
      </c>
      <c r="D4171" s="3" t="s">
        <v>133</v>
      </c>
      <c r="E4171" s="3" t="s">
        <v>2591</v>
      </c>
      <c r="F4171" s="3" t="s">
        <v>2590</v>
      </c>
      <c r="G4171" s="5">
        <v>1.1077399999999999</v>
      </c>
      <c r="H4171" s="4">
        <v>1627</v>
      </c>
      <c r="I4171" s="8">
        <v>0</v>
      </c>
      <c r="J4171" s="8">
        <v>0</v>
      </c>
      <c r="K4171" s="8">
        <v>-8.43</v>
      </c>
      <c r="L4171" s="8">
        <v>1501.68</v>
      </c>
      <c r="M4171" s="21"/>
      <c r="N4171" s="21"/>
    </row>
    <row r="4172" spans="1:14" ht="15" customHeight="1" x14ac:dyDescent="0.25">
      <c r="A4172" s="1" t="s">
        <v>1758</v>
      </c>
      <c r="B4172" s="6">
        <v>1628</v>
      </c>
      <c r="C4172" s="1" t="s">
        <v>6</v>
      </c>
      <c r="D4172" s="1" t="s">
        <v>128</v>
      </c>
      <c r="E4172" s="1" t="s">
        <v>2589</v>
      </c>
      <c r="F4172" s="1" t="s">
        <v>2590</v>
      </c>
      <c r="G4172" s="7">
        <v>1.1088499999999999</v>
      </c>
      <c r="H4172" s="6">
        <v>1628</v>
      </c>
      <c r="I4172" s="9">
        <v>0</v>
      </c>
      <c r="J4172" s="9">
        <v>0</v>
      </c>
      <c r="K4172" s="9">
        <v>0</v>
      </c>
      <c r="L4172" s="9">
        <v>1501.68</v>
      </c>
      <c r="M4172" s="14" t="s">
        <v>131</v>
      </c>
      <c r="N4172" s="14"/>
    </row>
    <row r="4173" spans="1:14" ht="15" customHeight="1" x14ac:dyDescent="0.25">
      <c r="A4173" s="3" t="s">
        <v>1759</v>
      </c>
      <c r="B4173" s="4">
        <v>1629</v>
      </c>
      <c r="C4173" s="3" t="s">
        <v>6</v>
      </c>
      <c r="D4173" s="3" t="s">
        <v>133</v>
      </c>
      <c r="E4173" s="3" t="s">
        <v>2591</v>
      </c>
      <c r="F4173" s="3" t="s">
        <v>2590</v>
      </c>
      <c r="G4173" s="5">
        <v>1.1172</v>
      </c>
      <c r="H4173" s="4">
        <v>1629</v>
      </c>
      <c r="I4173" s="8">
        <v>0</v>
      </c>
      <c r="J4173" s="8">
        <v>0</v>
      </c>
      <c r="K4173" s="8">
        <v>-8.35</v>
      </c>
      <c r="L4173" s="8">
        <v>1493.33</v>
      </c>
      <c r="M4173" s="21"/>
      <c r="N4173" s="21"/>
    </row>
    <row r="4174" spans="1:14" ht="15" customHeight="1" x14ac:dyDescent="0.25">
      <c r="A4174" s="1" t="s">
        <v>1760</v>
      </c>
      <c r="B4174" s="6">
        <v>1630</v>
      </c>
      <c r="C4174" s="1" t="s">
        <v>6</v>
      </c>
      <c r="D4174" s="1" t="s">
        <v>128</v>
      </c>
      <c r="E4174" s="1" t="s">
        <v>2589</v>
      </c>
      <c r="F4174" s="1" t="s">
        <v>2590</v>
      </c>
      <c r="G4174" s="7">
        <v>1.1142799999999999</v>
      </c>
      <c r="H4174" s="6">
        <v>1630</v>
      </c>
      <c r="I4174" s="9">
        <v>0</v>
      </c>
      <c r="J4174" s="9">
        <v>0</v>
      </c>
      <c r="K4174" s="9">
        <v>0</v>
      </c>
      <c r="L4174" s="9">
        <v>1493.33</v>
      </c>
      <c r="M4174" s="14" t="s">
        <v>131</v>
      </c>
      <c r="N4174" s="14"/>
    </row>
    <row r="4175" spans="1:14" ht="15" customHeight="1" x14ac:dyDescent="0.25">
      <c r="A4175" s="3" t="s">
        <v>1761</v>
      </c>
      <c r="B4175" s="4">
        <v>1631</v>
      </c>
      <c r="C4175" s="3" t="s">
        <v>6</v>
      </c>
      <c r="D4175" s="3" t="s">
        <v>133</v>
      </c>
      <c r="E4175" s="3" t="s">
        <v>2591</v>
      </c>
      <c r="F4175" s="3" t="s">
        <v>2590</v>
      </c>
      <c r="G4175" s="5">
        <v>1.1072599999999999</v>
      </c>
      <c r="H4175" s="4">
        <v>1631</v>
      </c>
      <c r="I4175" s="8">
        <v>0</v>
      </c>
      <c r="J4175" s="8">
        <v>0.06</v>
      </c>
      <c r="K4175" s="8">
        <v>7.02</v>
      </c>
      <c r="L4175" s="8">
        <v>1500.41</v>
      </c>
      <c r="M4175" s="21"/>
      <c r="N4175" s="21"/>
    </row>
    <row r="4176" spans="1:14" ht="15" customHeight="1" x14ac:dyDescent="0.25">
      <c r="A4176" s="1" t="s">
        <v>1762</v>
      </c>
      <c r="B4176" s="6">
        <v>1632</v>
      </c>
      <c r="C4176" s="1" t="s">
        <v>6</v>
      </c>
      <c r="D4176" s="1" t="s">
        <v>128</v>
      </c>
      <c r="E4176" s="1" t="s">
        <v>2589</v>
      </c>
      <c r="F4176" s="1" t="s">
        <v>2590</v>
      </c>
      <c r="G4176" s="7">
        <v>1.1063099999999999</v>
      </c>
      <c r="H4176" s="6">
        <v>1632</v>
      </c>
      <c r="I4176" s="9">
        <v>0</v>
      </c>
      <c r="J4176" s="9">
        <v>0</v>
      </c>
      <c r="K4176" s="9">
        <v>0</v>
      </c>
      <c r="L4176" s="9">
        <v>1500.41</v>
      </c>
      <c r="M4176" s="14" t="s">
        <v>131</v>
      </c>
      <c r="N4176" s="14"/>
    </row>
    <row r="4177" spans="1:14" ht="15" customHeight="1" x14ac:dyDescent="0.25">
      <c r="A4177" s="3" t="s">
        <v>1763</v>
      </c>
      <c r="B4177" s="4">
        <v>1633</v>
      </c>
      <c r="C4177" s="3" t="s">
        <v>6</v>
      </c>
      <c r="D4177" s="3" t="s">
        <v>133</v>
      </c>
      <c r="E4177" s="3" t="s">
        <v>2591</v>
      </c>
      <c r="F4177" s="3" t="s">
        <v>2590</v>
      </c>
      <c r="G4177" s="5">
        <v>1.1147800000000001</v>
      </c>
      <c r="H4177" s="4">
        <v>1633</v>
      </c>
      <c r="I4177" s="8">
        <v>0</v>
      </c>
      <c r="J4177" s="8">
        <v>0.11</v>
      </c>
      <c r="K4177" s="8">
        <v>-8.4700000000000006</v>
      </c>
      <c r="L4177" s="8">
        <v>1492.05</v>
      </c>
      <c r="M4177" s="21"/>
      <c r="N4177" s="21"/>
    </row>
    <row r="4178" spans="1:14" ht="15" customHeight="1" x14ac:dyDescent="0.25">
      <c r="A4178" s="1" t="s">
        <v>1764</v>
      </c>
      <c r="B4178" s="6">
        <v>1634</v>
      </c>
      <c r="C4178" s="1" t="s">
        <v>6</v>
      </c>
      <c r="D4178" s="1" t="s">
        <v>133</v>
      </c>
      <c r="E4178" s="1" t="s">
        <v>2589</v>
      </c>
      <c r="F4178" s="1" t="s">
        <v>2590</v>
      </c>
      <c r="G4178" s="7">
        <v>1.1267400000000001</v>
      </c>
      <c r="H4178" s="6">
        <v>1634</v>
      </c>
      <c r="I4178" s="9">
        <v>0</v>
      </c>
      <c r="J4178" s="9">
        <v>0</v>
      </c>
      <c r="K4178" s="9">
        <v>0</v>
      </c>
      <c r="L4178" s="9">
        <v>1492.05</v>
      </c>
      <c r="M4178" s="14" t="s">
        <v>131</v>
      </c>
      <c r="N4178" s="14"/>
    </row>
    <row r="4179" spans="1:14" ht="15" customHeight="1" x14ac:dyDescent="0.25">
      <c r="A4179" s="3" t="s">
        <v>1765</v>
      </c>
      <c r="B4179" s="4">
        <v>1635</v>
      </c>
      <c r="C4179" s="3" t="s">
        <v>6</v>
      </c>
      <c r="D4179" s="3" t="s">
        <v>128</v>
      </c>
      <c r="E4179" s="3" t="s">
        <v>2591</v>
      </c>
      <c r="F4179" s="3" t="s">
        <v>2590</v>
      </c>
      <c r="G4179" s="5">
        <v>1.1331500000000001</v>
      </c>
      <c r="H4179" s="4">
        <v>1635</v>
      </c>
      <c r="I4179" s="8">
        <v>0</v>
      </c>
      <c r="J4179" s="8">
        <v>0</v>
      </c>
      <c r="K4179" s="8">
        <v>6.41</v>
      </c>
      <c r="L4179" s="8">
        <v>1498.46</v>
      </c>
      <c r="M4179" s="21"/>
      <c r="N4179" s="21"/>
    </row>
    <row r="4180" spans="1:14" ht="15" customHeight="1" x14ac:dyDescent="0.25">
      <c r="A4180" s="1" t="s">
        <v>1766</v>
      </c>
      <c r="B4180" s="6">
        <v>1636</v>
      </c>
      <c r="C4180" s="1" t="s">
        <v>6</v>
      </c>
      <c r="D4180" s="1" t="s">
        <v>133</v>
      </c>
      <c r="E4180" s="1" t="s">
        <v>2589</v>
      </c>
      <c r="F4180" s="1" t="s">
        <v>2590</v>
      </c>
      <c r="G4180" s="7">
        <v>1.1421399999999999</v>
      </c>
      <c r="H4180" s="6">
        <v>1636</v>
      </c>
      <c r="I4180" s="9">
        <v>0</v>
      </c>
      <c r="J4180" s="9">
        <v>0</v>
      </c>
      <c r="K4180" s="9">
        <v>0</v>
      </c>
      <c r="L4180" s="9">
        <v>1498.46</v>
      </c>
      <c r="M4180" s="14" t="s">
        <v>131</v>
      </c>
      <c r="N4180" s="14"/>
    </row>
    <row r="4181" spans="1:14" ht="15" customHeight="1" x14ac:dyDescent="0.25">
      <c r="A4181" s="3" t="s">
        <v>1767</v>
      </c>
      <c r="B4181" s="4">
        <v>1637</v>
      </c>
      <c r="C4181" s="3" t="s">
        <v>6</v>
      </c>
      <c r="D4181" s="3" t="s">
        <v>128</v>
      </c>
      <c r="E4181" s="3" t="s">
        <v>2591</v>
      </c>
      <c r="F4181" s="3" t="s">
        <v>2590</v>
      </c>
      <c r="G4181" s="5">
        <v>1.14821</v>
      </c>
      <c r="H4181" s="4">
        <v>1637</v>
      </c>
      <c r="I4181" s="8">
        <v>0</v>
      </c>
      <c r="J4181" s="8">
        <v>0</v>
      </c>
      <c r="K4181" s="8">
        <v>6.07</v>
      </c>
      <c r="L4181" s="8">
        <v>1504.53</v>
      </c>
      <c r="M4181" s="21"/>
      <c r="N4181" s="21"/>
    </row>
    <row r="4182" spans="1:14" ht="15" customHeight="1" x14ac:dyDescent="0.25">
      <c r="A4182" s="1" t="s">
        <v>1768</v>
      </c>
      <c r="B4182" s="6">
        <v>1638</v>
      </c>
      <c r="C4182" s="1" t="s">
        <v>6</v>
      </c>
      <c r="D4182" s="1" t="s">
        <v>128</v>
      </c>
      <c r="E4182" s="1" t="s">
        <v>2589</v>
      </c>
      <c r="F4182" s="1" t="s">
        <v>2590</v>
      </c>
      <c r="G4182" s="7">
        <v>1.1500300000000001</v>
      </c>
      <c r="H4182" s="6">
        <v>1638</v>
      </c>
      <c r="I4182" s="9">
        <v>0</v>
      </c>
      <c r="J4182" s="9">
        <v>0</v>
      </c>
      <c r="K4182" s="9">
        <v>0</v>
      </c>
      <c r="L4182" s="9">
        <v>1504.53</v>
      </c>
      <c r="M4182" s="14" t="s">
        <v>131</v>
      </c>
      <c r="N4182" s="14"/>
    </row>
    <row r="4183" spans="1:14" ht="15" customHeight="1" x14ac:dyDescent="0.25">
      <c r="A4183" s="3" t="s">
        <v>1769</v>
      </c>
      <c r="B4183" s="4">
        <v>1639</v>
      </c>
      <c r="C4183" s="3" t="s">
        <v>6</v>
      </c>
      <c r="D4183" s="3" t="s">
        <v>133</v>
      </c>
      <c r="E4183" s="3" t="s">
        <v>2591</v>
      </c>
      <c r="F4183" s="3" t="s">
        <v>2590</v>
      </c>
      <c r="G4183" s="5">
        <v>1.1429400000000001</v>
      </c>
      <c r="H4183" s="4">
        <v>1639</v>
      </c>
      <c r="I4183" s="8">
        <v>0</v>
      </c>
      <c r="J4183" s="8">
        <v>0</v>
      </c>
      <c r="K4183" s="8">
        <v>7.09</v>
      </c>
      <c r="L4183" s="8">
        <v>1511.62</v>
      </c>
      <c r="M4183" s="21"/>
      <c r="N4183" s="21"/>
    </row>
    <row r="4184" spans="1:14" ht="15" customHeight="1" x14ac:dyDescent="0.25">
      <c r="A4184" s="1" t="s">
        <v>1770</v>
      </c>
      <c r="B4184" s="6">
        <v>1640</v>
      </c>
      <c r="C4184" s="1" t="s">
        <v>6</v>
      </c>
      <c r="D4184" s="1" t="s">
        <v>128</v>
      </c>
      <c r="E4184" s="1" t="s">
        <v>2589</v>
      </c>
      <c r="F4184" s="1" t="s">
        <v>2590</v>
      </c>
      <c r="G4184" s="7">
        <v>1.1264799999999999</v>
      </c>
      <c r="H4184" s="6">
        <v>1640</v>
      </c>
      <c r="I4184" s="9">
        <v>0</v>
      </c>
      <c r="J4184" s="9">
        <v>0</v>
      </c>
      <c r="K4184" s="9">
        <v>0</v>
      </c>
      <c r="L4184" s="9">
        <v>1511.62</v>
      </c>
      <c r="M4184" s="14" t="s">
        <v>131</v>
      </c>
      <c r="N4184" s="14"/>
    </row>
    <row r="4185" spans="1:14" ht="15" customHeight="1" x14ac:dyDescent="0.25">
      <c r="A4185" s="3" t="s">
        <v>1771</v>
      </c>
      <c r="B4185" s="4">
        <v>1641</v>
      </c>
      <c r="C4185" s="3" t="s">
        <v>6</v>
      </c>
      <c r="D4185" s="3" t="s">
        <v>133</v>
      </c>
      <c r="E4185" s="3" t="s">
        <v>2591</v>
      </c>
      <c r="F4185" s="3" t="s">
        <v>2590</v>
      </c>
      <c r="G4185" s="5">
        <v>1.11938</v>
      </c>
      <c r="H4185" s="4">
        <v>1641</v>
      </c>
      <c r="I4185" s="8">
        <v>0</v>
      </c>
      <c r="J4185" s="8">
        <v>0</v>
      </c>
      <c r="K4185" s="8">
        <v>7.1</v>
      </c>
      <c r="L4185" s="8">
        <v>1518.72</v>
      </c>
      <c r="M4185" s="21"/>
      <c r="N4185" s="21"/>
    </row>
    <row r="4186" spans="1:14" ht="15" customHeight="1" x14ac:dyDescent="0.25">
      <c r="A4186" s="1" t="s">
        <v>1772</v>
      </c>
      <c r="B4186" s="6">
        <v>1642</v>
      </c>
      <c r="C4186" s="1" t="s">
        <v>6</v>
      </c>
      <c r="D4186" s="1" t="s">
        <v>133</v>
      </c>
      <c r="E4186" s="1" t="s">
        <v>2589</v>
      </c>
      <c r="F4186" s="1" t="s">
        <v>2590</v>
      </c>
      <c r="G4186" s="7">
        <v>1.1224400000000001</v>
      </c>
      <c r="H4186" s="6">
        <v>1642</v>
      </c>
      <c r="I4186" s="9">
        <v>0</v>
      </c>
      <c r="J4186" s="9">
        <v>0</v>
      </c>
      <c r="K4186" s="9">
        <v>0</v>
      </c>
      <c r="L4186" s="9">
        <v>1518.72</v>
      </c>
      <c r="M4186" s="14" t="s">
        <v>131</v>
      </c>
      <c r="N4186" s="14"/>
    </row>
    <row r="4187" spans="1:14" ht="15" customHeight="1" x14ac:dyDescent="0.25">
      <c r="A4187" s="3" t="s">
        <v>1773</v>
      </c>
      <c r="B4187" s="4">
        <v>1643</v>
      </c>
      <c r="C4187" s="3" t="s">
        <v>6</v>
      </c>
      <c r="D4187" s="3" t="s">
        <v>128</v>
      </c>
      <c r="E4187" s="3" t="s">
        <v>2591</v>
      </c>
      <c r="F4187" s="3" t="s">
        <v>2590</v>
      </c>
      <c r="G4187" s="5">
        <v>1.12883</v>
      </c>
      <c r="H4187" s="4">
        <v>1643</v>
      </c>
      <c r="I4187" s="8">
        <v>0</v>
      </c>
      <c r="J4187" s="8">
        <v>-0.12</v>
      </c>
      <c r="K4187" s="8">
        <v>6.39</v>
      </c>
      <c r="L4187" s="8">
        <v>1524.99</v>
      </c>
      <c r="M4187" s="21"/>
      <c r="N4187" s="21"/>
    </row>
    <row r="4188" spans="1:14" ht="15" customHeight="1" x14ac:dyDescent="0.25">
      <c r="A4188" s="1" t="s">
        <v>1774</v>
      </c>
      <c r="B4188" s="6">
        <v>1644</v>
      </c>
      <c r="C4188" s="1" t="s">
        <v>6</v>
      </c>
      <c r="D4188" s="1" t="s">
        <v>133</v>
      </c>
      <c r="E4188" s="1" t="s">
        <v>2589</v>
      </c>
      <c r="F4188" s="1" t="s">
        <v>2590</v>
      </c>
      <c r="G4188" s="7">
        <v>1.12619</v>
      </c>
      <c r="H4188" s="6">
        <v>1644</v>
      </c>
      <c r="I4188" s="9">
        <v>0</v>
      </c>
      <c r="J4188" s="9">
        <v>0</v>
      </c>
      <c r="K4188" s="9">
        <v>0</v>
      </c>
      <c r="L4188" s="9">
        <v>1524.99</v>
      </c>
      <c r="M4188" s="14" t="s">
        <v>131</v>
      </c>
      <c r="N4188" s="14"/>
    </row>
    <row r="4189" spans="1:14" ht="15" customHeight="1" x14ac:dyDescent="0.25">
      <c r="A4189" s="3" t="s">
        <v>1775</v>
      </c>
      <c r="B4189" s="4">
        <v>1645</v>
      </c>
      <c r="C4189" s="3" t="s">
        <v>6</v>
      </c>
      <c r="D4189" s="3" t="s">
        <v>128</v>
      </c>
      <c r="E4189" s="3" t="s">
        <v>2591</v>
      </c>
      <c r="F4189" s="3" t="s">
        <v>2590</v>
      </c>
      <c r="G4189" s="5">
        <v>1.1180600000000001</v>
      </c>
      <c r="H4189" s="4">
        <v>1645</v>
      </c>
      <c r="I4189" s="8">
        <v>0</v>
      </c>
      <c r="J4189" s="8">
        <v>-0.35</v>
      </c>
      <c r="K4189" s="8">
        <v>-8.1300000000000008</v>
      </c>
      <c r="L4189" s="8">
        <v>1516.51</v>
      </c>
      <c r="M4189" s="21"/>
      <c r="N4189" s="21"/>
    </row>
    <row r="4190" spans="1:14" ht="15" customHeight="1" x14ac:dyDescent="0.25">
      <c r="A4190" s="1" t="s">
        <v>1776</v>
      </c>
      <c r="B4190" s="6">
        <v>1646</v>
      </c>
      <c r="C4190" s="1" t="s">
        <v>6</v>
      </c>
      <c r="D4190" s="1" t="s">
        <v>128</v>
      </c>
      <c r="E4190" s="1" t="s">
        <v>2589</v>
      </c>
      <c r="F4190" s="1" t="s">
        <v>2590</v>
      </c>
      <c r="G4190" s="7">
        <v>1.1140300000000001</v>
      </c>
      <c r="H4190" s="6">
        <v>1646</v>
      </c>
      <c r="I4190" s="9">
        <v>0</v>
      </c>
      <c r="J4190" s="9">
        <v>0</v>
      </c>
      <c r="K4190" s="9">
        <v>0</v>
      </c>
      <c r="L4190" s="9">
        <v>1516.51</v>
      </c>
      <c r="M4190" s="14" t="s">
        <v>131</v>
      </c>
      <c r="N4190" s="14"/>
    </row>
    <row r="4191" spans="1:14" ht="15" customHeight="1" x14ac:dyDescent="0.25">
      <c r="A4191" s="3" t="s">
        <v>1777</v>
      </c>
      <c r="B4191" s="4">
        <v>1647</v>
      </c>
      <c r="C4191" s="3" t="s">
        <v>6</v>
      </c>
      <c r="D4191" s="3" t="s">
        <v>133</v>
      </c>
      <c r="E4191" s="3" t="s">
        <v>2591</v>
      </c>
      <c r="F4191" s="3" t="s">
        <v>2590</v>
      </c>
      <c r="G4191" s="5">
        <v>1.1225499999999999</v>
      </c>
      <c r="H4191" s="4">
        <v>1647</v>
      </c>
      <c r="I4191" s="8">
        <v>0</v>
      </c>
      <c r="J4191" s="8">
        <v>0.06</v>
      </c>
      <c r="K4191" s="8">
        <v>-8.52</v>
      </c>
      <c r="L4191" s="8">
        <v>1508.05</v>
      </c>
      <c r="M4191" s="21"/>
      <c r="N4191" s="21"/>
    </row>
    <row r="4192" spans="1:14" ht="15" customHeight="1" x14ac:dyDescent="0.25">
      <c r="A4192" s="1" t="s">
        <v>1778</v>
      </c>
      <c r="B4192" s="6">
        <v>1648</v>
      </c>
      <c r="C4192" s="1" t="s">
        <v>6</v>
      </c>
      <c r="D4192" s="1" t="s">
        <v>128</v>
      </c>
      <c r="E4192" s="1" t="s">
        <v>2589</v>
      </c>
      <c r="F4192" s="1" t="s">
        <v>2590</v>
      </c>
      <c r="G4192" s="7">
        <v>1.1171500000000001</v>
      </c>
      <c r="H4192" s="6">
        <v>1648</v>
      </c>
      <c r="I4192" s="9">
        <v>0</v>
      </c>
      <c r="J4192" s="9">
        <v>0</v>
      </c>
      <c r="K4192" s="9">
        <v>0</v>
      </c>
      <c r="L4192" s="9">
        <v>1508.05</v>
      </c>
      <c r="M4192" s="14" t="s">
        <v>131</v>
      </c>
      <c r="N4192" s="14"/>
    </row>
    <row r="4193" spans="1:14" ht="15" customHeight="1" x14ac:dyDescent="0.25">
      <c r="A4193" s="3" t="s">
        <v>1779</v>
      </c>
      <c r="B4193" s="4">
        <v>1649</v>
      </c>
      <c r="C4193" s="3" t="s">
        <v>6</v>
      </c>
      <c r="D4193" s="3" t="s">
        <v>133</v>
      </c>
      <c r="E4193" s="3" t="s">
        <v>2591</v>
      </c>
      <c r="F4193" s="3" t="s">
        <v>2590</v>
      </c>
      <c r="G4193" s="5">
        <v>1.1269499999999999</v>
      </c>
      <c r="H4193" s="4">
        <v>1649</v>
      </c>
      <c r="I4193" s="8">
        <v>0</v>
      </c>
      <c r="J4193" s="8">
        <v>0.08</v>
      </c>
      <c r="K4193" s="8">
        <v>-9.8000000000000007</v>
      </c>
      <c r="L4193" s="8">
        <v>1498.33</v>
      </c>
      <c r="M4193" s="21"/>
      <c r="N4193" s="21"/>
    </row>
    <row r="4194" spans="1:14" ht="15" customHeight="1" x14ac:dyDescent="0.25">
      <c r="A4194" s="1" t="s">
        <v>1780</v>
      </c>
      <c r="B4194" s="6">
        <v>1650</v>
      </c>
      <c r="C4194" s="1" t="s">
        <v>6</v>
      </c>
      <c r="D4194" s="1" t="s">
        <v>133</v>
      </c>
      <c r="E4194" s="1" t="s">
        <v>2589</v>
      </c>
      <c r="F4194" s="1" t="s">
        <v>2590</v>
      </c>
      <c r="G4194" s="7">
        <v>1.1282799999999999</v>
      </c>
      <c r="H4194" s="6">
        <v>1650</v>
      </c>
      <c r="I4194" s="9">
        <v>0</v>
      </c>
      <c r="J4194" s="9">
        <v>0</v>
      </c>
      <c r="K4194" s="9">
        <v>0</v>
      </c>
      <c r="L4194" s="9">
        <v>1498.33</v>
      </c>
      <c r="M4194" s="14" t="s">
        <v>131</v>
      </c>
      <c r="N4194" s="14"/>
    </row>
    <row r="4195" spans="1:14" ht="15" customHeight="1" x14ac:dyDescent="0.25">
      <c r="A4195" s="3" t="s">
        <v>1781</v>
      </c>
      <c r="B4195" s="4">
        <v>1651</v>
      </c>
      <c r="C4195" s="3" t="s">
        <v>6</v>
      </c>
      <c r="D4195" s="3" t="s">
        <v>128</v>
      </c>
      <c r="E4195" s="3" t="s">
        <v>2591</v>
      </c>
      <c r="F4195" s="3" t="s">
        <v>2590</v>
      </c>
      <c r="G4195" s="5">
        <v>1.13442</v>
      </c>
      <c r="H4195" s="4">
        <v>1651</v>
      </c>
      <c r="I4195" s="8">
        <v>0</v>
      </c>
      <c r="J4195" s="8">
        <v>0</v>
      </c>
      <c r="K4195" s="8">
        <v>6.14</v>
      </c>
      <c r="L4195" s="8">
        <v>1504.47</v>
      </c>
      <c r="M4195" s="21"/>
      <c r="N4195" s="21"/>
    </row>
    <row r="4196" spans="1:14" ht="15" customHeight="1" x14ac:dyDescent="0.25">
      <c r="A4196" s="1" t="s">
        <v>1782</v>
      </c>
      <c r="B4196" s="6">
        <v>1652</v>
      </c>
      <c r="C4196" s="1" t="s">
        <v>6</v>
      </c>
      <c r="D4196" s="1" t="s">
        <v>128</v>
      </c>
      <c r="E4196" s="1" t="s">
        <v>2589</v>
      </c>
      <c r="F4196" s="1" t="s">
        <v>2590</v>
      </c>
      <c r="G4196" s="7">
        <v>1.1349199999999999</v>
      </c>
      <c r="H4196" s="6">
        <v>1652</v>
      </c>
      <c r="I4196" s="9">
        <v>0</v>
      </c>
      <c r="J4196" s="9">
        <v>0</v>
      </c>
      <c r="K4196" s="9">
        <v>0</v>
      </c>
      <c r="L4196" s="9">
        <v>1504.47</v>
      </c>
      <c r="M4196" s="14" t="s">
        <v>131</v>
      </c>
      <c r="N4196" s="14"/>
    </row>
    <row r="4197" spans="1:14" ht="15" customHeight="1" x14ac:dyDescent="0.25">
      <c r="A4197" s="3" t="s">
        <v>1783</v>
      </c>
      <c r="B4197" s="4">
        <v>1653</v>
      </c>
      <c r="C4197" s="3" t="s">
        <v>6</v>
      </c>
      <c r="D4197" s="3" t="s">
        <v>133</v>
      </c>
      <c r="E4197" s="3" t="s">
        <v>2591</v>
      </c>
      <c r="F4197" s="3" t="s">
        <v>2590</v>
      </c>
      <c r="G4197" s="5">
        <v>1.12843</v>
      </c>
      <c r="H4197" s="4">
        <v>1653</v>
      </c>
      <c r="I4197" s="8">
        <v>0</v>
      </c>
      <c r="J4197" s="8">
        <v>0</v>
      </c>
      <c r="K4197" s="8">
        <v>6.49</v>
      </c>
      <c r="L4197" s="8">
        <v>1510.96</v>
      </c>
      <c r="M4197" s="21"/>
      <c r="N4197" s="21"/>
    </row>
    <row r="4198" spans="1:14" ht="15" customHeight="1" x14ac:dyDescent="0.25">
      <c r="A4198" s="1" t="s">
        <v>1784</v>
      </c>
      <c r="B4198" s="6">
        <v>1654</v>
      </c>
      <c r="C4198" s="1" t="s">
        <v>6</v>
      </c>
      <c r="D4198" s="1" t="s">
        <v>128</v>
      </c>
      <c r="E4198" s="1" t="s">
        <v>2589</v>
      </c>
      <c r="F4198" s="1" t="s">
        <v>2590</v>
      </c>
      <c r="G4198" s="7">
        <v>1.13212</v>
      </c>
      <c r="H4198" s="6">
        <v>1654</v>
      </c>
      <c r="I4198" s="9">
        <v>0</v>
      </c>
      <c r="J4198" s="9">
        <v>0</v>
      </c>
      <c r="K4198" s="9">
        <v>0</v>
      </c>
      <c r="L4198" s="9">
        <v>1510.96</v>
      </c>
      <c r="M4198" s="14" t="s">
        <v>131</v>
      </c>
      <c r="N4198" s="14"/>
    </row>
    <row r="4199" spans="1:14" ht="15" customHeight="1" x14ac:dyDescent="0.25">
      <c r="A4199" s="3" t="s">
        <v>1785</v>
      </c>
      <c r="B4199" s="4">
        <v>1655</v>
      </c>
      <c r="C4199" s="3" t="s">
        <v>6</v>
      </c>
      <c r="D4199" s="3" t="s">
        <v>133</v>
      </c>
      <c r="E4199" s="3" t="s">
        <v>2591</v>
      </c>
      <c r="F4199" s="3" t="s">
        <v>2590</v>
      </c>
      <c r="G4199" s="5">
        <v>1.12599</v>
      </c>
      <c r="H4199" s="4">
        <v>1655</v>
      </c>
      <c r="I4199" s="8">
        <v>0</v>
      </c>
      <c r="J4199" s="8">
        <v>0</v>
      </c>
      <c r="K4199" s="8">
        <v>6.13</v>
      </c>
      <c r="L4199" s="8">
        <v>1517.09</v>
      </c>
      <c r="M4199" s="21"/>
      <c r="N4199" s="21"/>
    </row>
    <row r="4200" spans="1:14" ht="15" customHeight="1" x14ac:dyDescent="0.25">
      <c r="A4200" s="1" t="s">
        <v>1786</v>
      </c>
      <c r="B4200" s="6">
        <v>1656</v>
      </c>
      <c r="C4200" s="1" t="s">
        <v>6</v>
      </c>
      <c r="D4200" s="1" t="s">
        <v>133</v>
      </c>
      <c r="E4200" s="1" t="s">
        <v>2589</v>
      </c>
      <c r="F4200" s="1" t="s">
        <v>2590</v>
      </c>
      <c r="G4200" s="7">
        <v>1.12673</v>
      </c>
      <c r="H4200" s="6">
        <v>1656</v>
      </c>
      <c r="I4200" s="9">
        <v>0</v>
      </c>
      <c r="J4200" s="9">
        <v>0</v>
      </c>
      <c r="K4200" s="9">
        <v>0</v>
      </c>
      <c r="L4200" s="9">
        <v>1517.09</v>
      </c>
      <c r="M4200" s="14" t="s">
        <v>131</v>
      </c>
      <c r="N4200" s="14"/>
    </row>
    <row r="4201" spans="1:14" ht="15" customHeight="1" x14ac:dyDescent="0.25">
      <c r="A4201" s="3" t="s">
        <v>1787</v>
      </c>
      <c r="B4201" s="4">
        <v>1657</v>
      </c>
      <c r="C4201" s="3" t="s">
        <v>6</v>
      </c>
      <c r="D4201" s="3" t="s">
        <v>128</v>
      </c>
      <c r="E4201" s="3" t="s">
        <v>2591</v>
      </c>
      <c r="F4201" s="3" t="s">
        <v>2590</v>
      </c>
      <c r="G4201" s="5">
        <v>1.1331100000000001</v>
      </c>
      <c r="H4201" s="4">
        <v>1657</v>
      </c>
      <c r="I4201" s="8">
        <v>0</v>
      </c>
      <c r="J4201" s="8">
        <v>-0.35</v>
      </c>
      <c r="K4201" s="8">
        <v>6.38</v>
      </c>
      <c r="L4201" s="8">
        <v>1523.12</v>
      </c>
      <c r="M4201" s="21"/>
      <c r="N4201" s="21"/>
    </row>
    <row r="4202" spans="1:14" ht="15" customHeight="1" x14ac:dyDescent="0.25">
      <c r="A4202" s="1" t="s">
        <v>1788</v>
      </c>
      <c r="B4202" s="6">
        <v>1658</v>
      </c>
      <c r="C4202" s="1" t="s">
        <v>6</v>
      </c>
      <c r="D4202" s="1" t="s">
        <v>133</v>
      </c>
      <c r="E4202" s="1" t="s">
        <v>2589</v>
      </c>
      <c r="F4202" s="1" t="s">
        <v>2590</v>
      </c>
      <c r="G4202" s="7">
        <v>1.12957</v>
      </c>
      <c r="H4202" s="6">
        <v>1658</v>
      </c>
      <c r="I4202" s="9">
        <v>0</v>
      </c>
      <c r="J4202" s="9">
        <v>0</v>
      </c>
      <c r="K4202" s="9">
        <v>0</v>
      </c>
      <c r="L4202" s="9">
        <v>1523.12</v>
      </c>
      <c r="M4202" s="14" t="s">
        <v>131</v>
      </c>
      <c r="N4202" s="14"/>
    </row>
    <row r="4203" spans="1:14" ht="15" customHeight="1" x14ac:dyDescent="0.25">
      <c r="A4203" s="3" t="s">
        <v>1789</v>
      </c>
      <c r="B4203" s="4">
        <v>1659</v>
      </c>
      <c r="C4203" s="3" t="s">
        <v>6</v>
      </c>
      <c r="D4203" s="3" t="s">
        <v>128</v>
      </c>
      <c r="E4203" s="3" t="s">
        <v>2591</v>
      </c>
      <c r="F4203" s="3" t="s">
        <v>2590</v>
      </c>
      <c r="G4203" s="5">
        <v>1.12141</v>
      </c>
      <c r="H4203" s="4">
        <v>1659</v>
      </c>
      <c r="I4203" s="8">
        <v>0</v>
      </c>
      <c r="J4203" s="8">
        <v>0</v>
      </c>
      <c r="K4203" s="8">
        <v>-8.16</v>
      </c>
      <c r="L4203" s="8">
        <v>1514.96</v>
      </c>
      <c r="M4203" s="21"/>
      <c r="N4203" s="21"/>
    </row>
    <row r="4204" spans="1:14" ht="15" customHeight="1" x14ac:dyDescent="0.25">
      <c r="A4204" s="1" t="s">
        <v>1790</v>
      </c>
      <c r="B4204" s="6">
        <v>1660</v>
      </c>
      <c r="C4204" s="1" t="s">
        <v>6</v>
      </c>
      <c r="D4204" s="1" t="s">
        <v>133</v>
      </c>
      <c r="E4204" s="1" t="s">
        <v>2589</v>
      </c>
      <c r="F4204" s="1" t="s">
        <v>2590</v>
      </c>
      <c r="G4204" s="7">
        <v>1.11754</v>
      </c>
      <c r="H4204" s="6">
        <v>1660</v>
      </c>
      <c r="I4204" s="9">
        <v>0</v>
      </c>
      <c r="J4204" s="9">
        <v>0</v>
      </c>
      <c r="K4204" s="9">
        <v>0</v>
      </c>
      <c r="L4204" s="9">
        <v>1514.96</v>
      </c>
      <c r="M4204" s="14" t="s">
        <v>131</v>
      </c>
      <c r="N4204" s="14"/>
    </row>
    <row r="4205" spans="1:14" ht="15" customHeight="1" x14ac:dyDescent="0.25">
      <c r="A4205" s="3" t="s">
        <v>1791</v>
      </c>
      <c r="B4205" s="4">
        <v>1661</v>
      </c>
      <c r="C4205" s="3" t="s">
        <v>6</v>
      </c>
      <c r="D4205" s="3" t="s">
        <v>128</v>
      </c>
      <c r="E4205" s="3" t="s">
        <v>2591</v>
      </c>
      <c r="F4205" s="3" t="s">
        <v>2590</v>
      </c>
      <c r="G4205" s="5">
        <v>1.1243300000000001</v>
      </c>
      <c r="H4205" s="4">
        <v>1661</v>
      </c>
      <c r="I4205" s="8">
        <v>0</v>
      </c>
      <c r="J4205" s="8">
        <v>-0.47</v>
      </c>
      <c r="K4205" s="8">
        <v>6.79</v>
      </c>
      <c r="L4205" s="8">
        <v>1521.28</v>
      </c>
      <c r="M4205" s="21"/>
      <c r="N4205" s="21"/>
    </row>
    <row r="4206" spans="1:14" ht="15" customHeight="1" x14ac:dyDescent="0.25">
      <c r="A4206" s="1" t="s">
        <v>1792</v>
      </c>
      <c r="B4206" s="6">
        <v>1662</v>
      </c>
      <c r="C4206" s="1" t="s">
        <v>6</v>
      </c>
      <c r="D4206" s="1" t="s">
        <v>133</v>
      </c>
      <c r="E4206" s="1" t="s">
        <v>2589</v>
      </c>
      <c r="F4206" s="1" t="s">
        <v>2590</v>
      </c>
      <c r="G4206" s="7">
        <v>1.11544</v>
      </c>
      <c r="H4206" s="6">
        <v>1662</v>
      </c>
      <c r="I4206" s="9">
        <v>0</v>
      </c>
      <c r="J4206" s="9">
        <v>0</v>
      </c>
      <c r="K4206" s="9">
        <v>0</v>
      </c>
      <c r="L4206" s="9">
        <v>1521.28</v>
      </c>
      <c r="M4206" s="14" t="s">
        <v>131</v>
      </c>
      <c r="N4206" s="14"/>
    </row>
    <row r="4207" spans="1:14" ht="15" customHeight="1" x14ac:dyDescent="0.25">
      <c r="A4207" s="3" t="s">
        <v>1793</v>
      </c>
      <c r="B4207" s="4">
        <v>1663</v>
      </c>
      <c r="C4207" s="3" t="s">
        <v>6</v>
      </c>
      <c r="D4207" s="3" t="s">
        <v>128</v>
      </c>
      <c r="E4207" s="3" t="s">
        <v>2591</v>
      </c>
      <c r="F4207" s="3" t="s">
        <v>2590</v>
      </c>
      <c r="G4207" s="5">
        <v>1.1225400000000001</v>
      </c>
      <c r="H4207" s="4">
        <v>1663</v>
      </c>
      <c r="I4207" s="8">
        <v>0</v>
      </c>
      <c r="J4207" s="8">
        <v>-0.12</v>
      </c>
      <c r="K4207" s="8">
        <v>7.1</v>
      </c>
      <c r="L4207" s="8">
        <v>1528.26</v>
      </c>
      <c r="M4207" s="21"/>
      <c r="N4207" s="21"/>
    </row>
    <row r="4208" spans="1:14" ht="15" customHeight="1" x14ac:dyDescent="0.25">
      <c r="A4208" s="1" t="s">
        <v>1794</v>
      </c>
      <c r="B4208" s="6">
        <v>1664</v>
      </c>
      <c r="C4208" s="1" t="s">
        <v>6</v>
      </c>
      <c r="D4208" s="1" t="s">
        <v>128</v>
      </c>
      <c r="E4208" s="1" t="s">
        <v>2589</v>
      </c>
      <c r="F4208" s="1" t="s">
        <v>2590</v>
      </c>
      <c r="G4208" s="7">
        <v>1.1270800000000001</v>
      </c>
      <c r="H4208" s="6">
        <v>1664</v>
      </c>
      <c r="I4208" s="9">
        <v>0</v>
      </c>
      <c r="J4208" s="9">
        <v>0</v>
      </c>
      <c r="K4208" s="9">
        <v>0</v>
      </c>
      <c r="L4208" s="9">
        <v>1528.26</v>
      </c>
      <c r="M4208" s="14" t="s">
        <v>131</v>
      </c>
      <c r="N4208" s="14"/>
    </row>
    <row r="4209" spans="1:14" ht="15" customHeight="1" x14ac:dyDescent="0.25">
      <c r="A4209" s="3" t="s">
        <v>1795</v>
      </c>
      <c r="B4209" s="4">
        <v>1665</v>
      </c>
      <c r="C4209" s="3" t="s">
        <v>6</v>
      </c>
      <c r="D4209" s="3" t="s">
        <v>133</v>
      </c>
      <c r="E4209" s="3" t="s">
        <v>2591</v>
      </c>
      <c r="F4209" s="3" t="s">
        <v>2590</v>
      </c>
      <c r="G4209" s="5">
        <v>1.12104</v>
      </c>
      <c r="H4209" s="4">
        <v>1665</v>
      </c>
      <c r="I4209" s="8">
        <v>0</v>
      </c>
      <c r="J4209" s="8">
        <v>0</v>
      </c>
      <c r="K4209" s="8">
        <v>6.04</v>
      </c>
      <c r="L4209" s="8">
        <v>1534.3</v>
      </c>
      <c r="M4209" s="21"/>
      <c r="N4209" s="21"/>
    </row>
    <row r="4210" spans="1:14" ht="15" customHeight="1" x14ac:dyDescent="0.25">
      <c r="A4210" s="1" t="s">
        <v>1796</v>
      </c>
      <c r="B4210" s="6">
        <v>1666</v>
      </c>
      <c r="C4210" s="1" t="s">
        <v>6</v>
      </c>
      <c r="D4210" s="1" t="s">
        <v>128</v>
      </c>
      <c r="E4210" s="1" t="s">
        <v>2589</v>
      </c>
      <c r="F4210" s="1" t="s">
        <v>2590</v>
      </c>
      <c r="G4210" s="7">
        <v>1.1157900000000001</v>
      </c>
      <c r="H4210" s="6">
        <v>1666</v>
      </c>
      <c r="I4210" s="9">
        <v>0</v>
      </c>
      <c r="J4210" s="9">
        <v>0</v>
      </c>
      <c r="K4210" s="9">
        <v>0</v>
      </c>
      <c r="L4210" s="9">
        <v>1534.3</v>
      </c>
      <c r="M4210" s="14" t="s">
        <v>131</v>
      </c>
      <c r="N4210" s="14"/>
    </row>
    <row r="4211" spans="1:14" ht="15" customHeight="1" x14ac:dyDescent="0.25">
      <c r="A4211" s="3" t="s">
        <v>1797</v>
      </c>
      <c r="B4211" s="4">
        <v>1667</v>
      </c>
      <c r="C4211" s="3" t="s">
        <v>6</v>
      </c>
      <c r="D4211" s="3" t="s">
        <v>133</v>
      </c>
      <c r="E4211" s="3" t="s">
        <v>2591</v>
      </c>
      <c r="F4211" s="3" t="s">
        <v>2590</v>
      </c>
      <c r="G4211" s="5">
        <v>1.12677</v>
      </c>
      <c r="H4211" s="4">
        <v>1667</v>
      </c>
      <c r="I4211" s="8">
        <v>0</v>
      </c>
      <c r="J4211" s="8">
        <v>0.03</v>
      </c>
      <c r="K4211" s="8">
        <v>-10.98</v>
      </c>
      <c r="L4211" s="8">
        <v>1523.35</v>
      </c>
      <c r="M4211" s="21"/>
      <c r="N4211" s="21"/>
    </row>
    <row r="4212" spans="1:14" ht="15" customHeight="1" x14ac:dyDescent="0.25">
      <c r="A4212" s="1" t="s">
        <v>1798</v>
      </c>
      <c r="B4212" s="6">
        <v>1668</v>
      </c>
      <c r="C4212" s="1" t="s">
        <v>6</v>
      </c>
      <c r="D4212" s="1" t="s">
        <v>128</v>
      </c>
      <c r="E4212" s="1" t="s">
        <v>2589</v>
      </c>
      <c r="F4212" s="1" t="s">
        <v>2590</v>
      </c>
      <c r="G4212" s="7">
        <v>1.1241300000000001</v>
      </c>
      <c r="H4212" s="6">
        <v>1668</v>
      </c>
      <c r="I4212" s="9">
        <v>0</v>
      </c>
      <c r="J4212" s="9">
        <v>0</v>
      </c>
      <c r="K4212" s="9">
        <v>0</v>
      </c>
      <c r="L4212" s="9">
        <v>1523.35</v>
      </c>
      <c r="M4212" s="14" t="s">
        <v>131</v>
      </c>
      <c r="N4212" s="14"/>
    </row>
    <row r="4213" spans="1:14" ht="15" customHeight="1" x14ac:dyDescent="0.25">
      <c r="A4213" s="3" t="s">
        <v>1799</v>
      </c>
      <c r="B4213" s="4">
        <v>1669</v>
      </c>
      <c r="C4213" s="3" t="s">
        <v>6</v>
      </c>
      <c r="D4213" s="3" t="s">
        <v>133</v>
      </c>
      <c r="E4213" s="3" t="s">
        <v>2591</v>
      </c>
      <c r="F4213" s="3" t="s">
        <v>2590</v>
      </c>
      <c r="G4213" s="5">
        <v>1.1180399999999999</v>
      </c>
      <c r="H4213" s="4">
        <v>1669</v>
      </c>
      <c r="I4213" s="8">
        <v>0</v>
      </c>
      <c r="J4213" s="8">
        <v>0</v>
      </c>
      <c r="K4213" s="8">
        <v>6.09</v>
      </c>
      <c r="L4213" s="8">
        <v>1529.44</v>
      </c>
      <c r="M4213" s="21"/>
      <c r="N4213" s="21"/>
    </row>
    <row r="4214" spans="1:14" ht="15" customHeight="1" x14ac:dyDescent="0.25">
      <c r="A4214" s="1" t="s">
        <v>1800</v>
      </c>
      <c r="B4214" s="6">
        <v>1670</v>
      </c>
      <c r="C4214" s="1" t="s">
        <v>6</v>
      </c>
      <c r="D4214" s="1" t="s">
        <v>128</v>
      </c>
      <c r="E4214" s="1" t="s">
        <v>2589</v>
      </c>
      <c r="F4214" s="1" t="s">
        <v>2590</v>
      </c>
      <c r="G4214" s="7">
        <v>1.12002</v>
      </c>
      <c r="H4214" s="6">
        <v>1670</v>
      </c>
      <c r="I4214" s="9">
        <v>0</v>
      </c>
      <c r="J4214" s="9">
        <v>0</v>
      </c>
      <c r="K4214" s="9">
        <v>0</v>
      </c>
      <c r="L4214" s="9">
        <v>1529.44</v>
      </c>
      <c r="M4214" s="14" t="s">
        <v>131</v>
      </c>
      <c r="N4214" s="14"/>
    </row>
    <row r="4215" spans="1:14" ht="15" customHeight="1" x14ac:dyDescent="0.25">
      <c r="A4215" s="3" t="s">
        <v>1801</v>
      </c>
      <c r="B4215" s="4">
        <v>1671</v>
      </c>
      <c r="C4215" s="3" t="s">
        <v>6</v>
      </c>
      <c r="D4215" s="3" t="s">
        <v>133</v>
      </c>
      <c r="E4215" s="3" t="s">
        <v>2591</v>
      </c>
      <c r="F4215" s="3" t="s">
        <v>2590</v>
      </c>
      <c r="G4215" s="5">
        <v>1.12812</v>
      </c>
      <c r="H4215" s="4">
        <v>1671</v>
      </c>
      <c r="I4215" s="8">
        <v>0</v>
      </c>
      <c r="J4215" s="8">
        <v>0.03</v>
      </c>
      <c r="K4215" s="8">
        <v>-8.1</v>
      </c>
      <c r="L4215" s="8">
        <v>1521.37</v>
      </c>
      <c r="M4215" s="21"/>
      <c r="N4215" s="21"/>
    </row>
    <row r="4216" spans="1:14" ht="15" customHeight="1" x14ac:dyDescent="0.25">
      <c r="A4216" s="1" t="s">
        <v>1802</v>
      </c>
      <c r="B4216" s="6">
        <v>1672</v>
      </c>
      <c r="C4216" s="1" t="s">
        <v>6</v>
      </c>
      <c r="D4216" s="1" t="s">
        <v>133</v>
      </c>
      <c r="E4216" s="1" t="s">
        <v>2589</v>
      </c>
      <c r="F4216" s="1" t="s">
        <v>2590</v>
      </c>
      <c r="G4216" s="7">
        <v>1.125</v>
      </c>
      <c r="H4216" s="6">
        <v>1672</v>
      </c>
      <c r="I4216" s="9">
        <v>0</v>
      </c>
      <c r="J4216" s="9">
        <v>0</v>
      </c>
      <c r="K4216" s="9">
        <v>0</v>
      </c>
      <c r="L4216" s="9">
        <v>1521.37</v>
      </c>
      <c r="M4216" s="14" t="s">
        <v>131</v>
      </c>
      <c r="N4216" s="14"/>
    </row>
    <row r="4217" spans="1:14" ht="15" customHeight="1" x14ac:dyDescent="0.25">
      <c r="A4217" s="3" t="s">
        <v>1803</v>
      </c>
      <c r="B4217" s="4">
        <v>1673</v>
      </c>
      <c r="C4217" s="3" t="s">
        <v>6</v>
      </c>
      <c r="D4217" s="3" t="s">
        <v>128</v>
      </c>
      <c r="E4217" s="3" t="s">
        <v>2591</v>
      </c>
      <c r="F4217" s="3" t="s">
        <v>2590</v>
      </c>
      <c r="G4217" s="5">
        <v>1.1314299999999999</v>
      </c>
      <c r="H4217" s="4">
        <v>1673</v>
      </c>
      <c r="I4217" s="8">
        <v>0</v>
      </c>
      <c r="J4217" s="8">
        <v>0</v>
      </c>
      <c r="K4217" s="8">
        <v>6.43</v>
      </c>
      <c r="L4217" s="8">
        <v>1527.8</v>
      </c>
      <c r="M4217" s="21"/>
      <c r="N4217" s="21"/>
    </row>
    <row r="4218" spans="1:14" ht="15" customHeight="1" x14ac:dyDescent="0.25">
      <c r="A4218" s="1" t="s">
        <v>1804</v>
      </c>
      <c r="B4218" s="6">
        <v>1674</v>
      </c>
      <c r="C4218" s="1" t="s">
        <v>6</v>
      </c>
      <c r="D4218" s="1" t="s">
        <v>133</v>
      </c>
      <c r="E4218" s="1" t="s">
        <v>2589</v>
      </c>
      <c r="F4218" s="1" t="s">
        <v>2590</v>
      </c>
      <c r="G4218" s="7">
        <v>1.12751</v>
      </c>
      <c r="H4218" s="6">
        <v>1674</v>
      </c>
      <c r="I4218" s="9">
        <v>0</v>
      </c>
      <c r="J4218" s="9">
        <v>0</v>
      </c>
      <c r="K4218" s="9">
        <v>0</v>
      </c>
      <c r="L4218" s="9">
        <v>1527.8</v>
      </c>
      <c r="M4218" s="14" t="s">
        <v>131</v>
      </c>
      <c r="N4218" s="14"/>
    </row>
    <row r="4219" spans="1:14" ht="15" customHeight="1" x14ac:dyDescent="0.25">
      <c r="A4219" s="3" t="s">
        <v>1805</v>
      </c>
      <c r="B4219" s="4">
        <v>1675</v>
      </c>
      <c r="C4219" s="3" t="s">
        <v>6</v>
      </c>
      <c r="D4219" s="3" t="s">
        <v>128</v>
      </c>
      <c r="E4219" s="3" t="s">
        <v>2591</v>
      </c>
      <c r="F4219" s="3" t="s">
        <v>2590</v>
      </c>
      <c r="G4219" s="5">
        <v>1.13439</v>
      </c>
      <c r="H4219" s="4">
        <v>1675</v>
      </c>
      <c r="I4219" s="8">
        <v>0</v>
      </c>
      <c r="J4219" s="8">
        <v>0</v>
      </c>
      <c r="K4219" s="8">
        <v>6.88</v>
      </c>
      <c r="L4219" s="8">
        <v>1534.68</v>
      </c>
      <c r="M4219" s="21"/>
      <c r="N4219" s="21"/>
    </row>
    <row r="4220" spans="1:14" ht="15" customHeight="1" x14ac:dyDescent="0.25">
      <c r="A4220" s="1" t="s">
        <v>1806</v>
      </c>
      <c r="B4220" s="6">
        <v>1676</v>
      </c>
      <c r="C4220" s="1" t="s">
        <v>6</v>
      </c>
      <c r="D4220" s="1" t="s">
        <v>128</v>
      </c>
      <c r="E4220" s="1" t="s">
        <v>2589</v>
      </c>
      <c r="F4220" s="1" t="s">
        <v>2590</v>
      </c>
      <c r="G4220" s="7">
        <v>1.13791</v>
      </c>
      <c r="H4220" s="6">
        <v>1676</v>
      </c>
      <c r="I4220" s="9">
        <v>0</v>
      </c>
      <c r="J4220" s="9">
        <v>0</v>
      </c>
      <c r="K4220" s="9">
        <v>0</v>
      </c>
      <c r="L4220" s="9">
        <v>1534.68</v>
      </c>
      <c r="M4220" s="14" t="s">
        <v>131</v>
      </c>
      <c r="N4220" s="14"/>
    </row>
    <row r="4221" spans="1:14" ht="15" customHeight="1" x14ac:dyDescent="0.25">
      <c r="A4221" s="3" t="s">
        <v>1807</v>
      </c>
      <c r="B4221" s="4">
        <v>1677</v>
      </c>
      <c r="C4221" s="3" t="s">
        <v>6</v>
      </c>
      <c r="D4221" s="3" t="s">
        <v>133</v>
      </c>
      <c r="E4221" s="3" t="s">
        <v>2591</v>
      </c>
      <c r="F4221" s="3" t="s">
        <v>2590</v>
      </c>
      <c r="G4221" s="5">
        <v>1.14635</v>
      </c>
      <c r="H4221" s="4">
        <v>1677</v>
      </c>
      <c r="I4221" s="8">
        <v>0</v>
      </c>
      <c r="J4221" s="8">
        <v>0.06</v>
      </c>
      <c r="K4221" s="8">
        <v>-8.44</v>
      </c>
      <c r="L4221" s="8">
        <v>1526.3</v>
      </c>
      <c r="M4221" s="21"/>
      <c r="N4221" s="21"/>
    </row>
    <row r="4222" spans="1:14" ht="15" customHeight="1" x14ac:dyDescent="0.25">
      <c r="A4222" s="1" t="s">
        <v>1808</v>
      </c>
      <c r="B4222" s="6">
        <v>1678</v>
      </c>
      <c r="C4222" s="1" t="s">
        <v>6</v>
      </c>
      <c r="D4222" s="1" t="s">
        <v>128</v>
      </c>
      <c r="E4222" s="1" t="s">
        <v>2589</v>
      </c>
      <c r="F4222" s="1" t="s">
        <v>2590</v>
      </c>
      <c r="G4222" s="7">
        <v>1.1490199999999999</v>
      </c>
      <c r="H4222" s="6">
        <v>1678</v>
      </c>
      <c r="I4222" s="9">
        <v>0</v>
      </c>
      <c r="J4222" s="9">
        <v>0</v>
      </c>
      <c r="K4222" s="9">
        <v>0</v>
      </c>
      <c r="L4222" s="9">
        <v>1526.3</v>
      </c>
      <c r="M4222" s="14" t="s">
        <v>131</v>
      </c>
      <c r="N4222" s="14"/>
    </row>
    <row r="4223" spans="1:14" ht="15" customHeight="1" x14ac:dyDescent="0.25">
      <c r="A4223" s="3" t="s">
        <v>1809</v>
      </c>
      <c r="B4223" s="4">
        <v>1679</v>
      </c>
      <c r="C4223" s="3" t="s">
        <v>6</v>
      </c>
      <c r="D4223" s="3" t="s">
        <v>133</v>
      </c>
      <c r="E4223" s="3" t="s">
        <v>2591</v>
      </c>
      <c r="F4223" s="3" t="s">
        <v>2590</v>
      </c>
      <c r="G4223" s="5">
        <v>1.1428700000000001</v>
      </c>
      <c r="H4223" s="4">
        <v>1679</v>
      </c>
      <c r="I4223" s="8">
        <v>0</v>
      </c>
      <c r="J4223" s="8">
        <v>0</v>
      </c>
      <c r="K4223" s="8">
        <v>6.15</v>
      </c>
      <c r="L4223" s="8">
        <v>1532.45</v>
      </c>
      <c r="M4223" s="21"/>
      <c r="N4223" s="21"/>
    </row>
    <row r="4224" spans="1:14" ht="15" customHeight="1" x14ac:dyDescent="0.25">
      <c r="A4224" s="1" t="s">
        <v>1810</v>
      </c>
      <c r="B4224" s="6">
        <v>1680</v>
      </c>
      <c r="C4224" s="1" t="s">
        <v>6</v>
      </c>
      <c r="D4224" s="1" t="s">
        <v>128</v>
      </c>
      <c r="E4224" s="1" t="s">
        <v>2589</v>
      </c>
      <c r="F4224" s="1" t="s">
        <v>2590</v>
      </c>
      <c r="G4224" s="7">
        <v>1.1392</v>
      </c>
      <c r="H4224" s="6">
        <v>1680</v>
      </c>
      <c r="I4224" s="9">
        <v>0</v>
      </c>
      <c r="J4224" s="9">
        <v>0</v>
      </c>
      <c r="K4224" s="9">
        <v>0</v>
      </c>
      <c r="L4224" s="9">
        <v>1532.45</v>
      </c>
      <c r="M4224" s="14" t="s">
        <v>131</v>
      </c>
      <c r="N4224" s="14"/>
    </row>
    <row r="4225" spans="1:14" ht="15" customHeight="1" x14ac:dyDescent="0.25">
      <c r="A4225" s="3" t="s">
        <v>1811</v>
      </c>
      <c r="B4225" s="4">
        <v>1681</v>
      </c>
      <c r="C4225" s="3" t="s">
        <v>6</v>
      </c>
      <c r="D4225" s="3" t="s">
        <v>133</v>
      </c>
      <c r="E4225" s="3" t="s">
        <v>2591</v>
      </c>
      <c r="F4225" s="3" t="s">
        <v>2590</v>
      </c>
      <c r="G4225" s="5">
        <v>1.1330100000000001</v>
      </c>
      <c r="H4225" s="4">
        <v>1681</v>
      </c>
      <c r="I4225" s="8">
        <v>0</v>
      </c>
      <c r="J4225" s="8">
        <v>0.03</v>
      </c>
      <c r="K4225" s="8">
        <v>6.19</v>
      </c>
      <c r="L4225" s="8">
        <v>1538.67</v>
      </c>
      <c r="M4225" s="21"/>
      <c r="N4225" s="21"/>
    </row>
    <row r="4226" spans="1:14" ht="15" customHeight="1" x14ac:dyDescent="0.25">
      <c r="A4226" s="1" t="s">
        <v>1812</v>
      </c>
      <c r="B4226" s="6">
        <v>1682</v>
      </c>
      <c r="C4226" s="1" t="s">
        <v>6</v>
      </c>
      <c r="D4226" s="1" t="s">
        <v>128</v>
      </c>
      <c r="E4226" s="1" t="s">
        <v>2589</v>
      </c>
      <c r="F4226" s="1" t="s">
        <v>2590</v>
      </c>
      <c r="G4226" s="7">
        <v>1.1348400000000001</v>
      </c>
      <c r="H4226" s="6">
        <v>1682</v>
      </c>
      <c r="I4226" s="9">
        <v>0</v>
      </c>
      <c r="J4226" s="9">
        <v>0</v>
      </c>
      <c r="K4226" s="9">
        <v>0</v>
      </c>
      <c r="L4226" s="9">
        <v>1538.67</v>
      </c>
      <c r="M4226" s="14" t="s">
        <v>131</v>
      </c>
      <c r="N4226" s="14"/>
    </row>
    <row r="4227" spans="1:14" ht="15" customHeight="1" x14ac:dyDescent="0.25">
      <c r="A4227" s="3" t="s">
        <v>1813</v>
      </c>
      <c r="B4227" s="4">
        <v>1683</v>
      </c>
      <c r="C4227" s="3" t="s">
        <v>6</v>
      </c>
      <c r="D4227" s="3" t="s">
        <v>133</v>
      </c>
      <c r="E4227" s="3" t="s">
        <v>2591</v>
      </c>
      <c r="F4227" s="3" t="s">
        <v>2590</v>
      </c>
      <c r="G4227" s="5">
        <v>1.12401</v>
      </c>
      <c r="H4227" s="4">
        <v>1683</v>
      </c>
      <c r="I4227" s="8">
        <v>0</v>
      </c>
      <c r="J4227" s="8">
        <v>0.11</v>
      </c>
      <c r="K4227" s="8">
        <v>10.83</v>
      </c>
      <c r="L4227" s="8">
        <v>1549.61</v>
      </c>
      <c r="M4227" s="21"/>
      <c r="N4227" s="21"/>
    </row>
    <row r="4228" spans="1:14" ht="15" customHeight="1" x14ac:dyDescent="0.25">
      <c r="A4228" s="1" t="s">
        <v>1814</v>
      </c>
      <c r="B4228" s="6">
        <v>1684</v>
      </c>
      <c r="C4228" s="1" t="s">
        <v>6</v>
      </c>
      <c r="D4228" s="1" t="s">
        <v>128</v>
      </c>
      <c r="E4228" s="1" t="s">
        <v>2589</v>
      </c>
      <c r="F4228" s="1" t="s">
        <v>2590</v>
      </c>
      <c r="G4228" s="7">
        <v>1.1122099999999999</v>
      </c>
      <c r="H4228" s="6">
        <v>1684</v>
      </c>
      <c r="I4228" s="9">
        <v>0</v>
      </c>
      <c r="J4228" s="9">
        <v>0</v>
      </c>
      <c r="K4228" s="9">
        <v>0</v>
      </c>
      <c r="L4228" s="9">
        <v>1549.61</v>
      </c>
      <c r="M4228" s="14" t="s">
        <v>131</v>
      </c>
      <c r="N4228" s="14"/>
    </row>
    <row r="4229" spans="1:14" ht="15" customHeight="1" x14ac:dyDescent="0.25">
      <c r="A4229" s="3" t="s">
        <v>1815</v>
      </c>
      <c r="B4229" s="4">
        <v>1685</v>
      </c>
      <c r="C4229" s="3" t="s">
        <v>6</v>
      </c>
      <c r="D4229" s="3" t="s">
        <v>133</v>
      </c>
      <c r="E4229" s="3" t="s">
        <v>2591</v>
      </c>
      <c r="F4229" s="3" t="s">
        <v>2590</v>
      </c>
      <c r="G4229" s="5">
        <v>1.10615</v>
      </c>
      <c r="H4229" s="4">
        <v>1685</v>
      </c>
      <c r="I4229" s="8">
        <v>0</v>
      </c>
      <c r="J4229" s="8">
        <v>0</v>
      </c>
      <c r="K4229" s="8">
        <v>6.06</v>
      </c>
      <c r="L4229" s="8">
        <v>1555.67</v>
      </c>
      <c r="M4229" s="21"/>
      <c r="N4229" s="21"/>
    </row>
    <row r="4230" spans="1:14" ht="15" customHeight="1" x14ac:dyDescent="0.25">
      <c r="A4230" s="1" t="s">
        <v>1816</v>
      </c>
      <c r="B4230" s="6">
        <v>1686</v>
      </c>
      <c r="C4230" s="1" t="s">
        <v>6</v>
      </c>
      <c r="D4230" s="1" t="s">
        <v>128</v>
      </c>
      <c r="E4230" s="1" t="s">
        <v>2589</v>
      </c>
      <c r="F4230" s="1" t="s">
        <v>2590</v>
      </c>
      <c r="G4230" s="7">
        <v>1.10466</v>
      </c>
      <c r="H4230" s="6">
        <v>1686</v>
      </c>
      <c r="I4230" s="9">
        <v>0</v>
      </c>
      <c r="J4230" s="9">
        <v>0</v>
      </c>
      <c r="K4230" s="9">
        <v>0</v>
      </c>
      <c r="L4230" s="9">
        <v>1555.67</v>
      </c>
      <c r="M4230" s="14" t="s">
        <v>131</v>
      </c>
      <c r="N4230" s="14"/>
    </row>
    <row r="4231" spans="1:14" ht="15" customHeight="1" x14ac:dyDescent="0.25">
      <c r="A4231" s="3" t="s">
        <v>1817</v>
      </c>
      <c r="B4231" s="4">
        <v>1687</v>
      </c>
      <c r="C4231" s="3" t="s">
        <v>6</v>
      </c>
      <c r="D4231" s="3" t="s">
        <v>133</v>
      </c>
      <c r="E4231" s="3" t="s">
        <v>2591</v>
      </c>
      <c r="F4231" s="3" t="s">
        <v>2590</v>
      </c>
      <c r="G4231" s="5">
        <v>1.0940099999999999</v>
      </c>
      <c r="H4231" s="4">
        <v>1687</v>
      </c>
      <c r="I4231" s="8">
        <v>0</v>
      </c>
      <c r="J4231" s="8">
        <v>0.06</v>
      </c>
      <c r="K4231" s="8">
        <v>10.65</v>
      </c>
      <c r="L4231" s="8">
        <v>1566.38</v>
      </c>
      <c r="M4231" s="21"/>
      <c r="N4231" s="21"/>
    </row>
    <row r="4232" spans="1:14" ht="15" customHeight="1" x14ac:dyDescent="0.25">
      <c r="A4232" s="1" t="s">
        <v>1818</v>
      </c>
      <c r="B4232" s="6">
        <v>1688</v>
      </c>
      <c r="C4232" s="1" t="s">
        <v>6</v>
      </c>
      <c r="D4232" s="1" t="s">
        <v>128</v>
      </c>
      <c r="E4232" s="1" t="s">
        <v>2589</v>
      </c>
      <c r="F4232" s="1" t="s">
        <v>2590</v>
      </c>
      <c r="G4232" s="7">
        <v>1.10161</v>
      </c>
      <c r="H4232" s="6">
        <v>1688</v>
      </c>
      <c r="I4232" s="9">
        <v>0</v>
      </c>
      <c r="J4232" s="9">
        <v>0</v>
      </c>
      <c r="K4232" s="9">
        <v>0</v>
      </c>
      <c r="L4232" s="9">
        <v>1566.38</v>
      </c>
      <c r="M4232" s="14" t="s">
        <v>131</v>
      </c>
      <c r="N4232" s="14"/>
    </row>
    <row r="4233" spans="1:14" ht="15" customHeight="1" x14ac:dyDescent="0.25">
      <c r="A4233" s="3" t="s">
        <v>1819</v>
      </c>
      <c r="B4233" s="4">
        <v>1689</v>
      </c>
      <c r="C4233" s="3" t="s">
        <v>6</v>
      </c>
      <c r="D4233" s="3" t="s">
        <v>133</v>
      </c>
      <c r="E4233" s="3" t="s">
        <v>2591</v>
      </c>
      <c r="F4233" s="3" t="s">
        <v>2590</v>
      </c>
      <c r="G4233" s="5">
        <v>1.09554</v>
      </c>
      <c r="H4233" s="4">
        <v>1689</v>
      </c>
      <c r="I4233" s="8">
        <v>0</v>
      </c>
      <c r="J4233" s="8">
        <v>0.06</v>
      </c>
      <c r="K4233" s="8">
        <v>6.07</v>
      </c>
      <c r="L4233" s="8">
        <v>1572.51</v>
      </c>
      <c r="M4233" s="21"/>
      <c r="N4233" s="21"/>
    </row>
    <row r="4234" spans="1:14" ht="15" customHeight="1" x14ac:dyDescent="0.25">
      <c r="A4234" s="1" t="s">
        <v>1820</v>
      </c>
      <c r="B4234" s="6">
        <v>1690</v>
      </c>
      <c r="C4234" s="1" t="s">
        <v>6</v>
      </c>
      <c r="D4234" s="1" t="s">
        <v>133</v>
      </c>
      <c r="E4234" s="1" t="s">
        <v>2589</v>
      </c>
      <c r="F4234" s="1" t="s">
        <v>2590</v>
      </c>
      <c r="G4234" s="7">
        <v>1.09426</v>
      </c>
      <c r="H4234" s="6">
        <v>1690</v>
      </c>
      <c r="I4234" s="9">
        <v>0</v>
      </c>
      <c r="J4234" s="9">
        <v>0</v>
      </c>
      <c r="K4234" s="9">
        <v>0</v>
      </c>
      <c r="L4234" s="9">
        <v>1572.51</v>
      </c>
      <c r="M4234" s="14" t="s">
        <v>131</v>
      </c>
      <c r="N4234" s="14"/>
    </row>
    <row r="4235" spans="1:14" ht="15" customHeight="1" x14ac:dyDescent="0.25">
      <c r="A4235" s="3" t="s">
        <v>1821</v>
      </c>
      <c r="B4235" s="4">
        <v>1691</v>
      </c>
      <c r="C4235" s="3" t="s">
        <v>6</v>
      </c>
      <c r="D4235" s="3" t="s">
        <v>128</v>
      </c>
      <c r="E4235" s="3" t="s">
        <v>2591</v>
      </c>
      <c r="F4235" s="3" t="s">
        <v>2590</v>
      </c>
      <c r="G4235" s="5">
        <v>1.08605</v>
      </c>
      <c r="H4235" s="4">
        <v>1691</v>
      </c>
      <c r="I4235" s="8">
        <v>0</v>
      </c>
      <c r="J4235" s="8">
        <v>0</v>
      </c>
      <c r="K4235" s="8">
        <v>-8.2100000000000009</v>
      </c>
      <c r="L4235" s="8">
        <v>1564.3</v>
      </c>
      <c r="M4235" s="21"/>
      <c r="N4235" s="21"/>
    </row>
    <row r="4236" spans="1:14" ht="15" customHeight="1" x14ac:dyDescent="0.25">
      <c r="A4236" s="1" t="s">
        <v>1822</v>
      </c>
      <c r="B4236" s="6">
        <v>1692</v>
      </c>
      <c r="C4236" s="1" t="s">
        <v>6</v>
      </c>
      <c r="D4236" s="1" t="s">
        <v>128</v>
      </c>
      <c r="E4236" s="1" t="s">
        <v>2589</v>
      </c>
      <c r="F4236" s="1" t="s">
        <v>2590</v>
      </c>
      <c r="G4236" s="7">
        <v>1.08771</v>
      </c>
      <c r="H4236" s="6">
        <v>1692</v>
      </c>
      <c r="I4236" s="9">
        <v>0</v>
      </c>
      <c r="J4236" s="9">
        <v>0</v>
      </c>
      <c r="K4236" s="9">
        <v>0</v>
      </c>
      <c r="L4236" s="9">
        <v>1564.3</v>
      </c>
      <c r="M4236" s="14" t="s">
        <v>131</v>
      </c>
      <c r="N4236" s="14"/>
    </row>
    <row r="4237" spans="1:14" ht="15" customHeight="1" x14ac:dyDescent="0.25">
      <c r="A4237" s="3" t="s">
        <v>1823</v>
      </c>
      <c r="B4237" s="4">
        <v>1693</v>
      </c>
      <c r="C4237" s="3" t="s">
        <v>6</v>
      </c>
      <c r="D4237" s="3" t="s">
        <v>133</v>
      </c>
      <c r="E4237" s="3" t="s">
        <v>2591</v>
      </c>
      <c r="F4237" s="3" t="s">
        <v>2590</v>
      </c>
      <c r="G4237" s="5">
        <v>1.0732900000000001</v>
      </c>
      <c r="H4237" s="4">
        <v>1693</v>
      </c>
      <c r="I4237" s="8">
        <v>0</v>
      </c>
      <c r="J4237" s="8">
        <v>0.03</v>
      </c>
      <c r="K4237" s="8">
        <v>14.42</v>
      </c>
      <c r="L4237" s="8">
        <v>1578.75</v>
      </c>
      <c r="M4237" s="21"/>
      <c r="N4237" s="21"/>
    </row>
    <row r="4238" spans="1:14" ht="15" customHeight="1" x14ac:dyDescent="0.25">
      <c r="A4238" s="1" t="s">
        <v>1824</v>
      </c>
      <c r="B4238" s="6">
        <v>1694</v>
      </c>
      <c r="C4238" s="1" t="s">
        <v>6</v>
      </c>
      <c r="D4238" s="1" t="s">
        <v>133</v>
      </c>
      <c r="E4238" s="1" t="s">
        <v>2589</v>
      </c>
      <c r="F4238" s="1" t="s">
        <v>2590</v>
      </c>
      <c r="G4238" s="7">
        <v>1.07568</v>
      </c>
      <c r="H4238" s="6">
        <v>1694</v>
      </c>
      <c r="I4238" s="9">
        <v>0</v>
      </c>
      <c r="J4238" s="9">
        <v>0</v>
      </c>
      <c r="K4238" s="9">
        <v>0</v>
      </c>
      <c r="L4238" s="9">
        <v>1578.75</v>
      </c>
      <c r="M4238" s="14" t="s">
        <v>131</v>
      </c>
      <c r="N4238" s="14"/>
    </row>
    <row r="4239" spans="1:14" ht="15" customHeight="1" x14ac:dyDescent="0.25">
      <c r="A4239" s="3" t="s">
        <v>1825</v>
      </c>
      <c r="B4239" s="4">
        <v>1695</v>
      </c>
      <c r="C4239" s="3" t="s">
        <v>6</v>
      </c>
      <c r="D4239" s="3" t="s">
        <v>128</v>
      </c>
      <c r="E4239" s="3" t="s">
        <v>2591</v>
      </c>
      <c r="F4239" s="3" t="s">
        <v>2590</v>
      </c>
      <c r="G4239" s="5">
        <v>1.06749</v>
      </c>
      <c r="H4239" s="4">
        <v>1695</v>
      </c>
      <c r="I4239" s="8">
        <v>0</v>
      </c>
      <c r="J4239" s="8">
        <v>-0.12</v>
      </c>
      <c r="K4239" s="8">
        <v>-8.19</v>
      </c>
      <c r="L4239" s="8">
        <v>1570.44</v>
      </c>
      <c r="M4239" s="21"/>
      <c r="N4239" s="21"/>
    </row>
    <row r="4240" spans="1:14" ht="15" customHeight="1" x14ac:dyDescent="0.25">
      <c r="A4240" s="1" t="s">
        <v>1826</v>
      </c>
      <c r="B4240" s="6">
        <v>1696</v>
      </c>
      <c r="C4240" s="1" t="s">
        <v>6</v>
      </c>
      <c r="D4240" s="1" t="s">
        <v>133</v>
      </c>
      <c r="E4240" s="1" t="s">
        <v>2589</v>
      </c>
      <c r="F4240" s="1" t="s">
        <v>2590</v>
      </c>
      <c r="G4240" s="7">
        <v>1.07498</v>
      </c>
      <c r="H4240" s="6">
        <v>1696</v>
      </c>
      <c r="I4240" s="9">
        <v>0</v>
      </c>
      <c r="J4240" s="9">
        <v>0</v>
      </c>
      <c r="K4240" s="9">
        <v>0</v>
      </c>
      <c r="L4240" s="9">
        <v>1570.44</v>
      </c>
      <c r="M4240" s="14" t="s">
        <v>131</v>
      </c>
      <c r="N4240" s="14"/>
    </row>
    <row r="4241" spans="1:14" ht="15" customHeight="1" x14ac:dyDescent="0.25">
      <c r="A4241" s="3" t="s">
        <v>1827</v>
      </c>
      <c r="B4241" s="4">
        <v>1697</v>
      </c>
      <c r="C4241" s="3" t="s">
        <v>6</v>
      </c>
      <c r="D4241" s="3" t="s">
        <v>128</v>
      </c>
      <c r="E4241" s="3" t="s">
        <v>2591</v>
      </c>
      <c r="F4241" s="3" t="s">
        <v>2590</v>
      </c>
      <c r="G4241" s="5">
        <v>1.0823499999999999</v>
      </c>
      <c r="H4241" s="4">
        <v>1697</v>
      </c>
      <c r="I4241" s="8">
        <v>0</v>
      </c>
      <c r="J4241" s="8">
        <v>0</v>
      </c>
      <c r="K4241" s="8">
        <v>7.37</v>
      </c>
      <c r="L4241" s="8">
        <v>1577.81</v>
      </c>
      <c r="M4241" s="21"/>
      <c r="N4241" s="21"/>
    </row>
    <row r="4242" spans="1:14" ht="15" customHeight="1" x14ac:dyDescent="0.25">
      <c r="A4242" s="1" t="s">
        <v>1828</v>
      </c>
      <c r="B4242" s="6">
        <v>1698</v>
      </c>
      <c r="C4242" s="1" t="s">
        <v>6</v>
      </c>
      <c r="D4242" s="1" t="s">
        <v>133</v>
      </c>
      <c r="E4242" s="1" t="s">
        <v>2589</v>
      </c>
      <c r="F4242" s="1" t="s">
        <v>2590</v>
      </c>
      <c r="G4242" s="7">
        <v>1.07697</v>
      </c>
      <c r="H4242" s="6">
        <v>1698</v>
      </c>
      <c r="I4242" s="9">
        <v>0</v>
      </c>
      <c r="J4242" s="9">
        <v>0</v>
      </c>
      <c r="K4242" s="9">
        <v>0</v>
      </c>
      <c r="L4242" s="9">
        <v>1577.81</v>
      </c>
      <c r="M4242" s="14" t="s">
        <v>131</v>
      </c>
      <c r="N4242" s="14"/>
    </row>
    <row r="4243" spans="1:14" ht="15" customHeight="1" x14ac:dyDescent="0.25">
      <c r="A4243" s="3" t="s">
        <v>1829</v>
      </c>
      <c r="B4243" s="4">
        <v>1699</v>
      </c>
      <c r="C4243" s="3" t="s">
        <v>6</v>
      </c>
      <c r="D4243" s="3" t="s">
        <v>128</v>
      </c>
      <c r="E4243" s="3" t="s">
        <v>2591</v>
      </c>
      <c r="F4243" s="3" t="s">
        <v>2590</v>
      </c>
      <c r="G4243" s="5">
        <v>1.0688500000000001</v>
      </c>
      <c r="H4243" s="4">
        <v>1699</v>
      </c>
      <c r="I4243" s="8">
        <v>0</v>
      </c>
      <c r="J4243" s="8">
        <v>-0.12</v>
      </c>
      <c r="K4243" s="8">
        <v>-8.1199999999999992</v>
      </c>
      <c r="L4243" s="8">
        <v>1569.57</v>
      </c>
      <c r="M4243" s="21"/>
      <c r="N4243" s="21"/>
    </row>
    <row r="4244" spans="1:14" ht="15" customHeight="1" x14ac:dyDescent="0.25">
      <c r="A4244" s="1" t="s">
        <v>1830</v>
      </c>
      <c r="B4244" s="6">
        <v>1700</v>
      </c>
      <c r="C4244" s="1" t="s">
        <v>6</v>
      </c>
      <c r="D4244" s="1" t="s">
        <v>133</v>
      </c>
      <c r="E4244" s="1" t="s">
        <v>2589</v>
      </c>
      <c r="F4244" s="1" t="s">
        <v>2590</v>
      </c>
      <c r="G4244" s="7">
        <v>1.06514</v>
      </c>
      <c r="H4244" s="6">
        <v>1700</v>
      </c>
      <c r="I4244" s="9">
        <v>0</v>
      </c>
      <c r="J4244" s="9">
        <v>0</v>
      </c>
      <c r="K4244" s="9">
        <v>0</v>
      </c>
      <c r="L4244" s="9">
        <v>1569.57</v>
      </c>
      <c r="M4244" s="14" t="s">
        <v>131</v>
      </c>
      <c r="N4244" s="14"/>
    </row>
    <row r="4245" spans="1:14" ht="15" customHeight="1" x14ac:dyDescent="0.25">
      <c r="A4245" s="3" t="s">
        <v>1831</v>
      </c>
      <c r="B4245" s="4">
        <v>1701</v>
      </c>
      <c r="C4245" s="3" t="s">
        <v>6</v>
      </c>
      <c r="D4245" s="3" t="s">
        <v>128</v>
      </c>
      <c r="E4245" s="3" t="s">
        <v>2591</v>
      </c>
      <c r="F4245" s="3" t="s">
        <v>2590</v>
      </c>
      <c r="G4245" s="5">
        <v>1.07253</v>
      </c>
      <c r="H4245" s="4">
        <v>1701</v>
      </c>
      <c r="I4245" s="8">
        <v>0</v>
      </c>
      <c r="J4245" s="8">
        <v>-0.47</v>
      </c>
      <c r="K4245" s="8">
        <v>7.39</v>
      </c>
      <c r="L4245" s="8">
        <v>1576.49</v>
      </c>
      <c r="M4245" s="21"/>
      <c r="N4245" s="21"/>
    </row>
    <row r="4246" spans="1:14" ht="15" customHeight="1" x14ac:dyDescent="0.25">
      <c r="A4246" s="1" t="s">
        <v>1832</v>
      </c>
      <c r="B4246" s="6">
        <v>1702</v>
      </c>
      <c r="C4246" s="1" t="s">
        <v>6</v>
      </c>
      <c r="D4246" s="1" t="s">
        <v>133</v>
      </c>
      <c r="E4246" s="1" t="s">
        <v>2589</v>
      </c>
      <c r="F4246" s="1" t="s">
        <v>2590</v>
      </c>
      <c r="G4246" s="7">
        <v>1.0707</v>
      </c>
      <c r="H4246" s="6">
        <v>1702</v>
      </c>
      <c r="I4246" s="9">
        <v>0</v>
      </c>
      <c r="J4246" s="9">
        <v>0</v>
      </c>
      <c r="K4246" s="9">
        <v>0</v>
      </c>
      <c r="L4246" s="9">
        <v>1576.49</v>
      </c>
      <c r="M4246" s="14" t="s">
        <v>131</v>
      </c>
      <c r="N4246" s="14"/>
    </row>
    <row r="4247" spans="1:14" ht="15" customHeight="1" x14ac:dyDescent="0.25">
      <c r="A4247" s="3" t="s">
        <v>1833</v>
      </c>
      <c r="B4247" s="4">
        <v>1703</v>
      </c>
      <c r="C4247" s="3" t="s">
        <v>6</v>
      </c>
      <c r="D4247" s="3" t="s">
        <v>128</v>
      </c>
      <c r="E4247" s="3" t="s">
        <v>2591</v>
      </c>
      <c r="F4247" s="3" t="s">
        <v>2590</v>
      </c>
      <c r="G4247" s="5">
        <v>1.06254</v>
      </c>
      <c r="H4247" s="4">
        <v>1703</v>
      </c>
      <c r="I4247" s="8">
        <v>0</v>
      </c>
      <c r="J4247" s="8">
        <v>-0.12</v>
      </c>
      <c r="K4247" s="8">
        <v>-8.16</v>
      </c>
      <c r="L4247" s="8">
        <v>1568.21</v>
      </c>
      <c r="M4247" s="21"/>
      <c r="N4247" s="21"/>
    </row>
    <row r="4248" spans="1:14" ht="15" customHeight="1" x14ac:dyDescent="0.25">
      <c r="A4248" s="1" t="s">
        <v>1834</v>
      </c>
      <c r="B4248" s="6">
        <v>1704</v>
      </c>
      <c r="C4248" s="1" t="s">
        <v>6</v>
      </c>
      <c r="D4248" s="1" t="s">
        <v>128</v>
      </c>
      <c r="E4248" s="1" t="s">
        <v>2589</v>
      </c>
      <c r="F4248" s="1" t="s">
        <v>2590</v>
      </c>
      <c r="G4248" s="7">
        <v>1.06351</v>
      </c>
      <c r="H4248" s="6">
        <v>1704</v>
      </c>
      <c r="I4248" s="9">
        <v>0</v>
      </c>
      <c r="J4248" s="9">
        <v>0</v>
      </c>
      <c r="K4248" s="9">
        <v>0</v>
      </c>
      <c r="L4248" s="9">
        <v>1568.21</v>
      </c>
      <c r="M4248" s="14" t="s">
        <v>131</v>
      </c>
      <c r="N4248" s="14"/>
    </row>
    <row r="4249" spans="1:14" ht="15" customHeight="1" x14ac:dyDescent="0.25">
      <c r="A4249" s="3" t="s">
        <v>1835</v>
      </c>
      <c r="B4249" s="4">
        <v>1705</v>
      </c>
      <c r="C4249" s="3" t="s">
        <v>6</v>
      </c>
      <c r="D4249" s="3" t="s">
        <v>133</v>
      </c>
      <c r="E4249" s="3" t="s">
        <v>2591</v>
      </c>
      <c r="F4249" s="3" t="s">
        <v>2590</v>
      </c>
      <c r="G4249" s="5">
        <v>1.05742</v>
      </c>
      <c r="H4249" s="4">
        <v>1705</v>
      </c>
      <c r="I4249" s="8">
        <v>0</v>
      </c>
      <c r="J4249" s="8">
        <v>0.03</v>
      </c>
      <c r="K4249" s="8">
        <v>6.09</v>
      </c>
      <c r="L4249" s="8">
        <v>1574.33</v>
      </c>
      <c r="M4249" s="21"/>
      <c r="N4249" s="21"/>
    </row>
    <row r="4250" spans="1:14" ht="15" customHeight="1" x14ac:dyDescent="0.25">
      <c r="A4250" s="1" t="s">
        <v>1836</v>
      </c>
      <c r="B4250" s="6">
        <v>1706</v>
      </c>
      <c r="C4250" s="1" t="s">
        <v>6</v>
      </c>
      <c r="D4250" s="1" t="s">
        <v>133</v>
      </c>
      <c r="E4250" s="1" t="s">
        <v>2589</v>
      </c>
      <c r="F4250" s="1" t="s">
        <v>2590</v>
      </c>
      <c r="G4250" s="7">
        <v>1.06121</v>
      </c>
      <c r="H4250" s="6">
        <v>1706</v>
      </c>
      <c r="I4250" s="9">
        <v>0</v>
      </c>
      <c r="J4250" s="9">
        <v>0</v>
      </c>
      <c r="K4250" s="9">
        <v>0</v>
      </c>
      <c r="L4250" s="9">
        <v>1574.33</v>
      </c>
      <c r="M4250" s="14" t="s">
        <v>131</v>
      </c>
      <c r="N4250" s="14"/>
    </row>
    <row r="4251" spans="1:14" ht="15" customHeight="1" x14ac:dyDescent="0.25">
      <c r="A4251" s="3" t="s">
        <v>1837</v>
      </c>
      <c r="B4251" s="4">
        <v>1707</v>
      </c>
      <c r="C4251" s="3" t="s">
        <v>6</v>
      </c>
      <c r="D4251" s="3" t="s">
        <v>128</v>
      </c>
      <c r="E4251" s="3" t="s">
        <v>2591</v>
      </c>
      <c r="F4251" s="3" t="s">
        <v>2590</v>
      </c>
      <c r="G4251" s="5">
        <v>1.06925</v>
      </c>
      <c r="H4251" s="4">
        <v>1707</v>
      </c>
      <c r="I4251" s="8">
        <v>0</v>
      </c>
      <c r="J4251" s="8">
        <v>-0.83</v>
      </c>
      <c r="K4251" s="8">
        <v>8.0399999999999991</v>
      </c>
      <c r="L4251" s="8">
        <v>1581.54</v>
      </c>
      <c r="M4251" s="21"/>
      <c r="N4251" s="21"/>
    </row>
    <row r="4252" spans="1:14" ht="15" customHeight="1" x14ac:dyDescent="0.25">
      <c r="A4252" s="1" t="s">
        <v>1838</v>
      </c>
      <c r="B4252" s="6">
        <v>1708</v>
      </c>
      <c r="C4252" s="1" t="s">
        <v>6</v>
      </c>
      <c r="D4252" s="1" t="s">
        <v>133</v>
      </c>
      <c r="E4252" s="1" t="s">
        <v>2589</v>
      </c>
      <c r="F4252" s="1" t="s">
        <v>2590</v>
      </c>
      <c r="G4252" s="7">
        <v>1.08918</v>
      </c>
      <c r="H4252" s="6">
        <v>1708</v>
      </c>
      <c r="I4252" s="9">
        <v>0</v>
      </c>
      <c r="J4252" s="9">
        <v>0</v>
      </c>
      <c r="K4252" s="9">
        <v>0</v>
      </c>
      <c r="L4252" s="9">
        <v>1581.54</v>
      </c>
      <c r="M4252" s="14" t="s">
        <v>131</v>
      </c>
      <c r="N4252" s="14"/>
    </row>
    <row r="4253" spans="1:14" ht="15" customHeight="1" x14ac:dyDescent="0.25">
      <c r="A4253" s="3" t="s">
        <v>1839</v>
      </c>
      <c r="B4253" s="4">
        <v>1709</v>
      </c>
      <c r="C4253" s="3" t="s">
        <v>6</v>
      </c>
      <c r="D4253" s="3" t="s">
        <v>128</v>
      </c>
      <c r="E4253" s="3" t="s">
        <v>2591</v>
      </c>
      <c r="F4253" s="3" t="s">
        <v>2590</v>
      </c>
      <c r="G4253" s="5">
        <v>1.08127</v>
      </c>
      <c r="H4253" s="4">
        <v>1709</v>
      </c>
      <c r="I4253" s="8">
        <v>0</v>
      </c>
      <c r="J4253" s="8">
        <v>-0.12</v>
      </c>
      <c r="K4253" s="8">
        <v>-7.91</v>
      </c>
      <c r="L4253" s="8">
        <v>1573.51</v>
      </c>
      <c r="M4253" s="21"/>
      <c r="N4253" s="21"/>
    </row>
    <row r="4254" spans="1:14" ht="15" customHeight="1" x14ac:dyDescent="0.25">
      <c r="A4254" s="1" t="s">
        <v>1840</v>
      </c>
      <c r="B4254" s="6">
        <v>1710</v>
      </c>
      <c r="C4254" s="1" t="s">
        <v>6</v>
      </c>
      <c r="D4254" s="1" t="s">
        <v>128</v>
      </c>
      <c r="E4254" s="1" t="s">
        <v>2589</v>
      </c>
      <c r="F4254" s="1" t="s">
        <v>2590</v>
      </c>
      <c r="G4254" s="7">
        <v>1.08684</v>
      </c>
      <c r="H4254" s="6">
        <v>1710</v>
      </c>
      <c r="I4254" s="9">
        <v>0</v>
      </c>
      <c r="J4254" s="9">
        <v>0</v>
      </c>
      <c r="K4254" s="9">
        <v>0</v>
      </c>
      <c r="L4254" s="9">
        <v>1573.51</v>
      </c>
      <c r="M4254" s="14" t="s">
        <v>131</v>
      </c>
      <c r="N4254" s="14"/>
    </row>
    <row r="4255" spans="1:14" ht="15" customHeight="1" x14ac:dyDescent="0.25">
      <c r="A4255" s="3" t="s">
        <v>1841</v>
      </c>
      <c r="B4255" s="4">
        <v>1711</v>
      </c>
      <c r="C4255" s="3" t="s">
        <v>6</v>
      </c>
      <c r="D4255" s="3" t="s">
        <v>133</v>
      </c>
      <c r="E4255" s="3" t="s">
        <v>2591</v>
      </c>
      <c r="F4255" s="3" t="s">
        <v>2590</v>
      </c>
      <c r="G4255" s="5">
        <v>1.0950200000000001</v>
      </c>
      <c r="H4255" s="4">
        <v>1711</v>
      </c>
      <c r="I4255" s="8">
        <v>0</v>
      </c>
      <c r="J4255" s="8">
        <v>0.03</v>
      </c>
      <c r="K4255" s="8">
        <v>-8.18</v>
      </c>
      <c r="L4255" s="8">
        <v>1565.36</v>
      </c>
      <c r="M4255" s="21"/>
      <c r="N4255" s="21"/>
    </row>
    <row r="4256" spans="1:14" ht="15" customHeight="1" x14ac:dyDescent="0.25">
      <c r="A4256" s="1" t="s">
        <v>1842</v>
      </c>
      <c r="B4256" s="6">
        <v>1712</v>
      </c>
      <c r="C4256" s="1" t="s">
        <v>6</v>
      </c>
      <c r="D4256" s="1" t="s">
        <v>133</v>
      </c>
      <c r="E4256" s="1" t="s">
        <v>2589</v>
      </c>
      <c r="F4256" s="1" t="s">
        <v>2590</v>
      </c>
      <c r="G4256" s="7">
        <v>1.0982000000000001</v>
      </c>
      <c r="H4256" s="6">
        <v>1712</v>
      </c>
      <c r="I4256" s="9">
        <v>0</v>
      </c>
      <c r="J4256" s="9">
        <v>0</v>
      </c>
      <c r="K4256" s="9">
        <v>0</v>
      </c>
      <c r="L4256" s="9">
        <v>1565.36</v>
      </c>
      <c r="M4256" s="14" t="s">
        <v>131</v>
      </c>
      <c r="N4256" s="14"/>
    </row>
    <row r="4257" spans="1:14" ht="15" customHeight="1" x14ac:dyDescent="0.25">
      <c r="A4257" s="3" t="s">
        <v>1843</v>
      </c>
      <c r="B4257" s="4">
        <v>1713</v>
      </c>
      <c r="C4257" s="3" t="s">
        <v>6</v>
      </c>
      <c r="D4257" s="3" t="s">
        <v>128</v>
      </c>
      <c r="E4257" s="3" t="s">
        <v>2591</v>
      </c>
      <c r="F4257" s="3" t="s">
        <v>2590</v>
      </c>
      <c r="G4257" s="5">
        <v>1.10459</v>
      </c>
      <c r="H4257" s="4">
        <v>1713</v>
      </c>
      <c r="I4257" s="8">
        <v>0</v>
      </c>
      <c r="J4257" s="8">
        <v>-0.24</v>
      </c>
      <c r="K4257" s="8">
        <v>6.39</v>
      </c>
      <c r="L4257" s="8">
        <v>1571.51</v>
      </c>
      <c r="M4257" s="21"/>
      <c r="N4257" s="21"/>
    </row>
    <row r="4258" spans="1:14" ht="15" customHeight="1" x14ac:dyDescent="0.25">
      <c r="A4258" s="1" t="s">
        <v>1844</v>
      </c>
      <c r="B4258" s="6">
        <v>1714</v>
      </c>
      <c r="C4258" s="1" t="s">
        <v>6</v>
      </c>
      <c r="D4258" s="1" t="s">
        <v>128</v>
      </c>
      <c r="E4258" s="1" t="s">
        <v>2589</v>
      </c>
      <c r="F4258" s="1" t="s">
        <v>2590</v>
      </c>
      <c r="G4258" s="7">
        <v>1.1036300000000001</v>
      </c>
      <c r="H4258" s="6">
        <v>1714</v>
      </c>
      <c r="I4258" s="9">
        <v>0</v>
      </c>
      <c r="J4258" s="9">
        <v>0</v>
      </c>
      <c r="K4258" s="9">
        <v>0</v>
      </c>
      <c r="L4258" s="9">
        <v>1571.51</v>
      </c>
      <c r="M4258" s="14" t="s">
        <v>131</v>
      </c>
      <c r="N4258" s="14"/>
    </row>
    <row r="4259" spans="1:14" ht="15" customHeight="1" x14ac:dyDescent="0.25">
      <c r="A4259" s="3" t="s">
        <v>1845</v>
      </c>
      <c r="B4259" s="4">
        <v>1715</v>
      </c>
      <c r="C4259" s="3" t="s">
        <v>6</v>
      </c>
      <c r="D4259" s="3" t="s">
        <v>133</v>
      </c>
      <c r="E4259" s="3" t="s">
        <v>2591</v>
      </c>
      <c r="F4259" s="3" t="s">
        <v>2590</v>
      </c>
      <c r="G4259" s="5">
        <v>1.09762</v>
      </c>
      <c r="H4259" s="4">
        <v>1715</v>
      </c>
      <c r="I4259" s="8">
        <v>0</v>
      </c>
      <c r="J4259" s="8">
        <v>0</v>
      </c>
      <c r="K4259" s="8">
        <v>6.01</v>
      </c>
      <c r="L4259" s="8">
        <v>1577.52</v>
      </c>
      <c r="M4259" s="21"/>
      <c r="N4259" s="21"/>
    </row>
    <row r="4260" spans="1:14" ht="15" customHeight="1" x14ac:dyDescent="0.25">
      <c r="A4260" s="1" t="s">
        <v>1846</v>
      </c>
      <c r="B4260" s="6">
        <v>1716</v>
      </c>
      <c r="C4260" s="1" t="s">
        <v>6</v>
      </c>
      <c r="D4260" s="1" t="s">
        <v>128</v>
      </c>
      <c r="E4260" s="1" t="s">
        <v>2589</v>
      </c>
      <c r="F4260" s="1" t="s">
        <v>2590</v>
      </c>
      <c r="G4260" s="7">
        <v>1.0950800000000001</v>
      </c>
      <c r="H4260" s="6">
        <v>1716</v>
      </c>
      <c r="I4260" s="9">
        <v>0</v>
      </c>
      <c r="J4260" s="9">
        <v>0</v>
      </c>
      <c r="K4260" s="9">
        <v>0</v>
      </c>
      <c r="L4260" s="9">
        <v>1577.52</v>
      </c>
      <c r="M4260" s="14" t="s">
        <v>131</v>
      </c>
      <c r="N4260" s="14"/>
    </row>
    <row r="4261" spans="1:14" ht="15" customHeight="1" x14ac:dyDescent="0.25">
      <c r="A4261" s="3" t="s">
        <v>1847</v>
      </c>
      <c r="B4261" s="4">
        <v>1717</v>
      </c>
      <c r="C4261" s="3" t="s">
        <v>6</v>
      </c>
      <c r="D4261" s="3" t="s">
        <v>133</v>
      </c>
      <c r="E4261" s="3" t="s">
        <v>2591</v>
      </c>
      <c r="F4261" s="3" t="s">
        <v>2590</v>
      </c>
      <c r="G4261" s="5">
        <v>1.0891500000000001</v>
      </c>
      <c r="H4261" s="4">
        <v>1717</v>
      </c>
      <c r="I4261" s="8">
        <v>0</v>
      </c>
      <c r="J4261" s="8">
        <v>0.08</v>
      </c>
      <c r="K4261" s="8">
        <v>5.93</v>
      </c>
      <c r="L4261" s="8">
        <v>1583.53</v>
      </c>
      <c r="M4261" s="21"/>
      <c r="N4261" s="21"/>
    </row>
    <row r="4262" spans="1:14" ht="15" customHeight="1" x14ac:dyDescent="0.25">
      <c r="A4262" s="1" t="s">
        <v>1848</v>
      </c>
      <c r="B4262" s="6">
        <v>1718</v>
      </c>
      <c r="C4262" s="1" t="s">
        <v>6</v>
      </c>
      <c r="D4262" s="1" t="s">
        <v>128</v>
      </c>
      <c r="E4262" s="1" t="s">
        <v>2589</v>
      </c>
      <c r="F4262" s="1" t="s">
        <v>2590</v>
      </c>
      <c r="G4262" s="7">
        <v>1.0865899999999999</v>
      </c>
      <c r="H4262" s="6">
        <v>1718</v>
      </c>
      <c r="I4262" s="9">
        <v>0</v>
      </c>
      <c r="J4262" s="9">
        <v>0</v>
      </c>
      <c r="K4262" s="9">
        <v>0</v>
      </c>
      <c r="L4262" s="9">
        <v>1583.53</v>
      </c>
      <c r="M4262" s="14" t="s">
        <v>131</v>
      </c>
      <c r="N4262" s="14"/>
    </row>
    <row r="4263" spans="1:14" ht="15" customHeight="1" x14ac:dyDescent="0.25">
      <c r="A4263" s="3" t="s">
        <v>1849</v>
      </c>
      <c r="B4263" s="4">
        <v>1719</v>
      </c>
      <c r="C4263" s="3" t="s">
        <v>6</v>
      </c>
      <c r="D4263" s="3" t="s">
        <v>133</v>
      </c>
      <c r="E4263" s="3" t="s">
        <v>2591</v>
      </c>
      <c r="F4263" s="3" t="s">
        <v>2590</v>
      </c>
      <c r="G4263" s="5">
        <v>1.0952200000000001</v>
      </c>
      <c r="H4263" s="4">
        <v>1719</v>
      </c>
      <c r="I4263" s="8">
        <v>0</v>
      </c>
      <c r="J4263" s="8">
        <v>0.06</v>
      </c>
      <c r="K4263" s="8">
        <v>-8.6300000000000008</v>
      </c>
      <c r="L4263" s="8">
        <v>1574.96</v>
      </c>
      <c r="M4263" s="21"/>
      <c r="N4263" s="21"/>
    </row>
    <row r="4264" spans="1:14" ht="15" customHeight="1" x14ac:dyDescent="0.25">
      <c r="A4264" s="1" t="s">
        <v>1850</v>
      </c>
      <c r="B4264" s="6">
        <v>1720</v>
      </c>
      <c r="C4264" s="1" t="s">
        <v>6</v>
      </c>
      <c r="D4264" s="1" t="s">
        <v>133</v>
      </c>
      <c r="E4264" s="1" t="s">
        <v>2589</v>
      </c>
      <c r="F4264" s="1" t="s">
        <v>2590</v>
      </c>
      <c r="G4264" s="7">
        <v>1.09243</v>
      </c>
      <c r="H4264" s="6">
        <v>1720</v>
      </c>
      <c r="I4264" s="9">
        <v>0</v>
      </c>
      <c r="J4264" s="9">
        <v>0</v>
      </c>
      <c r="K4264" s="9">
        <v>0</v>
      </c>
      <c r="L4264" s="9">
        <v>1574.96</v>
      </c>
      <c r="M4264" s="14" t="s">
        <v>131</v>
      </c>
      <c r="N4264" s="14"/>
    </row>
    <row r="4265" spans="1:14" ht="15" customHeight="1" x14ac:dyDescent="0.25">
      <c r="A4265" s="3" t="s">
        <v>1851</v>
      </c>
      <c r="B4265" s="4">
        <v>1721</v>
      </c>
      <c r="C4265" s="3" t="s">
        <v>6</v>
      </c>
      <c r="D4265" s="3" t="s">
        <v>128</v>
      </c>
      <c r="E4265" s="3" t="s">
        <v>2591</v>
      </c>
      <c r="F4265" s="3" t="s">
        <v>2590</v>
      </c>
      <c r="G4265" s="5">
        <v>1.09893</v>
      </c>
      <c r="H4265" s="4">
        <v>1721</v>
      </c>
      <c r="I4265" s="8">
        <v>0</v>
      </c>
      <c r="J4265" s="8">
        <v>-0.47</v>
      </c>
      <c r="K4265" s="8">
        <v>6.5</v>
      </c>
      <c r="L4265" s="8">
        <v>1580.99</v>
      </c>
      <c r="M4265" s="21"/>
      <c r="N4265" s="21"/>
    </row>
    <row r="4266" spans="1:14" ht="15" customHeight="1" x14ac:dyDescent="0.25">
      <c r="A4266" s="1" t="s">
        <v>1852</v>
      </c>
      <c r="B4266" s="6">
        <v>1722</v>
      </c>
      <c r="C4266" s="1" t="s">
        <v>6</v>
      </c>
      <c r="D4266" s="1" t="s">
        <v>133</v>
      </c>
      <c r="E4266" s="1" t="s">
        <v>2589</v>
      </c>
      <c r="F4266" s="1" t="s">
        <v>2590</v>
      </c>
      <c r="G4266" s="7">
        <v>1.0965499999999999</v>
      </c>
      <c r="H4266" s="6">
        <v>1722</v>
      </c>
      <c r="I4266" s="9">
        <v>0</v>
      </c>
      <c r="J4266" s="9">
        <v>0</v>
      </c>
      <c r="K4266" s="9">
        <v>0</v>
      </c>
      <c r="L4266" s="9">
        <v>1580.99</v>
      </c>
      <c r="M4266" s="14" t="s">
        <v>131</v>
      </c>
      <c r="N4266" s="14"/>
    </row>
    <row r="4267" spans="1:14" ht="15" customHeight="1" x14ac:dyDescent="0.25">
      <c r="A4267" s="3" t="s">
        <v>1853</v>
      </c>
      <c r="B4267" s="4">
        <v>1723</v>
      </c>
      <c r="C4267" s="3" t="s">
        <v>6</v>
      </c>
      <c r="D4267" s="3" t="s">
        <v>128</v>
      </c>
      <c r="E4267" s="3" t="s">
        <v>2591</v>
      </c>
      <c r="F4267" s="3" t="s">
        <v>2590</v>
      </c>
      <c r="G4267" s="5">
        <v>1.0888599999999999</v>
      </c>
      <c r="H4267" s="4">
        <v>1723</v>
      </c>
      <c r="I4267" s="8">
        <v>0</v>
      </c>
      <c r="J4267" s="8">
        <v>-0.47</v>
      </c>
      <c r="K4267" s="8">
        <v>-7.69</v>
      </c>
      <c r="L4267" s="8">
        <v>1572.83</v>
      </c>
      <c r="M4267" s="21"/>
      <c r="N4267" s="21"/>
    </row>
    <row r="4268" spans="1:14" ht="15" customHeight="1" x14ac:dyDescent="0.25">
      <c r="A4268" s="1" t="s">
        <v>1854</v>
      </c>
      <c r="B4268" s="6">
        <v>1724</v>
      </c>
      <c r="C4268" s="1" t="s">
        <v>6</v>
      </c>
      <c r="D4268" s="1" t="s">
        <v>128</v>
      </c>
      <c r="E4268" s="1" t="s">
        <v>2589</v>
      </c>
      <c r="F4268" s="1" t="s">
        <v>2590</v>
      </c>
      <c r="G4268" s="7">
        <v>1.09175</v>
      </c>
      <c r="H4268" s="6">
        <v>1724</v>
      </c>
      <c r="I4268" s="9">
        <v>0</v>
      </c>
      <c r="J4268" s="9">
        <v>0</v>
      </c>
      <c r="K4268" s="9">
        <v>0</v>
      </c>
      <c r="L4268" s="9">
        <v>1572.83</v>
      </c>
      <c r="M4268" s="14" t="s">
        <v>131</v>
      </c>
      <c r="N4268" s="14"/>
    </row>
    <row r="4269" spans="1:14" ht="15" customHeight="1" x14ac:dyDescent="0.25">
      <c r="A4269" s="3" t="s">
        <v>1855</v>
      </c>
      <c r="B4269" s="4">
        <v>1725</v>
      </c>
      <c r="C4269" s="3" t="s">
        <v>6</v>
      </c>
      <c r="D4269" s="3" t="s">
        <v>133</v>
      </c>
      <c r="E4269" s="3" t="s">
        <v>2591</v>
      </c>
      <c r="F4269" s="3" t="s">
        <v>2590</v>
      </c>
      <c r="G4269" s="5">
        <v>1.08569</v>
      </c>
      <c r="H4269" s="4">
        <v>1725</v>
      </c>
      <c r="I4269" s="8">
        <v>0</v>
      </c>
      <c r="J4269" s="8">
        <v>0</v>
      </c>
      <c r="K4269" s="8">
        <v>6.06</v>
      </c>
      <c r="L4269" s="8">
        <v>1578.89</v>
      </c>
      <c r="M4269" s="21"/>
      <c r="N4269" s="21"/>
    </row>
    <row r="4270" spans="1:14" ht="15" customHeight="1" x14ac:dyDescent="0.25">
      <c r="A4270" s="1" t="s">
        <v>1856</v>
      </c>
      <c r="B4270" s="6">
        <v>1726</v>
      </c>
      <c r="C4270" s="1" t="s">
        <v>6</v>
      </c>
      <c r="D4270" s="1" t="s">
        <v>133</v>
      </c>
      <c r="E4270" s="1" t="s">
        <v>2589</v>
      </c>
      <c r="F4270" s="1" t="s">
        <v>2590</v>
      </c>
      <c r="G4270" s="7">
        <v>1.0812999999999999</v>
      </c>
      <c r="H4270" s="6">
        <v>1726</v>
      </c>
      <c r="I4270" s="9">
        <v>0</v>
      </c>
      <c r="J4270" s="9">
        <v>0</v>
      </c>
      <c r="K4270" s="9">
        <v>0</v>
      </c>
      <c r="L4270" s="9">
        <v>1578.89</v>
      </c>
      <c r="M4270" s="14" t="s">
        <v>131</v>
      </c>
      <c r="N4270" s="14"/>
    </row>
    <row r="4271" spans="1:14" ht="15" customHeight="1" x14ac:dyDescent="0.25">
      <c r="A4271" s="3" t="s">
        <v>1857</v>
      </c>
      <c r="B4271" s="4">
        <v>1727</v>
      </c>
      <c r="C4271" s="3" t="s">
        <v>6</v>
      </c>
      <c r="D4271" s="3" t="s">
        <v>128</v>
      </c>
      <c r="E4271" s="3" t="s">
        <v>2591</v>
      </c>
      <c r="F4271" s="3" t="s">
        <v>2590</v>
      </c>
      <c r="G4271" s="5">
        <v>1.0731200000000001</v>
      </c>
      <c r="H4271" s="4">
        <v>1727</v>
      </c>
      <c r="I4271" s="8">
        <v>0</v>
      </c>
      <c r="J4271" s="8">
        <v>0</v>
      </c>
      <c r="K4271" s="8">
        <v>-8.18</v>
      </c>
      <c r="L4271" s="8">
        <v>1570.71</v>
      </c>
      <c r="M4271" s="21"/>
      <c r="N4271" s="21"/>
    </row>
    <row r="4272" spans="1:14" ht="15" customHeight="1" x14ac:dyDescent="0.25">
      <c r="A4272" s="1" t="s">
        <v>1858</v>
      </c>
      <c r="B4272" s="6">
        <v>1728</v>
      </c>
      <c r="C4272" s="1" t="s">
        <v>6</v>
      </c>
      <c r="D4272" s="1" t="s">
        <v>133</v>
      </c>
      <c r="E4272" s="1" t="s">
        <v>2589</v>
      </c>
      <c r="F4272" s="1" t="s">
        <v>2590</v>
      </c>
      <c r="G4272" s="7">
        <v>1.0735300000000001</v>
      </c>
      <c r="H4272" s="6">
        <v>1728</v>
      </c>
      <c r="I4272" s="9">
        <v>0</v>
      </c>
      <c r="J4272" s="9">
        <v>0</v>
      </c>
      <c r="K4272" s="9">
        <v>0</v>
      </c>
      <c r="L4272" s="9">
        <v>1570.71</v>
      </c>
      <c r="M4272" s="14" t="s">
        <v>131</v>
      </c>
      <c r="N4272" s="14"/>
    </row>
    <row r="4273" spans="1:14" ht="15" customHeight="1" x14ac:dyDescent="0.25">
      <c r="A4273" s="3" t="s">
        <v>1859</v>
      </c>
      <c r="B4273" s="4">
        <v>1729</v>
      </c>
      <c r="C4273" s="3" t="s">
        <v>6</v>
      </c>
      <c r="D4273" s="3" t="s">
        <v>128</v>
      </c>
      <c r="E4273" s="3" t="s">
        <v>2591</v>
      </c>
      <c r="F4273" s="3" t="s">
        <v>2590</v>
      </c>
      <c r="G4273" s="5">
        <v>1.0802499999999999</v>
      </c>
      <c r="H4273" s="4">
        <v>1729</v>
      </c>
      <c r="I4273" s="8">
        <v>0</v>
      </c>
      <c r="J4273" s="8">
        <v>-0.35</v>
      </c>
      <c r="K4273" s="8">
        <v>6.72</v>
      </c>
      <c r="L4273" s="8">
        <v>1577.08</v>
      </c>
      <c r="M4273" s="21"/>
      <c r="N4273" s="21"/>
    </row>
    <row r="4274" spans="1:14" ht="15" customHeight="1" x14ac:dyDescent="0.25">
      <c r="A4274" s="1" t="s">
        <v>1860</v>
      </c>
      <c r="B4274" s="6">
        <v>1730</v>
      </c>
      <c r="C4274" s="1" t="s">
        <v>6</v>
      </c>
      <c r="D4274" s="1" t="s">
        <v>128</v>
      </c>
      <c r="E4274" s="1" t="s">
        <v>2589</v>
      </c>
      <c r="F4274" s="1" t="s">
        <v>2590</v>
      </c>
      <c r="G4274" s="7">
        <v>1.0886199999999999</v>
      </c>
      <c r="H4274" s="6">
        <v>1730</v>
      </c>
      <c r="I4274" s="9">
        <v>0</v>
      </c>
      <c r="J4274" s="9">
        <v>0</v>
      </c>
      <c r="K4274" s="9">
        <v>0</v>
      </c>
      <c r="L4274" s="9">
        <v>1577.08</v>
      </c>
      <c r="M4274" s="14" t="s">
        <v>131</v>
      </c>
      <c r="N4274" s="14"/>
    </row>
    <row r="4275" spans="1:14" ht="15" customHeight="1" x14ac:dyDescent="0.25">
      <c r="A4275" s="3" t="s">
        <v>1861</v>
      </c>
      <c r="B4275" s="4">
        <v>1731</v>
      </c>
      <c r="C4275" s="3" t="s">
        <v>6</v>
      </c>
      <c r="D4275" s="3" t="s">
        <v>133</v>
      </c>
      <c r="E4275" s="3" t="s">
        <v>2591</v>
      </c>
      <c r="F4275" s="3" t="s">
        <v>2590</v>
      </c>
      <c r="G4275" s="5">
        <v>1.08158</v>
      </c>
      <c r="H4275" s="4">
        <v>1731</v>
      </c>
      <c r="I4275" s="8">
        <v>0</v>
      </c>
      <c r="J4275" s="8">
        <v>0</v>
      </c>
      <c r="K4275" s="8">
        <v>7.04</v>
      </c>
      <c r="L4275" s="8">
        <v>1584.12</v>
      </c>
      <c r="M4275" s="21"/>
      <c r="N4275" s="21"/>
    </row>
    <row r="4276" spans="1:14" ht="15" customHeight="1" x14ac:dyDescent="0.25">
      <c r="A4276" s="1" t="s">
        <v>1862</v>
      </c>
      <c r="B4276" s="6">
        <v>1732</v>
      </c>
      <c r="C4276" s="1" t="s">
        <v>6</v>
      </c>
      <c r="D4276" s="1" t="s">
        <v>128</v>
      </c>
      <c r="E4276" s="1" t="s">
        <v>2589</v>
      </c>
      <c r="F4276" s="1" t="s">
        <v>2590</v>
      </c>
      <c r="G4276" s="7">
        <v>1.09314</v>
      </c>
      <c r="H4276" s="6">
        <v>1732</v>
      </c>
      <c r="I4276" s="9">
        <v>0</v>
      </c>
      <c r="J4276" s="9">
        <v>0</v>
      </c>
      <c r="K4276" s="9">
        <v>0</v>
      </c>
      <c r="L4276" s="9">
        <v>1584.12</v>
      </c>
      <c r="M4276" s="14" t="s">
        <v>131</v>
      </c>
      <c r="N4276" s="14"/>
    </row>
    <row r="4277" spans="1:14" ht="15" customHeight="1" x14ac:dyDescent="0.25">
      <c r="A4277" s="3" t="s">
        <v>1863</v>
      </c>
      <c r="B4277" s="4">
        <v>1733</v>
      </c>
      <c r="C4277" s="3" t="s">
        <v>6</v>
      </c>
      <c r="D4277" s="3" t="s">
        <v>133</v>
      </c>
      <c r="E4277" s="3" t="s">
        <v>2591</v>
      </c>
      <c r="F4277" s="3" t="s">
        <v>2590</v>
      </c>
      <c r="G4277" s="5">
        <v>1.08674</v>
      </c>
      <c r="H4277" s="4">
        <v>1733</v>
      </c>
      <c r="I4277" s="8">
        <v>0</v>
      </c>
      <c r="J4277" s="8">
        <v>0</v>
      </c>
      <c r="K4277" s="8">
        <v>6.4</v>
      </c>
      <c r="L4277" s="8">
        <v>1590.52</v>
      </c>
      <c r="M4277" s="21"/>
      <c r="N4277" s="21"/>
    </row>
    <row r="4278" spans="1:14" ht="15" customHeight="1" x14ac:dyDescent="0.25">
      <c r="A4278" s="1" t="s">
        <v>1864</v>
      </c>
      <c r="B4278" s="6">
        <v>1734</v>
      </c>
      <c r="C4278" s="1" t="s">
        <v>6</v>
      </c>
      <c r="D4278" s="1" t="s">
        <v>133</v>
      </c>
      <c r="E4278" s="1" t="s">
        <v>2589</v>
      </c>
      <c r="F4278" s="1" t="s">
        <v>2590</v>
      </c>
      <c r="G4278" s="7">
        <v>1.0876699999999999</v>
      </c>
      <c r="H4278" s="6">
        <v>1734</v>
      </c>
      <c r="I4278" s="9">
        <v>0</v>
      </c>
      <c r="J4278" s="9">
        <v>0</v>
      </c>
      <c r="K4278" s="9">
        <v>0</v>
      </c>
      <c r="L4278" s="9">
        <v>1590.52</v>
      </c>
      <c r="M4278" s="14" t="s">
        <v>131</v>
      </c>
      <c r="N4278" s="14"/>
    </row>
    <row r="4279" spans="1:14" ht="15" customHeight="1" x14ac:dyDescent="0.25">
      <c r="A4279" s="3" t="s">
        <v>1865</v>
      </c>
      <c r="B4279" s="4">
        <v>1735</v>
      </c>
      <c r="C4279" s="3" t="s">
        <v>6</v>
      </c>
      <c r="D4279" s="3" t="s">
        <v>128</v>
      </c>
      <c r="E4279" s="3" t="s">
        <v>2591</v>
      </c>
      <c r="F4279" s="3" t="s">
        <v>2590</v>
      </c>
      <c r="G4279" s="5">
        <v>1.09527</v>
      </c>
      <c r="H4279" s="4">
        <v>1735</v>
      </c>
      <c r="I4279" s="8">
        <v>0</v>
      </c>
      <c r="J4279" s="8">
        <v>-0.59</v>
      </c>
      <c r="K4279" s="8">
        <v>7.6</v>
      </c>
      <c r="L4279" s="8">
        <v>1597.53</v>
      </c>
      <c r="M4279" s="21"/>
      <c r="N4279" s="21"/>
    </row>
    <row r="4280" spans="1:14" ht="15" customHeight="1" x14ac:dyDescent="0.25">
      <c r="A4280" s="1" t="s">
        <v>1866</v>
      </c>
      <c r="B4280" s="6">
        <v>1736</v>
      </c>
      <c r="C4280" s="1" t="s">
        <v>6</v>
      </c>
      <c r="D4280" s="1" t="s">
        <v>133</v>
      </c>
      <c r="E4280" s="1" t="s">
        <v>2589</v>
      </c>
      <c r="F4280" s="1" t="s">
        <v>2590</v>
      </c>
      <c r="G4280" s="7">
        <v>1.0881700000000001</v>
      </c>
      <c r="H4280" s="6">
        <v>1736</v>
      </c>
      <c r="I4280" s="9">
        <v>0</v>
      </c>
      <c r="J4280" s="9">
        <v>0</v>
      </c>
      <c r="K4280" s="9">
        <v>0</v>
      </c>
      <c r="L4280" s="9">
        <v>1597.53</v>
      </c>
      <c r="M4280" s="14" t="s">
        <v>131</v>
      </c>
      <c r="N4280" s="14"/>
    </row>
    <row r="4281" spans="1:14" ht="15" customHeight="1" x14ac:dyDescent="0.25">
      <c r="A4281" s="3" t="s">
        <v>1867</v>
      </c>
      <c r="B4281" s="4">
        <v>1737</v>
      </c>
      <c r="C4281" s="3" t="s">
        <v>6</v>
      </c>
      <c r="D4281" s="3" t="s">
        <v>128</v>
      </c>
      <c r="E4281" s="3" t="s">
        <v>2591</v>
      </c>
      <c r="F4281" s="3" t="s">
        <v>2590</v>
      </c>
      <c r="G4281" s="5">
        <v>1.09459</v>
      </c>
      <c r="H4281" s="4">
        <v>1737</v>
      </c>
      <c r="I4281" s="8">
        <v>0</v>
      </c>
      <c r="J4281" s="8">
        <v>-0.24</v>
      </c>
      <c r="K4281" s="8">
        <v>6.42</v>
      </c>
      <c r="L4281" s="8">
        <v>1603.71</v>
      </c>
      <c r="M4281" s="21"/>
      <c r="N4281" s="21"/>
    </row>
    <row r="4282" spans="1:14" ht="15" customHeight="1" x14ac:dyDescent="0.25">
      <c r="A4282" s="1" t="s">
        <v>1868</v>
      </c>
      <c r="B4282" s="6">
        <v>1738</v>
      </c>
      <c r="C4282" s="1" t="s">
        <v>6</v>
      </c>
      <c r="D4282" s="1" t="s">
        <v>128</v>
      </c>
      <c r="E4282" s="1" t="s">
        <v>2589</v>
      </c>
      <c r="F4282" s="1" t="s">
        <v>2590</v>
      </c>
      <c r="G4282" s="7">
        <v>1.09117</v>
      </c>
      <c r="H4282" s="6">
        <v>1738</v>
      </c>
      <c r="I4282" s="9">
        <v>0</v>
      </c>
      <c r="J4282" s="9">
        <v>0</v>
      </c>
      <c r="K4282" s="9">
        <v>0</v>
      </c>
      <c r="L4282" s="9">
        <v>1603.71</v>
      </c>
      <c r="M4282" s="14" t="s">
        <v>131</v>
      </c>
      <c r="N4282" s="14"/>
    </row>
    <row r="4283" spans="1:14" ht="15" customHeight="1" x14ac:dyDescent="0.25">
      <c r="A4283" s="3" t="s">
        <v>1869</v>
      </c>
      <c r="B4283" s="4">
        <v>1739</v>
      </c>
      <c r="C4283" s="3" t="s">
        <v>6</v>
      </c>
      <c r="D4283" s="3" t="s">
        <v>133</v>
      </c>
      <c r="E4283" s="3" t="s">
        <v>2591</v>
      </c>
      <c r="F4283" s="3" t="s">
        <v>2590</v>
      </c>
      <c r="G4283" s="5">
        <v>1.0822099999999999</v>
      </c>
      <c r="H4283" s="4">
        <v>1739</v>
      </c>
      <c r="I4283" s="8">
        <v>0</v>
      </c>
      <c r="J4283" s="8">
        <v>0</v>
      </c>
      <c r="K4283" s="8">
        <v>8.9600000000000009</v>
      </c>
      <c r="L4283" s="8">
        <v>1612.67</v>
      </c>
      <c r="M4283" s="21"/>
      <c r="N4283" s="21"/>
    </row>
    <row r="4284" spans="1:14" ht="15" customHeight="1" x14ac:dyDescent="0.25">
      <c r="A4284" s="1" t="s">
        <v>1870</v>
      </c>
      <c r="B4284" s="6">
        <v>1740</v>
      </c>
      <c r="C4284" s="1" t="s">
        <v>6</v>
      </c>
      <c r="D4284" s="1" t="s">
        <v>133</v>
      </c>
      <c r="E4284" s="1" t="s">
        <v>2589</v>
      </c>
      <c r="F4284" s="1" t="s">
        <v>2590</v>
      </c>
      <c r="G4284" s="7">
        <v>1.08189</v>
      </c>
      <c r="H4284" s="6">
        <v>1740</v>
      </c>
      <c r="I4284" s="9">
        <v>0</v>
      </c>
      <c r="J4284" s="9">
        <v>0</v>
      </c>
      <c r="K4284" s="9">
        <v>0</v>
      </c>
      <c r="L4284" s="9">
        <v>1612.67</v>
      </c>
      <c r="M4284" s="14" t="s">
        <v>131</v>
      </c>
      <c r="N4284" s="14"/>
    </row>
    <row r="4285" spans="1:14" ht="15" customHeight="1" x14ac:dyDescent="0.25">
      <c r="A4285" s="3" t="s">
        <v>1871</v>
      </c>
      <c r="B4285" s="4">
        <v>1741</v>
      </c>
      <c r="C4285" s="3" t="s">
        <v>6</v>
      </c>
      <c r="D4285" s="3" t="s">
        <v>128</v>
      </c>
      <c r="E4285" s="3" t="s">
        <v>2591</v>
      </c>
      <c r="F4285" s="3" t="s">
        <v>2590</v>
      </c>
      <c r="G4285" s="5">
        <v>1.0887800000000001</v>
      </c>
      <c r="H4285" s="4">
        <v>1741</v>
      </c>
      <c r="I4285" s="8">
        <v>0</v>
      </c>
      <c r="J4285" s="8">
        <v>-0.36</v>
      </c>
      <c r="K4285" s="8">
        <v>6.89</v>
      </c>
      <c r="L4285" s="8">
        <v>1619.2</v>
      </c>
      <c r="M4285" s="21"/>
      <c r="N4285" s="21"/>
    </row>
    <row r="4286" spans="1:14" ht="15" customHeight="1" x14ac:dyDescent="0.25">
      <c r="A4286" s="1" t="s">
        <v>1872</v>
      </c>
      <c r="B4286" s="6">
        <v>1742</v>
      </c>
      <c r="C4286" s="1" t="s">
        <v>6</v>
      </c>
      <c r="D4286" s="1" t="s">
        <v>128</v>
      </c>
      <c r="E4286" s="1" t="s">
        <v>2589</v>
      </c>
      <c r="F4286" s="1" t="s">
        <v>2590</v>
      </c>
      <c r="G4286" s="7">
        <v>1.0884799999999999</v>
      </c>
      <c r="H4286" s="6">
        <v>1742</v>
      </c>
      <c r="I4286" s="9">
        <v>0</v>
      </c>
      <c r="J4286" s="9">
        <v>0</v>
      </c>
      <c r="K4286" s="9">
        <v>0</v>
      </c>
      <c r="L4286" s="9">
        <v>1619.2</v>
      </c>
      <c r="M4286" s="14" t="s">
        <v>131</v>
      </c>
      <c r="N4286" s="14"/>
    </row>
    <row r="4287" spans="1:14" ht="15" customHeight="1" x14ac:dyDescent="0.25">
      <c r="A4287" s="3" t="s">
        <v>1873</v>
      </c>
      <c r="B4287" s="4">
        <v>1743</v>
      </c>
      <c r="C4287" s="3" t="s">
        <v>6</v>
      </c>
      <c r="D4287" s="3" t="s">
        <v>133</v>
      </c>
      <c r="E4287" s="3" t="s">
        <v>2591</v>
      </c>
      <c r="F4287" s="3" t="s">
        <v>2590</v>
      </c>
      <c r="G4287" s="5">
        <v>1.0824400000000001</v>
      </c>
      <c r="H4287" s="4">
        <v>1743</v>
      </c>
      <c r="I4287" s="8">
        <v>0</v>
      </c>
      <c r="J4287" s="8">
        <v>0.03</v>
      </c>
      <c r="K4287" s="8">
        <v>6.04</v>
      </c>
      <c r="L4287" s="8">
        <v>1625.27</v>
      </c>
      <c r="M4287" s="21"/>
      <c r="N4287" s="21"/>
    </row>
    <row r="4288" spans="1:14" ht="15" customHeight="1" x14ac:dyDescent="0.25">
      <c r="A4288" s="1" t="s">
        <v>1874</v>
      </c>
      <c r="B4288" s="6">
        <v>1744</v>
      </c>
      <c r="C4288" s="1" t="s">
        <v>6</v>
      </c>
      <c r="D4288" s="1" t="s">
        <v>128</v>
      </c>
      <c r="E4288" s="1" t="s">
        <v>2589</v>
      </c>
      <c r="F4288" s="1" t="s">
        <v>2590</v>
      </c>
      <c r="G4288" s="7">
        <v>1.08548</v>
      </c>
      <c r="H4288" s="6">
        <v>1744</v>
      </c>
      <c r="I4288" s="9">
        <v>0</v>
      </c>
      <c r="J4288" s="9">
        <v>0</v>
      </c>
      <c r="K4288" s="9">
        <v>0</v>
      </c>
      <c r="L4288" s="9">
        <v>1625.27</v>
      </c>
      <c r="M4288" s="14" t="s">
        <v>131</v>
      </c>
      <c r="N4288" s="14"/>
    </row>
    <row r="4289" spans="1:14" ht="15" customHeight="1" x14ac:dyDescent="0.25">
      <c r="A4289" s="3" t="s">
        <v>1875</v>
      </c>
      <c r="B4289" s="4">
        <v>1745</v>
      </c>
      <c r="C4289" s="3" t="s">
        <v>6</v>
      </c>
      <c r="D4289" s="3" t="s">
        <v>133</v>
      </c>
      <c r="E4289" s="3" t="s">
        <v>2591</v>
      </c>
      <c r="F4289" s="3" t="s">
        <v>2590</v>
      </c>
      <c r="G4289" s="5">
        <v>1.0936999999999999</v>
      </c>
      <c r="H4289" s="4">
        <v>1745</v>
      </c>
      <c r="I4289" s="8">
        <v>0</v>
      </c>
      <c r="J4289" s="8">
        <v>0.03</v>
      </c>
      <c r="K4289" s="8">
        <v>-8.2200000000000006</v>
      </c>
      <c r="L4289" s="8">
        <v>1617.08</v>
      </c>
      <c r="M4289" s="21"/>
      <c r="N4289" s="21"/>
    </row>
    <row r="4290" spans="1:14" ht="15" customHeight="1" x14ac:dyDescent="0.25">
      <c r="A4290" s="1" t="s">
        <v>1876</v>
      </c>
      <c r="B4290" s="6">
        <v>1746</v>
      </c>
      <c r="C4290" s="1" t="s">
        <v>6</v>
      </c>
      <c r="D4290" s="1" t="s">
        <v>133</v>
      </c>
      <c r="E4290" s="1" t="s">
        <v>2589</v>
      </c>
      <c r="F4290" s="1" t="s">
        <v>2590</v>
      </c>
      <c r="G4290" s="7">
        <v>1.0907</v>
      </c>
      <c r="H4290" s="6">
        <v>1746</v>
      </c>
      <c r="I4290" s="9">
        <v>0</v>
      </c>
      <c r="J4290" s="9">
        <v>0</v>
      </c>
      <c r="K4290" s="9">
        <v>0</v>
      </c>
      <c r="L4290" s="9">
        <v>1617.08</v>
      </c>
      <c r="M4290" s="14" t="s">
        <v>131</v>
      </c>
      <c r="N4290" s="14"/>
    </row>
    <row r="4291" spans="1:14" ht="15" customHeight="1" x14ac:dyDescent="0.25">
      <c r="A4291" s="3" t="s">
        <v>1877</v>
      </c>
      <c r="B4291" s="4">
        <v>1747</v>
      </c>
      <c r="C4291" s="3" t="s">
        <v>6</v>
      </c>
      <c r="D4291" s="3" t="s">
        <v>128</v>
      </c>
      <c r="E4291" s="3" t="s">
        <v>2591</v>
      </c>
      <c r="F4291" s="3" t="s">
        <v>2590</v>
      </c>
      <c r="G4291" s="5">
        <v>1.0968100000000001</v>
      </c>
      <c r="H4291" s="4">
        <v>1747</v>
      </c>
      <c r="I4291" s="8">
        <v>0</v>
      </c>
      <c r="J4291" s="8">
        <v>0</v>
      </c>
      <c r="K4291" s="8">
        <v>6.11</v>
      </c>
      <c r="L4291" s="8">
        <v>1623.19</v>
      </c>
      <c r="M4291" s="21"/>
      <c r="N4291" s="21"/>
    </row>
    <row r="4292" spans="1:14" ht="15" customHeight="1" x14ac:dyDescent="0.25">
      <c r="A4292" s="1" t="s">
        <v>1878</v>
      </c>
      <c r="B4292" s="6">
        <v>1748</v>
      </c>
      <c r="C4292" s="1" t="s">
        <v>6</v>
      </c>
      <c r="D4292" s="1" t="s">
        <v>128</v>
      </c>
      <c r="E4292" s="1" t="s">
        <v>2589</v>
      </c>
      <c r="F4292" s="1" t="s">
        <v>2590</v>
      </c>
      <c r="G4292" s="7">
        <v>1.1108</v>
      </c>
      <c r="H4292" s="6">
        <v>1748</v>
      </c>
      <c r="I4292" s="9">
        <v>0</v>
      </c>
      <c r="J4292" s="9">
        <v>0</v>
      </c>
      <c r="K4292" s="9">
        <v>0</v>
      </c>
      <c r="L4292" s="9">
        <v>1623.19</v>
      </c>
      <c r="M4292" s="14" t="s">
        <v>131</v>
      </c>
      <c r="N4292" s="14"/>
    </row>
    <row r="4293" spans="1:14" ht="15" customHeight="1" x14ac:dyDescent="0.25">
      <c r="A4293" s="3" t="s">
        <v>1879</v>
      </c>
      <c r="B4293" s="4">
        <v>1749</v>
      </c>
      <c r="C4293" s="3" t="s">
        <v>6</v>
      </c>
      <c r="D4293" s="3" t="s">
        <v>133</v>
      </c>
      <c r="E4293" s="3" t="s">
        <v>2591</v>
      </c>
      <c r="F4293" s="3" t="s">
        <v>2590</v>
      </c>
      <c r="G4293" s="5">
        <v>1.1188100000000001</v>
      </c>
      <c r="H4293" s="4">
        <v>1749</v>
      </c>
      <c r="I4293" s="8">
        <v>0</v>
      </c>
      <c r="J4293" s="8">
        <v>0</v>
      </c>
      <c r="K4293" s="8">
        <v>-8.01</v>
      </c>
      <c r="L4293" s="8">
        <v>1615.18</v>
      </c>
      <c r="M4293" s="21"/>
      <c r="N4293" s="21"/>
    </row>
    <row r="4294" spans="1:14" ht="15" customHeight="1" x14ac:dyDescent="0.25">
      <c r="A4294" s="1" t="s">
        <v>1880</v>
      </c>
      <c r="B4294" s="6">
        <v>1750</v>
      </c>
      <c r="C4294" s="1" t="s">
        <v>6</v>
      </c>
      <c r="D4294" s="1" t="s">
        <v>128</v>
      </c>
      <c r="E4294" s="1" t="s">
        <v>2589</v>
      </c>
      <c r="F4294" s="1" t="s">
        <v>2590</v>
      </c>
      <c r="G4294" s="7">
        <v>1.1206400000000001</v>
      </c>
      <c r="H4294" s="6">
        <v>1750</v>
      </c>
      <c r="I4294" s="9">
        <v>0</v>
      </c>
      <c r="J4294" s="9">
        <v>0</v>
      </c>
      <c r="K4294" s="9">
        <v>0</v>
      </c>
      <c r="L4294" s="9">
        <v>1615.18</v>
      </c>
      <c r="M4294" s="14" t="s">
        <v>131</v>
      </c>
      <c r="N4294" s="14"/>
    </row>
    <row r="4295" spans="1:14" ht="15" customHeight="1" x14ac:dyDescent="0.25">
      <c r="A4295" s="3" t="s">
        <v>1881</v>
      </c>
      <c r="B4295" s="4">
        <v>1751</v>
      </c>
      <c r="C4295" s="3" t="s">
        <v>6</v>
      </c>
      <c r="D4295" s="3" t="s">
        <v>133</v>
      </c>
      <c r="E4295" s="3" t="s">
        <v>2591</v>
      </c>
      <c r="F4295" s="3" t="s">
        <v>2590</v>
      </c>
      <c r="G4295" s="5">
        <v>1.11293</v>
      </c>
      <c r="H4295" s="4">
        <v>1751</v>
      </c>
      <c r="I4295" s="8">
        <v>0</v>
      </c>
      <c r="J4295" s="8">
        <v>0</v>
      </c>
      <c r="K4295" s="8">
        <v>7.71</v>
      </c>
      <c r="L4295" s="8">
        <v>1622.89</v>
      </c>
      <c r="M4295" s="21"/>
      <c r="N4295" s="21"/>
    </row>
    <row r="4296" spans="1:14" ht="15" customHeight="1" x14ac:dyDescent="0.25">
      <c r="A4296" s="1" t="s">
        <v>1882</v>
      </c>
      <c r="B4296" s="6">
        <v>1752</v>
      </c>
      <c r="C4296" s="1" t="s">
        <v>6</v>
      </c>
      <c r="D4296" s="1" t="s">
        <v>128</v>
      </c>
      <c r="E4296" s="1" t="s">
        <v>2589</v>
      </c>
      <c r="F4296" s="1" t="s">
        <v>2590</v>
      </c>
      <c r="G4296" s="7">
        <v>1.1143400000000001</v>
      </c>
      <c r="H4296" s="6">
        <v>1752</v>
      </c>
      <c r="I4296" s="9">
        <v>0</v>
      </c>
      <c r="J4296" s="9">
        <v>0</v>
      </c>
      <c r="K4296" s="9">
        <v>0</v>
      </c>
      <c r="L4296" s="9">
        <v>1622.89</v>
      </c>
      <c r="M4296" s="14" t="s">
        <v>131</v>
      </c>
      <c r="N4296" s="14"/>
    </row>
    <row r="4297" spans="1:14" ht="15" customHeight="1" x14ac:dyDescent="0.25">
      <c r="A4297" s="3" t="s">
        <v>1883</v>
      </c>
      <c r="B4297" s="4">
        <v>1753</v>
      </c>
      <c r="C4297" s="3" t="s">
        <v>6</v>
      </c>
      <c r="D4297" s="3" t="s">
        <v>133</v>
      </c>
      <c r="E4297" s="3" t="s">
        <v>2591</v>
      </c>
      <c r="F4297" s="3" t="s">
        <v>2590</v>
      </c>
      <c r="G4297" s="5">
        <v>1.12293</v>
      </c>
      <c r="H4297" s="4">
        <v>1753</v>
      </c>
      <c r="I4297" s="8">
        <v>0</v>
      </c>
      <c r="J4297" s="8">
        <v>0.03</v>
      </c>
      <c r="K4297" s="8">
        <v>-8.59</v>
      </c>
      <c r="L4297" s="8">
        <v>1614.33</v>
      </c>
      <c r="M4297" s="21"/>
      <c r="N4297" s="21"/>
    </row>
    <row r="4298" spans="1:14" ht="15" customHeight="1" x14ac:dyDescent="0.25">
      <c r="A4298" s="1" t="s">
        <v>1884</v>
      </c>
      <c r="B4298" s="6">
        <v>1754</v>
      </c>
      <c r="C4298" s="1" t="s">
        <v>6</v>
      </c>
      <c r="D4298" s="1" t="s">
        <v>133</v>
      </c>
      <c r="E4298" s="1" t="s">
        <v>2589</v>
      </c>
      <c r="F4298" s="1" t="s">
        <v>2590</v>
      </c>
      <c r="G4298" s="7">
        <v>1.1286099999999999</v>
      </c>
      <c r="H4298" s="6">
        <v>1754</v>
      </c>
      <c r="I4298" s="9">
        <v>0</v>
      </c>
      <c r="J4298" s="9">
        <v>0</v>
      </c>
      <c r="K4298" s="9">
        <v>0</v>
      </c>
      <c r="L4298" s="9">
        <v>1614.33</v>
      </c>
      <c r="M4298" s="14" t="s">
        <v>131</v>
      </c>
      <c r="N4298" s="14"/>
    </row>
    <row r="4299" spans="1:14" ht="15" customHeight="1" x14ac:dyDescent="0.25">
      <c r="A4299" s="3" t="s">
        <v>1885</v>
      </c>
      <c r="B4299" s="4">
        <v>1755</v>
      </c>
      <c r="C4299" s="3" t="s">
        <v>6</v>
      </c>
      <c r="D4299" s="3" t="s">
        <v>128</v>
      </c>
      <c r="E4299" s="3" t="s">
        <v>2591</v>
      </c>
      <c r="F4299" s="3" t="s">
        <v>2590</v>
      </c>
      <c r="G4299" s="5">
        <v>1.11911</v>
      </c>
      <c r="H4299" s="4">
        <v>1755</v>
      </c>
      <c r="I4299" s="8">
        <v>0</v>
      </c>
      <c r="J4299" s="8">
        <v>0</v>
      </c>
      <c r="K4299" s="8">
        <v>-9.5</v>
      </c>
      <c r="L4299" s="8">
        <v>1604.83</v>
      </c>
      <c r="M4299" s="21"/>
      <c r="N4299" s="21"/>
    </row>
    <row r="4300" spans="1:14" ht="15" customHeight="1" x14ac:dyDescent="0.25">
      <c r="A4300" s="1" t="s">
        <v>1886</v>
      </c>
      <c r="B4300" s="6">
        <v>1756</v>
      </c>
      <c r="C4300" s="1" t="s">
        <v>6</v>
      </c>
      <c r="D4300" s="1" t="s">
        <v>128</v>
      </c>
      <c r="E4300" s="1" t="s">
        <v>2589</v>
      </c>
      <c r="F4300" s="1" t="s">
        <v>2590</v>
      </c>
      <c r="G4300" s="7">
        <v>1.1317600000000001</v>
      </c>
      <c r="H4300" s="6">
        <v>1756</v>
      </c>
      <c r="I4300" s="9">
        <v>0</v>
      </c>
      <c r="J4300" s="9">
        <v>0</v>
      </c>
      <c r="K4300" s="9">
        <v>0</v>
      </c>
      <c r="L4300" s="9">
        <v>1604.83</v>
      </c>
      <c r="M4300" s="14" t="s">
        <v>131</v>
      </c>
      <c r="N4300" s="14"/>
    </row>
    <row r="4301" spans="1:14" ht="15" customHeight="1" x14ac:dyDescent="0.25">
      <c r="A4301" s="3" t="s">
        <v>1887</v>
      </c>
      <c r="B4301" s="4">
        <v>1757</v>
      </c>
      <c r="C4301" s="3" t="s">
        <v>6</v>
      </c>
      <c r="D4301" s="3" t="s">
        <v>133</v>
      </c>
      <c r="E4301" s="3" t="s">
        <v>2591</v>
      </c>
      <c r="F4301" s="3" t="s">
        <v>2590</v>
      </c>
      <c r="G4301" s="5">
        <v>1.1229899999999999</v>
      </c>
      <c r="H4301" s="4">
        <v>1757</v>
      </c>
      <c r="I4301" s="8">
        <v>0</v>
      </c>
      <c r="J4301" s="8">
        <v>0.03</v>
      </c>
      <c r="K4301" s="8">
        <v>8.77</v>
      </c>
      <c r="L4301" s="8">
        <v>1613.63</v>
      </c>
      <c r="M4301" s="21"/>
      <c r="N4301" s="21"/>
    </row>
    <row r="4302" spans="1:14" ht="15" customHeight="1" x14ac:dyDescent="0.25">
      <c r="A4302" s="1" t="s">
        <v>1888</v>
      </c>
      <c r="B4302" s="6">
        <v>1758</v>
      </c>
      <c r="C4302" s="1" t="s">
        <v>6</v>
      </c>
      <c r="D4302" s="1" t="s">
        <v>133</v>
      </c>
      <c r="E4302" s="1" t="s">
        <v>2589</v>
      </c>
      <c r="F4302" s="1" t="s">
        <v>2590</v>
      </c>
      <c r="G4302" s="7">
        <v>1.1208199999999999</v>
      </c>
      <c r="H4302" s="6">
        <v>1758</v>
      </c>
      <c r="I4302" s="9">
        <v>0</v>
      </c>
      <c r="J4302" s="9">
        <v>0</v>
      </c>
      <c r="K4302" s="9">
        <v>0</v>
      </c>
      <c r="L4302" s="9">
        <v>1613.63</v>
      </c>
      <c r="M4302" s="14" t="s">
        <v>131</v>
      </c>
      <c r="N4302" s="14"/>
    </row>
    <row r="4303" spans="1:14" ht="15" customHeight="1" x14ac:dyDescent="0.25">
      <c r="A4303" s="3" t="s">
        <v>1889</v>
      </c>
      <c r="B4303" s="4">
        <v>1759</v>
      </c>
      <c r="C4303" s="3" t="s">
        <v>6</v>
      </c>
      <c r="D4303" s="3" t="s">
        <v>128</v>
      </c>
      <c r="E4303" s="3" t="s">
        <v>2591</v>
      </c>
      <c r="F4303" s="3" t="s">
        <v>2590</v>
      </c>
      <c r="G4303" s="5">
        <v>1.1128100000000001</v>
      </c>
      <c r="H4303" s="4">
        <v>1759</v>
      </c>
      <c r="I4303" s="8">
        <v>0</v>
      </c>
      <c r="J4303" s="8">
        <v>-0.12</v>
      </c>
      <c r="K4303" s="8">
        <v>-8.01</v>
      </c>
      <c r="L4303" s="8">
        <v>1605.5</v>
      </c>
      <c r="M4303" s="21"/>
      <c r="N4303" s="21"/>
    </row>
    <row r="4304" spans="1:14" ht="15" customHeight="1" x14ac:dyDescent="0.25">
      <c r="A4304" s="1" t="s">
        <v>1890</v>
      </c>
      <c r="B4304" s="6">
        <v>1760</v>
      </c>
      <c r="C4304" s="1" t="s">
        <v>6</v>
      </c>
      <c r="D4304" s="1" t="s">
        <v>128</v>
      </c>
      <c r="E4304" s="1" t="s">
        <v>2589</v>
      </c>
      <c r="F4304" s="1" t="s">
        <v>2590</v>
      </c>
      <c r="G4304" s="7">
        <v>1.1178900000000001</v>
      </c>
      <c r="H4304" s="6">
        <v>1760</v>
      </c>
      <c r="I4304" s="9">
        <v>0</v>
      </c>
      <c r="J4304" s="9">
        <v>0</v>
      </c>
      <c r="K4304" s="9">
        <v>0</v>
      </c>
      <c r="L4304" s="9">
        <v>1605.5</v>
      </c>
      <c r="M4304" s="14" t="s">
        <v>131</v>
      </c>
      <c r="N4304" s="14"/>
    </row>
    <row r="4305" spans="1:14" ht="15" customHeight="1" x14ac:dyDescent="0.25">
      <c r="A4305" s="3" t="s">
        <v>1891</v>
      </c>
      <c r="B4305" s="4">
        <v>1761</v>
      </c>
      <c r="C4305" s="3" t="s">
        <v>6</v>
      </c>
      <c r="D4305" s="3" t="s">
        <v>133</v>
      </c>
      <c r="E4305" s="3" t="s">
        <v>2591</v>
      </c>
      <c r="F4305" s="3" t="s">
        <v>2590</v>
      </c>
      <c r="G4305" s="5">
        <v>1.11151</v>
      </c>
      <c r="H4305" s="4">
        <v>1761</v>
      </c>
      <c r="I4305" s="8">
        <v>0</v>
      </c>
      <c r="J4305" s="8">
        <v>0</v>
      </c>
      <c r="K4305" s="8">
        <v>6.38</v>
      </c>
      <c r="L4305" s="8">
        <v>1611.88</v>
      </c>
      <c r="M4305" s="21"/>
      <c r="N4305" s="21"/>
    </row>
    <row r="4306" spans="1:14" ht="15" customHeight="1" x14ac:dyDescent="0.25">
      <c r="A4306" s="1" t="s">
        <v>1892</v>
      </c>
      <c r="B4306" s="6">
        <v>1762</v>
      </c>
      <c r="C4306" s="1" t="s">
        <v>6</v>
      </c>
      <c r="D4306" s="1" t="s">
        <v>133</v>
      </c>
      <c r="E4306" s="1" t="s">
        <v>2589</v>
      </c>
      <c r="F4306" s="1" t="s">
        <v>2590</v>
      </c>
      <c r="G4306" s="7">
        <v>1.1134200000000001</v>
      </c>
      <c r="H4306" s="6">
        <v>1762</v>
      </c>
      <c r="I4306" s="9">
        <v>0</v>
      </c>
      <c r="J4306" s="9">
        <v>0</v>
      </c>
      <c r="K4306" s="9">
        <v>0</v>
      </c>
      <c r="L4306" s="9">
        <v>1611.88</v>
      </c>
      <c r="M4306" s="14" t="s">
        <v>131</v>
      </c>
      <c r="N4306" s="14"/>
    </row>
    <row r="4307" spans="1:14" ht="15" customHeight="1" x14ac:dyDescent="0.25">
      <c r="A4307" s="3" t="s">
        <v>1893</v>
      </c>
      <c r="B4307" s="4">
        <v>1763</v>
      </c>
      <c r="C4307" s="3" t="s">
        <v>6</v>
      </c>
      <c r="D4307" s="3" t="s">
        <v>128</v>
      </c>
      <c r="E4307" s="3" t="s">
        <v>2591</v>
      </c>
      <c r="F4307" s="3" t="s">
        <v>2590</v>
      </c>
      <c r="G4307" s="5">
        <v>1.1055900000000001</v>
      </c>
      <c r="H4307" s="4">
        <v>1763</v>
      </c>
      <c r="I4307" s="8">
        <v>0</v>
      </c>
      <c r="J4307" s="8">
        <v>-0.24</v>
      </c>
      <c r="K4307" s="8">
        <v>-7.83</v>
      </c>
      <c r="L4307" s="8">
        <v>1603.81</v>
      </c>
      <c r="M4307" s="21"/>
      <c r="N4307" s="21"/>
    </row>
    <row r="4308" spans="1:14" ht="15" customHeight="1" x14ac:dyDescent="0.25">
      <c r="A4308" s="1" t="s">
        <v>1894</v>
      </c>
      <c r="B4308" s="6">
        <v>1764</v>
      </c>
      <c r="C4308" s="1" t="s">
        <v>6</v>
      </c>
      <c r="D4308" s="1" t="s">
        <v>133</v>
      </c>
      <c r="E4308" s="1" t="s">
        <v>2589</v>
      </c>
      <c r="F4308" s="1" t="s">
        <v>2590</v>
      </c>
      <c r="G4308" s="7">
        <v>1.1027499999999999</v>
      </c>
      <c r="H4308" s="6">
        <v>1764</v>
      </c>
      <c r="I4308" s="9">
        <v>0</v>
      </c>
      <c r="J4308" s="9">
        <v>0</v>
      </c>
      <c r="K4308" s="9">
        <v>0</v>
      </c>
      <c r="L4308" s="9">
        <v>1603.81</v>
      </c>
      <c r="M4308" s="14" t="s">
        <v>131</v>
      </c>
      <c r="N4308" s="14"/>
    </row>
    <row r="4309" spans="1:14" ht="15" customHeight="1" x14ac:dyDescent="0.25">
      <c r="A4309" s="3" t="s">
        <v>1895</v>
      </c>
      <c r="B4309" s="4">
        <v>1765</v>
      </c>
      <c r="C4309" s="3" t="s">
        <v>6</v>
      </c>
      <c r="D4309" s="3" t="s">
        <v>128</v>
      </c>
      <c r="E4309" s="3" t="s">
        <v>2591</v>
      </c>
      <c r="F4309" s="3" t="s">
        <v>2590</v>
      </c>
      <c r="G4309" s="5">
        <v>1.09483</v>
      </c>
      <c r="H4309" s="4">
        <v>1765</v>
      </c>
      <c r="I4309" s="8">
        <v>0</v>
      </c>
      <c r="J4309" s="8">
        <v>-0.59</v>
      </c>
      <c r="K4309" s="8">
        <v>-7.92</v>
      </c>
      <c r="L4309" s="8">
        <v>1595.3</v>
      </c>
      <c r="M4309" s="21"/>
      <c r="N4309" s="21"/>
    </row>
    <row r="4310" spans="1:14" ht="15" customHeight="1" x14ac:dyDescent="0.25">
      <c r="A4310" s="1" t="s">
        <v>1896</v>
      </c>
      <c r="B4310" s="6">
        <v>1766</v>
      </c>
      <c r="C4310" s="1" t="s">
        <v>6</v>
      </c>
      <c r="D4310" s="1" t="s">
        <v>128</v>
      </c>
      <c r="E4310" s="1" t="s">
        <v>2589</v>
      </c>
      <c r="F4310" s="1" t="s">
        <v>2590</v>
      </c>
      <c r="G4310" s="7">
        <v>1.0951</v>
      </c>
      <c r="H4310" s="6">
        <v>1766</v>
      </c>
      <c r="I4310" s="9">
        <v>0</v>
      </c>
      <c r="J4310" s="9">
        <v>0</v>
      </c>
      <c r="K4310" s="9">
        <v>0</v>
      </c>
      <c r="L4310" s="9">
        <v>1595.3</v>
      </c>
      <c r="M4310" s="14" t="s">
        <v>131</v>
      </c>
      <c r="N4310" s="14"/>
    </row>
    <row r="4311" spans="1:14" ht="15" customHeight="1" x14ac:dyDescent="0.25">
      <c r="A4311" s="3" t="s">
        <v>1897</v>
      </c>
      <c r="B4311" s="4">
        <v>1767</v>
      </c>
      <c r="C4311" s="3" t="s">
        <v>6</v>
      </c>
      <c r="D4311" s="3" t="s">
        <v>133</v>
      </c>
      <c r="E4311" s="3" t="s">
        <v>2591</v>
      </c>
      <c r="F4311" s="3" t="s">
        <v>2590</v>
      </c>
      <c r="G4311" s="5">
        <v>1.08908</v>
      </c>
      <c r="H4311" s="4">
        <v>1767</v>
      </c>
      <c r="I4311" s="8">
        <v>0</v>
      </c>
      <c r="J4311" s="8">
        <v>0</v>
      </c>
      <c r="K4311" s="8">
        <v>6.02</v>
      </c>
      <c r="L4311" s="8">
        <v>1601.32</v>
      </c>
      <c r="M4311" s="21"/>
      <c r="N4311" s="21"/>
    </row>
    <row r="4312" spans="1:14" ht="15" customHeight="1" x14ac:dyDescent="0.25">
      <c r="A4312" s="1" t="s">
        <v>1898</v>
      </c>
      <c r="B4312" s="6">
        <v>1768</v>
      </c>
      <c r="C4312" s="1" t="s">
        <v>6</v>
      </c>
      <c r="D4312" s="1" t="s">
        <v>133</v>
      </c>
      <c r="E4312" s="1" t="s">
        <v>2589</v>
      </c>
      <c r="F4312" s="1" t="s">
        <v>2590</v>
      </c>
      <c r="G4312" s="7">
        <v>1.08758</v>
      </c>
      <c r="H4312" s="6">
        <v>1768</v>
      </c>
      <c r="I4312" s="9">
        <v>0</v>
      </c>
      <c r="J4312" s="9">
        <v>0</v>
      </c>
      <c r="K4312" s="9">
        <v>0</v>
      </c>
      <c r="L4312" s="9">
        <v>1601.32</v>
      </c>
      <c r="M4312" s="14" t="s">
        <v>131</v>
      </c>
      <c r="N4312" s="14"/>
    </row>
    <row r="4313" spans="1:14" ht="15" customHeight="1" x14ac:dyDescent="0.25">
      <c r="A4313" s="3" t="s">
        <v>1899</v>
      </c>
      <c r="B4313" s="4">
        <v>1769</v>
      </c>
      <c r="C4313" s="3" t="s">
        <v>6</v>
      </c>
      <c r="D4313" s="3" t="s">
        <v>128</v>
      </c>
      <c r="E4313" s="3" t="s">
        <v>2591</v>
      </c>
      <c r="F4313" s="3" t="s">
        <v>2590</v>
      </c>
      <c r="G4313" s="5">
        <v>1.0942700000000001</v>
      </c>
      <c r="H4313" s="4">
        <v>1769</v>
      </c>
      <c r="I4313" s="8">
        <v>0</v>
      </c>
      <c r="J4313" s="8">
        <v>-0.47</v>
      </c>
      <c r="K4313" s="8">
        <v>6.69</v>
      </c>
      <c r="L4313" s="8">
        <v>1607.54</v>
      </c>
      <c r="M4313" s="21"/>
      <c r="N4313" s="21"/>
    </row>
    <row r="4314" spans="1:14" ht="15" customHeight="1" x14ac:dyDescent="0.25">
      <c r="A4314" s="1" t="s">
        <v>1900</v>
      </c>
      <c r="B4314" s="6">
        <v>1770</v>
      </c>
      <c r="C4314" s="1" t="s">
        <v>6</v>
      </c>
      <c r="D4314" s="1" t="s">
        <v>133</v>
      </c>
      <c r="E4314" s="1" t="s">
        <v>2589</v>
      </c>
      <c r="F4314" s="1" t="s">
        <v>2590</v>
      </c>
      <c r="G4314" s="7">
        <v>1.0942700000000001</v>
      </c>
      <c r="H4314" s="6">
        <v>1770</v>
      </c>
      <c r="I4314" s="9">
        <v>0</v>
      </c>
      <c r="J4314" s="9">
        <v>0</v>
      </c>
      <c r="K4314" s="9">
        <v>0</v>
      </c>
      <c r="L4314" s="9">
        <v>1607.54</v>
      </c>
      <c r="M4314" s="14" t="s">
        <v>131</v>
      </c>
      <c r="N4314" s="14"/>
    </row>
    <row r="4315" spans="1:14" ht="15" customHeight="1" x14ac:dyDescent="0.25">
      <c r="A4315" s="3" t="s">
        <v>1901</v>
      </c>
      <c r="B4315" s="4">
        <v>1771</v>
      </c>
      <c r="C4315" s="3" t="s">
        <v>6</v>
      </c>
      <c r="D4315" s="3" t="s">
        <v>128</v>
      </c>
      <c r="E4315" s="3" t="s">
        <v>2591</v>
      </c>
      <c r="F4315" s="3" t="s">
        <v>2590</v>
      </c>
      <c r="G4315" s="5">
        <v>1.1003499999999999</v>
      </c>
      <c r="H4315" s="4">
        <v>1771</v>
      </c>
      <c r="I4315" s="8">
        <v>0</v>
      </c>
      <c r="J4315" s="8">
        <v>0</v>
      </c>
      <c r="K4315" s="8">
        <v>6.08</v>
      </c>
      <c r="L4315" s="8">
        <v>1613.62</v>
      </c>
      <c r="M4315" s="21"/>
      <c r="N4315" s="21"/>
    </row>
    <row r="4316" spans="1:14" ht="15" customHeight="1" x14ac:dyDescent="0.25">
      <c r="A4316" s="1" t="s">
        <v>1902</v>
      </c>
      <c r="B4316" s="6">
        <v>1772</v>
      </c>
      <c r="C4316" s="1" t="s">
        <v>6</v>
      </c>
      <c r="D4316" s="1" t="s">
        <v>133</v>
      </c>
      <c r="E4316" s="1" t="s">
        <v>2589</v>
      </c>
      <c r="F4316" s="1" t="s">
        <v>2590</v>
      </c>
      <c r="G4316" s="7">
        <v>1.09842</v>
      </c>
      <c r="H4316" s="6">
        <v>1772</v>
      </c>
      <c r="I4316" s="9">
        <v>0</v>
      </c>
      <c r="J4316" s="9">
        <v>0</v>
      </c>
      <c r="K4316" s="9">
        <v>0</v>
      </c>
      <c r="L4316" s="9">
        <v>1613.62</v>
      </c>
      <c r="M4316" s="14" t="s">
        <v>131</v>
      </c>
      <c r="N4316" s="14"/>
    </row>
    <row r="4317" spans="1:14" ht="15" customHeight="1" x14ac:dyDescent="0.25">
      <c r="A4317" s="3" t="s">
        <v>1903</v>
      </c>
      <c r="B4317" s="4">
        <v>1773</v>
      </c>
      <c r="C4317" s="3" t="s">
        <v>6</v>
      </c>
      <c r="D4317" s="3" t="s">
        <v>128</v>
      </c>
      <c r="E4317" s="3" t="s">
        <v>2591</v>
      </c>
      <c r="F4317" s="3" t="s">
        <v>2590</v>
      </c>
      <c r="G4317" s="5">
        <v>1.1048</v>
      </c>
      <c r="H4317" s="4">
        <v>1773</v>
      </c>
      <c r="I4317" s="8">
        <v>0</v>
      </c>
      <c r="J4317" s="8">
        <v>-0.12</v>
      </c>
      <c r="K4317" s="8">
        <v>6.38</v>
      </c>
      <c r="L4317" s="8">
        <v>1619.88</v>
      </c>
      <c r="M4317" s="21"/>
      <c r="N4317" s="21"/>
    </row>
    <row r="4318" spans="1:14" ht="15" customHeight="1" x14ac:dyDescent="0.25">
      <c r="A4318" s="1" t="s">
        <v>1904</v>
      </c>
      <c r="B4318" s="6">
        <v>1774</v>
      </c>
      <c r="C4318" s="1" t="s">
        <v>6</v>
      </c>
      <c r="D4318" s="1" t="s">
        <v>128</v>
      </c>
      <c r="E4318" s="1" t="s">
        <v>2589</v>
      </c>
      <c r="F4318" s="1" t="s">
        <v>2590</v>
      </c>
      <c r="G4318" s="7">
        <v>1.09846</v>
      </c>
      <c r="H4318" s="6">
        <v>1774</v>
      </c>
      <c r="I4318" s="9">
        <v>0</v>
      </c>
      <c r="J4318" s="9">
        <v>0</v>
      </c>
      <c r="K4318" s="9">
        <v>0</v>
      </c>
      <c r="L4318" s="9">
        <v>1619.88</v>
      </c>
      <c r="M4318" s="14" t="s">
        <v>131</v>
      </c>
      <c r="N4318" s="14"/>
    </row>
    <row r="4319" spans="1:14" ht="15" customHeight="1" x14ac:dyDescent="0.25">
      <c r="A4319" s="3" t="s">
        <v>1905</v>
      </c>
      <c r="B4319" s="4">
        <v>1775</v>
      </c>
      <c r="C4319" s="3" t="s">
        <v>6</v>
      </c>
      <c r="D4319" s="3" t="s">
        <v>133</v>
      </c>
      <c r="E4319" s="3" t="s">
        <v>2591</v>
      </c>
      <c r="F4319" s="3" t="s">
        <v>2590</v>
      </c>
      <c r="G4319" s="5">
        <v>1.08711</v>
      </c>
      <c r="H4319" s="4">
        <v>1775</v>
      </c>
      <c r="I4319" s="8">
        <v>0</v>
      </c>
      <c r="J4319" s="8">
        <v>0.08</v>
      </c>
      <c r="K4319" s="8">
        <v>11.35</v>
      </c>
      <c r="L4319" s="8">
        <v>1631.31</v>
      </c>
      <c r="M4319" s="21"/>
      <c r="N4319" s="21"/>
    </row>
    <row r="4320" spans="1:14" ht="15" customHeight="1" x14ac:dyDescent="0.25">
      <c r="A4320" s="1" t="s">
        <v>1906</v>
      </c>
      <c r="B4320" s="6">
        <v>1776</v>
      </c>
      <c r="C4320" s="1" t="s">
        <v>6</v>
      </c>
      <c r="D4320" s="1" t="s">
        <v>133</v>
      </c>
      <c r="E4320" s="1" t="s">
        <v>2589</v>
      </c>
      <c r="F4320" s="1" t="s">
        <v>2590</v>
      </c>
      <c r="G4320" s="7">
        <v>1.11582</v>
      </c>
      <c r="H4320" s="6">
        <v>1776</v>
      </c>
      <c r="I4320" s="9">
        <v>0</v>
      </c>
      <c r="J4320" s="9">
        <v>0</v>
      </c>
      <c r="K4320" s="9">
        <v>0</v>
      </c>
      <c r="L4320" s="9">
        <v>1631.31</v>
      </c>
      <c r="M4320" s="14" t="s">
        <v>131</v>
      </c>
      <c r="N4320" s="14"/>
    </row>
    <row r="4321" spans="1:14" ht="15" customHeight="1" x14ac:dyDescent="0.25">
      <c r="A4321" s="3" t="s">
        <v>1907</v>
      </c>
      <c r="B4321" s="4">
        <v>1777</v>
      </c>
      <c r="C4321" s="3" t="s">
        <v>6</v>
      </c>
      <c r="D4321" s="3" t="s">
        <v>128</v>
      </c>
      <c r="E4321" s="3" t="s">
        <v>2591</v>
      </c>
      <c r="F4321" s="3" t="s">
        <v>2590</v>
      </c>
      <c r="G4321" s="5">
        <v>1.10741</v>
      </c>
      <c r="H4321" s="4">
        <v>1777</v>
      </c>
      <c r="I4321" s="8">
        <v>0</v>
      </c>
      <c r="J4321" s="8">
        <v>-0.24</v>
      </c>
      <c r="K4321" s="8">
        <v>-8.41</v>
      </c>
      <c r="L4321" s="8">
        <v>1622.66</v>
      </c>
      <c r="M4321" s="21"/>
      <c r="N4321" s="21"/>
    </row>
    <row r="4322" spans="1:14" ht="15" customHeight="1" x14ac:dyDescent="0.25">
      <c r="A4322" s="1" t="s">
        <v>1908</v>
      </c>
      <c r="B4322" s="6">
        <v>1778</v>
      </c>
      <c r="C4322" s="1" t="s">
        <v>6</v>
      </c>
      <c r="D4322" s="1" t="s">
        <v>133</v>
      </c>
      <c r="E4322" s="1" t="s">
        <v>2589</v>
      </c>
      <c r="F4322" s="1" t="s">
        <v>2590</v>
      </c>
      <c r="G4322" s="7">
        <v>1.10809</v>
      </c>
      <c r="H4322" s="6">
        <v>1778</v>
      </c>
      <c r="I4322" s="9">
        <v>0</v>
      </c>
      <c r="J4322" s="9">
        <v>0</v>
      </c>
      <c r="K4322" s="9">
        <v>0</v>
      </c>
      <c r="L4322" s="9">
        <v>1622.66</v>
      </c>
      <c r="M4322" s="14" t="s">
        <v>131</v>
      </c>
      <c r="N4322" s="14"/>
    </row>
    <row r="4323" spans="1:14" ht="15" customHeight="1" x14ac:dyDescent="0.25">
      <c r="A4323" s="3" t="s">
        <v>1909</v>
      </c>
      <c r="B4323" s="4">
        <v>1779</v>
      </c>
      <c r="C4323" s="3" t="s">
        <v>6</v>
      </c>
      <c r="D4323" s="3" t="s">
        <v>128</v>
      </c>
      <c r="E4323" s="3" t="s">
        <v>2591</v>
      </c>
      <c r="F4323" s="3" t="s">
        <v>2590</v>
      </c>
      <c r="G4323" s="5">
        <v>1.1143000000000001</v>
      </c>
      <c r="H4323" s="4">
        <v>1779</v>
      </c>
      <c r="I4323" s="8">
        <v>0</v>
      </c>
      <c r="J4323" s="8">
        <v>0</v>
      </c>
      <c r="K4323" s="8">
        <v>6.21</v>
      </c>
      <c r="L4323" s="8">
        <v>1628.87</v>
      </c>
      <c r="M4323" s="21"/>
      <c r="N4323" s="21"/>
    </row>
    <row r="4324" spans="1:14" ht="15" customHeight="1" x14ac:dyDescent="0.25">
      <c r="A4324" s="1" t="s">
        <v>1910</v>
      </c>
      <c r="B4324" s="6">
        <v>1780</v>
      </c>
      <c r="C4324" s="1" t="s">
        <v>6</v>
      </c>
      <c r="D4324" s="1" t="s">
        <v>128</v>
      </c>
      <c r="E4324" s="1" t="s">
        <v>2589</v>
      </c>
      <c r="F4324" s="1" t="s">
        <v>2590</v>
      </c>
      <c r="G4324" s="7">
        <v>1.12378</v>
      </c>
      <c r="H4324" s="6">
        <v>1780</v>
      </c>
      <c r="I4324" s="9">
        <v>0</v>
      </c>
      <c r="J4324" s="9">
        <v>0</v>
      </c>
      <c r="K4324" s="9">
        <v>0</v>
      </c>
      <c r="L4324" s="9">
        <v>1628.87</v>
      </c>
      <c r="M4324" s="14" t="s">
        <v>131</v>
      </c>
      <c r="N4324" s="14"/>
    </row>
    <row r="4325" spans="1:14" ht="15" customHeight="1" x14ac:dyDescent="0.25">
      <c r="A4325" s="3" t="s">
        <v>1911</v>
      </c>
      <c r="B4325" s="4">
        <v>1781</v>
      </c>
      <c r="C4325" s="3" t="s">
        <v>6</v>
      </c>
      <c r="D4325" s="3" t="s">
        <v>133</v>
      </c>
      <c r="E4325" s="3" t="s">
        <v>2591</v>
      </c>
      <c r="F4325" s="3" t="s">
        <v>2590</v>
      </c>
      <c r="G4325" s="5">
        <v>1.1324099999999999</v>
      </c>
      <c r="H4325" s="4">
        <v>1781</v>
      </c>
      <c r="I4325" s="8">
        <v>0</v>
      </c>
      <c r="J4325" s="8">
        <v>0</v>
      </c>
      <c r="K4325" s="8">
        <v>-8.6300000000000008</v>
      </c>
      <c r="L4325" s="8">
        <v>1620.24</v>
      </c>
      <c r="M4325" s="21"/>
      <c r="N4325" s="21"/>
    </row>
    <row r="4326" spans="1:14" ht="15" customHeight="1" x14ac:dyDescent="0.25">
      <c r="A4326" s="1" t="s">
        <v>1912</v>
      </c>
      <c r="B4326" s="6">
        <v>1782</v>
      </c>
      <c r="C4326" s="1" t="s">
        <v>6</v>
      </c>
      <c r="D4326" s="1" t="s">
        <v>133</v>
      </c>
      <c r="E4326" s="1" t="s">
        <v>2589</v>
      </c>
      <c r="F4326" s="1" t="s">
        <v>2590</v>
      </c>
      <c r="G4326" s="7">
        <v>1.1286499999999999</v>
      </c>
      <c r="H4326" s="6">
        <v>1782</v>
      </c>
      <c r="I4326" s="9">
        <v>0</v>
      </c>
      <c r="J4326" s="9">
        <v>0</v>
      </c>
      <c r="K4326" s="9">
        <v>0</v>
      </c>
      <c r="L4326" s="9">
        <v>1620.24</v>
      </c>
      <c r="M4326" s="14" t="s">
        <v>131</v>
      </c>
      <c r="N4326" s="14"/>
    </row>
    <row r="4327" spans="1:14" ht="15" customHeight="1" x14ac:dyDescent="0.25">
      <c r="A4327" s="3" t="s">
        <v>1913</v>
      </c>
      <c r="B4327" s="4">
        <v>1783</v>
      </c>
      <c r="C4327" s="3" t="s">
        <v>6</v>
      </c>
      <c r="D4327" s="3" t="s">
        <v>128</v>
      </c>
      <c r="E4327" s="3" t="s">
        <v>2591</v>
      </c>
      <c r="F4327" s="3" t="s">
        <v>2590</v>
      </c>
      <c r="G4327" s="5">
        <v>1.11911</v>
      </c>
      <c r="H4327" s="4">
        <v>1783</v>
      </c>
      <c r="I4327" s="8">
        <v>0</v>
      </c>
      <c r="J4327" s="8">
        <v>-0.24</v>
      </c>
      <c r="K4327" s="8">
        <v>-9.5399999999999991</v>
      </c>
      <c r="L4327" s="8">
        <v>1610.46</v>
      </c>
      <c r="M4327" s="21"/>
      <c r="N4327" s="21"/>
    </row>
    <row r="4328" spans="1:14" ht="15" customHeight="1" x14ac:dyDescent="0.25">
      <c r="A4328" s="1" t="s">
        <v>1914</v>
      </c>
      <c r="B4328" s="6">
        <v>1784</v>
      </c>
      <c r="C4328" s="1" t="s">
        <v>6</v>
      </c>
      <c r="D4328" s="1" t="s">
        <v>133</v>
      </c>
      <c r="E4328" s="1" t="s">
        <v>2589</v>
      </c>
      <c r="F4328" s="1" t="s">
        <v>2590</v>
      </c>
      <c r="G4328" s="7">
        <v>1.1193299999999999</v>
      </c>
      <c r="H4328" s="6">
        <v>1784</v>
      </c>
      <c r="I4328" s="9">
        <v>0</v>
      </c>
      <c r="J4328" s="9">
        <v>0</v>
      </c>
      <c r="K4328" s="9">
        <v>0</v>
      </c>
      <c r="L4328" s="9">
        <v>1610.46</v>
      </c>
      <c r="M4328" s="14" t="s">
        <v>131</v>
      </c>
      <c r="N4328" s="14"/>
    </row>
    <row r="4329" spans="1:14" ht="15" customHeight="1" x14ac:dyDescent="0.25">
      <c r="A4329" s="3" t="s">
        <v>1915</v>
      </c>
      <c r="B4329" s="4">
        <v>1785</v>
      </c>
      <c r="C4329" s="3" t="s">
        <v>6</v>
      </c>
      <c r="D4329" s="3" t="s">
        <v>128</v>
      </c>
      <c r="E4329" s="3" t="s">
        <v>2591</v>
      </c>
      <c r="F4329" s="3" t="s">
        <v>2590</v>
      </c>
      <c r="G4329" s="5">
        <v>1.1262700000000001</v>
      </c>
      <c r="H4329" s="4">
        <v>1785</v>
      </c>
      <c r="I4329" s="8">
        <v>0</v>
      </c>
      <c r="J4329" s="8">
        <v>-0.71</v>
      </c>
      <c r="K4329" s="8">
        <v>6.94</v>
      </c>
      <c r="L4329" s="8">
        <v>1616.69</v>
      </c>
      <c r="M4329" s="21"/>
      <c r="N4329" s="21"/>
    </row>
    <row r="4330" spans="1:14" ht="15" customHeight="1" x14ac:dyDescent="0.25">
      <c r="A4330" s="1" t="s">
        <v>1916</v>
      </c>
      <c r="B4330" s="6">
        <v>1786</v>
      </c>
      <c r="C4330" s="1" t="s">
        <v>6</v>
      </c>
      <c r="D4330" s="1" t="s">
        <v>128</v>
      </c>
      <c r="E4330" s="1" t="s">
        <v>2589</v>
      </c>
      <c r="F4330" s="1" t="s">
        <v>2590</v>
      </c>
      <c r="G4330" s="7">
        <v>1.1303000000000001</v>
      </c>
      <c r="H4330" s="6">
        <v>1786</v>
      </c>
      <c r="I4330" s="9">
        <v>0</v>
      </c>
      <c r="J4330" s="9">
        <v>0</v>
      </c>
      <c r="K4330" s="9">
        <v>0</v>
      </c>
      <c r="L4330" s="9">
        <v>1616.69</v>
      </c>
      <c r="M4330" s="14" t="s">
        <v>131</v>
      </c>
      <c r="N4330" s="14"/>
    </row>
    <row r="4331" spans="1:14" ht="15" customHeight="1" x14ac:dyDescent="0.25">
      <c r="A4331" s="3" t="s">
        <v>1917</v>
      </c>
      <c r="B4331" s="4">
        <v>1787</v>
      </c>
      <c r="C4331" s="3" t="s">
        <v>6</v>
      </c>
      <c r="D4331" s="3" t="s">
        <v>133</v>
      </c>
      <c r="E4331" s="3" t="s">
        <v>2591</v>
      </c>
      <c r="F4331" s="3" t="s">
        <v>2590</v>
      </c>
      <c r="G4331" s="5">
        <v>1.13869</v>
      </c>
      <c r="H4331" s="4">
        <v>1787</v>
      </c>
      <c r="I4331" s="8">
        <v>0</v>
      </c>
      <c r="J4331" s="8">
        <v>0.08</v>
      </c>
      <c r="K4331" s="8">
        <v>-8.39</v>
      </c>
      <c r="L4331" s="8">
        <v>1608.38</v>
      </c>
      <c r="M4331" s="21"/>
      <c r="N4331" s="21"/>
    </row>
    <row r="4332" spans="1:14" ht="15" customHeight="1" x14ac:dyDescent="0.25">
      <c r="A4332" s="1" t="s">
        <v>1918</v>
      </c>
      <c r="B4332" s="6">
        <v>1788</v>
      </c>
      <c r="C4332" s="1" t="s">
        <v>6</v>
      </c>
      <c r="D4332" s="1" t="s">
        <v>128</v>
      </c>
      <c r="E4332" s="1" t="s">
        <v>2589</v>
      </c>
      <c r="F4332" s="1" t="s">
        <v>2590</v>
      </c>
      <c r="G4332" s="7">
        <v>1.1388799999999999</v>
      </c>
      <c r="H4332" s="6">
        <v>1788</v>
      </c>
      <c r="I4332" s="9">
        <v>0</v>
      </c>
      <c r="J4332" s="9">
        <v>0</v>
      </c>
      <c r="K4332" s="9">
        <v>0</v>
      </c>
      <c r="L4332" s="9">
        <v>1608.38</v>
      </c>
      <c r="M4332" s="14" t="s">
        <v>131</v>
      </c>
      <c r="N4332" s="14"/>
    </row>
    <row r="4333" spans="1:14" ht="15" customHeight="1" x14ac:dyDescent="0.25">
      <c r="A4333" s="3" t="s">
        <v>1919</v>
      </c>
      <c r="B4333" s="4">
        <v>1789</v>
      </c>
      <c r="C4333" s="3" t="s">
        <v>6</v>
      </c>
      <c r="D4333" s="3" t="s">
        <v>133</v>
      </c>
      <c r="E4333" s="3" t="s">
        <v>2591</v>
      </c>
      <c r="F4333" s="3" t="s">
        <v>2590</v>
      </c>
      <c r="G4333" s="5">
        <v>1.1325099999999999</v>
      </c>
      <c r="H4333" s="4">
        <v>1789</v>
      </c>
      <c r="I4333" s="8">
        <v>0</v>
      </c>
      <c r="J4333" s="8">
        <v>0.28999999999999998</v>
      </c>
      <c r="K4333" s="8">
        <v>6.37</v>
      </c>
      <c r="L4333" s="8">
        <v>1615.04</v>
      </c>
      <c r="M4333" s="21"/>
      <c r="N4333" s="21"/>
    </row>
    <row r="4334" spans="1:14" ht="15" customHeight="1" x14ac:dyDescent="0.25">
      <c r="A4334" s="1" t="s">
        <v>1920</v>
      </c>
      <c r="B4334" s="6">
        <v>1790</v>
      </c>
      <c r="C4334" s="1" t="s">
        <v>6</v>
      </c>
      <c r="D4334" s="1" t="s">
        <v>133</v>
      </c>
      <c r="E4334" s="1" t="s">
        <v>2589</v>
      </c>
      <c r="F4334" s="1" t="s">
        <v>2590</v>
      </c>
      <c r="G4334" s="7">
        <v>1.12538</v>
      </c>
      <c r="H4334" s="6">
        <v>1790</v>
      </c>
      <c r="I4334" s="9">
        <v>0</v>
      </c>
      <c r="J4334" s="9">
        <v>0</v>
      </c>
      <c r="K4334" s="9">
        <v>0</v>
      </c>
      <c r="L4334" s="9">
        <v>1615.04</v>
      </c>
      <c r="M4334" s="14" t="s">
        <v>131</v>
      </c>
      <c r="N4334" s="14"/>
    </row>
    <row r="4335" spans="1:14" ht="15" customHeight="1" x14ac:dyDescent="0.25">
      <c r="A4335" s="3" t="s">
        <v>1921</v>
      </c>
      <c r="B4335" s="4">
        <v>1791</v>
      </c>
      <c r="C4335" s="3" t="s">
        <v>6</v>
      </c>
      <c r="D4335" s="3" t="s">
        <v>128</v>
      </c>
      <c r="E4335" s="3" t="s">
        <v>2591</v>
      </c>
      <c r="F4335" s="3" t="s">
        <v>2590</v>
      </c>
      <c r="G4335" s="5">
        <v>1.13182</v>
      </c>
      <c r="H4335" s="4">
        <v>1791</v>
      </c>
      <c r="I4335" s="8">
        <v>0</v>
      </c>
      <c r="J4335" s="8">
        <v>-0.24</v>
      </c>
      <c r="K4335" s="8">
        <v>6.44</v>
      </c>
      <c r="L4335" s="8">
        <v>1621.24</v>
      </c>
      <c r="M4335" s="21"/>
      <c r="N4335" s="21"/>
    </row>
    <row r="4336" spans="1:14" ht="15" customHeight="1" x14ac:dyDescent="0.25">
      <c r="A4336" s="1" t="s">
        <v>1922</v>
      </c>
      <c r="B4336" s="6">
        <v>1792</v>
      </c>
      <c r="C4336" s="1" t="s">
        <v>6</v>
      </c>
      <c r="D4336" s="1" t="s">
        <v>128</v>
      </c>
      <c r="E4336" s="1" t="s">
        <v>2589</v>
      </c>
      <c r="F4336" s="1" t="s">
        <v>2590</v>
      </c>
      <c r="G4336" s="7">
        <v>1.1328199999999999</v>
      </c>
      <c r="H4336" s="6">
        <v>1792</v>
      </c>
      <c r="I4336" s="9">
        <v>0</v>
      </c>
      <c r="J4336" s="9">
        <v>0</v>
      </c>
      <c r="K4336" s="9">
        <v>0</v>
      </c>
      <c r="L4336" s="9">
        <v>1621.24</v>
      </c>
      <c r="M4336" s="14" t="s">
        <v>131</v>
      </c>
      <c r="N4336" s="14"/>
    </row>
    <row r="4337" spans="1:14" ht="15" customHeight="1" x14ac:dyDescent="0.25">
      <c r="A4337" s="3" t="s">
        <v>1923</v>
      </c>
      <c r="B4337" s="4">
        <v>1793</v>
      </c>
      <c r="C4337" s="3" t="s">
        <v>6</v>
      </c>
      <c r="D4337" s="3" t="s">
        <v>133</v>
      </c>
      <c r="E4337" s="3" t="s">
        <v>2591</v>
      </c>
      <c r="F4337" s="3" t="s">
        <v>2590</v>
      </c>
      <c r="G4337" s="5">
        <v>1.1269100000000001</v>
      </c>
      <c r="H4337" s="4">
        <v>1793</v>
      </c>
      <c r="I4337" s="8">
        <v>0</v>
      </c>
      <c r="J4337" s="8">
        <v>0.14000000000000001</v>
      </c>
      <c r="K4337" s="8">
        <v>5.91</v>
      </c>
      <c r="L4337" s="8">
        <v>1627.29</v>
      </c>
      <c r="M4337" s="21"/>
      <c r="N4337" s="21"/>
    </row>
    <row r="4338" spans="1:14" ht="15" customHeight="1" x14ac:dyDescent="0.25">
      <c r="A4338" s="1" t="s">
        <v>1924</v>
      </c>
      <c r="B4338" s="6">
        <v>1794</v>
      </c>
      <c r="C4338" s="1" t="s">
        <v>6</v>
      </c>
      <c r="D4338" s="1" t="s">
        <v>133</v>
      </c>
      <c r="E4338" s="1" t="s">
        <v>2589</v>
      </c>
      <c r="F4338" s="1" t="s">
        <v>2590</v>
      </c>
      <c r="G4338" s="7">
        <v>1.12365</v>
      </c>
      <c r="H4338" s="6">
        <v>1794</v>
      </c>
      <c r="I4338" s="9">
        <v>0</v>
      </c>
      <c r="J4338" s="9">
        <v>0</v>
      </c>
      <c r="K4338" s="9">
        <v>0</v>
      </c>
      <c r="L4338" s="9">
        <v>1627.29</v>
      </c>
      <c r="M4338" s="14" t="s">
        <v>131</v>
      </c>
      <c r="N4338" s="14"/>
    </row>
    <row r="4339" spans="1:14" ht="15" customHeight="1" x14ac:dyDescent="0.25">
      <c r="A4339" s="3" t="s">
        <v>1925</v>
      </c>
      <c r="B4339" s="4">
        <v>1795</v>
      </c>
      <c r="C4339" s="3" t="s">
        <v>6</v>
      </c>
      <c r="D4339" s="3" t="s">
        <v>128</v>
      </c>
      <c r="E4339" s="3" t="s">
        <v>2591</v>
      </c>
      <c r="F4339" s="3" t="s">
        <v>2590</v>
      </c>
      <c r="G4339" s="5">
        <v>1.1302700000000001</v>
      </c>
      <c r="H4339" s="4">
        <v>1795</v>
      </c>
      <c r="I4339" s="8">
        <v>0</v>
      </c>
      <c r="J4339" s="8">
        <v>-0.12</v>
      </c>
      <c r="K4339" s="8">
        <v>6.62</v>
      </c>
      <c r="L4339" s="8">
        <v>1633.79</v>
      </c>
      <c r="M4339" s="21"/>
      <c r="N4339" s="21"/>
    </row>
    <row r="4340" spans="1:14" ht="15" customHeight="1" x14ac:dyDescent="0.25">
      <c r="A4340" s="1" t="s">
        <v>1926</v>
      </c>
      <c r="B4340" s="6">
        <v>1796</v>
      </c>
      <c r="C4340" s="1" t="s">
        <v>6</v>
      </c>
      <c r="D4340" s="1" t="s">
        <v>133</v>
      </c>
      <c r="E4340" s="1" t="s">
        <v>2589</v>
      </c>
      <c r="F4340" s="1" t="s">
        <v>2590</v>
      </c>
      <c r="G4340" s="7">
        <v>1.1291500000000001</v>
      </c>
      <c r="H4340" s="6">
        <v>1796</v>
      </c>
      <c r="I4340" s="9">
        <v>0</v>
      </c>
      <c r="J4340" s="9">
        <v>0</v>
      </c>
      <c r="K4340" s="9">
        <v>0</v>
      </c>
      <c r="L4340" s="9">
        <v>1633.79</v>
      </c>
      <c r="M4340" s="14" t="s">
        <v>131</v>
      </c>
      <c r="N4340" s="14"/>
    </row>
    <row r="4341" spans="1:14" ht="15" customHeight="1" x14ac:dyDescent="0.25">
      <c r="A4341" s="3" t="s">
        <v>1927</v>
      </c>
      <c r="B4341" s="4">
        <v>1797</v>
      </c>
      <c r="C4341" s="3" t="s">
        <v>6</v>
      </c>
      <c r="D4341" s="3" t="s">
        <v>128</v>
      </c>
      <c r="E4341" s="3" t="s">
        <v>2591</v>
      </c>
      <c r="F4341" s="3" t="s">
        <v>2590</v>
      </c>
      <c r="G4341" s="5">
        <v>1.13564</v>
      </c>
      <c r="H4341" s="4">
        <v>1797</v>
      </c>
      <c r="I4341" s="8">
        <v>0</v>
      </c>
      <c r="J4341" s="8">
        <v>-0.35</v>
      </c>
      <c r="K4341" s="8">
        <v>6.49</v>
      </c>
      <c r="L4341" s="8">
        <v>1639.93</v>
      </c>
      <c r="M4341" s="21"/>
      <c r="N4341" s="21"/>
    </row>
    <row r="4342" spans="1:14" ht="15" customHeight="1" x14ac:dyDescent="0.25">
      <c r="A4342" s="1" t="s">
        <v>1928</v>
      </c>
      <c r="B4342" s="6">
        <v>1798</v>
      </c>
      <c r="C4342" s="1" t="s">
        <v>6</v>
      </c>
      <c r="D4342" s="1" t="s">
        <v>128</v>
      </c>
      <c r="E4342" s="1" t="s">
        <v>2589</v>
      </c>
      <c r="F4342" s="1" t="s">
        <v>2590</v>
      </c>
      <c r="G4342" s="7">
        <v>1.14106</v>
      </c>
      <c r="H4342" s="6">
        <v>1798</v>
      </c>
      <c r="I4342" s="9">
        <v>0</v>
      </c>
      <c r="J4342" s="9">
        <v>0</v>
      </c>
      <c r="K4342" s="9">
        <v>0</v>
      </c>
      <c r="L4342" s="9">
        <v>1639.93</v>
      </c>
      <c r="M4342" s="14" t="s">
        <v>131</v>
      </c>
      <c r="N4342" s="14"/>
    </row>
    <row r="4343" spans="1:14" ht="15" customHeight="1" x14ac:dyDescent="0.25">
      <c r="A4343" s="3" t="s">
        <v>1929</v>
      </c>
      <c r="B4343" s="4">
        <v>1799</v>
      </c>
      <c r="C4343" s="3" t="s">
        <v>6</v>
      </c>
      <c r="D4343" s="3" t="s">
        <v>133</v>
      </c>
      <c r="E4343" s="3" t="s">
        <v>2591</v>
      </c>
      <c r="F4343" s="3" t="s">
        <v>2590</v>
      </c>
      <c r="G4343" s="5">
        <v>1.1492899999999999</v>
      </c>
      <c r="H4343" s="4">
        <v>1799</v>
      </c>
      <c r="I4343" s="8">
        <v>0</v>
      </c>
      <c r="J4343" s="8">
        <v>0.03</v>
      </c>
      <c r="K4343" s="8">
        <v>-8.23</v>
      </c>
      <c r="L4343" s="8">
        <v>1631.73</v>
      </c>
      <c r="M4343" s="21"/>
      <c r="N4343" s="21"/>
    </row>
    <row r="4344" spans="1:14" ht="15" customHeight="1" x14ac:dyDescent="0.25">
      <c r="A4344" s="1" t="s">
        <v>1930</v>
      </c>
      <c r="B4344" s="6">
        <v>1800</v>
      </c>
      <c r="C4344" s="1" t="s">
        <v>6</v>
      </c>
      <c r="D4344" s="1" t="s">
        <v>128</v>
      </c>
      <c r="E4344" s="1" t="s">
        <v>2589</v>
      </c>
      <c r="F4344" s="1" t="s">
        <v>2590</v>
      </c>
      <c r="G4344" s="7">
        <v>1.15574</v>
      </c>
      <c r="H4344" s="6">
        <v>1800</v>
      </c>
      <c r="I4344" s="9">
        <v>0</v>
      </c>
      <c r="J4344" s="9">
        <v>0</v>
      </c>
      <c r="K4344" s="9">
        <v>0</v>
      </c>
      <c r="L4344" s="9">
        <v>1631.73</v>
      </c>
      <c r="M4344" s="14" t="s">
        <v>131</v>
      </c>
      <c r="N4344" s="14"/>
    </row>
    <row r="4345" spans="1:14" ht="15" customHeight="1" x14ac:dyDescent="0.25">
      <c r="A4345" s="3" t="s">
        <v>1931</v>
      </c>
      <c r="B4345" s="4">
        <v>1801</v>
      </c>
      <c r="C4345" s="3" t="s">
        <v>6</v>
      </c>
      <c r="D4345" s="3" t="s">
        <v>133</v>
      </c>
      <c r="E4345" s="3" t="s">
        <v>2591</v>
      </c>
      <c r="F4345" s="3" t="s">
        <v>2590</v>
      </c>
      <c r="G4345" s="5">
        <v>1.1496599999999999</v>
      </c>
      <c r="H4345" s="4">
        <v>1801</v>
      </c>
      <c r="I4345" s="8">
        <v>0</v>
      </c>
      <c r="J4345" s="8">
        <v>0.03</v>
      </c>
      <c r="K4345" s="8">
        <v>6.08</v>
      </c>
      <c r="L4345" s="8">
        <v>1637.84</v>
      </c>
      <c r="M4345" s="21"/>
      <c r="N4345" s="21"/>
    </row>
    <row r="4346" spans="1:14" ht="15" customHeight="1" x14ac:dyDescent="0.25">
      <c r="A4346" s="1" t="s">
        <v>1932</v>
      </c>
      <c r="B4346" s="6">
        <v>1802</v>
      </c>
      <c r="C4346" s="1" t="s">
        <v>6</v>
      </c>
      <c r="D4346" s="1" t="s">
        <v>133</v>
      </c>
      <c r="E4346" s="1" t="s">
        <v>2589</v>
      </c>
      <c r="F4346" s="1" t="s">
        <v>2590</v>
      </c>
      <c r="G4346" s="7">
        <v>1.1480300000000001</v>
      </c>
      <c r="H4346" s="6">
        <v>1802</v>
      </c>
      <c r="I4346" s="9">
        <v>0</v>
      </c>
      <c r="J4346" s="9">
        <v>0</v>
      </c>
      <c r="K4346" s="9">
        <v>0</v>
      </c>
      <c r="L4346" s="9">
        <v>1637.84</v>
      </c>
      <c r="M4346" s="14" t="s">
        <v>131</v>
      </c>
      <c r="N4346" s="14"/>
    </row>
    <row r="4347" spans="1:14" ht="15" customHeight="1" x14ac:dyDescent="0.25">
      <c r="A4347" s="3" t="s">
        <v>1933</v>
      </c>
      <c r="B4347" s="4">
        <v>1803</v>
      </c>
      <c r="C4347" s="3" t="s">
        <v>6</v>
      </c>
      <c r="D4347" s="3" t="s">
        <v>128</v>
      </c>
      <c r="E4347" s="3" t="s">
        <v>2591</v>
      </c>
      <c r="F4347" s="3" t="s">
        <v>2590</v>
      </c>
      <c r="G4347" s="5">
        <v>1.1390499999999999</v>
      </c>
      <c r="H4347" s="4">
        <v>1803</v>
      </c>
      <c r="I4347" s="8">
        <v>0</v>
      </c>
      <c r="J4347" s="8">
        <v>0</v>
      </c>
      <c r="K4347" s="8">
        <v>-8.98</v>
      </c>
      <c r="L4347" s="8">
        <v>1628.86</v>
      </c>
      <c r="M4347" s="21"/>
      <c r="N4347" s="21"/>
    </row>
    <row r="4348" spans="1:14" ht="15" customHeight="1" x14ac:dyDescent="0.25">
      <c r="A4348" s="1" t="s">
        <v>1934</v>
      </c>
      <c r="B4348" s="6">
        <v>1804</v>
      </c>
      <c r="C4348" s="1" t="s">
        <v>6</v>
      </c>
      <c r="D4348" s="1" t="s">
        <v>128</v>
      </c>
      <c r="E4348" s="1" t="s">
        <v>2589</v>
      </c>
      <c r="F4348" s="1" t="s">
        <v>2590</v>
      </c>
      <c r="G4348" s="7">
        <v>1.14083</v>
      </c>
      <c r="H4348" s="6">
        <v>1804</v>
      </c>
      <c r="I4348" s="9">
        <v>0</v>
      </c>
      <c r="J4348" s="9">
        <v>0</v>
      </c>
      <c r="K4348" s="9">
        <v>0</v>
      </c>
      <c r="L4348" s="9">
        <v>1628.86</v>
      </c>
      <c r="M4348" s="14" t="s">
        <v>131</v>
      </c>
      <c r="N4348" s="14"/>
    </row>
    <row r="4349" spans="1:14" ht="15" customHeight="1" x14ac:dyDescent="0.25">
      <c r="A4349" s="3" t="s">
        <v>1935</v>
      </c>
      <c r="B4349" s="4">
        <v>1805</v>
      </c>
      <c r="C4349" s="3" t="s">
        <v>6</v>
      </c>
      <c r="D4349" s="3" t="s">
        <v>133</v>
      </c>
      <c r="E4349" s="3" t="s">
        <v>2591</v>
      </c>
      <c r="F4349" s="3" t="s">
        <v>2590</v>
      </c>
      <c r="G4349" s="5">
        <v>1.1348400000000001</v>
      </c>
      <c r="H4349" s="4">
        <v>1805</v>
      </c>
      <c r="I4349" s="8">
        <v>0</v>
      </c>
      <c r="J4349" s="8">
        <v>0.2</v>
      </c>
      <c r="K4349" s="8">
        <v>5.99</v>
      </c>
      <c r="L4349" s="8">
        <v>1635.05</v>
      </c>
      <c r="M4349" s="21"/>
      <c r="N4349" s="21"/>
    </row>
    <row r="4350" spans="1:14" ht="15" customHeight="1" x14ac:dyDescent="0.25">
      <c r="A4350" s="1" t="s">
        <v>1936</v>
      </c>
      <c r="B4350" s="6">
        <v>1806</v>
      </c>
      <c r="C4350" s="1" t="s">
        <v>6</v>
      </c>
      <c r="D4350" s="1" t="s">
        <v>128</v>
      </c>
      <c r="E4350" s="1" t="s">
        <v>2589</v>
      </c>
      <c r="F4350" s="1" t="s">
        <v>2590</v>
      </c>
      <c r="G4350" s="7">
        <v>1.1314</v>
      </c>
      <c r="H4350" s="6">
        <v>1806</v>
      </c>
      <c r="I4350" s="9">
        <v>0</v>
      </c>
      <c r="J4350" s="9">
        <v>0</v>
      </c>
      <c r="K4350" s="9">
        <v>0</v>
      </c>
      <c r="L4350" s="9">
        <v>1635.05</v>
      </c>
      <c r="M4350" s="14" t="s">
        <v>131</v>
      </c>
      <c r="N4350" s="14"/>
    </row>
    <row r="4351" spans="1:14" ht="15" customHeight="1" x14ac:dyDescent="0.25">
      <c r="A4351" s="3" t="s">
        <v>1937</v>
      </c>
      <c r="B4351" s="4">
        <v>1807</v>
      </c>
      <c r="C4351" s="3" t="s">
        <v>6</v>
      </c>
      <c r="D4351" s="3" t="s">
        <v>133</v>
      </c>
      <c r="E4351" s="3" t="s">
        <v>2591</v>
      </c>
      <c r="F4351" s="3" t="s">
        <v>2590</v>
      </c>
      <c r="G4351" s="5">
        <v>1.1248199999999999</v>
      </c>
      <c r="H4351" s="4">
        <v>1807</v>
      </c>
      <c r="I4351" s="8">
        <v>0</v>
      </c>
      <c r="J4351" s="8">
        <v>0.06</v>
      </c>
      <c r="K4351" s="8">
        <v>6.58</v>
      </c>
      <c r="L4351" s="8">
        <v>1641.69</v>
      </c>
      <c r="M4351" s="21"/>
      <c r="N4351" s="21"/>
    </row>
    <row r="4352" spans="1:14" ht="15" customHeight="1" x14ac:dyDescent="0.25">
      <c r="A4352" s="1" t="s">
        <v>1938</v>
      </c>
      <c r="B4352" s="6">
        <v>1808</v>
      </c>
      <c r="C4352" s="1" t="s">
        <v>6</v>
      </c>
      <c r="D4352" s="1" t="s">
        <v>128</v>
      </c>
      <c r="E4352" s="1" t="s">
        <v>2589</v>
      </c>
      <c r="F4352" s="1" t="s">
        <v>2590</v>
      </c>
      <c r="G4352" s="7">
        <v>1.1223799999999999</v>
      </c>
      <c r="H4352" s="6">
        <v>1808</v>
      </c>
      <c r="I4352" s="9">
        <v>0</v>
      </c>
      <c r="J4352" s="9">
        <v>0</v>
      </c>
      <c r="K4352" s="9">
        <v>0</v>
      </c>
      <c r="L4352" s="9">
        <v>1641.69</v>
      </c>
      <c r="M4352" s="14" t="s">
        <v>131</v>
      </c>
      <c r="N4352" s="14"/>
    </row>
    <row r="4353" spans="1:14" ht="15" customHeight="1" x14ac:dyDescent="0.25">
      <c r="A4353" s="3" t="s">
        <v>1939</v>
      </c>
      <c r="B4353" s="4">
        <v>1809</v>
      </c>
      <c r="C4353" s="3" t="s">
        <v>6</v>
      </c>
      <c r="D4353" s="3" t="s">
        <v>133</v>
      </c>
      <c r="E4353" s="3" t="s">
        <v>2591</v>
      </c>
      <c r="F4353" s="3" t="s">
        <v>2590</v>
      </c>
      <c r="G4353" s="5">
        <v>1.1164400000000001</v>
      </c>
      <c r="H4353" s="4">
        <v>1809</v>
      </c>
      <c r="I4353" s="8">
        <v>0</v>
      </c>
      <c r="J4353" s="8">
        <v>0.09</v>
      </c>
      <c r="K4353" s="8">
        <v>5.94</v>
      </c>
      <c r="L4353" s="8">
        <v>1647.72</v>
      </c>
      <c r="M4353" s="21"/>
      <c r="N4353" s="21"/>
    </row>
    <row r="4354" spans="1:14" ht="15" customHeight="1" x14ac:dyDescent="0.25">
      <c r="A4354" s="1" t="s">
        <v>1940</v>
      </c>
      <c r="B4354" s="6">
        <v>1810</v>
      </c>
      <c r="C4354" s="1" t="s">
        <v>6</v>
      </c>
      <c r="D4354" s="1" t="s">
        <v>128</v>
      </c>
      <c r="E4354" s="1" t="s">
        <v>2589</v>
      </c>
      <c r="F4354" s="1" t="s">
        <v>2590</v>
      </c>
      <c r="G4354" s="7">
        <v>1.11974</v>
      </c>
      <c r="H4354" s="6">
        <v>1810</v>
      </c>
      <c r="I4354" s="9">
        <v>0</v>
      </c>
      <c r="J4354" s="9">
        <v>0</v>
      </c>
      <c r="K4354" s="9">
        <v>0</v>
      </c>
      <c r="L4354" s="9">
        <v>1647.72</v>
      </c>
      <c r="M4354" s="14" t="s">
        <v>131</v>
      </c>
      <c r="N4354" s="14"/>
    </row>
    <row r="4355" spans="1:14" ht="15" customHeight="1" x14ac:dyDescent="0.25">
      <c r="A4355" s="3" t="s">
        <v>1941</v>
      </c>
      <c r="B4355" s="4">
        <v>1811</v>
      </c>
      <c r="C4355" s="3" t="s">
        <v>6</v>
      </c>
      <c r="D4355" s="3" t="s">
        <v>133</v>
      </c>
      <c r="E4355" s="3" t="s">
        <v>2591</v>
      </c>
      <c r="F4355" s="3" t="s">
        <v>2590</v>
      </c>
      <c r="G4355" s="5">
        <v>1.1135600000000001</v>
      </c>
      <c r="H4355" s="4">
        <v>1811</v>
      </c>
      <c r="I4355" s="8">
        <v>0</v>
      </c>
      <c r="J4355" s="8">
        <v>0</v>
      </c>
      <c r="K4355" s="8">
        <v>6.18</v>
      </c>
      <c r="L4355" s="8">
        <v>1653.9</v>
      </c>
      <c r="M4355" s="21"/>
      <c r="N4355" s="21"/>
    </row>
    <row r="4356" spans="1:14" ht="15" customHeight="1" x14ac:dyDescent="0.25">
      <c r="A4356" s="1" t="s">
        <v>1942</v>
      </c>
      <c r="B4356" s="6">
        <v>1812</v>
      </c>
      <c r="C4356" s="1" t="s">
        <v>6</v>
      </c>
      <c r="D4356" s="1" t="s">
        <v>128</v>
      </c>
      <c r="E4356" s="1" t="s">
        <v>2589</v>
      </c>
      <c r="F4356" s="1" t="s">
        <v>2590</v>
      </c>
      <c r="G4356" s="7">
        <v>1.11093</v>
      </c>
      <c r="H4356" s="6">
        <v>1812</v>
      </c>
      <c r="I4356" s="9">
        <v>0</v>
      </c>
      <c r="J4356" s="9">
        <v>0</v>
      </c>
      <c r="K4356" s="9">
        <v>0</v>
      </c>
      <c r="L4356" s="9">
        <v>1653.9</v>
      </c>
      <c r="M4356" s="14" t="s">
        <v>131</v>
      </c>
      <c r="N4356" s="14"/>
    </row>
    <row r="4357" spans="1:14" ht="15" customHeight="1" x14ac:dyDescent="0.25">
      <c r="A4357" s="3" t="s">
        <v>1943</v>
      </c>
      <c r="B4357" s="4">
        <v>1813</v>
      </c>
      <c r="C4357" s="3" t="s">
        <v>6</v>
      </c>
      <c r="D4357" s="3" t="s">
        <v>133</v>
      </c>
      <c r="E4357" s="3" t="s">
        <v>2591</v>
      </c>
      <c r="F4357" s="3" t="s">
        <v>2590</v>
      </c>
      <c r="G4357" s="5">
        <v>1.1190599999999999</v>
      </c>
      <c r="H4357" s="4">
        <v>1813</v>
      </c>
      <c r="I4357" s="8">
        <v>0</v>
      </c>
      <c r="J4357" s="8">
        <v>0.06</v>
      </c>
      <c r="K4357" s="8">
        <v>-8.1300000000000008</v>
      </c>
      <c r="L4357" s="8">
        <v>1645.83</v>
      </c>
      <c r="M4357" s="21"/>
      <c r="N4357" s="21"/>
    </row>
    <row r="4358" spans="1:14" ht="15" customHeight="1" x14ac:dyDescent="0.25">
      <c r="A4358" s="1" t="s">
        <v>1944</v>
      </c>
      <c r="B4358" s="6">
        <v>1814</v>
      </c>
      <c r="C4358" s="1" t="s">
        <v>6</v>
      </c>
      <c r="D4358" s="1" t="s">
        <v>128</v>
      </c>
      <c r="E4358" s="1" t="s">
        <v>2589</v>
      </c>
      <c r="F4358" s="1" t="s">
        <v>2590</v>
      </c>
      <c r="G4358" s="7">
        <v>1.1206700000000001</v>
      </c>
      <c r="H4358" s="6">
        <v>1814</v>
      </c>
      <c r="I4358" s="9">
        <v>0</v>
      </c>
      <c r="J4358" s="9">
        <v>0</v>
      </c>
      <c r="K4358" s="9">
        <v>0</v>
      </c>
      <c r="L4358" s="9">
        <v>1645.83</v>
      </c>
      <c r="M4358" s="14" t="s">
        <v>131</v>
      </c>
      <c r="N4358" s="14"/>
    </row>
    <row r="4359" spans="1:14" ht="15" customHeight="1" x14ac:dyDescent="0.25">
      <c r="A4359" s="3" t="s">
        <v>1945</v>
      </c>
      <c r="B4359" s="4">
        <v>1815</v>
      </c>
      <c r="C4359" s="3" t="s">
        <v>6</v>
      </c>
      <c r="D4359" s="3" t="s">
        <v>133</v>
      </c>
      <c r="E4359" s="3" t="s">
        <v>2591</v>
      </c>
      <c r="F4359" s="3" t="s">
        <v>2590</v>
      </c>
      <c r="G4359" s="5">
        <v>1.1144099999999999</v>
      </c>
      <c r="H4359" s="4">
        <v>1815</v>
      </c>
      <c r="I4359" s="8">
        <v>0</v>
      </c>
      <c r="J4359" s="8">
        <v>0.03</v>
      </c>
      <c r="K4359" s="8">
        <v>6.26</v>
      </c>
      <c r="L4359" s="8">
        <v>1652.12</v>
      </c>
      <c r="M4359" s="21"/>
      <c r="N4359" s="21"/>
    </row>
    <row r="4360" spans="1:14" ht="15" customHeight="1" x14ac:dyDescent="0.25">
      <c r="A4360" s="1" t="s">
        <v>1946</v>
      </c>
      <c r="B4360" s="6">
        <v>1816</v>
      </c>
      <c r="C4360" s="1" t="s">
        <v>6</v>
      </c>
      <c r="D4360" s="1" t="s">
        <v>133</v>
      </c>
      <c r="E4360" s="1" t="s">
        <v>2589</v>
      </c>
      <c r="F4360" s="1" t="s">
        <v>2590</v>
      </c>
      <c r="G4360" s="7">
        <v>1.13378</v>
      </c>
      <c r="H4360" s="6">
        <v>1816</v>
      </c>
      <c r="I4360" s="9">
        <v>0</v>
      </c>
      <c r="J4360" s="9">
        <v>0</v>
      </c>
      <c r="K4360" s="9">
        <v>0</v>
      </c>
      <c r="L4360" s="9">
        <v>1652.12</v>
      </c>
      <c r="M4360" s="14" t="s">
        <v>131</v>
      </c>
      <c r="N4360" s="14"/>
    </row>
    <row r="4361" spans="1:14" ht="15" customHeight="1" x14ac:dyDescent="0.25">
      <c r="A4361" s="3" t="s">
        <v>1947</v>
      </c>
      <c r="B4361" s="4">
        <v>1817</v>
      </c>
      <c r="C4361" s="3" t="s">
        <v>6</v>
      </c>
      <c r="D4361" s="3" t="s">
        <v>128</v>
      </c>
      <c r="E4361" s="3" t="s">
        <v>2591</v>
      </c>
      <c r="F4361" s="3" t="s">
        <v>2590</v>
      </c>
      <c r="G4361" s="5">
        <v>1.14053</v>
      </c>
      <c r="H4361" s="4">
        <v>1817</v>
      </c>
      <c r="I4361" s="8">
        <v>0</v>
      </c>
      <c r="J4361" s="8">
        <v>-0.24</v>
      </c>
      <c r="K4361" s="8">
        <v>6.75</v>
      </c>
      <c r="L4361" s="8">
        <v>1658.63</v>
      </c>
      <c r="M4361" s="21"/>
      <c r="N4361" s="21"/>
    </row>
    <row r="4362" spans="1:14" ht="15" customHeight="1" x14ac:dyDescent="0.25">
      <c r="A4362" s="1" t="s">
        <v>1948</v>
      </c>
      <c r="B4362" s="6">
        <v>1818</v>
      </c>
      <c r="C4362" s="1" t="s">
        <v>6</v>
      </c>
      <c r="D4362" s="1" t="s">
        <v>133</v>
      </c>
      <c r="E4362" s="1" t="s">
        <v>2589</v>
      </c>
      <c r="F4362" s="1" t="s">
        <v>2590</v>
      </c>
      <c r="G4362" s="7">
        <v>1.139</v>
      </c>
      <c r="H4362" s="6">
        <v>1818</v>
      </c>
      <c r="I4362" s="9">
        <v>0</v>
      </c>
      <c r="J4362" s="9">
        <v>0</v>
      </c>
      <c r="K4362" s="9">
        <v>0</v>
      </c>
      <c r="L4362" s="9">
        <v>1658.63</v>
      </c>
      <c r="M4362" s="14" t="s">
        <v>131</v>
      </c>
      <c r="N4362" s="14"/>
    </row>
    <row r="4363" spans="1:14" ht="15" customHeight="1" x14ac:dyDescent="0.25">
      <c r="A4363" s="3" t="s">
        <v>1949</v>
      </c>
      <c r="B4363" s="4">
        <v>1819</v>
      </c>
      <c r="C4363" s="3" t="s">
        <v>6</v>
      </c>
      <c r="D4363" s="3" t="s">
        <v>128</v>
      </c>
      <c r="E4363" s="3" t="s">
        <v>2591</v>
      </c>
      <c r="F4363" s="3" t="s">
        <v>2590</v>
      </c>
      <c r="G4363" s="5">
        <v>1.13086</v>
      </c>
      <c r="H4363" s="4">
        <v>1819</v>
      </c>
      <c r="I4363" s="8">
        <v>0</v>
      </c>
      <c r="J4363" s="8">
        <v>0</v>
      </c>
      <c r="K4363" s="8">
        <v>-8.14</v>
      </c>
      <c r="L4363" s="8">
        <v>1650.49</v>
      </c>
      <c r="M4363" s="21"/>
      <c r="N4363" s="21"/>
    </row>
    <row r="4364" spans="1:14" ht="15" customHeight="1" x14ac:dyDescent="0.25">
      <c r="A4364" s="1" t="s">
        <v>1950</v>
      </c>
      <c r="B4364" s="6">
        <v>1820</v>
      </c>
      <c r="C4364" s="1" t="s">
        <v>6</v>
      </c>
      <c r="D4364" s="1" t="s">
        <v>128</v>
      </c>
      <c r="E4364" s="1" t="s">
        <v>2589</v>
      </c>
      <c r="F4364" s="1" t="s">
        <v>2590</v>
      </c>
      <c r="G4364" s="7">
        <v>1.1300699999999999</v>
      </c>
      <c r="H4364" s="6">
        <v>1820</v>
      </c>
      <c r="I4364" s="9">
        <v>0</v>
      </c>
      <c r="J4364" s="9">
        <v>0</v>
      </c>
      <c r="K4364" s="9">
        <v>0</v>
      </c>
      <c r="L4364" s="9">
        <v>1650.49</v>
      </c>
      <c r="M4364" s="14" t="s">
        <v>131</v>
      </c>
      <c r="N4364" s="14"/>
    </row>
    <row r="4365" spans="1:14" ht="15" customHeight="1" x14ac:dyDescent="0.25">
      <c r="A4365" s="3" t="s">
        <v>1951</v>
      </c>
      <c r="B4365" s="4">
        <v>1821</v>
      </c>
      <c r="C4365" s="3" t="s">
        <v>6</v>
      </c>
      <c r="D4365" s="3" t="s">
        <v>133</v>
      </c>
      <c r="E4365" s="3" t="s">
        <v>2591</v>
      </c>
      <c r="F4365" s="3" t="s">
        <v>2590</v>
      </c>
      <c r="G4365" s="5">
        <v>1.12365</v>
      </c>
      <c r="H4365" s="4">
        <v>1821</v>
      </c>
      <c r="I4365" s="8">
        <v>0</v>
      </c>
      <c r="J4365" s="8">
        <v>0.03</v>
      </c>
      <c r="K4365" s="8">
        <v>6.42</v>
      </c>
      <c r="L4365" s="8">
        <v>1656.94</v>
      </c>
      <c r="M4365" s="21"/>
      <c r="N4365" s="21"/>
    </row>
    <row r="4366" spans="1:14" ht="15" customHeight="1" x14ac:dyDescent="0.25">
      <c r="A4366" s="1" t="s">
        <v>1952</v>
      </c>
      <c r="B4366" s="6">
        <v>1822</v>
      </c>
      <c r="C4366" s="1" t="s">
        <v>6</v>
      </c>
      <c r="D4366" s="1" t="s">
        <v>133</v>
      </c>
      <c r="E4366" s="1" t="s">
        <v>2589</v>
      </c>
      <c r="F4366" s="1" t="s">
        <v>2590</v>
      </c>
      <c r="G4366" s="7">
        <v>1.1279699999999999</v>
      </c>
      <c r="H4366" s="6">
        <v>1822</v>
      </c>
      <c r="I4366" s="9">
        <v>0</v>
      </c>
      <c r="J4366" s="9">
        <v>0</v>
      </c>
      <c r="K4366" s="9">
        <v>0</v>
      </c>
      <c r="L4366" s="9">
        <v>1656.94</v>
      </c>
      <c r="M4366" s="14" t="s">
        <v>131</v>
      </c>
      <c r="N4366" s="14"/>
    </row>
    <row r="4367" spans="1:14" ht="15" customHeight="1" x14ac:dyDescent="0.25">
      <c r="A4367" s="3" t="s">
        <v>1953</v>
      </c>
      <c r="B4367" s="4">
        <v>1823</v>
      </c>
      <c r="C4367" s="3" t="s">
        <v>6</v>
      </c>
      <c r="D4367" s="3" t="s">
        <v>128</v>
      </c>
      <c r="E4367" s="3" t="s">
        <v>2591</v>
      </c>
      <c r="F4367" s="3" t="s">
        <v>2590</v>
      </c>
      <c r="G4367" s="5">
        <v>1.1197999999999999</v>
      </c>
      <c r="H4367" s="4">
        <v>1823</v>
      </c>
      <c r="I4367" s="8">
        <v>0</v>
      </c>
      <c r="J4367" s="8">
        <v>0</v>
      </c>
      <c r="K4367" s="8">
        <v>-8.17</v>
      </c>
      <c r="L4367" s="8">
        <v>1648.77</v>
      </c>
      <c r="M4367" s="21"/>
      <c r="N4367" s="21"/>
    </row>
    <row r="4368" spans="1:14" ht="15" customHeight="1" x14ac:dyDescent="0.25">
      <c r="A4368" s="1" t="s">
        <v>1954</v>
      </c>
      <c r="B4368" s="6">
        <v>1824</v>
      </c>
      <c r="C4368" s="1" t="s">
        <v>6</v>
      </c>
      <c r="D4368" s="1" t="s">
        <v>133</v>
      </c>
      <c r="E4368" s="1" t="s">
        <v>2589</v>
      </c>
      <c r="F4368" s="1" t="s">
        <v>2590</v>
      </c>
      <c r="G4368" s="7">
        <v>1.11992</v>
      </c>
      <c r="H4368" s="6">
        <v>1824</v>
      </c>
      <c r="I4368" s="9">
        <v>0</v>
      </c>
      <c r="J4368" s="9">
        <v>0</v>
      </c>
      <c r="K4368" s="9">
        <v>0</v>
      </c>
      <c r="L4368" s="9">
        <v>1648.77</v>
      </c>
      <c r="M4368" s="14" t="s">
        <v>131</v>
      </c>
      <c r="N4368" s="14"/>
    </row>
    <row r="4369" spans="1:14" ht="15" customHeight="1" x14ac:dyDescent="0.25">
      <c r="A4369" s="3" t="s">
        <v>1955</v>
      </c>
      <c r="B4369" s="4">
        <v>1825</v>
      </c>
      <c r="C4369" s="3" t="s">
        <v>6</v>
      </c>
      <c r="D4369" s="3" t="s">
        <v>128</v>
      </c>
      <c r="E4369" s="3" t="s">
        <v>2591</v>
      </c>
      <c r="F4369" s="3" t="s">
        <v>2590</v>
      </c>
      <c r="G4369" s="5">
        <v>1.12653</v>
      </c>
      <c r="H4369" s="4">
        <v>1825</v>
      </c>
      <c r="I4369" s="8">
        <v>0</v>
      </c>
      <c r="J4369" s="8">
        <v>0</v>
      </c>
      <c r="K4369" s="8">
        <v>6.61</v>
      </c>
      <c r="L4369" s="8">
        <v>1655.38</v>
      </c>
      <c r="M4369" s="21"/>
      <c r="N4369" s="21"/>
    </row>
    <row r="4370" spans="1:14" ht="15" customHeight="1" x14ac:dyDescent="0.25">
      <c r="A4370" s="1" t="s">
        <v>1956</v>
      </c>
      <c r="B4370" s="6">
        <v>1826</v>
      </c>
      <c r="C4370" s="1" t="s">
        <v>6</v>
      </c>
      <c r="D4370" s="1" t="s">
        <v>128</v>
      </c>
      <c r="E4370" s="1" t="s">
        <v>2589</v>
      </c>
      <c r="F4370" s="1" t="s">
        <v>2590</v>
      </c>
      <c r="G4370" s="7">
        <v>1.1291500000000001</v>
      </c>
      <c r="H4370" s="6">
        <v>1826</v>
      </c>
      <c r="I4370" s="9">
        <v>0</v>
      </c>
      <c r="J4370" s="9">
        <v>0</v>
      </c>
      <c r="K4370" s="9">
        <v>0</v>
      </c>
      <c r="L4370" s="9">
        <v>1655.38</v>
      </c>
      <c r="M4370" s="14" t="s">
        <v>131</v>
      </c>
      <c r="N4370" s="14"/>
    </row>
    <row r="4371" spans="1:14" ht="15" customHeight="1" x14ac:dyDescent="0.25">
      <c r="A4371" s="3" t="s">
        <v>1957</v>
      </c>
      <c r="B4371" s="4">
        <v>1827</v>
      </c>
      <c r="C4371" s="3" t="s">
        <v>6</v>
      </c>
      <c r="D4371" s="3" t="s">
        <v>133</v>
      </c>
      <c r="E4371" s="3" t="s">
        <v>2591</v>
      </c>
      <c r="F4371" s="3" t="s">
        <v>2590</v>
      </c>
      <c r="G4371" s="5">
        <v>1.1225799999999999</v>
      </c>
      <c r="H4371" s="4">
        <v>1827</v>
      </c>
      <c r="I4371" s="8">
        <v>0</v>
      </c>
      <c r="J4371" s="8">
        <v>0</v>
      </c>
      <c r="K4371" s="8">
        <v>6.57</v>
      </c>
      <c r="L4371" s="8">
        <v>1661.95</v>
      </c>
      <c r="M4371" s="21"/>
      <c r="N4371" s="21"/>
    </row>
    <row r="4372" spans="1:14" ht="15" customHeight="1" x14ac:dyDescent="0.25">
      <c r="A4372" s="1" t="s">
        <v>1958</v>
      </c>
      <c r="B4372" s="6">
        <v>1828</v>
      </c>
      <c r="C4372" s="1" t="s">
        <v>6</v>
      </c>
      <c r="D4372" s="1" t="s">
        <v>133</v>
      </c>
      <c r="E4372" s="1" t="s">
        <v>2589</v>
      </c>
      <c r="F4372" s="1" t="s">
        <v>2590</v>
      </c>
      <c r="G4372" s="7">
        <v>1.12399</v>
      </c>
      <c r="H4372" s="6">
        <v>1828</v>
      </c>
      <c r="I4372" s="9">
        <v>0</v>
      </c>
      <c r="J4372" s="9">
        <v>0</v>
      </c>
      <c r="K4372" s="9">
        <v>0</v>
      </c>
      <c r="L4372" s="9">
        <v>1661.95</v>
      </c>
      <c r="M4372" s="14" t="s">
        <v>131</v>
      </c>
      <c r="N4372" s="14"/>
    </row>
    <row r="4373" spans="1:14" ht="15" customHeight="1" x14ac:dyDescent="0.25">
      <c r="A4373" s="3" t="s">
        <v>1959</v>
      </c>
      <c r="B4373" s="4">
        <v>1829</v>
      </c>
      <c r="C4373" s="3" t="s">
        <v>6</v>
      </c>
      <c r="D4373" s="3" t="s">
        <v>128</v>
      </c>
      <c r="E4373" s="3" t="s">
        <v>2591</v>
      </c>
      <c r="F4373" s="3" t="s">
        <v>2590</v>
      </c>
      <c r="G4373" s="5">
        <v>1.13279</v>
      </c>
      <c r="H4373" s="4">
        <v>1829</v>
      </c>
      <c r="I4373" s="8">
        <v>0</v>
      </c>
      <c r="J4373" s="8">
        <v>-0.12</v>
      </c>
      <c r="K4373" s="8">
        <v>8.8000000000000007</v>
      </c>
      <c r="L4373" s="8">
        <v>1670.63</v>
      </c>
      <c r="M4373" s="21"/>
      <c r="N4373" s="21"/>
    </row>
    <row r="4374" spans="1:14" ht="15" customHeight="1" x14ac:dyDescent="0.25">
      <c r="A4374" s="1" t="s">
        <v>1960</v>
      </c>
      <c r="B4374" s="6">
        <v>1830</v>
      </c>
      <c r="C4374" s="1" t="s">
        <v>6</v>
      </c>
      <c r="D4374" s="1" t="s">
        <v>128</v>
      </c>
      <c r="E4374" s="1" t="s">
        <v>2589</v>
      </c>
      <c r="F4374" s="1" t="s">
        <v>2590</v>
      </c>
      <c r="G4374" s="7">
        <v>1.1339300000000001</v>
      </c>
      <c r="H4374" s="6">
        <v>1830</v>
      </c>
      <c r="I4374" s="9">
        <v>0</v>
      </c>
      <c r="J4374" s="9">
        <v>0</v>
      </c>
      <c r="K4374" s="9">
        <v>0</v>
      </c>
      <c r="L4374" s="9">
        <v>1670.63</v>
      </c>
      <c r="M4374" s="14" t="s">
        <v>131</v>
      </c>
      <c r="N4374" s="14"/>
    </row>
    <row r="4375" spans="1:14" ht="15" customHeight="1" x14ac:dyDescent="0.25">
      <c r="A4375" s="3" t="s">
        <v>1961</v>
      </c>
      <c r="B4375" s="4">
        <v>1831</v>
      </c>
      <c r="C4375" s="3" t="s">
        <v>6</v>
      </c>
      <c r="D4375" s="3" t="s">
        <v>133</v>
      </c>
      <c r="E4375" s="3" t="s">
        <v>2591</v>
      </c>
      <c r="F4375" s="3" t="s">
        <v>2590</v>
      </c>
      <c r="G4375" s="5">
        <v>1.1277299999999999</v>
      </c>
      <c r="H4375" s="4">
        <v>1831</v>
      </c>
      <c r="I4375" s="8">
        <v>0</v>
      </c>
      <c r="J4375" s="8">
        <v>0</v>
      </c>
      <c r="K4375" s="8">
        <v>6.2</v>
      </c>
      <c r="L4375" s="8">
        <v>1676.83</v>
      </c>
      <c r="M4375" s="21"/>
      <c r="N4375" s="21"/>
    </row>
    <row r="4376" spans="1:14" ht="15" customHeight="1" x14ac:dyDescent="0.25">
      <c r="A4376" s="1" t="s">
        <v>1962</v>
      </c>
      <c r="B4376" s="6">
        <v>1832</v>
      </c>
      <c r="C4376" s="1" t="s">
        <v>6</v>
      </c>
      <c r="D4376" s="1" t="s">
        <v>128</v>
      </c>
      <c r="E4376" s="1" t="s">
        <v>2589</v>
      </c>
      <c r="F4376" s="1" t="s">
        <v>2590</v>
      </c>
      <c r="G4376" s="7">
        <v>1.1271899999999999</v>
      </c>
      <c r="H4376" s="6">
        <v>1832</v>
      </c>
      <c r="I4376" s="9">
        <v>0</v>
      </c>
      <c r="J4376" s="9">
        <v>0</v>
      </c>
      <c r="K4376" s="9">
        <v>0</v>
      </c>
      <c r="L4376" s="9">
        <v>1676.83</v>
      </c>
      <c r="M4376" s="14" t="s">
        <v>131</v>
      </c>
      <c r="N4376" s="14"/>
    </row>
    <row r="4377" spans="1:14" ht="15" customHeight="1" x14ac:dyDescent="0.25">
      <c r="A4377" s="3" t="s">
        <v>1963</v>
      </c>
      <c r="B4377" s="4">
        <v>1833</v>
      </c>
      <c r="C4377" s="3" t="s">
        <v>6</v>
      </c>
      <c r="D4377" s="3" t="s">
        <v>133</v>
      </c>
      <c r="E4377" s="3" t="s">
        <v>2591</v>
      </c>
      <c r="F4377" s="3" t="s">
        <v>2590</v>
      </c>
      <c r="G4377" s="5">
        <v>1.13541</v>
      </c>
      <c r="H4377" s="4">
        <v>1833</v>
      </c>
      <c r="I4377" s="8">
        <v>0</v>
      </c>
      <c r="J4377" s="8">
        <v>0.08</v>
      </c>
      <c r="K4377" s="8">
        <v>-8.2200000000000006</v>
      </c>
      <c r="L4377" s="8">
        <v>1668.69</v>
      </c>
      <c r="M4377" s="21"/>
      <c r="N4377" s="21"/>
    </row>
    <row r="4378" spans="1:14" ht="15" customHeight="1" x14ac:dyDescent="0.25">
      <c r="A4378" s="1" t="s">
        <v>1964</v>
      </c>
      <c r="B4378" s="6">
        <v>1834</v>
      </c>
      <c r="C4378" s="1" t="s">
        <v>6</v>
      </c>
      <c r="D4378" s="1" t="s">
        <v>128</v>
      </c>
      <c r="E4378" s="1" t="s">
        <v>2589</v>
      </c>
      <c r="F4378" s="1" t="s">
        <v>2590</v>
      </c>
      <c r="G4378" s="7">
        <v>1.1076600000000001</v>
      </c>
      <c r="H4378" s="6">
        <v>1834</v>
      </c>
      <c r="I4378" s="9">
        <v>0</v>
      </c>
      <c r="J4378" s="9">
        <v>0</v>
      </c>
      <c r="K4378" s="9">
        <v>0</v>
      </c>
      <c r="L4378" s="9">
        <v>1668.69</v>
      </c>
      <c r="M4378" s="14" t="s">
        <v>131</v>
      </c>
      <c r="N4378" s="14"/>
    </row>
    <row r="4379" spans="1:14" ht="15" customHeight="1" x14ac:dyDescent="0.25">
      <c r="A4379" s="3" t="s">
        <v>1965</v>
      </c>
      <c r="B4379" s="4">
        <v>1835</v>
      </c>
      <c r="C4379" s="3" t="s">
        <v>6</v>
      </c>
      <c r="D4379" s="3" t="s">
        <v>133</v>
      </c>
      <c r="E4379" s="3" t="s">
        <v>2591</v>
      </c>
      <c r="F4379" s="3" t="s">
        <v>2590</v>
      </c>
      <c r="G4379" s="5">
        <v>1.10158</v>
      </c>
      <c r="H4379" s="4">
        <v>1835</v>
      </c>
      <c r="I4379" s="8">
        <v>0</v>
      </c>
      <c r="J4379" s="8">
        <v>0</v>
      </c>
      <c r="K4379" s="8">
        <v>6.08</v>
      </c>
      <c r="L4379" s="8">
        <v>1674.77</v>
      </c>
      <c r="M4379" s="21"/>
      <c r="N4379" s="21"/>
    </row>
    <row r="4380" spans="1:14" ht="15" customHeight="1" x14ac:dyDescent="0.25">
      <c r="A4380" s="1" t="s">
        <v>1966</v>
      </c>
      <c r="B4380" s="6">
        <v>1836</v>
      </c>
      <c r="C4380" s="1" t="s">
        <v>6</v>
      </c>
      <c r="D4380" s="1" t="s">
        <v>128</v>
      </c>
      <c r="E4380" s="1" t="s">
        <v>2589</v>
      </c>
      <c r="F4380" s="1" t="s">
        <v>2590</v>
      </c>
      <c r="G4380" s="7">
        <v>1.1065700000000001</v>
      </c>
      <c r="H4380" s="6">
        <v>1836</v>
      </c>
      <c r="I4380" s="9">
        <v>0</v>
      </c>
      <c r="J4380" s="9">
        <v>0</v>
      </c>
      <c r="K4380" s="9">
        <v>0</v>
      </c>
      <c r="L4380" s="9">
        <v>1674.77</v>
      </c>
      <c r="M4380" s="14" t="s">
        <v>131</v>
      </c>
      <c r="N4380" s="14"/>
    </row>
    <row r="4381" spans="1:14" ht="15" customHeight="1" x14ac:dyDescent="0.25">
      <c r="A4381" s="3" t="s">
        <v>1967</v>
      </c>
      <c r="B4381" s="4">
        <v>1837</v>
      </c>
      <c r="C4381" s="3" t="s">
        <v>6</v>
      </c>
      <c r="D4381" s="3" t="s">
        <v>133</v>
      </c>
      <c r="E4381" s="3" t="s">
        <v>2591</v>
      </c>
      <c r="F4381" s="3" t="s">
        <v>2590</v>
      </c>
      <c r="G4381" s="5">
        <v>1.1004400000000001</v>
      </c>
      <c r="H4381" s="4">
        <v>1837</v>
      </c>
      <c r="I4381" s="8">
        <v>0</v>
      </c>
      <c r="J4381" s="8">
        <v>0</v>
      </c>
      <c r="K4381" s="8">
        <v>6.13</v>
      </c>
      <c r="L4381" s="8">
        <v>1680.9</v>
      </c>
      <c r="M4381" s="21"/>
      <c r="N4381" s="21"/>
    </row>
    <row r="4382" spans="1:14" ht="15" customHeight="1" x14ac:dyDescent="0.25">
      <c r="A4382" s="1" t="s">
        <v>1968</v>
      </c>
      <c r="B4382" s="6">
        <v>1838</v>
      </c>
      <c r="C4382" s="1" t="s">
        <v>6</v>
      </c>
      <c r="D4382" s="1" t="s">
        <v>133</v>
      </c>
      <c r="E4382" s="1" t="s">
        <v>2589</v>
      </c>
      <c r="F4382" s="1" t="s">
        <v>2590</v>
      </c>
      <c r="G4382" s="7">
        <v>1.1051500000000001</v>
      </c>
      <c r="H4382" s="6">
        <v>1838</v>
      </c>
      <c r="I4382" s="9">
        <v>0</v>
      </c>
      <c r="J4382" s="9">
        <v>0</v>
      </c>
      <c r="K4382" s="9">
        <v>0</v>
      </c>
      <c r="L4382" s="9">
        <v>1680.9</v>
      </c>
      <c r="M4382" s="14" t="s">
        <v>131</v>
      </c>
      <c r="N4382" s="14"/>
    </row>
    <row r="4383" spans="1:14" ht="15" customHeight="1" x14ac:dyDescent="0.25">
      <c r="A4383" s="3" t="s">
        <v>1969</v>
      </c>
      <c r="B4383" s="4">
        <v>1839</v>
      </c>
      <c r="C4383" s="3" t="s">
        <v>6</v>
      </c>
      <c r="D4383" s="3" t="s">
        <v>128</v>
      </c>
      <c r="E4383" s="3" t="s">
        <v>2591</v>
      </c>
      <c r="F4383" s="3" t="s">
        <v>2590</v>
      </c>
      <c r="G4383" s="5">
        <v>1.1113</v>
      </c>
      <c r="H4383" s="4">
        <v>1839</v>
      </c>
      <c r="I4383" s="8">
        <v>0</v>
      </c>
      <c r="J4383" s="8">
        <v>-0.12</v>
      </c>
      <c r="K4383" s="8">
        <v>6.15</v>
      </c>
      <c r="L4383" s="8">
        <v>1686.93</v>
      </c>
      <c r="M4383" s="21"/>
      <c r="N4383" s="21"/>
    </row>
    <row r="4384" spans="1:14" ht="15" customHeight="1" x14ac:dyDescent="0.25">
      <c r="A4384" s="1" t="s">
        <v>1970</v>
      </c>
      <c r="B4384" s="6">
        <v>1840</v>
      </c>
      <c r="C4384" s="1" t="s">
        <v>6</v>
      </c>
      <c r="D4384" s="1" t="s">
        <v>128</v>
      </c>
      <c r="E4384" s="1" t="s">
        <v>2589</v>
      </c>
      <c r="F4384" s="1" t="s">
        <v>2590</v>
      </c>
      <c r="G4384" s="7">
        <v>1.1109599999999999</v>
      </c>
      <c r="H4384" s="6">
        <v>1840</v>
      </c>
      <c r="I4384" s="9">
        <v>0</v>
      </c>
      <c r="J4384" s="9">
        <v>0</v>
      </c>
      <c r="K4384" s="9">
        <v>0</v>
      </c>
      <c r="L4384" s="9">
        <v>1686.93</v>
      </c>
      <c r="M4384" s="14" t="s">
        <v>131</v>
      </c>
      <c r="N4384" s="14"/>
    </row>
    <row r="4385" spans="1:14" ht="15" customHeight="1" x14ac:dyDescent="0.25">
      <c r="A4385" s="3" t="s">
        <v>1971</v>
      </c>
      <c r="B4385" s="4">
        <v>1841</v>
      </c>
      <c r="C4385" s="3" t="s">
        <v>6</v>
      </c>
      <c r="D4385" s="3" t="s">
        <v>133</v>
      </c>
      <c r="E4385" s="3" t="s">
        <v>2591</v>
      </c>
      <c r="F4385" s="3" t="s">
        <v>2590</v>
      </c>
      <c r="G4385" s="5">
        <v>1.10334</v>
      </c>
      <c r="H4385" s="4">
        <v>1841</v>
      </c>
      <c r="I4385" s="8">
        <v>0</v>
      </c>
      <c r="J4385" s="8">
        <v>0</v>
      </c>
      <c r="K4385" s="8">
        <v>7.62</v>
      </c>
      <c r="L4385" s="8">
        <v>1694.55</v>
      </c>
      <c r="M4385" s="21"/>
      <c r="N4385" s="21"/>
    </row>
    <row r="4386" spans="1:14" ht="15" customHeight="1" x14ac:dyDescent="0.25">
      <c r="A4386" s="1" t="s">
        <v>1972</v>
      </c>
      <c r="B4386" s="6">
        <v>1842</v>
      </c>
      <c r="C4386" s="1" t="s">
        <v>6</v>
      </c>
      <c r="D4386" s="1" t="s">
        <v>133</v>
      </c>
      <c r="E4386" s="1" t="s">
        <v>2589</v>
      </c>
      <c r="F4386" s="1" t="s">
        <v>2590</v>
      </c>
      <c r="G4386" s="7">
        <v>1.1080300000000001</v>
      </c>
      <c r="H4386" s="6">
        <v>1842</v>
      </c>
      <c r="I4386" s="9">
        <v>0</v>
      </c>
      <c r="J4386" s="9">
        <v>0</v>
      </c>
      <c r="K4386" s="9">
        <v>0</v>
      </c>
      <c r="L4386" s="9">
        <v>1694.55</v>
      </c>
      <c r="M4386" s="14" t="s">
        <v>131</v>
      </c>
      <c r="N4386" s="14"/>
    </row>
    <row r="4387" spans="1:14" ht="15" customHeight="1" x14ac:dyDescent="0.25">
      <c r="A4387" s="3" t="s">
        <v>1973</v>
      </c>
      <c r="B4387" s="4">
        <v>1843</v>
      </c>
      <c r="C4387" s="3" t="s">
        <v>6</v>
      </c>
      <c r="D4387" s="3" t="s">
        <v>128</v>
      </c>
      <c r="E4387" s="3" t="s">
        <v>2591</v>
      </c>
      <c r="F4387" s="3" t="s">
        <v>2590</v>
      </c>
      <c r="G4387" s="5">
        <v>1.1148100000000001</v>
      </c>
      <c r="H4387" s="4">
        <v>1843</v>
      </c>
      <c r="I4387" s="8">
        <v>0</v>
      </c>
      <c r="J4387" s="8">
        <v>0</v>
      </c>
      <c r="K4387" s="8">
        <v>6.78</v>
      </c>
      <c r="L4387" s="8">
        <v>1701.33</v>
      </c>
      <c r="M4387" s="21"/>
      <c r="N4387" s="21"/>
    </row>
    <row r="4388" spans="1:14" ht="15" customHeight="1" x14ac:dyDescent="0.25">
      <c r="A4388" s="1" t="s">
        <v>1974</v>
      </c>
      <c r="B4388" s="6">
        <v>1844</v>
      </c>
      <c r="C4388" s="1" t="s">
        <v>6</v>
      </c>
      <c r="D4388" s="1" t="s">
        <v>133</v>
      </c>
      <c r="E4388" s="1" t="s">
        <v>2589</v>
      </c>
      <c r="F4388" s="1" t="s">
        <v>2590</v>
      </c>
      <c r="G4388" s="7">
        <v>1.1119699999999999</v>
      </c>
      <c r="H4388" s="6">
        <v>1844</v>
      </c>
      <c r="I4388" s="9">
        <v>0</v>
      </c>
      <c r="J4388" s="9">
        <v>0</v>
      </c>
      <c r="K4388" s="9">
        <v>0</v>
      </c>
      <c r="L4388" s="9">
        <v>1701.33</v>
      </c>
      <c r="M4388" s="14" t="s">
        <v>131</v>
      </c>
      <c r="N4388" s="14"/>
    </row>
    <row r="4389" spans="1:14" ht="15" customHeight="1" x14ac:dyDescent="0.25">
      <c r="A4389" s="3" t="s">
        <v>1975</v>
      </c>
      <c r="B4389" s="4">
        <v>1845</v>
      </c>
      <c r="C4389" s="3" t="s">
        <v>6</v>
      </c>
      <c r="D4389" s="3" t="s">
        <v>128</v>
      </c>
      <c r="E4389" s="3" t="s">
        <v>2591</v>
      </c>
      <c r="F4389" s="3" t="s">
        <v>2590</v>
      </c>
      <c r="G4389" s="5">
        <v>1.1038699999999999</v>
      </c>
      <c r="H4389" s="4">
        <v>1845</v>
      </c>
      <c r="I4389" s="8">
        <v>0</v>
      </c>
      <c r="J4389" s="8">
        <v>-0.24</v>
      </c>
      <c r="K4389" s="8">
        <v>-8.1</v>
      </c>
      <c r="L4389" s="8">
        <v>1692.99</v>
      </c>
      <c r="M4389" s="21"/>
      <c r="N4389" s="21"/>
    </row>
    <row r="4390" spans="1:14" ht="15" customHeight="1" x14ac:dyDescent="0.25">
      <c r="A4390" s="1" t="s">
        <v>1976</v>
      </c>
      <c r="B4390" s="6">
        <v>1846</v>
      </c>
      <c r="C4390" s="1" t="s">
        <v>6</v>
      </c>
      <c r="D4390" s="1" t="s">
        <v>133</v>
      </c>
      <c r="E4390" s="1" t="s">
        <v>2589</v>
      </c>
      <c r="F4390" s="1" t="s">
        <v>2590</v>
      </c>
      <c r="G4390" s="7">
        <v>1.1067800000000001</v>
      </c>
      <c r="H4390" s="6">
        <v>1846</v>
      </c>
      <c r="I4390" s="9">
        <v>0</v>
      </c>
      <c r="J4390" s="9">
        <v>0</v>
      </c>
      <c r="K4390" s="9">
        <v>0</v>
      </c>
      <c r="L4390" s="9">
        <v>1692.99</v>
      </c>
      <c r="M4390" s="14" t="s">
        <v>131</v>
      </c>
      <c r="N4390" s="14"/>
    </row>
    <row r="4391" spans="1:14" ht="15" customHeight="1" x14ac:dyDescent="0.25">
      <c r="A4391" s="3" t="s">
        <v>1977</v>
      </c>
      <c r="B4391" s="4">
        <v>1847</v>
      </c>
      <c r="C4391" s="3" t="s">
        <v>6</v>
      </c>
      <c r="D4391" s="3" t="s">
        <v>128</v>
      </c>
      <c r="E4391" s="3" t="s">
        <v>2591</v>
      </c>
      <c r="F4391" s="3" t="s">
        <v>2590</v>
      </c>
      <c r="G4391" s="5">
        <v>1.11453</v>
      </c>
      <c r="H4391" s="4">
        <v>1847</v>
      </c>
      <c r="I4391" s="8">
        <v>0</v>
      </c>
      <c r="J4391" s="8">
        <v>-0.83</v>
      </c>
      <c r="K4391" s="8">
        <v>7.75</v>
      </c>
      <c r="L4391" s="8">
        <v>1699.91</v>
      </c>
      <c r="M4391" s="21"/>
      <c r="N4391" s="21"/>
    </row>
    <row r="4392" spans="1:14" ht="15" customHeight="1" x14ac:dyDescent="0.25">
      <c r="A4392" s="1" t="s">
        <v>1978</v>
      </c>
      <c r="B4392" s="6">
        <v>1848</v>
      </c>
      <c r="C4392" s="1" t="s">
        <v>6</v>
      </c>
      <c r="D4392" s="1" t="s">
        <v>128</v>
      </c>
      <c r="E4392" s="1" t="s">
        <v>2589</v>
      </c>
      <c r="F4392" s="1" t="s">
        <v>2590</v>
      </c>
      <c r="G4392" s="7">
        <v>1.11338</v>
      </c>
      <c r="H4392" s="6">
        <v>1848</v>
      </c>
      <c r="I4392" s="9">
        <v>0</v>
      </c>
      <c r="J4392" s="9">
        <v>0</v>
      </c>
      <c r="K4392" s="9">
        <v>0</v>
      </c>
      <c r="L4392" s="9">
        <v>1699.91</v>
      </c>
      <c r="M4392" s="14" t="s">
        <v>131</v>
      </c>
      <c r="N4392" s="14"/>
    </row>
    <row r="4393" spans="1:14" ht="15" customHeight="1" x14ac:dyDescent="0.25">
      <c r="A4393" s="3" t="s">
        <v>1979</v>
      </c>
      <c r="B4393" s="4">
        <v>1849</v>
      </c>
      <c r="C4393" s="3" t="s">
        <v>6</v>
      </c>
      <c r="D4393" s="3" t="s">
        <v>133</v>
      </c>
      <c r="E4393" s="3" t="s">
        <v>2591</v>
      </c>
      <c r="F4393" s="3" t="s">
        <v>2590</v>
      </c>
      <c r="G4393" s="5">
        <v>1.1073200000000001</v>
      </c>
      <c r="H4393" s="4">
        <v>1849</v>
      </c>
      <c r="I4393" s="8">
        <v>0</v>
      </c>
      <c r="J4393" s="8">
        <v>0</v>
      </c>
      <c r="K4393" s="8">
        <v>6.06</v>
      </c>
      <c r="L4393" s="8">
        <v>1705.97</v>
      </c>
      <c r="M4393" s="21"/>
      <c r="N4393" s="21"/>
    </row>
    <row r="4394" spans="1:14" ht="15" customHeight="1" x14ac:dyDescent="0.25">
      <c r="A4394" s="1" t="s">
        <v>1980</v>
      </c>
      <c r="B4394" s="6">
        <v>1850</v>
      </c>
      <c r="C4394" s="1" t="s">
        <v>6</v>
      </c>
      <c r="D4394" s="1" t="s">
        <v>133</v>
      </c>
      <c r="E4394" s="1" t="s">
        <v>2589</v>
      </c>
      <c r="F4394" s="1" t="s">
        <v>2590</v>
      </c>
      <c r="G4394" s="7">
        <v>1.1059000000000001</v>
      </c>
      <c r="H4394" s="6">
        <v>1850</v>
      </c>
      <c r="I4394" s="9">
        <v>0</v>
      </c>
      <c r="J4394" s="9">
        <v>0</v>
      </c>
      <c r="K4394" s="9">
        <v>0</v>
      </c>
      <c r="L4394" s="9">
        <v>1705.97</v>
      </c>
      <c r="M4394" s="14" t="s">
        <v>131</v>
      </c>
      <c r="N4394" s="14"/>
    </row>
    <row r="4395" spans="1:14" ht="15" customHeight="1" x14ac:dyDescent="0.25">
      <c r="A4395" s="3" t="s">
        <v>1981</v>
      </c>
      <c r="B4395" s="4">
        <v>1851</v>
      </c>
      <c r="C4395" s="3" t="s">
        <v>6</v>
      </c>
      <c r="D4395" s="3" t="s">
        <v>128</v>
      </c>
      <c r="E4395" s="3" t="s">
        <v>2591</v>
      </c>
      <c r="F4395" s="3" t="s">
        <v>2590</v>
      </c>
      <c r="G4395" s="5">
        <v>1.09805</v>
      </c>
      <c r="H4395" s="4">
        <v>1851</v>
      </c>
      <c r="I4395" s="8">
        <v>0</v>
      </c>
      <c r="J4395" s="8">
        <v>-0.71</v>
      </c>
      <c r="K4395" s="8">
        <v>-7.85</v>
      </c>
      <c r="L4395" s="8">
        <v>1697.41</v>
      </c>
      <c r="M4395" s="21"/>
      <c r="N4395" s="21"/>
    </row>
    <row r="4396" spans="1:14" ht="15" customHeight="1" x14ac:dyDescent="0.25">
      <c r="A4396" s="1" t="s">
        <v>1982</v>
      </c>
      <c r="B4396" s="6">
        <v>1852</v>
      </c>
      <c r="C4396" s="1" t="s">
        <v>6</v>
      </c>
      <c r="D4396" s="1" t="s">
        <v>133</v>
      </c>
      <c r="E4396" s="1" t="s">
        <v>2589</v>
      </c>
      <c r="F4396" s="1" t="s">
        <v>2590</v>
      </c>
      <c r="G4396" s="7">
        <v>1.0971299999999999</v>
      </c>
      <c r="H4396" s="6">
        <v>1852</v>
      </c>
      <c r="I4396" s="9">
        <v>0</v>
      </c>
      <c r="J4396" s="9">
        <v>0</v>
      </c>
      <c r="K4396" s="9">
        <v>0</v>
      </c>
      <c r="L4396" s="9">
        <v>1697.41</v>
      </c>
      <c r="M4396" s="14" t="s">
        <v>131</v>
      </c>
      <c r="N4396" s="14"/>
    </row>
    <row r="4397" spans="1:14" ht="15" customHeight="1" x14ac:dyDescent="0.25">
      <c r="A4397" s="3" t="s">
        <v>1983</v>
      </c>
      <c r="B4397" s="4">
        <v>1853</v>
      </c>
      <c r="C4397" s="3" t="s">
        <v>6</v>
      </c>
      <c r="D4397" s="3" t="s">
        <v>128</v>
      </c>
      <c r="E4397" s="3" t="s">
        <v>2591</v>
      </c>
      <c r="F4397" s="3" t="s">
        <v>2590</v>
      </c>
      <c r="G4397" s="5">
        <v>1.1044</v>
      </c>
      <c r="H4397" s="4">
        <v>1853</v>
      </c>
      <c r="I4397" s="8">
        <v>0</v>
      </c>
      <c r="J4397" s="8">
        <v>-0.24</v>
      </c>
      <c r="K4397" s="8">
        <v>7.27</v>
      </c>
      <c r="L4397" s="8">
        <v>1704.44</v>
      </c>
      <c r="M4397" s="21"/>
      <c r="N4397" s="21"/>
    </row>
    <row r="4398" spans="1:14" ht="15" customHeight="1" x14ac:dyDescent="0.25">
      <c r="A4398" s="1" t="s">
        <v>1984</v>
      </c>
      <c r="B4398" s="6">
        <v>1854</v>
      </c>
      <c r="C4398" s="1" t="s">
        <v>6</v>
      </c>
      <c r="D4398" s="1" t="s">
        <v>128</v>
      </c>
      <c r="E4398" s="1" t="s">
        <v>2589</v>
      </c>
      <c r="F4398" s="1" t="s">
        <v>2590</v>
      </c>
      <c r="G4398" s="7">
        <v>1.10731</v>
      </c>
      <c r="H4398" s="6">
        <v>1854</v>
      </c>
      <c r="I4398" s="9">
        <v>0</v>
      </c>
      <c r="J4398" s="9">
        <v>0</v>
      </c>
      <c r="K4398" s="9">
        <v>0</v>
      </c>
      <c r="L4398" s="9">
        <v>1704.44</v>
      </c>
      <c r="M4398" s="14" t="s">
        <v>131</v>
      </c>
      <c r="N4398" s="14"/>
    </row>
    <row r="4399" spans="1:14" ht="15" customHeight="1" x14ac:dyDescent="0.25">
      <c r="A4399" s="3" t="s">
        <v>1985</v>
      </c>
      <c r="B4399" s="4">
        <v>1855</v>
      </c>
      <c r="C4399" s="3" t="s">
        <v>6</v>
      </c>
      <c r="D4399" s="3" t="s">
        <v>133</v>
      </c>
      <c r="E4399" s="3" t="s">
        <v>2591</v>
      </c>
      <c r="F4399" s="3" t="s">
        <v>2590</v>
      </c>
      <c r="G4399" s="5">
        <v>1.1154200000000001</v>
      </c>
      <c r="H4399" s="4">
        <v>1855</v>
      </c>
      <c r="I4399" s="8">
        <v>0</v>
      </c>
      <c r="J4399" s="8">
        <v>0.03</v>
      </c>
      <c r="K4399" s="8">
        <v>-8.11</v>
      </c>
      <c r="L4399" s="8">
        <v>1696.36</v>
      </c>
      <c r="M4399" s="21"/>
      <c r="N4399" s="21"/>
    </row>
    <row r="4400" spans="1:14" ht="15" customHeight="1" x14ac:dyDescent="0.25">
      <c r="A4400" s="1" t="s">
        <v>1986</v>
      </c>
      <c r="B4400" s="6">
        <v>1856</v>
      </c>
      <c r="C4400" s="1" t="s">
        <v>6</v>
      </c>
      <c r="D4400" s="1" t="s">
        <v>133</v>
      </c>
      <c r="E4400" s="1" t="s">
        <v>2589</v>
      </c>
      <c r="F4400" s="1" t="s">
        <v>2590</v>
      </c>
      <c r="G4400" s="7">
        <v>1.11663</v>
      </c>
      <c r="H4400" s="6">
        <v>1856</v>
      </c>
      <c r="I4400" s="9">
        <v>0</v>
      </c>
      <c r="J4400" s="9">
        <v>0</v>
      </c>
      <c r="K4400" s="9">
        <v>0</v>
      </c>
      <c r="L4400" s="9">
        <v>1696.36</v>
      </c>
      <c r="M4400" s="14" t="s">
        <v>131</v>
      </c>
      <c r="N4400" s="14"/>
    </row>
    <row r="4401" spans="1:14" ht="15" customHeight="1" x14ac:dyDescent="0.25">
      <c r="A4401" s="3" t="s">
        <v>1987</v>
      </c>
      <c r="B4401" s="4">
        <v>1857</v>
      </c>
      <c r="C4401" s="3" t="s">
        <v>6</v>
      </c>
      <c r="D4401" s="3" t="s">
        <v>128</v>
      </c>
      <c r="E4401" s="3" t="s">
        <v>2591</v>
      </c>
      <c r="F4401" s="3" t="s">
        <v>2590</v>
      </c>
      <c r="G4401" s="5">
        <v>1.1229100000000001</v>
      </c>
      <c r="H4401" s="4">
        <v>1857</v>
      </c>
      <c r="I4401" s="8">
        <v>0</v>
      </c>
      <c r="J4401" s="8">
        <v>-0.12</v>
      </c>
      <c r="K4401" s="8">
        <v>6.28</v>
      </c>
      <c r="L4401" s="8">
        <v>1702.52</v>
      </c>
      <c r="M4401" s="21"/>
      <c r="N4401" s="21"/>
    </row>
    <row r="4402" spans="1:14" ht="15" customHeight="1" x14ac:dyDescent="0.25">
      <c r="A4402" s="1" t="s">
        <v>1988</v>
      </c>
      <c r="B4402" s="6">
        <v>1858</v>
      </c>
      <c r="C4402" s="1" t="s">
        <v>6</v>
      </c>
      <c r="D4402" s="1" t="s">
        <v>133</v>
      </c>
      <c r="E4402" s="1" t="s">
        <v>2589</v>
      </c>
      <c r="F4402" s="1" t="s">
        <v>2590</v>
      </c>
      <c r="G4402" s="7">
        <v>1.12046</v>
      </c>
      <c r="H4402" s="6">
        <v>1858</v>
      </c>
      <c r="I4402" s="9">
        <v>0</v>
      </c>
      <c r="J4402" s="9">
        <v>0</v>
      </c>
      <c r="K4402" s="9">
        <v>0</v>
      </c>
      <c r="L4402" s="9">
        <v>1702.52</v>
      </c>
      <c r="M4402" s="14" t="s">
        <v>131</v>
      </c>
      <c r="N4402" s="14"/>
    </row>
    <row r="4403" spans="1:14" ht="15" customHeight="1" x14ac:dyDescent="0.25">
      <c r="A4403" s="3" t="s">
        <v>1989</v>
      </c>
      <c r="B4403" s="4">
        <v>1859</v>
      </c>
      <c r="C4403" s="3" t="s">
        <v>6</v>
      </c>
      <c r="D4403" s="3" t="s">
        <v>128</v>
      </c>
      <c r="E4403" s="3" t="s">
        <v>2591</v>
      </c>
      <c r="F4403" s="3" t="s">
        <v>2590</v>
      </c>
      <c r="G4403" s="5">
        <v>1.1127</v>
      </c>
      <c r="H4403" s="4">
        <v>1859</v>
      </c>
      <c r="I4403" s="8">
        <v>0</v>
      </c>
      <c r="J4403" s="8">
        <v>-0.35</v>
      </c>
      <c r="K4403" s="8">
        <v>-7.76</v>
      </c>
      <c r="L4403" s="8">
        <v>1694.41</v>
      </c>
      <c r="M4403" s="21"/>
      <c r="N4403" s="21"/>
    </row>
    <row r="4404" spans="1:14" ht="15" customHeight="1" x14ac:dyDescent="0.25">
      <c r="A4404" s="1" t="s">
        <v>1990</v>
      </c>
      <c r="B4404" s="6">
        <v>1860</v>
      </c>
      <c r="C4404" s="1" t="s">
        <v>6</v>
      </c>
      <c r="D4404" s="1" t="s">
        <v>128</v>
      </c>
      <c r="E4404" s="1" t="s">
        <v>2589</v>
      </c>
      <c r="F4404" s="1" t="s">
        <v>2590</v>
      </c>
      <c r="G4404" s="7">
        <v>1.11433</v>
      </c>
      <c r="H4404" s="6">
        <v>1860</v>
      </c>
      <c r="I4404" s="9">
        <v>0</v>
      </c>
      <c r="J4404" s="9">
        <v>0</v>
      </c>
      <c r="K4404" s="9">
        <v>0</v>
      </c>
      <c r="L4404" s="9">
        <v>1694.41</v>
      </c>
      <c r="M4404" s="14" t="s">
        <v>131</v>
      </c>
      <c r="N4404" s="14"/>
    </row>
    <row r="4405" spans="1:14" ht="15" customHeight="1" x14ac:dyDescent="0.25">
      <c r="A4405" s="3" t="s">
        <v>1991</v>
      </c>
      <c r="B4405" s="4">
        <v>1861</v>
      </c>
      <c r="C4405" s="3" t="s">
        <v>6</v>
      </c>
      <c r="D4405" s="3" t="s">
        <v>133</v>
      </c>
      <c r="E4405" s="3" t="s">
        <v>2591</v>
      </c>
      <c r="F4405" s="3" t="s">
        <v>2590</v>
      </c>
      <c r="G4405" s="5">
        <v>1.10724</v>
      </c>
      <c r="H4405" s="4">
        <v>1861</v>
      </c>
      <c r="I4405" s="8">
        <v>0</v>
      </c>
      <c r="J4405" s="8">
        <v>0</v>
      </c>
      <c r="K4405" s="8">
        <v>7.09</v>
      </c>
      <c r="L4405" s="8">
        <v>1701.5</v>
      </c>
      <c r="M4405" s="21"/>
      <c r="N4405" s="21"/>
    </row>
    <row r="4406" spans="1:14" ht="15" customHeight="1" x14ac:dyDescent="0.25">
      <c r="A4406" s="1" t="s">
        <v>1992</v>
      </c>
      <c r="B4406" s="6">
        <v>1862</v>
      </c>
      <c r="C4406" s="1" t="s">
        <v>6</v>
      </c>
      <c r="D4406" s="1" t="s">
        <v>128</v>
      </c>
      <c r="E4406" s="1" t="s">
        <v>2589</v>
      </c>
      <c r="F4406" s="1" t="s">
        <v>2590</v>
      </c>
      <c r="G4406" s="7">
        <v>1.1095699999999999</v>
      </c>
      <c r="H4406" s="6">
        <v>1862</v>
      </c>
      <c r="I4406" s="9">
        <v>0</v>
      </c>
      <c r="J4406" s="9">
        <v>0</v>
      </c>
      <c r="K4406" s="9">
        <v>0</v>
      </c>
      <c r="L4406" s="9">
        <v>1701.5</v>
      </c>
      <c r="M4406" s="14" t="s">
        <v>131</v>
      </c>
      <c r="N4406" s="14"/>
    </row>
    <row r="4407" spans="1:14" ht="15" customHeight="1" x14ac:dyDescent="0.25">
      <c r="A4407" s="3" t="s">
        <v>1993</v>
      </c>
      <c r="B4407" s="4">
        <v>1863</v>
      </c>
      <c r="C4407" s="3" t="s">
        <v>6</v>
      </c>
      <c r="D4407" s="3" t="s">
        <v>133</v>
      </c>
      <c r="E4407" s="3" t="s">
        <v>2591</v>
      </c>
      <c r="F4407" s="3" t="s">
        <v>2590</v>
      </c>
      <c r="G4407" s="5">
        <v>1.11781</v>
      </c>
      <c r="H4407" s="4">
        <v>1863</v>
      </c>
      <c r="I4407" s="8">
        <v>0</v>
      </c>
      <c r="J4407" s="8">
        <v>0.06</v>
      </c>
      <c r="K4407" s="8">
        <v>-8.24</v>
      </c>
      <c r="L4407" s="8">
        <v>1693.32</v>
      </c>
      <c r="M4407" s="21"/>
      <c r="N4407" s="21"/>
    </row>
    <row r="4408" spans="1:14" ht="15" customHeight="1" x14ac:dyDescent="0.25">
      <c r="A4408" s="1" t="s">
        <v>1994</v>
      </c>
      <c r="B4408" s="6">
        <v>1864</v>
      </c>
      <c r="C4408" s="1" t="s">
        <v>6</v>
      </c>
      <c r="D4408" s="1" t="s">
        <v>133</v>
      </c>
      <c r="E4408" s="1" t="s">
        <v>2589</v>
      </c>
      <c r="F4408" s="1" t="s">
        <v>2590</v>
      </c>
      <c r="G4408" s="7">
        <v>1.1161099999999999</v>
      </c>
      <c r="H4408" s="6">
        <v>1864</v>
      </c>
      <c r="I4408" s="9">
        <v>0</v>
      </c>
      <c r="J4408" s="9">
        <v>0</v>
      </c>
      <c r="K4408" s="9">
        <v>0</v>
      </c>
      <c r="L4408" s="9">
        <v>1693.32</v>
      </c>
      <c r="M4408" s="14" t="s">
        <v>131</v>
      </c>
      <c r="N4408" s="14"/>
    </row>
    <row r="4409" spans="1:14" ht="15" customHeight="1" x14ac:dyDescent="0.25">
      <c r="A4409" s="3" t="s">
        <v>1995</v>
      </c>
      <c r="B4409" s="4">
        <v>1865</v>
      </c>
      <c r="C4409" s="3" t="s">
        <v>6</v>
      </c>
      <c r="D4409" s="3" t="s">
        <v>128</v>
      </c>
      <c r="E4409" s="3" t="s">
        <v>2591</v>
      </c>
      <c r="F4409" s="3" t="s">
        <v>2590</v>
      </c>
      <c r="G4409" s="5">
        <v>1.1231800000000001</v>
      </c>
      <c r="H4409" s="4">
        <v>1865</v>
      </c>
      <c r="I4409" s="8">
        <v>0</v>
      </c>
      <c r="J4409" s="8">
        <v>-0.36</v>
      </c>
      <c r="K4409" s="8">
        <v>7.07</v>
      </c>
      <c r="L4409" s="8">
        <v>1700.03</v>
      </c>
      <c r="M4409" s="21"/>
      <c r="N4409" s="21"/>
    </row>
    <row r="4410" spans="1:14" ht="15" customHeight="1" x14ac:dyDescent="0.25">
      <c r="A4410" s="1" t="s">
        <v>1996</v>
      </c>
      <c r="B4410" s="6">
        <v>1866</v>
      </c>
      <c r="C4410" s="1" t="s">
        <v>6</v>
      </c>
      <c r="D4410" s="1" t="s">
        <v>128</v>
      </c>
      <c r="E4410" s="1" t="s">
        <v>2589</v>
      </c>
      <c r="F4410" s="1" t="s">
        <v>2590</v>
      </c>
      <c r="G4410" s="7">
        <v>1.1275599999999999</v>
      </c>
      <c r="H4410" s="6">
        <v>1866</v>
      </c>
      <c r="I4410" s="9">
        <v>0</v>
      </c>
      <c r="J4410" s="9">
        <v>0</v>
      </c>
      <c r="K4410" s="9">
        <v>0</v>
      </c>
      <c r="L4410" s="9">
        <v>1700.03</v>
      </c>
      <c r="M4410" s="14" t="s">
        <v>131</v>
      </c>
      <c r="N4410" s="14"/>
    </row>
    <row r="4411" spans="1:14" ht="15" customHeight="1" x14ac:dyDescent="0.25">
      <c r="A4411" s="3" t="s">
        <v>1997</v>
      </c>
      <c r="B4411" s="4">
        <v>1867</v>
      </c>
      <c r="C4411" s="3" t="s">
        <v>6</v>
      </c>
      <c r="D4411" s="3" t="s">
        <v>133</v>
      </c>
      <c r="E4411" s="3" t="s">
        <v>2591</v>
      </c>
      <c r="F4411" s="3" t="s">
        <v>2590</v>
      </c>
      <c r="G4411" s="5">
        <v>1.13601</v>
      </c>
      <c r="H4411" s="4">
        <v>1867</v>
      </c>
      <c r="I4411" s="8">
        <v>0</v>
      </c>
      <c r="J4411" s="8">
        <v>0.08</v>
      </c>
      <c r="K4411" s="8">
        <v>-8.4499999999999993</v>
      </c>
      <c r="L4411" s="8">
        <v>1691.66</v>
      </c>
      <c r="M4411" s="21"/>
      <c r="N4411" s="21"/>
    </row>
    <row r="4412" spans="1:14" ht="15" customHeight="1" x14ac:dyDescent="0.25">
      <c r="A4412" s="1" t="s">
        <v>1998</v>
      </c>
      <c r="B4412" s="6">
        <v>1868</v>
      </c>
      <c r="C4412" s="1" t="s">
        <v>6</v>
      </c>
      <c r="D4412" s="1" t="s">
        <v>133</v>
      </c>
      <c r="E4412" s="1" t="s">
        <v>2589</v>
      </c>
      <c r="F4412" s="1" t="s">
        <v>2590</v>
      </c>
      <c r="G4412" s="7">
        <v>1.1331500000000001</v>
      </c>
      <c r="H4412" s="6">
        <v>1868</v>
      </c>
      <c r="I4412" s="9">
        <v>0</v>
      </c>
      <c r="J4412" s="9">
        <v>0</v>
      </c>
      <c r="K4412" s="9">
        <v>0</v>
      </c>
      <c r="L4412" s="9">
        <v>1691.66</v>
      </c>
      <c r="M4412" s="14" t="s">
        <v>131</v>
      </c>
      <c r="N4412" s="14"/>
    </row>
    <row r="4413" spans="1:14" ht="15" customHeight="1" x14ac:dyDescent="0.25">
      <c r="A4413" s="3" t="s">
        <v>1999</v>
      </c>
      <c r="B4413" s="4">
        <v>1869</v>
      </c>
      <c r="C4413" s="3" t="s">
        <v>6</v>
      </c>
      <c r="D4413" s="3" t="s">
        <v>128</v>
      </c>
      <c r="E4413" s="3" t="s">
        <v>2591</v>
      </c>
      <c r="F4413" s="3" t="s">
        <v>2590</v>
      </c>
      <c r="G4413" s="5">
        <v>1.12548</v>
      </c>
      <c r="H4413" s="4">
        <v>1869</v>
      </c>
      <c r="I4413" s="8">
        <v>0</v>
      </c>
      <c r="J4413" s="8">
        <v>-0.36</v>
      </c>
      <c r="K4413" s="8">
        <v>-7.67</v>
      </c>
      <c r="L4413" s="8">
        <v>1683.63</v>
      </c>
      <c r="M4413" s="21"/>
      <c r="N4413" s="21"/>
    </row>
    <row r="4414" spans="1:14" ht="15" customHeight="1" x14ac:dyDescent="0.25">
      <c r="A4414" s="1" t="s">
        <v>2000</v>
      </c>
      <c r="B4414" s="6">
        <v>1870</v>
      </c>
      <c r="C4414" s="1" t="s">
        <v>6</v>
      </c>
      <c r="D4414" s="1" t="s">
        <v>133</v>
      </c>
      <c r="E4414" s="1" t="s">
        <v>2589</v>
      </c>
      <c r="F4414" s="1" t="s">
        <v>2590</v>
      </c>
      <c r="G4414" s="7">
        <v>1.1268400000000001</v>
      </c>
      <c r="H4414" s="6">
        <v>1870</v>
      </c>
      <c r="I4414" s="9">
        <v>0</v>
      </c>
      <c r="J4414" s="9">
        <v>0</v>
      </c>
      <c r="K4414" s="9">
        <v>0</v>
      </c>
      <c r="L4414" s="9">
        <v>1683.63</v>
      </c>
      <c r="M4414" s="14" t="s">
        <v>131</v>
      </c>
      <c r="N4414" s="14"/>
    </row>
    <row r="4415" spans="1:14" ht="15" customHeight="1" x14ac:dyDescent="0.25">
      <c r="A4415" s="3" t="s">
        <v>2001</v>
      </c>
      <c r="B4415" s="4">
        <v>1871</v>
      </c>
      <c r="C4415" s="3" t="s">
        <v>6</v>
      </c>
      <c r="D4415" s="3" t="s">
        <v>128</v>
      </c>
      <c r="E4415" s="3" t="s">
        <v>2591</v>
      </c>
      <c r="F4415" s="3" t="s">
        <v>2590</v>
      </c>
      <c r="G4415" s="5">
        <v>1.1185099999999999</v>
      </c>
      <c r="H4415" s="4">
        <v>1871</v>
      </c>
      <c r="I4415" s="8">
        <v>0</v>
      </c>
      <c r="J4415" s="8">
        <v>-0.12</v>
      </c>
      <c r="K4415" s="8">
        <v>-8.33</v>
      </c>
      <c r="L4415" s="8">
        <v>1675.18</v>
      </c>
      <c r="M4415" s="21"/>
      <c r="N4415" s="21"/>
    </row>
    <row r="4416" spans="1:14" ht="15" customHeight="1" x14ac:dyDescent="0.25">
      <c r="A4416" s="1" t="s">
        <v>2002</v>
      </c>
      <c r="B4416" s="6">
        <v>1872</v>
      </c>
      <c r="C4416" s="1" t="s">
        <v>6</v>
      </c>
      <c r="D4416" s="1" t="s">
        <v>133</v>
      </c>
      <c r="E4416" s="1" t="s">
        <v>2589</v>
      </c>
      <c r="F4416" s="1" t="s">
        <v>2590</v>
      </c>
      <c r="G4416" s="7">
        <v>1.1199300000000001</v>
      </c>
      <c r="H4416" s="6">
        <v>1872</v>
      </c>
      <c r="I4416" s="9">
        <v>0</v>
      </c>
      <c r="J4416" s="9">
        <v>0</v>
      </c>
      <c r="K4416" s="9">
        <v>0</v>
      </c>
      <c r="L4416" s="9">
        <v>1675.18</v>
      </c>
      <c r="M4416" s="14" t="s">
        <v>131</v>
      </c>
      <c r="N4416" s="14"/>
    </row>
    <row r="4417" spans="1:14" ht="15" customHeight="1" x14ac:dyDescent="0.25">
      <c r="A4417" s="3" t="s">
        <v>2003</v>
      </c>
      <c r="B4417" s="4">
        <v>1873</v>
      </c>
      <c r="C4417" s="3" t="s">
        <v>6</v>
      </c>
      <c r="D4417" s="3" t="s">
        <v>128</v>
      </c>
      <c r="E4417" s="3" t="s">
        <v>2591</v>
      </c>
      <c r="F4417" s="3" t="s">
        <v>2590</v>
      </c>
      <c r="G4417" s="5">
        <v>1.12747</v>
      </c>
      <c r="H4417" s="4">
        <v>1873</v>
      </c>
      <c r="I4417" s="8">
        <v>0</v>
      </c>
      <c r="J4417" s="8">
        <v>-1.42</v>
      </c>
      <c r="K4417" s="8">
        <v>7.54</v>
      </c>
      <c r="L4417" s="8">
        <v>1681.3</v>
      </c>
      <c r="M4417" s="21"/>
      <c r="N4417" s="21"/>
    </row>
    <row r="4418" spans="1:14" ht="15" customHeight="1" x14ac:dyDescent="0.25">
      <c r="A4418" s="1" t="s">
        <v>2004</v>
      </c>
      <c r="B4418" s="6">
        <v>1874</v>
      </c>
      <c r="C4418" s="1" t="s">
        <v>6</v>
      </c>
      <c r="D4418" s="1" t="s">
        <v>128</v>
      </c>
      <c r="E4418" s="1" t="s">
        <v>2589</v>
      </c>
      <c r="F4418" s="1" t="s">
        <v>2590</v>
      </c>
      <c r="G4418" s="7">
        <v>1.12829</v>
      </c>
      <c r="H4418" s="6">
        <v>1874</v>
      </c>
      <c r="I4418" s="9">
        <v>0</v>
      </c>
      <c r="J4418" s="9">
        <v>0</v>
      </c>
      <c r="K4418" s="9">
        <v>0</v>
      </c>
      <c r="L4418" s="9">
        <v>1681.3</v>
      </c>
      <c r="M4418" s="14" t="s">
        <v>131</v>
      </c>
      <c r="N4418" s="14"/>
    </row>
    <row r="4419" spans="1:14" ht="15" customHeight="1" x14ac:dyDescent="0.25">
      <c r="A4419" s="3" t="s">
        <v>2005</v>
      </c>
      <c r="B4419" s="4">
        <v>1875</v>
      </c>
      <c r="C4419" s="3" t="s">
        <v>6</v>
      </c>
      <c r="D4419" s="3" t="s">
        <v>133</v>
      </c>
      <c r="E4419" s="3" t="s">
        <v>2591</v>
      </c>
      <c r="F4419" s="3" t="s">
        <v>2590</v>
      </c>
      <c r="G4419" s="5">
        <v>1.1221300000000001</v>
      </c>
      <c r="H4419" s="4">
        <v>1875</v>
      </c>
      <c r="I4419" s="8">
        <v>0</v>
      </c>
      <c r="J4419" s="8">
        <v>0</v>
      </c>
      <c r="K4419" s="8">
        <v>6.16</v>
      </c>
      <c r="L4419" s="8">
        <v>1687.46</v>
      </c>
      <c r="M4419" s="21"/>
      <c r="N4419" s="21"/>
    </row>
    <row r="4420" spans="1:14" ht="15" customHeight="1" x14ac:dyDescent="0.25">
      <c r="A4420" s="1" t="s">
        <v>2006</v>
      </c>
      <c r="B4420" s="6">
        <v>1876</v>
      </c>
      <c r="C4420" s="1" t="s">
        <v>6</v>
      </c>
      <c r="D4420" s="1" t="s">
        <v>128</v>
      </c>
      <c r="E4420" s="1" t="s">
        <v>2589</v>
      </c>
      <c r="F4420" s="1" t="s">
        <v>2590</v>
      </c>
      <c r="G4420" s="7">
        <v>1.12496</v>
      </c>
      <c r="H4420" s="6">
        <v>1876</v>
      </c>
      <c r="I4420" s="9">
        <v>0</v>
      </c>
      <c r="J4420" s="9">
        <v>0</v>
      </c>
      <c r="K4420" s="9">
        <v>0</v>
      </c>
      <c r="L4420" s="9">
        <v>1687.46</v>
      </c>
      <c r="M4420" s="14" t="s">
        <v>131</v>
      </c>
      <c r="N4420" s="14"/>
    </row>
    <row r="4421" spans="1:14" ht="15" customHeight="1" x14ac:dyDescent="0.25">
      <c r="A4421" s="3" t="s">
        <v>2007</v>
      </c>
      <c r="B4421" s="4">
        <v>1877</v>
      </c>
      <c r="C4421" s="3" t="s">
        <v>6</v>
      </c>
      <c r="D4421" s="3" t="s">
        <v>133</v>
      </c>
      <c r="E4421" s="3" t="s">
        <v>2591</v>
      </c>
      <c r="F4421" s="3" t="s">
        <v>2590</v>
      </c>
      <c r="G4421" s="5">
        <v>1.1191</v>
      </c>
      <c r="H4421" s="4">
        <v>1877</v>
      </c>
      <c r="I4421" s="8">
        <v>0</v>
      </c>
      <c r="J4421" s="8">
        <v>0.17</v>
      </c>
      <c r="K4421" s="8">
        <v>5.86</v>
      </c>
      <c r="L4421" s="8">
        <v>1693.49</v>
      </c>
      <c r="M4421" s="21"/>
      <c r="N4421" s="21"/>
    </row>
    <row r="4422" spans="1:14" ht="15" customHeight="1" x14ac:dyDescent="0.25">
      <c r="A4422" s="1" t="s">
        <v>2008</v>
      </c>
      <c r="B4422" s="6">
        <v>1878</v>
      </c>
      <c r="C4422" s="1" t="s">
        <v>6</v>
      </c>
      <c r="D4422" s="1" t="s">
        <v>133</v>
      </c>
      <c r="E4422" s="1" t="s">
        <v>2589</v>
      </c>
      <c r="F4422" s="1" t="s">
        <v>2590</v>
      </c>
      <c r="G4422" s="7">
        <v>1.11608</v>
      </c>
      <c r="H4422" s="6">
        <v>1878</v>
      </c>
      <c r="I4422" s="9">
        <v>0</v>
      </c>
      <c r="J4422" s="9">
        <v>0</v>
      </c>
      <c r="K4422" s="9">
        <v>0</v>
      </c>
      <c r="L4422" s="9">
        <v>1693.49</v>
      </c>
      <c r="M4422" s="14" t="s">
        <v>131</v>
      </c>
      <c r="N4422" s="14"/>
    </row>
    <row r="4423" spans="1:14" ht="15" customHeight="1" x14ac:dyDescent="0.25">
      <c r="A4423" s="3" t="s">
        <v>2009</v>
      </c>
      <c r="B4423" s="4">
        <v>1879</v>
      </c>
      <c r="C4423" s="3" t="s">
        <v>6</v>
      </c>
      <c r="D4423" s="3" t="s">
        <v>128</v>
      </c>
      <c r="E4423" s="3" t="s">
        <v>2591</v>
      </c>
      <c r="F4423" s="3" t="s">
        <v>2590</v>
      </c>
      <c r="G4423" s="5">
        <v>1.1235999999999999</v>
      </c>
      <c r="H4423" s="4">
        <v>1879</v>
      </c>
      <c r="I4423" s="8">
        <v>0</v>
      </c>
      <c r="J4423" s="8">
        <v>-0.59</v>
      </c>
      <c r="K4423" s="8">
        <v>7.52</v>
      </c>
      <c r="L4423" s="8">
        <v>1700.42</v>
      </c>
      <c r="M4423" s="21"/>
      <c r="N4423" s="21"/>
    </row>
    <row r="4424" spans="1:14" ht="15" customHeight="1" x14ac:dyDescent="0.25">
      <c r="A4424" s="1" t="s">
        <v>2010</v>
      </c>
      <c r="B4424" s="6">
        <v>1880</v>
      </c>
      <c r="C4424" s="1" t="s">
        <v>6</v>
      </c>
      <c r="D4424" s="1" t="s">
        <v>128</v>
      </c>
      <c r="E4424" s="1" t="s">
        <v>2589</v>
      </c>
      <c r="F4424" s="1" t="s">
        <v>2590</v>
      </c>
      <c r="G4424" s="7">
        <v>1.1208499999999999</v>
      </c>
      <c r="H4424" s="6">
        <v>1880</v>
      </c>
      <c r="I4424" s="9">
        <v>0</v>
      </c>
      <c r="J4424" s="9">
        <v>0</v>
      </c>
      <c r="K4424" s="9">
        <v>0</v>
      </c>
      <c r="L4424" s="9">
        <v>1700.42</v>
      </c>
      <c r="M4424" s="14" t="s">
        <v>131</v>
      </c>
      <c r="N4424" s="14"/>
    </row>
    <row r="4425" spans="1:14" ht="15" customHeight="1" x14ac:dyDescent="0.25">
      <c r="A4425" s="3" t="s">
        <v>2011</v>
      </c>
      <c r="B4425" s="4">
        <v>1881</v>
      </c>
      <c r="C4425" s="3" t="s">
        <v>6</v>
      </c>
      <c r="D4425" s="3" t="s">
        <v>133</v>
      </c>
      <c r="E4425" s="3" t="s">
        <v>2591</v>
      </c>
      <c r="F4425" s="3" t="s">
        <v>2590</v>
      </c>
      <c r="G4425" s="5">
        <v>1.1140699999999999</v>
      </c>
      <c r="H4425" s="4">
        <v>1881</v>
      </c>
      <c r="I4425" s="8">
        <v>0</v>
      </c>
      <c r="J4425" s="8">
        <v>0.26</v>
      </c>
      <c r="K4425" s="8">
        <v>6.78</v>
      </c>
      <c r="L4425" s="8">
        <v>1707.46</v>
      </c>
      <c r="M4425" s="21"/>
      <c r="N4425" s="21"/>
    </row>
    <row r="4426" spans="1:14" ht="15" customHeight="1" x14ac:dyDescent="0.25">
      <c r="A4426" s="1" t="s">
        <v>2012</v>
      </c>
      <c r="B4426" s="6">
        <v>1882</v>
      </c>
      <c r="C4426" s="1" t="s">
        <v>6</v>
      </c>
      <c r="D4426" s="1" t="s">
        <v>128</v>
      </c>
      <c r="E4426" s="1" t="s">
        <v>2589</v>
      </c>
      <c r="F4426" s="1" t="s">
        <v>2590</v>
      </c>
      <c r="G4426" s="7">
        <v>1.1225700000000001</v>
      </c>
      <c r="H4426" s="6">
        <v>1882</v>
      </c>
      <c r="I4426" s="9">
        <v>0</v>
      </c>
      <c r="J4426" s="9">
        <v>0</v>
      </c>
      <c r="K4426" s="9">
        <v>0</v>
      </c>
      <c r="L4426" s="9">
        <v>1707.46</v>
      </c>
      <c r="M4426" s="14" t="s">
        <v>131</v>
      </c>
      <c r="N4426" s="14"/>
    </row>
    <row r="4427" spans="1:14" ht="15" customHeight="1" x14ac:dyDescent="0.25">
      <c r="A4427" s="3" t="s">
        <v>2013</v>
      </c>
      <c r="B4427" s="4">
        <v>1883</v>
      </c>
      <c r="C4427" s="3" t="s">
        <v>6</v>
      </c>
      <c r="D4427" s="3" t="s">
        <v>133</v>
      </c>
      <c r="E4427" s="3" t="s">
        <v>2591</v>
      </c>
      <c r="F4427" s="3" t="s">
        <v>2590</v>
      </c>
      <c r="G4427" s="5">
        <v>1.1164400000000001</v>
      </c>
      <c r="H4427" s="4">
        <v>1883</v>
      </c>
      <c r="I4427" s="8">
        <v>0</v>
      </c>
      <c r="J4427" s="8">
        <v>0.08</v>
      </c>
      <c r="K4427" s="8">
        <v>6.13</v>
      </c>
      <c r="L4427" s="8">
        <v>1713.67</v>
      </c>
      <c r="M4427" s="21"/>
      <c r="N4427" s="21"/>
    </row>
    <row r="4428" spans="1:14" ht="15" customHeight="1" x14ac:dyDescent="0.25">
      <c r="A4428" s="1" t="s">
        <v>2014</v>
      </c>
      <c r="B4428" s="6">
        <v>1884</v>
      </c>
      <c r="C4428" s="1" t="s">
        <v>6</v>
      </c>
      <c r="D4428" s="1" t="s">
        <v>128</v>
      </c>
      <c r="E4428" s="1" t="s">
        <v>2589</v>
      </c>
      <c r="F4428" s="1" t="s">
        <v>2590</v>
      </c>
      <c r="G4428" s="7">
        <v>1.11222</v>
      </c>
      <c r="H4428" s="6">
        <v>1884</v>
      </c>
      <c r="I4428" s="9">
        <v>0</v>
      </c>
      <c r="J4428" s="9">
        <v>0</v>
      </c>
      <c r="K4428" s="9">
        <v>0</v>
      </c>
      <c r="L4428" s="9">
        <v>1713.67</v>
      </c>
      <c r="M4428" s="14" t="s">
        <v>131</v>
      </c>
      <c r="N4428" s="14"/>
    </row>
    <row r="4429" spans="1:14" ht="15" customHeight="1" x14ac:dyDescent="0.25">
      <c r="A4429" s="3" t="s">
        <v>2015</v>
      </c>
      <c r="B4429" s="4">
        <v>1885</v>
      </c>
      <c r="C4429" s="3" t="s">
        <v>6</v>
      </c>
      <c r="D4429" s="3" t="s">
        <v>133</v>
      </c>
      <c r="E4429" s="3" t="s">
        <v>2591</v>
      </c>
      <c r="F4429" s="3" t="s">
        <v>2590</v>
      </c>
      <c r="G4429" s="5">
        <v>1.1057300000000001</v>
      </c>
      <c r="H4429" s="4">
        <v>1885</v>
      </c>
      <c r="I4429" s="8">
        <v>0</v>
      </c>
      <c r="J4429" s="8">
        <v>0.06</v>
      </c>
      <c r="K4429" s="8">
        <v>6.49</v>
      </c>
      <c r="L4429" s="8">
        <v>1720.22</v>
      </c>
      <c r="M4429" s="21"/>
      <c r="N4429" s="21"/>
    </row>
    <row r="4430" spans="1:14" ht="15" customHeight="1" x14ac:dyDescent="0.25">
      <c r="A4430" s="1" t="s">
        <v>2016</v>
      </c>
      <c r="B4430" s="6">
        <v>1886</v>
      </c>
      <c r="C4430" s="1" t="s">
        <v>6</v>
      </c>
      <c r="D4430" s="1" t="s">
        <v>133</v>
      </c>
      <c r="E4430" s="1" t="s">
        <v>2589</v>
      </c>
      <c r="F4430" s="1" t="s">
        <v>2590</v>
      </c>
      <c r="G4430" s="7">
        <v>1.10067</v>
      </c>
      <c r="H4430" s="6">
        <v>1886</v>
      </c>
      <c r="I4430" s="9">
        <v>0</v>
      </c>
      <c r="J4430" s="9">
        <v>0</v>
      </c>
      <c r="K4430" s="9">
        <v>0</v>
      </c>
      <c r="L4430" s="9">
        <v>1720.22</v>
      </c>
      <c r="M4430" s="14" t="s">
        <v>131</v>
      </c>
      <c r="N4430" s="14"/>
    </row>
    <row r="4431" spans="1:14" ht="15" customHeight="1" x14ac:dyDescent="0.25">
      <c r="A4431" s="3" t="s">
        <v>2017</v>
      </c>
      <c r="B4431" s="4">
        <v>1887</v>
      </c>
      <c r="C4431" s="3" t="s">
        <v>6</v>
      </c>
      <c r="D4431" s="3" t="s">
        <v>128</v>
      </c>
      <c r="E4431" s="3" t="s">
        <v>2591</v>
      </c>
      <c r="F4431" s="3" t="s">
        <v>2590</v>
      </c>
      <c r="G4431" s="5">
        <v>1.0932500000000001</v>
      </c>
      <c r="H4431" s="4">
        <v>1887</v>
      </c>
      <c r="I4431" s="8">
        <v>0</v>
      </c>
      <c r="J4431" s="8">
        <v>-0.83</v>
      </c>
      <c r="K4431" s="8">
        <v>-7.42</v>
      </c>
      <c r="L4431" s="8">
        <v>1711.97</v>
      </c>
      <c r="M4431" s="21"/>
      <c r="N4431" s="21"/>
    </row>
    <row r="4432" spans="1:14" ht="15" customHeight="1" x14ac:dyDescent="0.25">
      <c r="A4432" s="1" t="s">
        <v>2018</v>
      </c>
      <c r="B4432" s="6">
        <v>1888</v>
      </c>
      <c r="C4432" s="1" t="s">
        <v>6</v>
      </c>
      <c r="D4432" s="1" t="s">
        <v>128</v>
      </c>
      <c r="E4432" s="1" t="s">
        <v>2589</v>
      </c>
      <c r="F4432" s="1" t="s">
        <v>2590</v>
      </c>
      <c r="G4432" s="7">
        <v>1.09104</v>
      </c>
      <c r="H4432" s="6">
        <v>1888</v>
      </c>
      <c r="I4432" s="9">
        <v>0</v>
      </c>
      <c r="J4432" s="9">
        <v>0</v>
      </c>
      <c r="K4432" s="9">
        <v>0</v>
      </c>
      <c r="L4432" s="9">
        <v>1711.97</v>
      </c>
      <c r="M4432" s="14" t="s">
        <v>131</v>
      </c>
      <c r="N4432" s="14"/>
    </row>
    <row r="4433" spans="1:14" ht="15" customHeight="1" x14ac:dyDescent="0.25">
      <c r="A4433" s="3" t="s">
        <v>2019</v>
      </c>
      <c r="B4433" s="4">
        <v>1889</v>
      </c>
      <c r="C4433" s="3" t="s">
        <v>6</v>
      </c>
      <c r="D4433" s="3" t="s">
        <v>133</v>
      </c>
      <c r="E4433" s="3" t="s">
        <v>2591</v>
      </c>
      <c r="F4433" s="3" t="s">
        <v>2590</v>
      </c>
      <c r="G4433" s="5">
        <v>1.09937</v>
      </c>
      <c r="H4433" s="4">
        <v>1889</v>
      </c>
      <c r="I4433" s="8">
        <v>0</v>
      </c>
      <c r="J4433" s="8">
        <v>0.26</v>
      </c>
      <c r="K4433" s="8">
        <v>-8.33</v>
      </c>
      <c r="L4433" s="8">
        <v>1703.9</v>
      </c>
      <c r="M4433" s="21"/>
      <c r="N4433" s="21"/>
    </row>
    <row r="4434" spans="1:14" ht="15" customHeight="1" x14ac:dyDescent="0.25">
      <c r="A4434" s="1" t="s">
        <v>2020</v>
      </c>
      <c r="B4434" s="6">
        <v>1890</v>
      </c>
      <c r="C4434" s="1" t="s">
        <v>6</v>
      </c>
      <c r="D4434" s="1" t="s">
        <v>128</v>
      </c>
      <c r="E4434" s="1" t="s">
        <v>2589</v>
      </c>
      <c r="F4434" s="1" t="s">
        <v>2590</v>
      </c>
      <c r="G4434" s="7">
        <v>1.10724</v>
      </c>
      <c r="H4434" s="6">
        <v>1890</v>
      </c>
      <c r="I4434" s="9">
        <v>0</v>
      </c>
      <c r="J4434" s="9">
        <v>0</v>
      </c>
      <c r="K4434" s="9">
        <v>0</v>
      </c>
      <c r="L4434" s="9">
        <v>1703.9</v>
      </c>
      <c r="M4434" s="14" t="s">
        <v>131</v>
      </c>
      <c r="N4434" s="14"/>
    </row>
    <row r="4435" spans="1:14" ht="15" customHeight="1" x14ac:dyDescent="0.25">
      <c r="A4435" s="3" t="s">
        <v>2021</v>
      </c>
      <c r="B4435" s="4">
        <v>1891</v>
      </c>
      <c r="C4435" s="3" t="s">
        <v>6</v>
      </c>
      <c r="D4435" s="3" t="s">
        <v>133</v>
      </c>
      <c r="E4435" s="3" t="s">
        <v>2591</v>
      </c>
      <c r="F4435" s="3" t="s">
        <v>2590</v>
      </c>
      <c r="G4435" s="5">
        <v>1.1012599999999999</v>
      </c>
      <c r="H4435" s="4">
        <v>1891</v>
      </c>
      <c r="I4435" s="8">
        <v>0</v>
      </c>
      <c r="J4435" s="8">
        <v>0.17</v>
      </c>
      <c r="K4435" s="8">
        <v>5.98</v>
      </c>
      <c r="L4435" s="8">
        <v>1710.05</v>
      </c>
      <c r="M4435" s="21"/>
      <c r="N4435" s="21"/>
    </row>
    <row r="4436" spans="1:14" ht="15" customHeight="1" x14ac:dyDescent="0.25">
      <c r="A4436" s="1" t="s">
        <v>2022</v>
      </c>
      <c r="B4436" s="6">
        <v>1892</v>
      </c>
      <c r="C4436" s="1" t="s">
        <v>6</v>
      </c>
      <c r="D4436" s="1" t="s">
        <v>133</v>
      </c>
      <c r="E4436" s="1" t="s">
        <v>2589</v>
      </c>
      <c r="F4436" s="1" t="s">
        <v>2590</v>
      </c>
      <c r="G4436" s="7">
        <v>1.1145700000000001</v>
      </c>
      <c r="H4436" s="6">
        <v>1892</v>
      </c>
      <c r="I4436" s="9">
        <v>0</v>
      </c>
      <c r="J4436" s="9">
        <v>0</v>
      </c>
      <c r="K4436" s="9">
        <v>0</v>
      </c>
      <c r="L4436" s="9">
        <v>1710.05</v>
      </c>
      <c r="M4436" s="14" t="s">
        <v>131</v>
      </c>
      <c r="N4436" s="14"/>
    </row>
    <row r="4437" spans="1:14" ht="15" customHeight="1" x14ac:dyDescent="0.25">
      <c r="A4437" s="3" t="s">
        <v>2023</v>
      </c>
      <c r="B4437" s="4">
        <v>1893</v>
      </c>
      <c r="C4437" s="3" t="s">
        <v>6</v>
      </c>
      <c r="D4437" s="3" t="s">
        <v>128</v>
      </c>
      <c r="E4437" s="3" t="s">
        <v>2591</v>
      </c>
      <c r="F4437" s="3" t="s">
        <v>2590</v>
      </c>
      <c r="G4437" s="5">
        <v>1.10642</v>
      </c>
      <c r="H4437" s="4">
        <v>1893</v>
      </c>
      <c r="I4437" s="8">
        <v>0</v>
      </c>
      <c r="J4437" s="8">
        <v>0</v>
      </c>
      <c r="K4437" s="8">
        <v>-8.15</v>
      </c>
      <c r="L4437" s="8">
        <v>1701.9</v>
      </c>
      <c r="M4437" s="21"/>
      <c r="N4437" s="21"/>
    </row>
    <row r="4438" spans="1:14" ht="15" customHeight="1" x14ac:dyDescent="0.25">
      <c r="A4438" s="1" t="s">
        <v>2024</v>
      </c>
      <c r="B4438" s="6">
        <v>1894</v>
      </c>
      <c r="C4438" s="1" t="s">
        <v>6</v>
      </c>
      <c r="D4438" s="1" t="s">
        <v>133</v>
      </c>
      <c r="E4438" s="1" t="s">
        <v>2589</v>
      </c>
      <c r="F4438" s="1" t="s">
        <v>2590</v>
      </c>
      <c r="G4438" s="7">
        <v>1.09276</v>
      </c>
      <c r="H4438" s="6">
        <v>1894</v>
      </c>
      <c r="I4438" s="9">
        <v>0</v>
      </c>
      <c r="J4438" s="9">
        <v>0</v>
      </c>
      <c r="K4438" s="9">
        <v>0</v>
      </c>
      <c r="L4438" s="9">
        <v>1701.9</v>
      </c>
      <c r="M4438" s="14" t="s">
        <v>131</v>
      </c>
      <c r="N4438" s="14"/>
    </row>
    <row r="4439" spans="1:14" ht="15" customHeight="1" x14ac:dyDescent="0.25">
      <c r="A4439" s="3" t="s">
        <v>2025</v>
      </c>
      <c r="B4439" s="4">
        <v>1895</v>
      </c>
      <c r="C4439" s="3" t="s">
        <v>6</v>
      </c>
      <c r="D4439" s="3" t="s">
        <v>128</v>
      </c>
      <c r="E4439" s="3" t="s">
        <v>2591</v>
      </c>
      <c r="F4439" s="3" t="s">
        <v>2590</v>
      </c>
      <c r="G4439" s="5">
        <v>1.0846499999999999</v>
      </c>
      <c r="H4439" s="4">
        <v>1895</v>
      </c>
      <c r="I4439" s="8">
        <v>0</v>
      </c>
      <c r="J4439" s="8">
        <v>-0.12</v>
      </c>
      <c r="K4439" s="8">
        <v>-8.11</v>
      </c>
      <c r="L4439" s="8">
        <v>1693.67</v>
      </c>
      <c r="M4439" s="21"/>
      <c r="N4439" s="21"/>
    </row>
    <row r="4440" spans="1:14" ht="15" customHeight="1" x14ac:dyDescent="0.25">
      <c r="A4440" s="1" t="s">
        <v>2026</v>
      </c>
      <c r="B4440" s="6">
        <v>1896</v>
      </c>
      <c r="C4440" s="1" t="s">
        <v>6</v>
      </c>
      <c r="D4440" s="1" t="s">
        <v>133</v>
      </c>
      <c r="E4440" s="1" t="s">
        <v>2589</v>
      </c>
      <c r="F4440" s="1" t="s">
        <v>2590</v>
      </c>
      <c r="G4440" s="7">
        <v>1.077</v>
      </c>
      <c r="H4440" s="6">
        <v>1896</v>
      </c>
      <c r="I4440" s="9">
        <v>0</v>
      </c>
      <c r="J4440" s="9">
        <v>0</v>
      </c>
      <c r="K4440" s="9">
        <v>0</v>
      </c>
      <c r="L4440" s="9">
        <v>1693.67</v>
      </c>
      <c r="M4440" s="14" t="s">
        <v>131</v>
      </c>
      <c r="N4440" s="14"/>
    </row>
    <row r="4441" spans="1:14" ht="15" customHeight="1" x14ac:dyDescent="0.25">
      <c r="A4441" s="3" t="s">
        <v>2027</v>
      </c>
      <c r="B4441" s="4">
        <v>1897</v>
      </c>
      <c r="C4441" s="3" t="s">
        <v>6</v>
      </c>
      <c r="D4441" s="3" t="s">
        <v>128</v>
      </c>
      <c r="E4441" s="3" t="s">
        <v>2591</v>
      </c>
      <c r="F4441" s="3" t="s">
        <v>2590</v>
      </c>
      <c r="G4441" s="5">
        <v>1.06908</v>
      </c>
      <c r="H4441" s="4">
        <v>1897</v>
      </c>
      <c r="I4441" s="8">
        <v>0</v>
      </c>
      <c r="J4441" s="8">
        <v>-0.24</v>
      </c>
      <c r="K4441" s="8">
        <v>-7.92</v>
      </c>
      <c r="L4441" s="8">
        <v>1685.51</v>
      </c>
      <c r="M4441" s="21"/>
      <c r="N4441" s="21"/>
    </row>
    <row r="4442" spans="1:14" ht="15" customHeight="1" x14ac:dyDescent="0.25">
      <c r="A4442" s="1" t="s">
        <v>2028</v>
      </c>
      <c r="B4442" s="6">
        <v>1898</v>
      </c>
      <c r="C4442" s="1" t="s">
        <v>6</v>
      </c>
      <c r="D4442" s="1" t="s">
        <v>128</v>
      </c>
      <c r="E4442" s="1" t="s">
        <v>2589</v>
      </c>
      <c r="F4442" s="1" t="s">
        <v>2590</v>
      </c>
      <c r="G4442" s="7">
        <v>1.0705</v>
      </c>
      <c r="H4442" s="6">
        <v>1898</v>
      </c>
      <c r="I4442" s="9">
        <v>0</v>
      </c>
      <c r="J4442" s="9">
        <v>0</v>
      </c>
      <c r="K4442" s="9">
        <v>0</v>
      </c>
      <c r="L4442" s="9">
        <v>1685.51</v>
      </c>
      <c r="M4442" s="14" t="s">
        <v>131</v>
      </c>
      <c r="N4442" s="14"/>
    </row>
    <row r="4443" spans="1:14" ht="15" customHeight="1" x14ac:dyDescent="0.25">
      <c r="A4443" s="3" t="s">
        <v>2029</v>
      </c>
      <c r="B4443" s="4">
        <v>1899</v>
      </c>
      <c r="C4443" s="3" t="s">
        <v>6</v>
      </c>
      <c r="D4443" s="3" t="s">
        <v>133</v>
      </c>
      <c r="E4443" s="3" t="s">
        <v>2591</v>
      </c>
      <c r="F4443" s="3" t="s">
        <v>2590</v>
      </c>
      <c r="G4443" s="5">
        <v>1.0639700000000001</v>
      </c>
      <c r="H4443" s="4">
        <v>1899</v>
      </c>
      <c r="I4443" s="8">
        <v>0</v>
      </c>
      <c r="J4443" s="8">
        <v>0</v>
      </c>
      <c r="K4443" s="8">
        <v>6.53</v>
      </c>
      <c r="L4443" s="8">
        <v>1692.04</v>
      </c>
      <c r="M4443" s="21"/>
      <c r="N4443" s="21"/>
    </row>
    <row r="4444" spans="1:14" ht="15" customHeight="1" x14ac:dyDescent="0.25">
      <c r="A4444" s="1" t="s">
        <v>2030</v>
      </c>
      <c r="B4444" s="6">
        <v>1900</v>
      </c>
      <c r="C4444" s="1" t="s">
        <v>6</v>
      </c>
      <c r="D4444" s="1" t="s">
        <v>128</v>
      </c>
      <c r="E4444" s="1" t="s">
        <v>2589</v>
      </c>
      <c r="F4444" s="1" t="s">
        <v>2590</v>
      </c>
      <c r="G4444" s="7">
        <v>1.0606100000000001</v>
      </c>
      <c r="H4444" s="6">
        <v>1900</v>
      </c>
      <c r="I4444" s="9">
        <v>0</v>
      </c>
      <c r="J4444" s="9">
        <v>0</v>
      </c>
      <c r="K4444" s="9">
        <v>0</v>
      </c>
      <c r="L4444" s="9">
        <v>1692.04</v>
      </c>
      <c r="M4444" s="14" t="s">
        <v>131</v>
      </c>
      <c r="N4444" s="14"/>
    </row>
    <row r="4445" spans="1:14" ht="15" customHeight="1" x14ac:dyDescent="0.25">
      <c r="A4445" s="3" t="s">
        <v>2031</v>
      </c>
      <c r="B4445" s="4">
        <v>1901</v>
      </c>
      <c r="C4445" s="3" t="s">
        <v>6</v>
      </c>
      <c r="D4445" s="3" t="s">
        <v>133</v>
      </c>
      <c r="E4445" s="3" t="s">
        <v>2591</v>
      </c>
      <c r="F4445" s="3" t="s">
        <v>2590</v>
      </c>
      <c r="G4445" s="5">
        <v>1.0543899999999999</v>
      </c>
      <c r="H4445" s="4">
        <v>1901</v>
      </c>
      <c r="I4445" s="8">
        <v>0</v>
      </c>
      <c r="J4445" s="8">
        <v>0.09</v>
      </c>
      <c r="K4445" s="8">
        <v>6.22</v>
      </c>
      <c r="L4445" s="8">
        <v>1698.35</v>
      </c>
      <c r="M4445" s="21"/>
      <c r="N4445" s="21"/>
    </row>
    <row r="4446" spans="1:14" ht="15" customHeight="1" x14ac:dyDescent="0.25">
      <c r="A4446" s="1" t="s">
        <v>2032</v>
      </c>
      <c r="B4446" s="6">
        <v>1902</v>
      </c>
      <c r="C4446" s="1" t="s">
        <v>6</v>
      </c>
      <c r="D4446" s="1" t="s">
        <v>133</v>
      </c>
      <c r="E4446" s="1" t="s">
        <v>2589</v>
      </c>
      <c r="F4446" s="1" t="s">
        <v>2590</v>
      </c>
      <c r="G4446" s="7">
        <v>1.0525199999999999</v>
      </c>
      <c r="H4446" s="6">
        <v>1902</v>
      </c>
      <c r="I4446" s="9">
        <v>0</v>
      </c>
      <c r="J4446" s="9">
        <v>0</v>
      </c>
      <c r="K4446" s="9">
        <v>0</v>
      </c>
      <c r="L4446" s="9">
        <v>1698.35</v>
      </c>
      <c r="M4446" s="14" t="s">
        <v>131</v>
      </c>
      <c r="N4446" s="14"/>
    </row>
    <row r="4447" spans="1:14" ht="15" customHeight="1" x14ac:dyDescent="0.25">
      <c r="A4447" s="3" t="s">
        <v>2033</v>
      </c>
      <c r="B4447" s="4">
        <v>1903</v>
      </c>
      <c r="C4447" s="3" t="s">
        <v>6</v>
      </c>
      <c r="D4447" s="3" t="s">
        <v>128</v>
      </c>
      <c r="E4447" s="3" t="s">
        <v>2591</v>
      </c>
      <c r="F4447" s="3" t="s">
        <v>2590</v>
      </c>
      <c r="G4447" s="5">
        <v>1.05958</v>
      </c>
      <c r="H4447" s="4">
        <v>1903</v>
      </c>
      <c r="I4447" s="8">
        <v>0</v>
      </c>
      <c r="J4447" s="8">
        <v>-0.12</v>
      </c>
      <c r="K4447" s="8">
        <v>7.06</v>
      </c>
      <c r="L4447" s="8">
        <v>1705.29</v>
      </c>
      <c r="M4447" s="21"/>
      <c r="N4447" s="21"/>
    </row>
    <row r="4448" spans="1:14" ht="15" customHeight="1" x14ac:dyDescent="0.25">
      <c r="A4448" s="1" t="s">
        <v>2034</v>
      </c>
      <c r="B4448" s="6">
        <v>1904</v>
      </c>
      <c r="C4448" s="1" t="s">
        <v>6</v>
      </c>
      <c r="D4448" s="1" t="s">
        <v>133</v>
      </c>
      <c r="E4448" s="1" t="s">
        <v>2589</v>
      </c>
      <c r="F4448" s="1" t="s">
        <v>2590</v>
      </c>
      <c r="G4448" s="7">
        <v>1.0594600000000001</v>
      </c>
      <c r="H4448" s="6">
        <v>1904</v>
      </c>
      <c r="I4448" s="9">
        <v>0</v>
      </c>
      <c r="J4448" s="9">
        <v>0</v>
      </c>
      <c r="K4448" s="9">
        <v>0</v>
      </c>
      <c r="L4448" s="9">
        <v>1705.29</v>
      </c>
      <c r="M4448" s="14" t="s">
        <v>131</v>
      </c>
      <c r="N4448" s="14"/>
    </row>
    <row r="4449" spans="1:14" ht="15" customHeight="1" x14ac:dyDescent="0.25">
      <c r="A4449" s="3" t="s">
        <v>2035</v>
      </c>
      <c r="B4449" s="4">
        <v>1905</v>
      </c>
      <c r="C4449" s="3" t="s">
        <v>6</v>
      </c>
      <c r="D4449" s="3" t="s">
        <v>128</v>
      </c>
      <c r="E4449" s="3" t="s">
        <v>2591</v>
      </c>
      <c r="F4449" s="3" t="s">
        <v>2590</v>
      </c>
      <c r="G4449" s="5">
        <v>1.06592</v>
      </c>
      <c r="H4449" s="4">
        <v>1905</v>
      </c>
      <c r="I4449" s="8">
        <v>0</v>
      </c>
      <c r="J4449" s="8">
        <v>-0.12</v>
      </c>
      <c r="K4449" s="8">
        <v>6.46</v>
      </c>
      <c r="L4449" s="8">
        <v>1711.63</v>
      </c>
      <c r="M4449" s="21"/>
      <c r="N4449" s="21"/>
    </row>
    <row r="4450" spans="1:14" ht="15" customHeight="1" x14ac:dyDescent="0.25">
      <c r="A4450" s="1" t="s">
        <v>2036</v>
      </c>
      <c r="B4450" s="6">
        <v>1906</v>
      </c>
      <c r="C4450" s="1" t="s">
        <v>6</v>
      </c>
      <c r="D4450" s="1" t="s">
        <v>133</v>
      </c>
      <c r="E4450" s="1" t="s">
        <v>2589</v>
      </c>
      <c r="F4450" s="1" t="s">
        <v>2590</v>
      </c>
      <c r="G4450" s="7">
        <v>1.0606199999999999</v>
      </c>
      <c r="H4450" s="6">
        <v>1906</v>
      </c>
      <c r="I4450" s="9">
        <v>0</v>
      </c>
      <c r="J4450" s="9">
        <v>0</v>
      </c>
      <c r="K4450" s="9">
        <v>0</v>
      </c>
      <c r="L4450" s="9">
        <v>1711.63</v>
      </c>
      <c r="M4450" s="14" t="s">
        <v>131</v>
      </c>
      <c r="N4450" s="14"/>
    </row>
    <row r="4451" spans="1:14" ht="15" customHeight="1" x14ac:dyDescent="0.25">
      <c r="A4451" s="3" t="s">
        <v>2037</v>
      </c>
      <c r="B4451" s="4">
        <v>1907</v>
      </c>
      <c r="C4451" s="3" t="s">
        <v>6</v>
      </c>
      <c r="D4451" s="3" t="s">
        <v>128</v>
      </c>
      <c r="E4451" s="3" t="s">
        <v>2591</v>
      </c>
      <c r="F4451" s="3" t="s">
        <v>2590</v>
      </c>
      <c r="G4451" s="5">
        <v>1.0668299999999999</v>
      </c>
      <c r="H4451" s="4">
        <v>1907</v>
      </c>
      <c r="I4451" s="8">
        <v>0</v>
      </c>
      <c r="J4451" s="8">
        <v>-0.12</v>
      </c>
      <c r="K4451" s="8">
        <v>6.21</v>
      </c>
      <c r="L4451" s="8">
        <v>1717.72</v>
      </c>
      <c r="M4451" s="21"/>
      <c r="N4451" s="21"/>
    </row>
    <row r="4452" spans="1:14" ht="15" customHeight="1" x14ac:dyDescent="0.25">
      <c r="A4452" s="1" t="s">
        <v>2038</v>
      </c>
      <c r="B4452" s="6">
        <v>1908</v>
      </c>
      <c r="C4452" s="1" t="s">
        <v>6</v>
      </c>
      <c r="D4452" s="1" t="s">
        <v>128</v>
      </c>
      <c r="E4452" s="1" t="s">
        <v>2589</v>
      </c>
      <c r="F4452" s="1" t="s">
        <v>2590</v>
      </c>
      <c r="G4452" s="7">
        <v>1.05884</v>
      </c>
      <c r="H4452" s="6">
        <v>1908</v>
      </c>
      <c r="I4452" s="9">
        <v>0</v>
      </c>
      <c r="J4452" s="9">
        <v>0</v>
      </c>
      <c r="K4452" s="9">
        <v>0</v>
      </c>
      <c r="L4452" s="9">
        <v>1717.72</v>
      </c>
      <c r="M4452" s="14" t="s">
        <v>131</v>
      </c>
      <c r="N4452" s="14"/>
    </row>
    <row r="4453" spans="1:14" ht="15" customHeight="1" x14ac:dyDescent="0.25">
      <c r="A4453" s="3" t="s">
        <v>2039</v>
      </c>
      <c r="B4453" s="4">
        <v>1909</v>
      </c>
      <c r="C4453" s="3" t="s">
        <v>6</v>
      </c>
      <c r="D4453" s="3" t="s">
        <v>133</v>
      </c>
      <c r="E4453" s="3" t="s">
        <v>2591</v>
      </c>
      <c r="F4453" s="3" t="s">
        <v>2590</v>
      </c>
      <c r="G4453" s="5">
        <v>1.06816</v>
      </c>
      <c r="H4453" s="4">
        <v>1909</v>
      </c>
      <c r="I4453" s="8">
        <v>0</v>
      </c>
      <c r="J4453" s="8">
        <v>0</v>
      </c>
      <c r="K4453" s="8">
        <v>-9.32</v>
      </c>
      <c r="L4453" s="8">
        <v>1708.4</v>
      </c>
      <c r="M4453" s="21"/>
      <c r="N4453" s="21"/>
    </row>
    <row r="4454" spans="1:14" ht="15" customHeight="1" x14ac:dyDescent="0.25">
      <c r="A4454" s="1" t="s">
        <v>2040</v>
      </c>
      <c r="B4454" s="6">
        <v>1910</v>
      </c>
      <c r="C4454" s="1" t="s">
        <v>6</v>
      </c>
      <c r="D4454" s="1" t="s">
        <v>128</v>
      </c>
      <c r="E4454" s="1" t="s">
        <v>2589</v>
      </c>
      <c r="F4454" s="1" t="s">
        <v>2590</v>
      </c>
      <c r="G4454" s="7">
        <v>1.0761799999999999</v>
      </c>
      <c r="H4454" s="6">
        <v>1910</v>
      </c>
      <c r="I4454" s="9">
        <v>0</v>
      </c>
      <c r="J4454" s="9">
        <v>0</v>
      </c>
      <c r="K4454" s="9">
        <v>0</v>
      </c>
      <c r="L4454" s="9">
        <v>1708.4</v>
      </c>
      <c r="M4454" s="14" t="s">
        <v>131</v>
      </c>
      <c r="N4454" s="14"/>
    </row>
    <row r="4455" spans="1:14" ht="15" customHeight="1" x14ac:dyDescent="0.25">
      <c r="A4455" s="3" t="s">
        <v>2041</v>
      </c>
      <c r="B4455" s="4">
        <v>1911</v>
      </c>
      <c r="C4455" s="3" t="s">
        <v>6</v>
      </c>
      <c r="D4455" s="3" t="s">
        <v>133</v>
      </c>
      <c r="E4455" s="3" t="s">
        <v>2591</v>
      </c>
      <c r="F4455" s="3" t="s">
        <v>2590</v>
      </c>
      <c r="G4455" s="5">
        <v>1.07012</v>
      </c>
      <c r="H4455" s="4">
        <v>1911</v>
      </c>
      <c r="I4455" s="8">
        <v>0</v>
      </c>
      <c r="J4455" s="8">
        <v>0</v>
      </c>
      <c r="K4455" s="8">
        <v>6.06</v>
      </c>
      <c r="L4455" s="8">
        <v>1714.46</v>
      </c>
      <c r="M4455" s="21"/>
      <c r="N4455" s="21"/>
    </row>
    <row r="4456" spans="1:14" ht="15" customHeight="1" x14ac:dyDescent="0.25">
      <c r="A4456" s="1" t="s">
        <v>2042</v>
      </c>
      <c r="B4456" s="6">
        <v>1912</v>
      </c>
      <c r="C4456" s="1" t="s">
        <v>6</v>
      </c>
      <c r="D4456" s="1" t="s">
        <v>128</v>
      </c>
      <c r="E4456" s="1" t="s">
        <v>2589</v>
      </c>
      <c r="F4456" s="1" t="s">
        <v>2590</v>
      </c>
      <c r="G4456" s="7">
        <v>1.0731200000000001</v>
      </c>
      <c r="H4456" s="6">
        <v>1912</v>
      </c>
      <c r="I4456" s="9">
        <v>0</v>
      </c>
      <c r="J4456" s="9">
        <v>0</v>
      </c>
      <c r="K4456" s="9">
        <v>0</v>
      </c>
      <c r="L4456" s="9">
        <v>1714.46</v>
      </c>
      <c r="M4456" s="14" t="s">
        <v>131</v>
      </c>
      <c r="N4456" s="14"/>
    </row>
    <row r="4457" spans="1:14" ht="15" customHeight="1" x14ac:dyDescent="0.25">
      <c r="A4457" s="3" t="s">
        <v>2043</v>
      </c>
      <c r="B4457" s="4">
        <v>1913</v>
      </c>
      <c r="C4457" s="3" t="s">
        <v>6</v>
      </c>
      <c r="D4457" s="3" t="s">
        <v>133</v>
      </c>
      <c r="E4457" s="3" t="s">
        <v>2591</v>
      </c>
      <c r="F4457" s="3" t="s">
        <v>2590</v>
      </c>
      <c r="G4457" s="5">
        <v>1.0813200000000001</v>
      </c>
      <c r="H4457" s="4">
        <v>1913</v>
      </c>
      <c r="I4457" s="8">
        <v>0</v>
      </c>
      <c r="J4457" s="8">
        <v>0.08</v>
      </c>
      <c r="K4457" s="8">
        <v>-8.1999999999999993</v>
      </c>
      <c r="L4457" s="8">
        <v>1706.34</v>
      </c>
      <c r="M4457" s="21"/>
      <c r="N4457" s="21"/>
    </row>
    <row r="4458" spans="1:14" ht="15" customHeight="1" x14ac:dyDescent="0.25">
      <c r="A4458" s="1" t="s">
        <v>2044</v>
      </c>
      <c r="B4458" s="6">
        <v>1914</v>
      </c>
      <c r="C4458" s="1" t="s">
        <v>6</v>
      </c>
      <c r="D4458" s="1" t="s">
        <v>128</v>
      </c>
      <c r="E4458" s="1" t="s">
        <v>2589</v>
      </c>
      <c r="F4458" s="1" t="s">
        <v>2590</v>
      </c>
      <c r="G4458" s="7">
        <v>1.0624100000000001</v>
      </c>
      <c r="H4458" s="6">
        <v>1914</v>
      </c>
      <c r="I4458" s="9">
        <v>0</v>
      </c>
      <c r="J4458" s="9">
        <v>0</v>
      </c>
      <c r="K4458" s="9">
        <v>0</v>
      </c>
      <c r="L4458" s="9">
        <v>1706.34</v>
      </c>
      <c r="M4458" s="14" t="s">
        <v>131</v>
      </c>
      <c r="N4458" s="14"/>
    </row>
    <row r="4459" spans="1:14" ht="15" customHeight="1" x14ac:dyDescent="0.25">
      <c r="A4459" s="3" t="s">
        <v>2045</v>
      </c>
      <c r="B4459" s="4">
        <v>1915</v>
      </c>
      <c r="C4459" s="3" t="s">
        <v>6</v>
      </c>
      <c r="D4459" s="3" t="s">
        <v>133</v>
      </c>
      <c r="E4459" s="3" t="s">
        <v>2591</v>
      </c>
      <c r="F4459" s="3" t="s">
        <v>2590</v>
      </c>
      <c r="G4459" s="5">
        <v>1.0559400000000001</v>
      </c>
      <c r="H4459" s="4">
        <v>1915</v>
      </c>
      <c r="I4459" s="8">
        <v>0</v>
      </c>
      <c r="J4459" s="8">
        <v>0</v>
      </c>
      <c r="K4459" s="8">
        <v>6.47</v>
      </c>
      <c r="L4459" s="8">
        <v>1712.81</v>
      </c>
      <c r="M4459" s="21"/>
      <c r="N4459" s="21"/>
    </row>
    <row r="4460" spans="1:14" ht="15" customHeight="1" x14ac:dyDescent="0.25">
      <c r="A4460" s="1" t="s">
        <v>2046</v>
      </c>
      <c r="B4460" s="6">
        <v>1916</v>
      </c>
      <c r="C4460" s="1" t="s">
        <v>6</v>
      </c>
      <c r="D4460" s="1" t="s">
        <v>128</v>
      </c>
      <c r="E4460" s="1" t="s">
        <v>2589</v>
      </c>
      <c r="F4460" s="1" t="s">
        <v>2590</v>
      </c>
      <c r="G4460" s="7">
        <v>1.05765</v>
      </c>
      <c r="H4460" s="6">
        <v>1916</v>
      </c>
      <c r="I4460" s="9">
        <v>0</v>
      </c>
      <c r="J4460" s="9">
        <v>0</v>
      </c>
      <c r="K4460" s="9">
        <v>0</v>
      </c>
      <c r="L4460" s="9">
        <v>1712.81</v>
      </c>
      <c r="M4460" s="14" t="s">
        <v>131</v>
      </c>
      <c r="N4460" s="14"/>
    </row>
    <row r="4461" spans="1:14" ht="15" customHeight="1" x14ac:dyDescent="0.25">
      <c r="A4461" s="3" t="s">
        <v>2047</v>
      </c>
      <c r="B4461" s="4">
        <v>1917</v>
      </c>
      <c r="C4461" s="3" t="s">
        <v>6</v>
      </c>
      <c r="D4461" s="3" t="s">
        <v>133</v>
      </c>
      <c r="E4461" s="3" t="s">
        <v>2591</v>
      </c>
      <c r="F4461" s="3" t="s">
        <v>2590</v>
      </c>
      <c r="G4461" s="5">
        <v>1.06636</v>
      </c>
      <c r="H4461" s="4">
        <v>1917</v>
      </c>
      <c r="I4461" s="8">
        <v>0</v>
      </c>
      <c r="J4461" s="8">
        <v>0.03</v>
      </c>
      <c r="K4461" s="8">
        <v>-8.7100000000000009</v>
      </c>
      <c r="L4461" s="8">
        <v>1704.13</v>
      </c>
      <c r="M4461" s="21"/>
      <c r="N4461" s="21"/>
    </row>
    <row r="4462" spans="1:14" ht="15" customHeight="1" x14ac:dyDescent="0.25">
      <c r="A4462" s="1" t="s">
        <v>2048</v>
      </c>
      <c r="B4462" s="6">
        <v>1918</v>
      </c>
      <c r="C4462" s="1" t="s">
        <v>6</v>
      </c>
      <c r="D4462" s="1" t="s">
        <v>128</v>
      </c>
      <c r="E4462" s="1" t="s">
        <v>2589</v>
      </c>
      <c r="F4462" s="1" t="s">
        <v>2590</v>
      </c>
      <c r="G4462" s="7">
        <v>1.0652299999999999</v>
      </c>
      <c r="H4462" s="6">
        <v>1918</v>
      </c>
      <c r="I4462" s="9">
        <v>0</v>
      </c>
      <c r="J4462" s="9">
        <v>0</v>
      </c>
      <c r="K4462" s="9">
        <v>0</v>
      </c>
      <c r="L4462" s="9">
        <v>1704.13</v>
      </c>
      <c r="M4462" s="14" t="s">
        <v>131</v>
      </c>
      <c r="N4462" s="14"/>
    </row>
    <row r="4463" spans="1:14" ht="15" customHeight="1" x14ac:dyDescent="0.25">
      <c r="A4463" s="3" t="s">
        <v>2049</v>
      </c>
      <c r="B4463" s="4">
        <v>1919</v>
      </c>
      <c r="C4463" s="3" t="s">
        <v>6</v>
      </c>
      <c r="D4463" s="3" t="s">
        <v>133</v>
      </c>
      <c r="E4463" s="3" t="s">
        <v>2591</v>
      </c>
      <c r="F4463" s="3" t="s">
        <v>2590</v>
      </c>
      <c r="G4463" s="5">
        <v>1.0577099999999999</v>
      </c>
      <c r="H4463" s="4">
        <v>1919</v>
      </c>
      <c r="I4463" s="8">
        <v>0</v>
      </c>
      <c r="J4463" s="8">
        <v>0</v>
      </c>
      <c r="K4463" s="8">
        <v>7.52</v>
      </c>
      <c r="L4463" s="8">
        <v>1711.65</v>
      </c>
      <c r="M4463" s="21"/>
      <c r="N4463" s="21"/>
    </row>
    <row r="4464" spans="1:14" ht="15" customHeight="1" x14ac:dyDescent="0.25">
      <c r="A4464" s="1" t="s">
        <v>2050</v>
      </c>
      <c r="B4464" s="6">
        <v>1920</v>
      </c>
      <c r="C4464" s="1" t="s">
        <v>6</v>
      </c>
      <c r="D4464" s="1" t="s">
        <v>128</v>
      </c>
      <c r="E4464" s="1" t="s">
        <v>2589</v>
      </c>
      <c r="F4464" s="1" t="s">
        <v>2590</v>
      </c>
      <c r="G4464" s="7">
        <v>1.05037</v>
      </c>
      <c r="H4464" s="6">
        <v>1920</v>
      </c>
      <c r="I4464" s="9">
        <v>0</v>
      </c>
      <c r="J4464" s="9">
        <v>0</v>
      </c>
      <c r="K4464" s="9">
        <v>0</v>
      </c>
      <c r="L4464" s="9">
        <v>1711.65</v>
      </c>
      <c r="M4464" s="14" t="s">
        <v>131</v>
      </c>
      <c r="N4464" s="14"/>
    </row>
    <row r="4465" spans="1:14" ht="15" customHeight="1" x14ac:dyDescent="0.25">
      <c r="A4465" s="3" t="s">
        <v>2051</v>
      </c>
      <c r="B4465" s="4">
        <v>1921</v>
      </c>
      <c r="C4465" s="3" t="s">
        <v>6</v>
      </c>
      <c r="D4465" s="3" t="s">
        <v>133</v>
      </c>
      <c r="E4465" s="3" t="s">
        <v>2591</v>
      </c>
      <c r="F4465" s="3" t="s">
        <v>2590</v>
      </c>
      <c r="G4465" s="5">
        <v>1.0437000000000001</v>
      </c>
      <c r="H4465" s="4">
        <v>1921</v>
      </c>
      <c r="I4465" s="8">
        <v>0</v>
      </c>
      <c r="J4465" s="8">
        <v>0</v>
      </c>
      <c r="K4465" s="8">
        <v>6.67</v>
      </c>
      <c r="L4465" s="8">
        <v>1718.32</v>
      </c>
      <c r="M4465" s="21"/>
      <c r="N4465" s="21"/>
    </row>
    <row r="4466" spans="1:14" ht="15" customHeight="1" x14ac:dyDescent="0.25">
      <c r="A4466" s="1" t="s">
        <v>2052</v>
      </c>
      <c r="B4466" s="6">
        <v>1922</v>
      </c>
      <c r="C4466" s="1" t="s">
        <v>6</v>
      </c>
      <c r="D4466" s="1" t="s">
        <v>128</v>
      </c>
      <c r="E4466" s="1" t="s">
        <v>2589</v>
      </c>
      <c r="F4466" s="1" t="s">
        <v>2590</v>
      </c>
      <c r="G4466" s="7">
        <v>1.0444199999999999</v>
      </c>
      <c r="H4466" s="6">
        <v>1922</v>
      </c>
      <c r="I4466" s="9">
        <v>0</v>
      </c>
      <c r="J4466" s="9">
        <v>0</v>
      </c>
      <c r="K4466" s="9">
        <v>0</v>
      </c>
      <c r="L4466" s="9">
        <v>1718.32</v>
      </c>
      <c r="M4466" s="14" t="s">
        <v>131</v>
      </c>
      <c r="N4466" s="14"/>
    </row>
    <row r="4467" spans="1:14" ht="15" customHeight="1" x14ac:dyDescent="0.25">
      <c r="A4467" s="3" t="s">
        <v>2053</v>
      </c>
      <c r="B4467" s="4">
        <v>1923</v>
      </c>
      <c r="C4467" s="3" t="s">
        <v>6</v>
      </c>
      <c r="D4467" s="3" t="s">
        <v>133</v>
      </c>
      <c r="E4467" s="3" t="s">
        <v>2591</v>
      </c>
      <c r="F4467" s="3" t="s">
        <v>2590</v>
      </c>
      <c r="G4467" s="5">
        <v>1.03847</v>
      </c>
      <c r="H4467" s="4">
        <v>1923</v>
      </c>
      <c r="I4467" s="8">
        <v>0</v>
      </c>
      <c r="J4467" s="8">
        <v>0.06</v>
      </c>
      <c r="K4467" s="8">
        <v>5.95</v>
      </c>
      <c r="L4467" s="8">
        <v>1724.33</v>
      </c>
      <c r="M4467" s="21"/>
      <c r="N4467" s="21"/>
    </row>
    <row r="4468" spans="1:14" ht="15" customHeight="1" x14ac:dyDescent="0.25">
      <c r="A4468" s="1" t="s">
        <v>2054</v>
      </c>
      <c r="B4468" s="6">
        <v>1924</v>
      </c>
      <c r="C4468" s="1" t="s">
        <v>6</v>
      </c>
      <c r="D4468" s="1" t="s">
        <v>133</v>
      </c>
      <c r="E4468" s="1" t="s">
        <v>2589</v>
      </c>
      <c r="F4468" s="1" t="s">
        <v>2590</v>
      </c>
      <c r="G4468" s="7">
        <v>1.0402899999999999</v>
      </c>
      <c r="H4468" s="6">
        <v>1924</v>
      </c>
      <c r="I4468" s="9">
        <v>0</v>
      </c>
      <c r="J4468" s="9">
        <v>0</v>
      </c>
      <c r="K4468" s="9">
        <v>0</v>
      </c>
      <c r="L4468" s="9">
        <v>1724.33</v>
      </c>
      <c r="M4468" s="14" t="s">
        <v>131</v>
      </c>
      <c r="N4468" s="14"/>
    </row>
    <row r="4469" spans="1:14" ht="15" customHeight="1" x14ac:dyDescent="0.25">
      <c r="A4469" s="3" t="s">
        <v>2055</v>
      </c>
      <c r="B4469" s="4">
        <v>1925</v>
      </c>
      <c r="C4469" s="3" t="s">
        <v>6</v>
      </c>
      <c r="D4469" s="3" t="s">
        <v>128</v>
      </c>
      <c r="E4469" s="3" t="s">
        <v>2591</v>
      </c>
      <c r="F4469" s="3" t="s">
        <v>2590</v>
      </c>
      <c r="G4469" s="5">
        <v>1.04691</v>
      </c>
      <c r="H4469" s="4">
        <v>1925</v>
      </c>
      <c r="I4469" s="8">
        <v>0</v>
      </c>
      <c r="J4469" s="8">
        <v>-0.35</v>
      </c>
      <c r="K4469" s="8">
        <v>6.62</v>
      </c>
      <c r="L4469" s="8">
        <v>1730.6</v>
      </c>
      <c r="M4469" s="21"/>
      <c r="N4469" s="21"/>
    </row>
    <row r="4470" spans="1:14" ht="15" customHeight="1" x14ac:dyDescent="0.25">
      <c r="A4470" s="1" t="s">
        <v>2056</v>
      </c>
      <c r="B4470" s="6">
        <v>1926</v>
      </c>
      <c r="C4470" s="1" t="s">
        <v>6</v>
      </c>
      <c r="D4470" s="1" t="s">
        <v>128</v>
      </c>
      <c r="E4470" s="1" t="s">
        <v>2589</v>
      </c>
      <c r="F4470" s="1" t="s">
        <v>2590</v>
      </c>
      <c r="G4470" s="7">
        <v>1.0447900000000001</v>
      </c>
      <c r="H4470" s="6">
        <v>1926</v>
      </c>
      <c r="I4470" s="9">
        <v>0</v>
      </c>
      <c r="J4470" s="9">
        <v>0</v>
      </c>
      <c r="K4470" s="9">
        <v>0</v>
      </c>
      <c r="L4470" s="9">
        <v>1730.6</v>
      </c>
      <c r="M4470" s="14" t="s">
        <v>131</v>
      </c>
      <c r="N4470" s="14"/>
    </row>
    <row r="4471" spans="1:14" ht="15" customHeight="1" x14ac:dyDescent="0.25">
      <c r="A4471" s="3" t="s">
        <v>2057</v>
      </c>
      <c r="B4471" s="4">
        <v>1927</v>
      </c>
      <c r="C4471" s="3" t="s">
        <v>6</v>
      </c>
      <c r="D4471" s="3" t="s">
        <v>133</v>
      </c>
      <c r="E4471" s="3" t="s">
        <v>2591</v>
      </c>
      <c r="F4471" s="3" t="s">
        <v>2590</v>
      </c>
      <c r="G4471" s="5">
        <v>1.03887</v>
      </c>
      <c r="H4471" s="4">
        <v>1927</v>
      </c>
      <c r="I4471" s="8">
        <v>0</v>
      </c>
      <c r="J4471" s="8">
        <v>0.09</v>
      </c>
      <c r="K4471" s="8">
        <v>5.92</v>
      </c>
      <c r="L4471" s="8">
        <v>1736.61</v>
      </c>
      <c r="M4471" s="21"/>
      <c r="N4471" s="21"/>
    </row>
    <row r="4472" spans="1:14" ht="15" customHeight="1" x14ac:dyDescent="0.25">
      <c r="A4472" s="1" t="s">
        <v>2058</v>
      </c>
      <c r="B4472" s="6">
        <v>1928</v>
      </c>
      <c r="C4472" s="1" t="s">
        <v>6</v>
      </c>
      <c r="D4472" s="1" t="s">
        <v>133</v>
      </c>
      <c r="E4472" s="1" t="s">
        <v>2589</v>
      </c>
      <c r="F4472" s="1" t="s">
        <v>2590</v>
      </c>
      <c r="G4472" s="7">
        <v>1.04444</v>
      </c>
      <c r="H4472" s="6">
        <v>1928</v>
      </c>
      <c r="I4472" s="9">
        <v>0</v>
      </c>
      <c r="J4472" s="9">
        <v>0</v>
      </c>
      <c r="K4472" s="9">
        <v>0</v>
      </c>
      <c r="L4472" s="9">
        <v>1736.61</v>
      </c>
      <c r="M4472" s="14" t="s">
        <v>131</v>
      </c>
      <c r="N4472" s="14"/>
    </row>
    <row r="4473" spans="1:14" ht="15" customHeight="1" x14ac:dyDescent="0.25">
      <c r="A4473" s="3" t="s">
        <v>2059</v>
      </c>
      <c r="B4473" s="4">
        <v>1929</v>
      </c>
      <c r="C4473" s="3" t="s">
        <v>6</v>
      </c>
      <c r="D4473" s="3" t="s">
        <v>128</v>
      </c>
      <c r="E4473" s="3" t="s">
        <v>2591</v>
      </c>
      <c r="F4473" s="3" t="s">
        <v>2590</v>
      </c>
      <c r="G4473" s="5">
        <v>1.05148</v>
      </c>
      <c r="H4473" s="4">
        <v>1929</v>
      </c>
      <c r="I4473" s="8">
        <v>0</v>
      </c>
      <c r="J4473" s="8">
        <v>-0.12</v>
      </c>
      <c r="K4473" s="8">
        <v>7.04</v>
      </c>
      <c r="L4473" s="8">
        <v>1743.53</v>
      </c>
      <c r="M4473" s="21"/>
      <c r="N4473" s="21"/>
    </row>
    <row r="4474" spans="1:14" ht="15" customHeight="1" x14ac:dyDescent="0.25">
      <c r="A4474" s="1" t="s">
        <v>2060</v>
      </c>
      <c r="B4474" s="6">
        <v>1930</v>
      </c>
      <c r="C4474" s="1" t="s">
        <v>6</v>
      </c>
      <c r="D4474" s="1" t="s">
        <v>133</v>
      </c>
      <c r="E4474" s="1" t="s">
        <v>2589</v>
      </c>
      <c r="F4474" s="1" t="s">
        <v>2590</v>
      </c>
      <c r="G4474" s="7">
        <v>1.05152</v>
      </c>
      <c r="H4474" s="6">
        <v>1930</v>
      </c>
      <c r="I4474" s="9">
        <v>0</v>
      </c>
      <c r="J4474" s="9">
        <v>0</v>
      </c>
      <c r="K4474" s="9">
        <v>0</v>
      </c>
      <c r="L4474" s="9">
        <v>1743.53</v>
      </c>
      <c r="M4474" s="14" t="s">
        <v>131</v>
      </c>
      <c r="N4474" s="14"/>
    </row>
    <row r="4475" spans="1:14" ht="15" customHeight="1" x14ac:dyDescent="0.25">
      <c r="A4475" s="3" t="s">
        <v>2061</v>
      </c>
      <c r="B4475" s="4">
        <v>1931</v>
      </c>
      <c r="C4475" s="3" t="s">
        <v>6</v>
      </c>
      <c r="D4475" s="3" t="s">
        <v>128</v>
      </c>
      <c r="E4475" s="3" t="s">
        <v>2591</v>
      </c>
      <c r="F4475" s="3" t="s">
        <v>2590</v>
      </c>
      <c r="G4475" s="5">
        <v>1.0431299999999999</v>
      </c>
      <c r="H4475" s="4">
        <v>1931</v>
      </c>
      <c r="I4475" s="8">
        <v>0</v>
      </c>
      <c r="J4475" s="8">
        <v>-0.12</v>
      </c>
      <c r="K4475" s="8">
        <v>-8.39</v>
      </c>
      <c r="L4475" s="8">
        <v>1735.02</v>
      </c>
      <c r="M4475" s="21"/>
      <c r="N4475" s="21"/>
    </row>
    <row r="4476" spans="1:14" ht="15" customHeight="1" x14ac:dyDescent="0.25">
      <c r="A4476" s="1" t="s">
        <v>2062</v>
      </c>
      <c r="B4476" s="6">
        <v>1932</v>
      </c>
      <c r="C4476" s="1" t="s">
        <v>6</v>
      </c>
      <c r="D4476" s="1" t="s">
        <v>128</v>
      </c>
      <c r="E4476" s="1" t="s">
        <v>2589</v>
      </c>
      <c r="F4476" s="1" t="s">
        <v>2590</v>
      </c>
      <c r="G4476" s="7">
        <v>1.0437799999999999</v>
      </c>
      <c r="H4476" s="6">
        <v>1932</v>
      </c>
      <c r="I4476" s="9">
        <v>0</v>
      </c>
      <c r="J4476" s="9">
        <v>0</v>
      </c>
      <c r="K4476" s="9">
        <v>0</v>
      </c>
      <c r="L4476" s="9">
        <v>1735.02</v>
      </c>
      <c r="M4476" s="14" t="s">
        <v>131</v>
      </c>
      <c r="N4476" s="14"/>
    </row>
    <row r="4477" spans="1:14" ht="15" customHeight="1" x14ac:dyDescent="0.25">
      <c r="A4477" s="3" t="s">
        <v>2063</v>
      </c>
      <c r="B4477" s="4">
        <v>1933</v>
      </c>
      <c r="C4477" s="3" t="s">
        <v>6</v>
      </c>
      <c r="D4477" s="3" t="s">
        <v>133</v>
      </c>
      <c r="E4477" s="3" t="s">
        <v>2591</v>
      </c>
      <c r="F4477" s="3" t="s">
        <v>2590</v>
      </c>
      <c r="G4477" s="5">
        <v>1.0520799999999999</v>
      </c>
      <c r="H4477" s="4">
        <v>1933</v>
      </c>
      <c r="I4477" s="8">
        <v>0</v>
      </c>
      <c r="J4477" s="8">
        <v>0.08</v>
      </c>
      <c r="K4477" s="8">
        <v>-8.3000000000000007</v>
      </c>
      <c r="L4477" s="8">
        <v>1726.8</v>
      </c>
      <c r="M4477" s="21"/>
      <c r="N4477" s="21"/>
    </row>
    <row r="4478" spans="1:14" ht="15" customHeight="1" x14ac:dyDescent="0.25">
      <c r="A4478" s="1" t="s">
        <v>2064</v>
      </c>
      <c r="B4478" s="6">
        <v>1934</v>
      </c>
      <c r="C4478" s="1" t="s">
        <v>6</v>
      </c>
      <c r="D4478" s="1" t="s">
        <v>128</v>
      </c>
      <c r="E4478" s="1" t="s">
        <v>2589</v>
      </c>
      <c r="F4478" s="1" t="s">
        <v>2590</v>
      </c>
      <c r="G4478" s="7">
        <v>1.06054</v>
      </c>
      <c r="H4478" s="6">
        <v>1934</v>
      </c>
      <c r="I4478" s="9">
        <v>0</v>
      </c>
      <c r="J4478" s="9">
        <v>0</v>
      </c>
      <c r="K4478" s="9">
        <v>0</v>
      </c>
      <c r="L4478" s="9">
        <v>1726.8</v>
      </c>
      <c r="M4478" s="14" t="s">
        <v>131</v>
      </c>
      <c r="N4478" s="14"/>
    </row>
    <row r="4479" spans="1:14" ht="15" customHeight="1" x14ac:dyDescent="0.25">
      <c r="A4479" s="3" t="s">
        <v>2065</v>
      </c>
      <c r="B4479" s="4">
        <v>1935</v>
      </c>
      <c r="C4479" s="3" t="s">
        <v>6</v>
      </c>
      <c r="D4479" s="3" t="s">
        <v>133</v>
      </c>
      <c r="E4479" s="3" t="s">
        <v>2591</v>
      </c>
      <c r="F4479" s="3" t="s">
        <v>2590</v>
      </c>
      <c r="G4479" s="5">
        <v>1.0542199999999999</v>
      </c>
      <c r="H4479" s="4">
        <v>1935</v>
      </c>
      <c r="I4479" s="8">
        <v>0</v>
      </c>
      <c r="J4479" s="8">
        <v>0</v>
      </c>
      <c r="K4479" s="8">
        <v>6.32</v>
      </c>
      <c r="L4479" s="8">
        <v>1733.12</v>
      </c>
      <c r="M4479" s="21"/>
      <c r="N4479" s="21"/>
    </row>
    <row r="4480" spans="1:14" ht="15" customHeight="1" x14ac:dyDescent="0.25">
      <c r="A4480" s="1" t="s">
        <v>2066</v>
      </c>
      <c r="B4480" s="6">
        <v>1936</v>
      </c>
      <c r="C4480" s="1" t="s">
        <v>6</v>
      </c>
      <c r="D4480" s="1" t="s">
        <v>128</v>
      </c>
      <c r="E4480" s="1" t="s">
        <v>2589</v>
      </c>
      <c r="F4480" s="1" t="s">
        <v>2590</v>
      </c>
      <c r="G4480" s="7">
        <v>1.0539400000000001</v>
      </c>
      <c r="H4480" s="6">
        <v>1936</v>
      </c>
      <c r="I4480" s="9">
        <v>0</v>
      </c>
      <c r="J4480" s="9">
        <v>0</v>
      </c>
      <c r="K4480" s="9">
        <v>0</v>
      </c>
      <c r="L4480" s="9">
        <v>1733.12</v>
      </c>
      <c r="M4480" s="14" t="s">
        <v>131</v>
      </c>
      <c r="N4480" s="14"/>
    </row>
    <row r="4481" spans="1:14" ht="15" customHeight="1" x14ac:dyDescent="0.25">
      <c r="A4481" s="3" t="s">
        <v>2067</v>
      </c>
      <c r="B4481" s="4">
        <v>1937</v>
      </c>
      <c r="C4481" s="3" t="s">
        <v>6</v>
      </c>
      <c r="D4481" s="3" t="s">
        <v>133</v>
      </c>
      <c r="E4481" s="3" t="s">
        <v>2591</v>
      </c>
      <c r="F4481" s="3" t="s">
        <v>2590</v>
      </c>
      <c r="G4481" s="5">
        <v>1.0621499999999999</v>
      </c>
      <c r="H4481" s="4">
        <v>1937</v>
      </c>
      <c r="I4481" s="8">
        <v>0</v>
      </c>
      <c r="J4481" s="8">
        <v>0.03</v>
      </c>
      <c r="K4481" s="8">
        <v>-8.2100000000000009</v>
      </c>
      <c r="L4481" s="8">
        <v>1724.94</v>
      </c>
      <c r="M4481" s="21"/>
      <c r="N4481" s="21"/>
    </row>
    <row r="4482" spans="1:14" ht="15" customHeight="1" x14ac:dyDescent="0.25">
      <c r="A4482" s="1" t="s">
        <v>2068</v>
      </c>
      <c r="B4482" s="6">
        <v>1938</v>
      </c>
      <c r="C4482" s="1" t="s">
        <v>6</v>
      </c>
      <c r="D4482" s="1" t="s">
        <v>128</v>
      </c>
      <c r="E4482" s="1" t="s">
        <v>2589</v>
      </c>
      <c r="F4482" s="1" t="s">
        <v>2590</v>
      </c>
      <c r="G4482" s="7">
        <v>1.05623</v>
      </c>
      <c r="H4482" s="6">
        <v>1938</v>
      </c>
      <c r="I4482" s="9">
        <v>0</v>
      </c>
      <c r="J4482" s="9">
        <v>0</v>
      </c>
      <c r="K4482" s="9">
        <v>0</v>
      </c>
      <c r="L4482" s="9">
        <v>1724.94</v>
      </c>
      <c r="M4482" s="14" t="s">
        <v>131</v>
      </c>
      <c r="N4482" s="14"/>
    </row>
    <row r="4483" spans="1:14" ht="15" customHeight="1" x14ac:dyDescent="0.25">
      <c r="A4483" s="3" t="s">
        <v>2069</v>
      </c>
      <c r="B4483" s="4">
        <v>1939</v>
      </c>
      <c r="C4483" s="3" t="s">
        <v>6</v>
      </c>
      <c r="D4483" s="3" t="s">
        <v>133</v>
      </c>
      <c r="E4483" s="3" t="s">
        <v>2591</v>
      </c>
      <c r="F4483" s="3" t="s">
        <v>2590</v>
      </c>
      <c r="G4483" s="5">
        <v>1.05016</v>
      </c>
      <c r="H4483" s="4">
        <v>1939</v>
      </c>
      <c r="I4483" s="8">
        <v>0</v>
      </c>
      <c r="J4483" s="8">
        <v>0</v>
      </c>
      <c r="K4483" s="8">
        <v>6.07</v>
      </c>
      <c r="L4483" s="8">
        <v>1731.01</v>
      </c>
      <c r="M4483" s="21"/>
      <c r="N4483" s="21"/>
    </row>
    <row r="4484" spans="1:14" ht="15" customHeight="1" x14ac:dyDescent="0.25">
      <c r="A4484" s="1" t="s">
        <v>2070</v>
      </c>
      <c r="B4484" s="6">
        <v>1940</v>
      </c>
      <c r="C4484" s="1" t="s">
        <v>6</v>
      </c>
      <c r="D4484" s="1" t="s">
        <v>128</v>
      </c>
      <c r="E4484" s="1" t="s">
        <v>2589</v>
      </c>
      <c r="F4484" s="1" t="s">
        <v>2590</v>
      </c>
      <c r="G4484" s="7">
        <v>1.0647800000000001</v>
      </c>
      <c r="H4484" s="6">
        <v>1940</v>
      </c>
      <c r="I4484" s="9">
        <v>0</v>
      </c>
      <c r="J4484" s="9">
        <v>0</v>
      </c>
      <c r="K4484" s="9">
        <v>0</v>
      </c>
      <c r="L4484" s="9">
        <v>1731.01</v>
      </c>
      <c r="M4484" s="14" t="s">
        <v>131</v>
      </c>
      <c r="N4484" s="14"/>
    </row>
    <row r="4485" spans="1:14" ht="15" customHeight="1" x14ac:dyDescent="0.25">
      <c r="A4485" s="3" t="s">
        <v>2071</v>
      </c>
      <c r="B4485" s="4">
        <v>1941</v>
      </c>
      <c r="C4485" s="3" t="s">
        <v>6</v>
      </c>
      <c r="D4485" s="3" t="s">
        <v>133</v>
      </c>
      <c r="E4485" s="3" t="s">
        <v>2591</v>
      </c>
      <c r="F4485" s="3" t="s">
        <v>2590</v>
      </c>
      <c r="G4485" s="5">
        <v>1.05829</v>
      </c>
      <c r="H4485" s="4">
        <v>1941</v>
      </c>
      <c r="I4485" s="8">
        <v>0</v>
      </c>
      <c r="J4485" s="8">
        <v>0.06</v>
      </c>
      <c r="K4485" s="8">
        <v>6.49</v>
      </c>
      <c r="L4485" s="8">
        <v>1737.56</v>
      </c>
      <c r="M4485" s="21"/>
      <c r="N4485" s="21"/>
    </row>
    <row r="4486" spans="1:14" ht="15" customHeight="1" x14ac:dyDescent="0.25">
      <c r="A4486" s="1" t="s">
        <v>2072</v>
      </c>
      <c r="B4486" s="6">
        <v>1942</v>
      </c>
      <c r="C4486" s="1" t="s">
        <v>6</v>
      </c>
      <c r="D4486" s="1" t="s">
        <v>128</v>
      </c>
      <c r="E4486" s="1" t="s">
        <v>2589</v>
      </c>
      <c r="F4486" s="1" t="s">
        <v>2590</v>
      </c>
      <c r="G4486" s="7">
        <v>1.06629</v>
      </c>
      <c r="H4486" s="6">
        <v>1942</v>
      </c>
      <c r="I4486" s="9">
        <v>0</v>
      </c>
      <c r="J4486" s="9">
        <v>0</v>
      </c>
      <c r="K4486" s="9">
        <v>0</v>
      </c>
      <c r="L4486" s="9">
        <v>1737.56</v>
      </c>
      <c r="M4486" s="14" t="s">
        <v>131</v>
      </c>
      <c r="N4486" s="14"/>
    </row>
    <row r="4487" spans="1:14" ht="15" customHeight="1" x14ac:dyDescent="0.25">
      <c r="A4487" s="3" t="s">
        <v>2073</v>
      </c>
      <c r="B4487" s="4">
        <v>1943</v>
      </c>
      <c r="C4487" s="3" t="s">
        <v>6</v>
      </c>
      <c r="D4487" s="3" t="s">
        <v>133</v>
      </c>
      <c r="E4487" s="3" t="s">
        <v>2591</v>
      </c>
      <c r="F4487" s="3" t="s">
        <v>2590</v>
      </c>
      <c r="G4487" s="5">
        <v>1.0601499999999999</v>
      </c>
      <c r="H4487" s="4">
        <v>1943</v>
      </c>
      <c r="I4487" s="8">
        <v>0</v>
      </c>
      <c r="J4487" s="8">
        <v>0.11</v>
      </c>
      <c r="K4487" s="8">
        <v>6.14</v>
      </c>
      <c r="L4487" s="8">
        <v>1743.81</v>
      </c>
      <c r="M4487" s="21"/>
      <c r="N4487" s="21"/>
    </row>
    <row r="4488" spans="1:14" ht="15" customHeight="1" x14ac:dyDescent="0.25">
      <c r="A4488" s="1" t="s">
        <v>2074</v>
      </c>
      <c r="B4488" s="6">
        <v>1944</v>
      </c>
      <c r="C4488" s="1" t="s">
        <v>6</v>
      </c>
      <c r="D4488" s="1" t="s">
        <v>133</v>
      </c>
      <c r="E4488" s="1" t="s">
        <v>2589</v>
      </c>
      <c r="F4488" s="1" t="s">
        <v>2590</v>
      </c>
      <c r="G4488" s="7">
        <v>1.06437</v>
      </c>
      <c r="H4488" s="6">
        <v>1944</v>
      </c>
      <c r="I4488" s="9">
        <v>0</v>
      </c>
      <c r="J4488" s="9">
        <v>0</v>
      </c>
      <c r="K4488" s="9">
        <v>0</v>
      </c>
      <c r="L4488" s="9">
        <v>1743.81</v>
      </c>
      <c r="M4488" s="14" t="s">
        <v>131</v>
      </c>
      <c r="N4488" s="14"/>
    </row>
    <row r="4489" spans="1:14" ht="15" customHeight="1" x14ac:dyDescent="0.25">
      <c r="A4489" s="3" t="s">
        <v>2075</v>
      </c>
      <c r="B4489" s="4">
        <v>1945</v>
      </c>
      <c r="C4489" s="3" t="s">
        <v>6</v>
      </c>
      <c r="D4489" s="3" t="s">
        <v>128</v>
      </c>
      <c r="E4489" s="3" t="s">
        <v>2591</v>
      </c>
      <c r="F4489" s="3" t="s">
        <v>2590</v>
      </c>
      <c r="G4489" s="5">
        <v>1.0705100000000001</v>
      </c>
      <c r="H4489" s="4">
        <v>1945</v>
      </c>
      <c r="I4489" s="8">
        <v>0</v>
      </c>
      <c r="J4489" s="8">
        <v>0</v>
      </c>
      <c r="K4489" s="8">
        <v>6.14</v>
      </c>
      <c r="L4489" s="8">
        <v>1749.95</v>
      </c>
      <c r="M4489" s="21"/>
      <c r="N4489" s="21"/>
    </row>
    <row r="4490" spans="1:14" ht="15" customHeight="1" x14ac:dyDescent="0.25">
      <c r="A4490" s="1" t="s">
        <v>2076</v>
      </c>
      <c r="B4490" s="6">
        <v>1946</v>
      </c>
      <c r="C4490" s="1" t="s">
        <v>6</v>
      </c>
      <c r="D4490" s="1" t="s">
        <v>133</v>
      </c>
      <c r="E4490" s="1" t="s">
        <v>2589</v>
      </c>
      <c r="F4490" s="1" t="s">
        <v>2590</v>
      </c>
      <c r="G4490" s="7">
        <v>1.07345</v>
      </c>
      <c r="H4490" s="6">
        <v>1946</v>
      </c>
      <c r="I4490" s="9">
        <v>0</v>
      </c>
      <c r="J4490" s="9">
        <v>0</v>
      </c>
      <c r="K4490" s="9">
        <v>0</v>
      </c>
      <c r="L4490" s="9">
        <v>1749.95</v>
      </c>
      <c r="M4490" s="14" t="s">
        <v>131</v>
      </c>
      <c r="N4490" s="14"/>
    </row>
    <row r="4491" spans="1:14" ht="15" customHeight="1" x14ac:dyDescent="0.25">
      <c r="A4491" s="3" t="s">
        <v>2077</v>
      </c>
      <c r="B4491" s="4">
        <v>1947</v>
      </c>
      <c r="C4491" s="3" t="s">
        <v>6</v>
      </c>
      <c r="D4491" s="3" t="s">
        <v>128</v>
      </c>
      <c r="E4491" s="3" t="s">
        <v>2591</v>
      </c>
      <c r="F4491" s="3" t="s">
        <v>2590</v>
      </c>
      <c r="G4491" s="5">
        <v>1.0658700000000001</v>
      </c>
      <c r="H4491" s="4">
        <v>1947</v>
      </c>
      <c r="I4491" s="8">
        <v>0</v>
      </c>
      <c r="J4491" s="8">
        <v>-0.59</v>
      </c>
      <c r="K4491" s="8">
        <v>-7.58</v>
      </c>
      <c r="L4491" s="8">
        <v>1741.78</v>
      </c>
      <c r="M4491" s="21"/>
      <c r="N4491" s="21"/>
    </row>
    <row r="4492" spans="1:14" ht="15" customHeight="1" x14ac:dyDescent="0.25">
      <c r="A4492" s="1" t="s">
        <v>2078</v>
      </c>
      <c r="B4492" s="6">
        <v>1948</v>
      </c>
      <c r="C4492" s="1" t="s">
        <v>6</v>
      </c>
      <c r="D4492" s="1" t="s">
        <v>128</v>
      </c>
      <c r="E4492" s="1" t="s">
        <v>2589</v>
      </c>
      <c r="F4492" s="1" t="s">
        <v>2590</v>
      </c>
      <c r="G4492" s="7">
        <v>1.06735</v>
      </c>
      <c r="H4492" s="6">
        <v>1948</v>
      </c>
      <c r="I4492" s="9">
        <v>0</v>
      </c>
      <c r="J4492" s="9">
        <v>0</v>
      </c>
      <c r="K4492" s="9">
        <v>0</v>
      </c>
      <c r="L4492" s="9">
        <v>1741.78</v>
      </c>
      <c r="M4492" s="14" t="s">
        <v>131</v>
      </c>
      <c r="N4492" s="14"/>
    </row>
    <row r="4493" spans="1:14" ht="15" customHeight="1" x14ac:dyDescent="0.25">
      <c r="A4493" s="3" t="s">
        <v>2079</v>
      </c>
      <c r="B4493" s="4">
        <v>1949</v>
      </c>
      <c r="C4493" s="3" t="s">
        <v>6</v>
      </c>
      <c r="D4493" s="3" t="s">
        <v>133</v>
      </c>
      <c r="E4493" s="3" t="s">
        <v>2591</v>
      </c>
      <c r="F4493" s="3" t="s">
        <v>2590</v>
      </c>
      <c r="G4493" s="5">
        <v>1.0756399999999999</v>
      </c>
      <c r="H4493" s="4">
        <v>1949</v>
      </c>
      <c r="I4493" s="8">
        <v>0</v>
      </c>
      <c r="J4493" s="8">
        <v>0.06</v>
      </c>
      <c r="K4493" s="8">
        <v>-8.2899999999999991</v>
      </c>
      <c r="L4493" s="8">
        <v>1733.55</v>
      </c>
      <c r="M4493" s="21"/>
      <c r="N4493" s="21"/>
    </row>
    <row r="4494" spans="1:14" ht="15" customHeight="1" x14ac:dyDescent="0.25">
      <c r="A4494" s="1" t="s">
        <v>2080</v>
      </c>
      <c r="B4494" s="6">
        <v>1950</v>
      </c>
      <c r="C4494" s="1" t="s">
        <v>6</v>
      </c>
      <c r="D4494" s="1" t="s">
        <v>128</v>
      </c>
      <c r="E4494" s="1" t="s">
        <v>2589</v>
      </c>
      <c r="F4494" s="1" t="s">
        <v>2590</v>
      </c>
      <c r="G4494" s="7">
        <v>1.07907</v>
      </c>
      <c r="H4494" s="6">
        <v>1950</v>
      </c>
      <c r="I4494" s="9">
        <v>0</v>
      </c>
      <c r="J4494" s="9">
        <v>0</v>
      </c>
      <c r="K4494" s="9">
        <v>0</v>
      </c>
      <c r="L4494" s="9">
        <v>1733.55</v>
      </c>
      <c r="M4494" s="14" t="s">
        <v>131</v>
      </c>
      <c r="N4494" s="14"/>
    </row>
    <row r="4495" spans="1:14" ht="15" customHeight="1" x14ac:dyDescent="0.25">
      <c r="A4495" s="3" t="s">
        <v>2081</v>
      </c>
      <c r="B4495" s="4">
        <v>1951</v>
      </c>
      <c r="C4495" s="3" t="s">
        <v>6</v>
      </c>
      <c r="D4495" s="3" t="s">
        <v>133</v>
      </c>
      <c r="E4495" s="3" t="s">
        <v>2591</v>
      </c>
      <c r="F4495" s="3" t="s">
        <v>2590</v>
      </c>
      <c r="G4495" s="5">
        <v>1.07294</v>
      </c>
      <c r="H4495" s="4">
        <v>1951</v>
      </c>
      <c r="I4495" s="8">
        <v>0</v>
      </c>
      <c r="J4495" s="8">
        <v>0.11</v>
      </c>
      <c r="K4495" s="8">
        <v>6.13</v>
      </c>
      <c r="L4495" s="8">
        <v>1739.79</v>
      </c>
      <c r="M4495" s="21"/>
      <c r="N4495" s="21"/>
    </row>
    <row r="4496" spans="1:14" ht="15" customHeight="1" x14ac:dyDescent="0.25">
      <c r="A4496" s="1" t="s">
        <v>2082</v>
      </c>
      <c r="B4496" s="6">
        <v>1952</v>
      </c>
      <c r="C4496" s="1" t="s">
        <v>6</v>
      </c>
      <c r="D4496" s="1" t="s">
        <v>133</v>
      </c>
      <c r="E4496" s="1" t="s">
        <v>2589</v>
      </c>
      <c r="F4496" s="1" t="s">
        <v>2590</v>
      </c>
      <c r="G4496" s="7">
        <v>1.07636</v>
      </c>
      <c r="H4496" s="6">
        <v>1952</v>
      </c>
      <c r="I4496" s="9">
        <v>0</v>
      </c>
      <c r="J4496" s="9">
        <v>0</v>
      </c>
      <c r="K4496" s="9">
        <v>0</v>
      </c>
      <c r="L4496" s="9">
        <v>1739.79</v>
      </c>
      <c r="M4496" s="14" t="s">
        <v>131</v>
      </c>
      <c r="N4496" s="14"/>
    </row>
    <row r="4497" spans="1:14" ht="15" customHeight="1" x14ac:dyDescent="0.25">
      <c r="A4497" s="3" t="s">
        <v>2083</v>
      </c>
      <c r="B4497" s="4">
        <v>1953</v>
      </c>
      <c r="C4497" s="3" t="s">
        <v>6</v>
      </c>
      <c r="D4497" s="3" t="s">
        <v>128</v>
      </c>
      <c r="E4497" s="3" t="s">
        <v>2591</v>
      </c>
      <c r="F4497" s="3" t="s">
        <v>2590</v>
      </c>
      <c r="G4497" s="5">
        <v>1.0683199999999999</v>
      </c>
      <c r="H4497" s="4">
        <v>1953</v>
      </c>
      <c r="I4497" s="8">
        <v>0</v>
      </c>
      <c r="J4497" s="8">
        <v>-0.12</v>
      </c>
      <c r="K4497" s="8">
        <v>-8.0399999999999991</v>
      </c>
      <c r="L4497" s="8">
        <v>1731.63</v>
      </c>
      <c r="M4497" s="21"/>
      <c r="N4497" s="21"/>
    </row>
    <row r="4498" spans="1:14" ht="15" customHeight="1" x14ac:dyDescent="0.25">
      <c r="A4498" s="1" t="s">
        <v>2084</v>
      </c>
      <c r="B4498" s="6">
        <v>1954</v>
      </c>
      <c r="C4498" s="1" t="s">
        <v>6</v>
      </c>
      <c r="D4498" s="1" t="s">
        <v>133</v>
      </c>
      <c r="E4498" s="1" t="s">
        <v>2589</v>
      </c>
      <c r="F4498" s="1" t="s">
        <v>2590</v>
      </c>
      <c r="G4498" s="7">
        <v>1.0666199999999999</v>
      </c>
      <c r="H4498" s="6">
        <v>1954</v>
      </c>
      <c r="I4498" s="9">
        <v>0</v>
      </c>
      <c r="J4498" s="9">
        <v>0</v>
      </c>
      <c r="K4498" s="9">
        <v>0</v>
      </c>
      <c r="L4498" s="9">
        <v>1731.63</v>
      </c>
      <c r="M4498" s="14" t="s">
        <v>131</v>
      </c>
      <c r="N4498" s="14"/>
    </row>
    <row r="4499" spans="1:14" ht="15" customHeight="1" x14ac:dyDescent="0.25">
      <c r="A4499" s="3" t="s">
        <v>2085</v>
      </c>
      <c r="B4499" s="4">
        <v>1955</v>
      </c>
      <c r="C4499" s="3" t="s">
        <v>6</v>
      </c>
      <c r="D4499" s="3" t="s">
        <v>128</v>
      </c>
      <c r="E4499" s="3" t="s">
        <v>2591</v>
      </c>
      <c r="F4499" s="3" t="s">
        <v>2590</v>
      </c>
      <c r="G4499" s="5">
        <v>1.0592900000000001</v>
      </c>
      <c r="H4499" s="4">
        <v>1955</v>
      </c>
      <c r="I4499" s="8">
        <v>0</v>
      </c>
      <c r="J4499" s="8">
        <v>-0.71</v>
      </c>
      <c r="K4499" s="8">
        <v>-7.33</v>
      </c>
      <c r="L4499" s="8">
        <v>1723.59</v>
      </c>
      <c r="M4499" s="21"/>
      <c r="N4499" s="21"/>
    </row>
    <row r="4500" spans="1:14" ht="15" customHeight="1" x14ac:dyDescent="0.25">
      <c r="A4500" s="1" t="s">
        <v>2086</v>
      </c>
      <c r="B4500" s="6">
        <v>1956</v>
      </c>
      <c r="C4500" s="1" t="s">
        <v>6</v>
      </c>
      <c r="D4500" s="1" t="s">
        <v>133</v>
      </c>
      <c r="E4500" s="1" t="s">
        <v>2589</v>
      </c>
      <c r="F4500" s="1" t="s">
        <v>2590</v>
      </c>
      <c r="G4500" s="7">
        <v>1.0577099999999999</v>
      </c>
      <c r="H4500" s="6">
        <v>1956</v>
      </c>
      <c r="I4500" s="9">
        <v>0</v>
      </c>
      <c r="J4500" s="9">
        <v>0</v>
      </c>
      <c r="K4500" s="9">
        <v>0</v>
      </c>
      <c r="L4500" s="9">
        <v>1723.59</v>
      </c>
      <c r="M4500" s="14" t="s">
        <v>131</v>
      </c>
      <c r="N4500" s="14"/>
    </row>
    <row r="4501" spans="1:14" ht="15" customHeight="1" x14ac:dyDescent="0.25">
      <c r="A4501" s="3" t="s">
        <v>2087</v>
      </c>
      <c r="B4501" s="4">
        <v>1957</v>
      </c>
      <c r="C4501" s="3" t="s">
        <v>6</v>
      </c>
      <c r="D4501" s="3" t="s">
        <v>128</v>
      </c>
      <c r="E4501" s="3" t="s">
        <v>2591</v>
      </c>
      <c r="F4501" s="3" t="s">
        <v>2590</v>
      </c>
      <c r="G4501" s="5">
        <v>1.06427</v>
      </c>
      <c r="H4501" s="4">
        <v>1957</v>
      </c>
      <c r="I4501" s="8">
        <v>0</v>
      </c>
      <c r="J4501" s="8">
        <v>-0.35</v>
      </c>
      <c r="K4501" s="8">
        <v>6.56</v>
      </c>
      <c r="L4501" s="8">
        <v>1729.8</v>
      </c>
      <c r="M4501" s="21"/>
      <c r="N4501" s="21"/>
    </row>
    <row r="4502" spans="1:14" ht="15" customHeight="1" x14ac:dyDescent="0.25">
      <c r="A4502" s="1" t="s">
        <v>2088</v>
      </c>
      <c r="B4502" s="6">
        <v>1958</v>
      </c>
      <c r="C4502" s="1" t="s">
        <v>6</v>
      </c>
      <c r="D4502" s="1" t="s">
        <v>133</v>
      </c>
      <c r="E4502" s="1" t="s">
        <v>2589</v>
      </c>
      <c r="F4502" s="1" t="s">
        <v>2590</v>
      </c>
      <c r="G4502" s="7">
        <v>1.0658399999999999</v>
      </c>
      <c r="H4502" s="6">
        <v>1958</v>
      </c>
      <c r="I4502" s="9">
        <v>0</v>
      </c>
      <c r="J4502" s="9">
        <v>0</v>
      </c>
      <c r="K4502" s="9">
        <v>0</v>
      </c>
      <c r="L4502" s="9">
        <v>1729.8</v>
      </c>
      <c r="M4502" s="14" t="s">
        <v>131</v>
      </c>
      <c r="N4502" s="14"/>
    </row>
    <row r="4503" spans="1:14" ht="15" customHeight="1" x14ac:dyDescent="0.25">
      <c r="A4503" s="3" t="s">
        <v>2089</v>
      </c>
      <c r="B4503" s="4">
        <v>1959</v>
      </c>
      <c r="C4503" s="3" t="s">
        <v>6</v>
      </c>
      <c r="D4503" s="3" t="s">
        <v>128</v>
      </c>
      <c r="E4503" s="3" t="s">
        <v>2591</v>
      </c>
      <c r="F4503" s="3" t="s">
        <v>2590</v>
      </c>
      <c r="G4503" s="5">
        <v>1.0580499999999999</v>
      </c>
      <c r="H4503" s="4">
        <v>1959</v>
      </c>
      <c r="I4503" s="8">
        <v>0</v>
      </c>
      <c r="J4503" s="8">
        <v>-0.24</v>
      </c>
      <c r="K4503" s="8">
        <v>-7.79</v>
      </c>
      <c r="L4503" s="8">
        <v>1721.77</v>
      </c>
      <c r="M4503" s="21"/>
      <c r="N4503" s="21"/>
    </row>
    <row r="4504" spans="1:14" ht="15" customHeight="1" x14ac:dyDescent="0.25">
      <c r="A4504" s="1" t="s">
        <v>2090</v>
      </c>
      <c r="B4504" s="6">
        <v>1960</v>
      </c>
      <c r="C4504" s="1" t="s">
        <v>6</v>
      </c>
      <c r="D4504" s="1" t="s">
        <v>128</v>
      </c>
      <c r="E4504" s="1" t="s">
        <v>2589</v>
      </c>
      <c r="F4504" s="1" t="s">
        <v>2590</v>
      </c>
      <c r="G4504" s="7">
        <v>1.05189</v>
      </c>
      <c r="H4504" s="6">
        <v>1960</v>
      </c>
      <c r="I4504" s="9">
        <v>0</v>
      </c>
      <c r="J4504" s="9">
        <v>0</v>
      </c>
      <c r="K4504" s="9">
        <v>0</v>
      </c>
      <c r="L4504" s="9">
        <v>1721.77</v>
      </c>
      <c r="M4504" s="14" t="s">
        <v>131</v>
      </c>
      <c r="N4504" s="14"/>
    </row>
    <row r="4505" spans="1:14" ht="15" customHeight="1" x14ac:dyDescent="0.25">
      <c r="A4505" s="3" t="s">
        <v>2091</v>
      </c>
      <c r="B4505" s="4">
        <v>1961</v>
      </c>
      <c r="C4505" s="3" t="s">
        <v>6</v>
      </c>
      <c r="D4505" s="3" t="s">
        <v>133</v>
      </c>
      <c r="E4505" s="3" t="s">
        <v>2591</v>
      </c>
      <c r="F4505" s="3" t="s">
        <v>2590</v>
      </c>
      <c r="G4505" s="5">
        <v>1.06029</v>
      </c>
      <c r="H4505" s="4">
        <v>1961</v>
      </c>
      <c r="I4505" s="8">
        <v>0</v>
      </c>
      <c r="J4505" s="8">
        <v>0.11</v>
      </c>
      <c r="K4505" s="8">
        <v>-8.4</v>
      </c>
      <c r="L4505" s="8">
        <v>1713.48</v>
      </c>
      <c r="M4505" s="21"/>
      <c r="N4505" s="21"/>
    </row>
    <row r="4506" spans="1:14" ht="15" customHeight="1" x14ac:dyDescent="0.25">
      <c r="A4506" s="1" t="s">
        <v>2092</v>
      </c>
      <c r="B4506" s="6">
        <v>1962</v>
      </c>
      <c r="C4506" s="1" t="s">
        <v>6</v>
      </c>
      <c r="D4506" s="1" t="s">
        <v>128</v>
      </c>
      <c r="E4506" s="1" t="s">
        <v>2589</v>
      </c>
      <c r="F4506" s="1" t="s">
        <v>2590</v>
      </c>
      <c r="G4506" s="7">
        <v>1.05718</v>
      </c>
      <c r="H4506" s="6">
        <v>1962</v>
      </c>
      <c r="I4506" s="9">
        <v>0</v>
      </c>
      <c r="J4506" s="9">
        <v>0</v>
      </c>
      <c r="K4506" s="9">
        <v>0</v>
      </c>
      <c r="L4506" s="9">
        <v>1713.48</v>
      </c>
      <c r="M4506" s="14" t="s">
        <v>131</v>
      </c>
      <c r="N4506" s="14"/>
    </row>
    <row r="4507" spans="1:14" ht="15" customHeight="1" x14ac:dyDescent="0.25">
      <c r="A4507" s="3" t="s">
        <v>2093</v>
      </c>
      <c r="B4507" s="4">
        <v>1963</v>
      </c>
      <c r="C4507" s="3" t="s">
        <v>6</v>
      </c>
      <c r="D4507" s="3" t="s">
        <v>133</v>
      </c>
      <c r="E4507" s="3" t="s">
        <v>2591</v>
      </c>
      <c r="F4507" s="3" t="s">
        <v>2590</v>
      </c>
      <c r="G4507" s="5">
        <v>1.0511200000000001</v>
      </c>
      <c r="H4507" s="4">
        <v>1963</v>
      </c>
      <c r="I4507" s="8">
        <v>0</v>
      </c>
      <c r="J4507" s="8">
        <v>0.14000000000000001</v>
      </c>
      <c r="K4507" s="8">
        <v>6.06</v>
      </c>
      <c r="L4507" s="8">
        <v>1719.68</v>
      </c>
      <c r="M4507" s="21"/>
      <c r="N4507" s="21"/>
    </row>
    <row r="4508" spans="1:14" ht="15" customHeight="1" x14ac:dyDescent="0.25">
      <c r="A4508" s="1" t="s">
        <v>2094</v>
      </c>
      <c r="B4508" s="6">
        <v>1964</v>
      </c>
      <c r="C4508" s="1" t="s">
        <v>6</v>
      </c>
      <c r="D4508" s="1" t="s">
        <v>128</v>
      </c>
      <c r="E4508" s="1" t="s">
        <v>2589</v>
      </c>
      <c r="F4508" s="1" t="s">
        <v>2590</v>
      </c>
      <c r="G4508" s="7">
        <v>1.0526</v>
      </c>
      <c r="H4508" s="6">
        <v>1964</v>
      </c>
      <c r="I4508" s="9">
        <v>0</v>
      </c>
      <c r="J4508" s="9">
        <v>0</v>
      </c>
      <c r="K4508" s="9">
        <v>0</v>
      </c>
      <c r="L4508" s="9">
        <v>1719.68</v>
      </c>
      <c r="M4508" s="14" t="s">
        <v>131</v>
      </c>
      <c r="N4508" s="14"/>
    </row>
    <row r="4509" spans="1:14" ht="15" customHeight="1" x14ac:dyDescent="0.25">
      <c r="A4509" s="3" t="s">
        <v>2095</v>
      </c>
      <c r="B4509" s="4">
        <v>1965</v>
      </c>
      <c r="C4509" s="3" t="s">
        <v>6</v>
      </c>
      <c r="D4509" s="3" t="s">
        <v>133</v>
      </c>
      <c r="E4509" s="3" t="s">
        <v>2591</v>
      </c>
      <c r="F4509" s="3" t="s">
        <v>2590</v>
      </c>
      <c r="G4509" s="5">
        <v>1.0607599999999999</v>
      </c>
      <c r="H4509" s="4">
        <v>1965</v>
      </c>
      <c r="I4509" s="8">
        <v>0</v>
      </c>
      <c r="J4509" s="8">
        <v>0</v>
      </c>
      <c r="K4509" s="8">
        <v>-8.16</v>
      </c>
      <c r="L4509" s="8">
        <v>1711.52</v>
      </c>
      <c r="M4509" s="21"/>
      <c r="N4509" s="21"/>
    </row>
    <row r="4510" spans="1:14" ht="15" customHeight="1" x14ac:dyDescent="0.25">
      <c r="A4510" s="1" t="s">
        <v>2096</v>
      </c>
      <c r="B4510" s="6">
        <v>1966</v>
      </c>
      <c r="C4510" s="1" t="s">
        <v>6</v>
      </c>
      <c r="D4510" s="1" t="s">
        <v>128</v>
      </c>
      <c r="E4510" s="1" t="s">
        <v>2589</v>
      </c>
      <c r="F4510" s="1" t="s">
        <v>2590</v>
      </c>
      <c r="G4510" s="7">
        <v>1.0609299999999999</v>
      </c>
      <c r="H4510" s="6">
        <v>1966</v>
      </c>
      <c r="I4510" s="9">
        <v>0</v>
      </c>
      <c r="J4510" s="9">
        <v>0</v>
      </c>
      <c r="K4510" s="9">
        <v>0</v>
      </c>
      <c r="L4510" s="9">
        <v>1711.52</v>
      </c>
      <c r="M4510" s="14" t="s">
        <v>131</v>
      </c>
      <c r="N4510" s="14"/>
    </row>
    <row r="4511" spans="1:14" ht="15" customHeight="1" x14ac:dyDescent="0.25">
      <c r="A4511" s="3" t="s">
        <v>2097</v>
      </c>
      <c r="B4511" s="4">
        <v>1967</v>
      </c>
      <c r="C4511" s="3" t="s">
        <v>6</v>
      </c>
      <c r="D4511" s="3" t="s">
        <v>133</v>
      </c>
      <c r="E4511" s="3" t="s">
        <v>2591</v>
      </c>
      <c r="F4511" s="3" t="s">
        <v>2590</v>
      </c>
      <c r="G4511" s="5">
        <v>1.05497</v>
      </c>
      <c r="H4511" s="4">
        <v>1967</v>
      </c>
      <c r="I4511" s="8">
        <v>0</v>
      </c>
      <c r="J4511" s="8">
        <v>0.06</v>
      </c>
      <c r="K4511" s="8">
        <v>5.96</v>
      </c>
      <c r="L4511" s="8">
        <v>1717.54</v>
      </c>
      <c r="M4511" s="21"/>
      <c r="N4511" s="21"/>
    </row>
    <row r="4512" spans="1:14" ht="15" customHeight="1" x14ac:dyDescent="0.25">
      <c r="A4512" s="1" t="s">
        <v>2098</v>
      </c>
      <c r="B4512" s="6">
        <v>1968</v>
      </c>
      <c r="C4512" s="1" t="s">
        <v>6</v>
      </c>
      <c r="D4512" s="1" t="s">
        <v>128</v>
      </c>
      <c r="E4512" s="1" t="s">
        <v>2589</v>
      </c>
      <c r="F4512" s="1" t="s">
        <v>2590</v>
      </c>
      <c r="G4512" s="7">
        <v>1.0566599999999999</v>
      </c>
      <c r="H4512" s="6">
        <v>1968</v>
      </c>
      <c r="I4512" s="9">
        <v>0</v>
      </c>
      <c r="J4512" s="9">
        <v>0</v>
      </c>
      <c r="K4512" s="9">
        <v>0</v>
      </c>
      <c r="L4512" s="9">
        <v>1717.54</v>
      </c>
      <c r="M4512" s="14" t="s">
        <v>131</v>
      </c>
      <c r="N4512" s="14"/>
    </row>
    <row r="4513" spans="1:14" ht="15" customHeight="1" x14ac:dyDescent="0.25">
      <c r="A4513" s="3" t="s">
        <v>2099</v>
      </c>
      <c r="B4513" s="4">
        <v>1969</v>
      </c>
      <c r="C4513" s="3" t="s">
        <v>6</v>
      </c>
      <c r="D4513" s="3" t="s">
        <v>133</v>
      </c>
      <c r="E4513" s="3" t="s">
        <v>2591</v>
      </c>
      <c r="F4513" s="3" t="s">
        <v>2590</v>
      </c>
      <c r="G4513" s="5">
        <v>1.0648899999999999</v>
      </c>
      <c r="H4513" s="4">
        <v>1969</v>
      </c>
      <c r="I4513" s="8">
        <v>0</v>
      </c>
      <c r="J4513" s="8">
        <v>0.03</v>
      </c>
      <c r="K4513" s="8">
        <v>-8.23</v>
      </c>
      <c r="L4513" s="8">
        <v>1709.34</v>
      </c>
      <c r="M4513" s="21"/>
      <c r="N4513" s="21"/>
    </row>
    <row r="4514" spans="1:14" ht="15" customHeight="1" x14ac:dyDescent="0.25">
      <c r="A4514" s="1" t="s">
        <v>2100</v>
      </c>
      <c r="B4514" s="6">
        <v>1970</v>
      </c>
      <c r="C4514" s="1" t="s">
        <v>6</v>
      </c>
      <c r="D4514" s="1" t="s">
        <v>128</v>
      </c>
      <c r="E4514" s="1" t="s">
        <v>2589</v>
      </c>
      <c r="F4514" s="1" t="s">
        <v>2590</v>
      </c>
      <c r="G4514" s="7">
        <v>1.0712299999999999</v>
      </c>
      <c r="H4514" s="6">
        <v>1970</v>
      </c>
      <c r="I4514" s="9">
        <v>0</v>
      </c>
      <c r="J4514" s="9">
        <v>0</v>
      </c>
      <c r="K4514" s="9">
        <v>0</v>
      </c>
      <c r="L4514" s="9">
        <v>1709.34</v>
      </c>
      <c r="M4514" s="14" t="s">
        <v>131</v>
      </c>
      <c r="N4514" s="14"/>
    </row>
    <row r="4515" spans="1:14" ht="15" customHeight="1" x14ac:dyDescent="0.25">
      <c r="A4515" s="3" t="s">
        <v>2101</v>
      </c>
      <c r="B4515" s="4">
        <v>1971</v>
      </c>
      <c r="C4515" s="3" t="s">
        <v>6</v>
      </c>
      <c r="D4515" s="3" t="s">
        <v>133</v>
      </c>
      <c r="E4515" s="3" t="s">
        <v>2591</v>
      </c>
      <c r="F4515" s="3" t="s">
        <v>2590</v>
      </c>
      <c r="G4515" s="5">
        <v>1.0652299999999999</v>
      </c>
      <c r="H4515" s="4">
        <v>1971</v>
      </c>
      <c r="I4515" s="8">
        <v>0</v>
      </c>
      <c r="J4515" s="8">
        <v>0.03</v>
      </c>
      <c r="K4515" s="8">
        <v>6</v>
      </c>
      <c r="L4515" s="8">
        <v>1715.37</v>
      </c>
      <c r="M4515" s="21"/>
      <c r="N4515" s="21"/>
    </row>
    <row r="4516" spans="1:14" ht="15" customHeight="1" x14ac:dyDescent="0.25">
      <c r="A4516" s="1" t="s">
        <v>2102</v>
      </c>
      <c r="B4516" s="6">
        <v>1972</v>
      </c>
      <c r="C4516" s="1" t="s">
        <v>6</v>
      </c>
      <c r="D4516" s="1" t="s">
        <v>128</v>
      </c>
      <c r="E4516" s="1" t="s">
        <v>2589</v>
      </c>
      <c r="F4516" s="1" t="s">
        <v>2590</v>
      </c>
      <c r="G4516" s="7">
        <v>1.06351</v>
      </c>
      <c r="H4516" s="6">
        <v>1972</v>
      </c>
      <c r="I4516" s="9">
        <v>0</v>
      </c>
      <c r="J4516" s="9">
        <v>0</v>
      </c>
      <c r="K4516" s="9">
        <v>0</v>
      </c>
      <c r="L4516" s="9">
        <v>1715.37</v>
      </c>
      <c r="M4516" s="14" t="s">
        <v>131</v>
      </c>
      <c r="N4516" s="14"/>
    </row>
    <row r="4517" spans="1:14" ht="15" customHeight="1" x14ac:dyDescent="0.25">
      <c r="A4517" s="3" t="s">
        <v>2103</v>
      </c>
      <c r="B4517" s="4">
        <v>1973</v>
      </c>
      <c r="C4517" s="3" t="s">
        <v>6</v>
      </c>
      <c r="D4517" s="3" t="s">
        <v>133</v>
      </c>
      <c r="E4517" s="3" t="s">
        <v>2591</v>
      </c>
      <c r="F4517" s="3" t="s">
        <v>2590</v>
      </c>
      <c r="G4517" s="5">
        <v>1.07291</v>
      </c>
      <c r="H4517" s="4">
        <v>1973</v>
      </c>
      <c r="I4517" s="8">
        <v>0</v>
      </c>
      <c r="J4517" s="8">
        <v>0</v>
      </c>
      <c r="K4517" s="8">
        <v>-9.4</v>
      </c>
      <c r="L4517" s="8">
        <v>1705.97</v>
      </c>
      <c r="M4517" s="21"/>
      <c r="N4517" s="21"/>
    </row>
    <row r="4518" spans="1:14" ht="15" customHeight="1" x14ac:dyDescent="0.25">
      <c r="A4518" s="1" t="s">
        <v>2104</v>
      </c>
      <c r="B4518" s="6">
        <v>1974</v>
      </c>
      <c r="C4518" s="1" t="s">
        <v>6</v>
      </c>
      <c r="D4518" s="1" t="s">
        <v>133</v>
      </c>
      <c r="E4518" s="1" t="s">
        <v>2589</v>
      </c>
      <c r="F4518" s="1" t="s">
        <v>2590</v>
      </c>
      <c r="G4518" s="7">
        <v>1.0709599999999999</v>
      </c>
      <c r="H4518" s="6">
        <v>1974</v>
      </c>
      <c r="I4518" s="9">
        <v>0</v>
      </c>
      <c r="J4518" s="9">
        <v>0</v>
      </c>
      <c r="K4518" s="9">
        <v>0</v>
      </c>
      <c r="L4518" s="9">
        <v>1705.97</v>
      </c>
      <c r="M4518" s="14" t="s">
        <v>131</v>
      </c>
      <c r="N4518" s="14"/>
    </row>
    <row r="4519" spans="1:14" ht="15" customHeight="1" x14ac:dyDescent="0.25">
      <c r="A4519" s="3" t="s">
        <v>2105</v>
      </c>
      <c r="B4519" s="4">
        <v>1975</v>
      </c>
      <c r="C4519" s="3" t="s">
        <v>6</v>
      </c>
      <c r="D4519" s="3" t="s">
        <v>128</v>
      </c>
      <c r="E4519" s="3" t="s">
        <v>2591</v>
      </c>
      <c r="F4519" s="3" t="s">
        <v>2590</v>
      </c>
      <c r="G4519" s="5">
        <v>1.077</v>
      </c>
      <c r="H4519" s="4">
        <v>1975</v>
      </c>
      <c r="I4519" s="8">
        <v>0</v>
      </c>
      <c r="J4519" s="8">
        <v>0</v>
      </c>
      <c r="K4519" s="8">
        <v>6.04</v>
      </c>
      <c r="L4519" s="8">
        <v>1712.01</v>
      </c>
      <c r="M4519" s="21"/>
      <c r="N4519" s="21"/>
    </row>
    <row r="4520" spans="1:14" ht="15" customHeight="1" x14ac:dyDescent="0.25">
      <c r="A4520" s="1" t="s">
        <v>2106</v>
      </c>
      <c r="B4520" s="6">
        <v>1976</v>
      </c>
      <c r="C4520" s="1" t="s">
        <v>6</v>
      </c>
      <c r="D4520" s="1" t="s">
        <v>133</v>
      </c>
      <c r="E4520" s="1" t="s">
        <v>2589</v>
      </c>
      <c r="F4520" s="1" t="s">
        <v>2590</v>
      </c>
      <c r="G4520" s="7">
        <v>1.0762</v>
      </c>
      <c r="H4520" s="6">
        <v>1976</v>
      </c>
      <c r="I4520" s="9">
        <v>0</v>
      </c>
      <c r="J4520" s="9">
        <v>0</v>
      </c>
      <c r="K4520" s="9">
        <v>0</v>
      </c>
      <c r="L4520" s="9">
        <v>1712.01</v>
      </c>
      <c r="M4520" s="14" t="s">
        <v>131</v>
      </c>
      <c r="N4520" s="14"/>
    </row>
    <row r="4521" spans="1:14" ht="15" customHeight="1" x14ac:dyDescent="0.25">
      <c r="A4521" s="3" t="s">
        <v>2107</v>
      </c>
      <c r="B4521" s="4">
        <v>1977</v>
      </c>
      <c r="C4521" s="3" t="s">
        <v>6</v>
      </c>
      <c r="D4521" s="3" t="s">
        <v>128</v>
      </c>
      <c r="E4521" s="3" t="s">
        <v>2591</v>
      </c>
      <c r="F4521" s="3" t="s">
        <v>2590</v>
      </c>
      <c r="G4521" s="5">
        <v>1.08342</v>
      </c>
      <c r="H4521" s="4">
        <v>1977</v>
      </c>
      <c r="I4521" s="8">
        <v>0</v>
      </c>
      <c r="J4521" s="8">
        <v>-0.95</v>
      </c>
      <c r="K4521" s="8">
        <v>7.22</v>
      </c>
      <c r="L4521" s="8">
        <v>1718.28</v>
      </c>
      <c r="M4521" s="21"/>
      <c r="N4521" s="21"/>
    </row>
    <row r="4522" spans="1:14" ht="15" customHeight="1" x14ac:dyDescent="0.25">
      <c r="A4522" s="1" t="s">
        <v>2108</v>
      </c>
      <c r="B4522" s="6">
        <v>1978</v>
      </c>
      <c r="C4522" s="1" t="s">
        <v>6</v>
      </c>
      <c r="D4522" s="1" t="s">
        <v>133</v>
      </c>
      <c r="E4522" s="1" t="s">
        <v>2589</v>
      </c>
      <c r="F4522" s="1" t="s">
        <v>2590</v>
      </c>
      <c r="G4522" s="7">
        <v>1.08545</v>
      </c>
      <c r="H4522" s="6">
        <v>1978</v>
      </c>
      <c r="I4522" s="9">
        <v>0</v>
      </c>
      <c r="J4522" s="9">
        <v>0</v>
      </c>
      <c r="K4522" s="9">
        <v>0</v>
      </c>
      <c r="L4522" s="9">
        <v>1718.28</v>
      </c>
      <c r="M4522" s="14" t="s">
        <v>131</v>
      </c>
      <c r="N4522" s="14"/>
    </row>
    <row r="4523" spans="1:14" ht="15" customHeight="1" x14ac:dyDescent="0.25">
      <c r="A4523" s="3" t="s">
        <v>2109</v>
      </c>
      <c r="B4523" s="4">
        <v>1979</v>
      </c>
      <c r="C4523" s="3" t="s">
        <v>6</v>
      </c>
      <c r="D4523" s="3" t="s">
        <v>128</v>
      </c>
      <c r="E4523" s="3" t="s">
        <v>2591</v>
      </c>
      <c r="F4523" s="3" t="s">
        <v>2590</v>
      </c>
      <c r="G4523" s="5">
        <v>1.0752600000000001</v>
      </c>
      <c r="H4523" s="4">
        <v>1979</v>
      </c>
      <c r="I4523" s="8">
        <v>0</v>
      </c>
      <c r="J4523" s="8">
        <v>-0.12</v>
      </c>
      <c r="K4523" s="8">
        <v>-10.19</v>
      </c>
      <c r="L4523" s="8">
        <v>1707.97</v>
      </c>
      <c r="M4523" s="21"/>
      <c r="N4523" s="21"/>
    </row>
    <row r="4524" spans="1:14" ht="15" customHeight="1" x14ac:dyDescent="0.25">
      <c r="A4524" s="1" t="s">
        <v>2110</v>
      </c>
      <c r="B4524" s="6">
        <v>1980</v>
      </c>
      <c r="C4524" s="1" t="s">
        <v>6</v>
      </c>
      <c r="D4524" s="1" t="s">
        <v>128</v>
      </c>
      <c r="E4524" s="1" t="s">
        <v>2589</v>
      </c>
      <c r="F4524" s="1" t="s">
        <v>2590</v>
      </c>
      <c r="G4524" s="7">
        <v>1.0759000000000001</v>
      </c>
      <c r="H4524" s="6">
        <v>1980</v>
      </c>
      <c r="I4524" s="9">
        <v>0</v>
      </c>
      <c r="J4524" s="9">
        <v>0</v>
      </c>
      <c r="K4524" s="9">
        <v>0</v>
      </c>
      <c r="L4524" s="9">
        <v>1707.97</v>
      </c>
      <c r="M4524" s="14" t="s">
        <v>131</v>
      </c>
      <c r="N4524" s="14"/>
    </row>
    <row r="4525" spans="1:14" ht="15" customHeight="1" x14ac:dyDescent="0.25">
      <c r="A4525" s="3" t="s">
        <v>2111</v>
      </c>
      <c r="B4525" s="4">
        <v>1981</v>
      </c>
      <c r="C4525" s="3" t="s">
        <v>6</v>
      </c>
      <c r="D4525" s="3" t="s">
        <v>133</v>
      </c>
      <c r="E4525" s="3" t="s">
        <v>2591</v>
      </c>
      <c r="F4525" s="3" t="s">
        <v>2590</v>
      </c>
      <c r="G4525" s="5">
        <v>1.0695600000000001</v>
      </c>
      <c r="H4525" s="4">
        <v>1981</v>
      </c>
      <c r="I4525" s="8">
        <v>0</v>
      </c>
      <c r="J4525" s="8">
        <v>0</v>
      </c>
      <c r="K4525" s="8">
        <v>6.34</v>
      </c>
      <c r="L4525" s="8">
        <v>1714.31</v>
      </c>
      <c r="M4525" s="21"/>
      <c r="N4525" s="21"/>
    </row>
    <row r="4526" spans="1:14" ht="15" customHeight="1" x14ac:dyDescent="0.25">
      <c r="A4526" s="1" t="s">
        <v>2112</v>
      </c>
      <c r="B4526" s="6">
        <v>1982</v>
      </c>
      <c r="C4526" s="1" t="s">
        <v>6</v>
      </c>
      <c r="D4526" s="1" t="s">
        <v>128</v>
      </c>
      <c r="E4526" s="1" t="s">
        <v>2589</v>
      </c>
      <c r="F4526" s="1" t="s">
        <v>2590</v>
      </c>
      <c r="G4526" s="7">
        <v>1.0680799999999999</v>
      </c>
      <c r="H4526" s="6">
        <v>1982</v>
      </c>
      <c r="I4526" s="9">
        <v>0</v>
      </c>
      <c r="J4526" s="9">
        <v>0</v>
      </c>
      <c r="K4526" s="9">
        <v>0</v>
      </c>
      <c r="L4526" s="9">
        <v>1714.31</v>
      </c>
      <c r="M4526" s="14" t="s">
        <v>131</v>
      </c>
      <c r="N4526" s="14"/>
    </row>
    <row r="4527" spans="1:14" ht="15" customHeight="1" x14ac:dyDescent="0.25">
      <c r="A4527" s="3" t="s">
        <v>2113</v>
      </c>
      <c r="B4527" s="4">
        <v>1983</v>
      </c>
      <c r="C4527" s="3" t="s">
        <v>6</v>
      </c>
      <c r="D4527" s="3" t="s">
        <v>133</v>
      </c>
      <c r="E4527" s="3" t="s">
        <v>2591</v>
      </c>
      <c r="F4527" s="3" t="s">
        <v>2590</v>
      </c>
      <c r="G4527" s="5">
        <v>1.0612999999999999</v>
      </c>
      <c r="H4527" s="4">
        <v>1983</v>
      </c>
      <c r="I4527" s="8">
        <v>0</v>
      </c>
      <c r="J4527" s="8">
        <v>0.2</v>
      </c>
      <c r="K4527" s="8">
        <v>6.78</v>
      </c>
      <c r="L4527" s="8">
        <v>1721.29</v>
      </c>
      <c r="M4527" s="21"/>
      <c r="N4527" s="21"/>
    </row>
    <row r="4528" spans="1:14" ht="15" customHeight="1" x14ac:dyDescent="0.25">
      <c r="A4528" s="1" t="s">
        <v>2114</v>
      </c>
      <c r="B4528" s="6">
        <v>1984</v>
      </c>
      <c r="C4528" s="1" t="s">
        <v>6</v>
      </c>
      <c r="D4528" s="1" t="s">
        <v>133</v>
      </c>
      <c r="E4528" s="1" t="s">
        <v>2589</v>
      </c>
      <c r="F4528" s="1" t="s">
        <v>2590</v>
      </c>
      <c r="G4528" s="7">
        <v>1.05776</v>
      </c>
      <c r="H4528" s="6">
        <v>1984</v>
      </c>
      <c r="I4528" s="9">
        <v>0</v>
      </c>
      <c r="J4528" s="9">
        <v>0</v>
      </c>
      <c r="K4528" s="9">
        <v>0</v>
      </c>
      <c r="L4528" s="9">
        <v>1721.29</v>
      </c>
      <c r="M4528" s="14" t="s">
        <v>131</v>
      </c>
      <c r="N4528" s="14"/>
    </row>
    <row r="4529" spans="1:14" ht="15" customHeight="1" x14ac:dyDescent="0.25">
      <c r="A4529" s="3" t="s">
        <v>2115</v>
      </c>
      <c r="B4529" s="4">
        <v>1985</v>
      </c>
      <c r="C4529" s="3" t="s">
        <v>6</v>
      </c>
      <c r="D4529" s="3" t="s">
        <v>128</v>
      </c>
      <c r="E4529" s="3" t="s">
        <v>2591</v>
      </c>
      <c r="F4529" s="3" t="s">
        <v>2590</v>
      </c>
      <c r="G4529" s="5">
        <v>1.0644100000000001</v>
      </c>
      <c r="H4529" s="4">
        <v>1985</v>
      </c>
      <c r="I4529" s="8">
        <v>0</v>
      </c>
      <c r="J4529" s="8">
        <v>-0.24</v>
      </c>
      <c r="K4529" s="8">
        <v>6.65</v>
      </c>
      <c r="L4529" s="8">
        <v>1727.7</v>
      </c>
      <c r="M4529" s="21"/>
      <c r="N4529" s="21"/>
    </row>
    <row r="4530" spans="1:14" ht="15" customHeight="1" x14ac:dyDescent="0.25">
      <c r="A4530" s="1" t="s">
        <v>2116</v>
      </c>
      <c r="B4530" s="6">
        <v>1986</v>
      </c>
      <c r="C4530" s="1" t="s">
        <v>6</v>
      </c>
      <c r="D4530" s="1" t="s">
        <v>133</v>
      </c>
      <c r="E4530" s="1" t="s">
        <v>2589</v>
      </c>
      <c r="F4530" s="1" t="s">
        <v>2590</v>
      </c>
      <c r="G4530" s="7">
        <v>1.0658700000000001</v>
      </c>
      <c r="H4530" s="6">
        <v>1986</v>
      </c>
      <c r="I4530" s="9">
        <v>0</v>
      </c>
      <c r="J4530" s="9">
        <v>0</v>
      </c>
      <c r="K4530" s="9">
        <v>0</v>
      </c>
      <c r="L4530" s="9">
        <v>1727.7</v>
      </c>
      <c r="M4530" s="14" t="s">
        <v>131</v>
      </c>
      <c r="N4530" s="14"/>
    </row>
    <row r="4531" spans="1:14" ht="15" customHeight="1" x14ac:dyDescent="0.25">
      <c r="A4531" s="3" t="s">
        <v>2117</v>
      </c>
      <c r="B4531" s="4">
        <v>1987</v>
      </c>
      <c r="C4531" s="3" t="s">
        <v>6</v>
      </c>
      <c r="D4531" s="3" t="s">
        <v>128</v>
      </c>
      <c r="E4531" s="3" t="s">
        <v>2591</v>
      </c>
      <c r="F4531" s="3" t="s">
        <v>2590</v>
      </c>
      <c r="G4531" s="5">
        <v>1.0728500000000001</v>
      </c>
      <c r="H4531" s="4">
        <v>1987</v>
      </c>
      <c r="I4531" s="8">
        <v>0</v>
      </c>
      <c r="J4531" s="8">
        <v>-0.36</v>
      </c>
      <c r="K4531" s="8">
        <v>6.98</v>
      </c>
      <c r="L4531" s="8">
        <v>1734.32</v>
      </c>
      <c r="M4531" s="21"/>
      <c r="N4531" s="21"/>
    </row>
    <row r="4532" spans="1:14" ht="15" customHeight="1" x14ac:dyDescent="0.25">
      <c r="A4532" s="1" t="s">
        <v>2118</v>
      </c>
      <c r="B4532" s="6">
        <v>1988</v>
      </c>
      <c r="C4532" s="1" t="s">
        <v>6</v>
      </c>
      <c r="D4532" s="1" t="s">
        <v>128</v>
      </c>
      <c r="E4532" s="1" t="s">
        <v>2589</v>
      </c>
      <c r="F4532" s="1" t="s">
        <v>2590</v>
      </c>
      <c r="G4532" s="7">
        <v>1.0729599999999999</v>
      </c>
      <c r="H4532" s="6">
        <v>1988</v>
      </c>
      <c r="I4532" s="9">
        <v>0</v>
      </c>
      <c r="J4532" s="9">
        <v>0</v>
      </c>
      <c r="K4532" s="9">
        <v>0</v>
      </c>
      <c r="L4532" s="9">
        <v>1734.32</v>
      </c>
      <c r="M4532" s="14" t="s">
        <v>131</v>
      </c>
      <c r="N4532" s="14"/>
    </row>
    <row r="4533" spans="1:14" ht="15" customHeight="1" x14ac:dyDescent="0.25">
      <c r="A4533" s="3" t="s">
        <v>2119</v>
      </c>
      <c r="B4533" s="4">
        <v>1989</v>
      </c>
      <c r="C4533" s="3" t="s">
        <v>6</v>
      </c>
      <c r="D4533" s="3" t="s">
        <v>133</v>
      </c>
      <c r="E4533" s="3" t="s">
        <v>2591</v>
      </c>
      <c r="F4533" s="3" t="s">
        <v>2590</v>
      </c>
      <c r="G4533" s="5">
        <v>1.08965</v>
      </c>
      <c r="H4533" s="4">
        <v>1989</v>
      </c>
      <c r="I4533" s="8">
        <v>0</v>
      </c>
      <c r="J4533" s="8">
        <v>0.14000000000000001</v>
      </c>
      <c r="K4533" s="8">
        <v>-16.690000000000001</v>
      </c>
      <c r="L4533" s="8">
        <v>1717.77</v>
      </c>
      <c r="M4533" s="21"/>
      <c r="N4533" s="21"/>
    </row>
    <row r="4534" spans="1:14" ht="15" customHeight="1" x14ac:dyDescent="0.25">
      <c r="A4534" s="1" t="s">
        <v>2120</v>
      </c>
      <c r="B4534" s="6">
        <v>1990</v>
      </c>
      <c r="C4534" s="1" t="s">
        <v>6</v>
      </c>
      <c r="D4534" s="1" t="s">
        <v>128</v>
      </c>
      <c r="E4534" s="1" t="s">
        <v>2589</v>
      </c>
      <c r="F4534" s="1" t="s">
        <v>2590</v>
      </c>
      <c r="G4534" s="7">
        <v>1.0883700000000001</v>
      </c>
      <c r="H4534" s="6">
        <v>1990</v>
      </c>
      <c r="I4534" s="9">
        <v>0</v>
      </c>
      <c r="J4534" s="9">
        <v>0</v>
      </c>
      <c r="K4534" s="9">
        <v>0</v>
      </c>
      <c r="L4534" s="9">
        <v>1717.77</v>
      </c>
      <c r="M4534" s="14" t="s">
        <v>131</v>
      </c>
      <c r="N4534" s="14"/>
    </row>
    <row r="4535" spans="1:14" ht="15" customHeight="1" x14ac:dyDescent="0.25">
      <c r="A4535" s="3" t="s">
        <v>2121</v>
      </c>
      <c r="B4535" s="4">
        <v>1991</v>
      </c>
      <c r="C4535" s="3" t="s">
        <v>6</v>
      </c>
      <c r="D4535" s="3" t="s">
        <v>133</v>
      </c>
      <c r="E4535" s="3" t="s">
        <v>2591</v>
      </c>
      <c r="F4535" s="3" t="s">
        <v>2590</v>
      </c>
      <c r="G4535" s="5">
        <v>1.0973900000000001</v>
      </c>
      <c r="H4535" s="4">
        <v>1991</v>
      </c>
      <c r="I4535" s="8">
        <v>0</v>
      </c>
      <c r="J4535" s="8">
        <v>0.31</v>
      </c>
      <c r="K4535" s="8">
        <v>-9.02</v>
      </c>
      <c r="L4535" s="8">
        <v>1709.06</v>
      </c>
      <c r="M4535" s="21"/>
      <c r="N4535" s="21"/>
    </row>
    <row r="4536" spans="1:14" ht="15" customHeight="1" x14ac:dyDescent="0.25">
      <c r="A4536" s="1" t="s">
        <v>2122</v>
      </c>
      <c r="B4536" s="6">
        <v>1992</v>
      </c>
      <c r="C4536" s="1" t="s">
        <v>6</v>
      </c>
      <c r="D4536" s="1" t="s">
        <v>133</v>
      </c>
      <c r="E4536" s="1" t="s">
        <v>2589</v>
      </c>
      <c r="F4536" s="1" t="s">
        <v>2590</v>
      </c>
      <c r="G4536" s="7">
        <v>1.0979000000000001</v>
      </c>
      <c r="H4536" s="6">
        <v>1992</v>
      </c>
      <c r="I4536" s="9">
        <v>0</v>
      </c>
      <c r="J4536" s="9">
        <v>0</v>
      </c>
      <c r="K4536" s="9">
        <v>0</v>
      </c>
      <c r="L4536" s="9">
        <v>1709.06</v>
      </c>
      <c r="M4536" s="14" t="s">
        <v>131</v>
      </c>
      <c r="N4536" s="14"/>
    </row>
    <row r="4537" spans="1:14" ht="15" customHeight="1" x14ac:dyDescent="0.25">
      <c r="A4537" s="3" t="s">
        <v>2123</v>
      </c>
      <c r="B4537" s="4">
        <v>1993</v>
      </c>
      <c r="C4537" s="3" t="s">
        <v>6</v>
      </c>
      <c r="D4537" s="3" t="s">
        <v>128</v>
      </c>
      <c r="E4537" s="3" t="s">
        <v>2591</v>
      </c>
      <c r="F4537" s="3" t="s">
        <v>2590</v>
      </c>
      <c r="G4537" s="5">
        <v>1.0895600000000001</v>
      </c>
      <c r="H4537" s="4">
        <v>1993</v>
      </c>
      <c r="I4537" s="8">
        <v>0</v>
      </c>
      <c r="J4537" s="8">
        <v>-0.24</v>
      </c>
      <c r="K4537" s="8">
        <v>-8.34</v>
      </c>
      <c r="L4537" s="8">
        <v>1700.48</v>
      </c>
      <c r="M4537" s="21"/>
      <c r="N4537" s="21"/>
    </row>
    <row r="4538" spans="1:14" ht="15" customHeight="1" x14ac:dyDescent="0.25">
      <c r="A4538" s="1" t="s">
        <v>2124</v>
      </c>
      <c r="B4538" s="6">
        <v>1994</v>
      </c>
      <c r="C4538" s="1" t="s">
        <v>6</v>
      </c>
      <c r="D4538" s="1" t="s">
        <v>133</v>
      </c>
      <c r="E4538" s="1" t="s">
        <v>2589</v>
      </c>
      <c r="F4538" s="1" t="s">
        <v>2590</v>
      </c>
      <c r="G4538" s="7">
        <v>1.0885100000000001</v>
      </c>
      <c r="H4538" s="6">
        <v>1994</v>
      </c>
      <c r="I4538" s="9">
        <v>0</v>
      </c>
      <c r="J4538" s="9">
        <v>0</v>
      </c>
      <c r="K4538" s="9">
        <v>0</v>
      </c>
      <c r="L4538" s="9">
        <v>1700.48</v>
      </c>
      <c r="M4538" s="14" t="s">
        <v>131</v>
      </c>
      <c r="N4538" s="14"/>
    </row>
    <row r="4539" spans="1:14" ht="15" customHeight="1" x14ac:dyDescent="0.25">
      <c r="A4539" s="3" t="s">
        <v>2125</v>
      </c>
      <c r="B4539" s="4">
        <v>1995</v>
      </c>
      <c r="C4539" s="3" t="s">
        <v>6</v>
      </c>
      <c r="D4539" s="3" t="s">
        <v>128</v>
      </c>
      <c r="E4539" s="3" t="s">
        <v>2591</v>
      </c>
      <c r="F4539" s="3" t="s">
        <v>2590</v>
      </c>
      <c r="G4539" s="5">
        <v>1.0952</v>
      </c>
      <c r="H4539" s="4">
        <v>1995</v>
      </c>
      <c r="I4539" s="8">
        <v>0</v>
      </c>
      <c r="J4539" s="8">
        <v>-0.59</v>
      </c>
      <c r="K4539" s="8">
        <v>6.69</v>
      </c>
      <c r="L4539" s="8">
        <v>1706.58</v>
      </c>
      <c r="M4539" s="21"/>
      <c r="N4539" s="21"/>
    </row>
    <row r="4540" spans="1:14" ht="15" customHeight="1" x14ac:dyDescent="0.25">
      <c r="A4540" s="1" t="s">
        <v>2126</v>
      </c>
      <c r="B4540" s="6">
        <v>1996</v>
      </c>
      <c r="C4540" s="1" t="s">
        <v>6</v>
      </c>
      <c r="D4540" s="1" t="s">
        <v>128</v>
      </c>
      <c r="E4540" s="1" t="s">
        <v>2589</v>
      </c>
      <c r="F4540" s="1" t="s">
        <v>2590</v>
      </c>
      <c r="G4540" s="7">
        <v>1.10039</v>
      </c>
      <c r="H4540" s="6">
        <v>1996</v>
      </c>
      <c r="I4540" s="9">
        <v>0</v>
      </c>
      <c r="J4540" s="9">
        <v>0</v>
      </c>
      <c r="K4540" s="9">
        <v>0</v>
      </c>
      <c r="L4540" s="9">
        <v>1706.58</v>
      </c>
      <c r="M4540" s="14" t="s">
        <v>131</v>
      </c>
      <c r="N4540" s="14"/>
    </row>
    <row r="4541" spans="1:14" ht="15" customHeight="1" x14ac:dyDescent="0.25">
      <c r="A4541" s="3" t="s">
        <v>2127</v>
      </c>
      <c r="B4541" s="4">
        <v>1997</v>
      </c>
      <c r="C4541" s="3" t="s">
        <v>6</v>
      </c>
      <c r="D4541" s="3" t="s">
        <v>133</v>
      </c>
      <c r="E4541" s="3" t="s">
        <v>2591</v>
      </c>
      <c r="F4541" s="3" t="s">
        <v>2590</v>
      </c>
      <c r="G4541" s="5">
        <v>1.1085700000000001</v>
      </c>
      <c r="H4541" s="4">
        <v>1997</v>
      </c>
      <c r="I4541" s="8">
        <v>0</v>
      </c>
      <c r="J4541" s="8">
        <v>0</v>
      </c>
      <c r="K4541" s="8">
        <v>-8.18</v>
      </c>
      <c r="L4541" s="8">
        <v>1698.4</v>
      </c>
      <c r="M4541" s="21"/>
      <c r="N4541" s="21"/>
    </row>
    <row r="4542" spans="1:14" ht="15" customHeight="1" x14ac:dyDescent="0.25">
      <c r="A4542" s="1" t="s">
        <v>2128</v>
      </c>
      <c r="B4542" s="6">
        <v>1998</v>
      </c>
      <c r="C4542" s="1" t="s">
        <v>6</v>
      </c>
      <c r="D4542" s="1" t="s">
        <v>133</v>
      </c>
      <c r="E4542" s="1" t="s">
        <v>2589</v>
      </c>
      <c r="F4542" s="1" t="s">
        <v>2590</v>
      </c>
      <c r="G4542" s="7">
        <v>1.1095900000000001</v>
      </c>
      <c r="H4542" s="6">
        <v>1998</v>
      </c>
      <c r="I4542" s="9">
        <v>0</v>
      </c>
      <c r="J4542" s="9">
        <v>0</v>
      </c>
      <c r="K4542" s="9">
        <v>0</v>
      </c>
      <c r="L4542" s="9">
        <v>1698.4</v>
      </c>
      <c r="M4542" s="14" t="s">
        <v>131</v>
      </c>
      <c r="N4542" s="14"/>
    </row>
    <row r="4543" spans="1:14" ht="15" customHeight="1" x14ac:dyDescent="0.25">
      <c r="A4543" s="3" t="s">
        <v>2129</v>
      </c>
      <c r="B4543" s="4">
        <v>1999</v>
      </c>
      <c r="C4543" s="3" t="s">
        <v>6</v>
      </c>
      <c r="D4543" s="3" t="s">
        <v>128</v>
      </c>
      <c r="E4543" s="3" t="s">
        <v>2591</v>
      </c>
      <c r="F4543" s="3" t="s">
        <v>2590</v>
      </c>
      <c r="G4543" s="5">
        <v>1.11565</v>
      </c>
      <c r="H4543" s="4">
        <v>1999</v>
      </c>
      <c r="I4543" s="8">
        <v>0</v>
      </c>
      <c r="J4543" s="8">
        <v>0</v>
      </c>
      <c r="K4543" s="8">
        <v>6.06</v>
      </c>
      <c r="L4543" s="8">
        <v>1704.46</v>
      </c>
      <c r="M4543" s="21"/>
      <c r="N4543" s="21"/>
    </row>
    <row r="4544" spans="1:14" ht="15" customHeight="1" x14ac:dyDescent="0.25">
      <c r="A4544" s="1" t="s">
        <v>2130</v>
      </c>
      <c r="B4544" s="6">
        <v>2000</v>
      </c>
      <c r="C4544" s="1" t="s">
        <v>6</v>
      </c>
      <c r="D4544" s="1" t="s">
        <v>133</v>
      </c>
      <c r="E4544" s="1" t="s">
        <v>2589</v>
      </c>
      <c r="F4544" s="1" t="s">
        <v>2590</v>
      </c>
      <c r="G4544" s="7">
        <v>1.1133200000000001</v>
      </c>
      <c r="H4544" s="6">
        <v>2000</v>
      </c>
      <c r="I4544" s="9">
        <v>0</v>
      </c>
      <c r="J4544" s="9">
        <v>0</v>
      </c>
      <c r="K4544" s="9">
        <v>0</v>
      </c>
      <c r="L4544" s="9">
        <v>1704.46</v>
      </c>
      <c r="M4544" s="14" t="s">
        <v>131</v>
      </c>
      <c r="N4544" s="14"/>
    </row>
    <row r="4545" spans="1:14" ht="15" customHeight="1" x14ac:dyDescent="0.25">
      <c r="A4545" s="3" t="s">
        <v>2131</v>
      </c>
      <c r="B4545" s="4">
        <v>2001</v>
      </c>
      <c r="C4545" s="3" t="s">
        <v>6</v>
      </c>
      <c r="D4545" s="3" t="s">
        <v>128</v>
      </c>
      <c r="E4545" s="3" t="s">
        <v>2591</v>
      </c>
      <c r="F4545" s="3" t="s">
        <v>2590</v>
      </c>
      <c r="G4545" s="5">
        <v>1.1194900000000001</v>
      </c>
      <c r="H4545" s="4">
        <v>2001</v>
      </c>
      <c r="I4545" s="8">
        <v>0</v>
      </c>
      <c r="J4545" s="8">
        <v>-0.12</v>
      </c>
      <c r="K4545" s="8">
        <v>6.17</v>
      </c>
      <c r="L4545" s="8">
        <v>1710.51</v>
      </c>
      <c r="M4545" s="21"/>
      <c r="N4545" s="21"/>
    </row>
    <row r="4546" spans="1:14" ht="15" customHeight="1" x14ac:dyDescent="0.25">
      <c r="A4546" s="1" t="s">
        <v>2132</v>
      </c>
      <c r="B4546" s="6">
        <v>2002</v>
      </c>
      <c r="C4546" s="1" t="s">
        <v>6</v>
      </c>
      <c r="D4546" s="1" t="s">
        <v>128</v>
      </c>
      <c r="E4546" s="1" t="s">
        <v>2589</v>
      </c>
      <c r="F4546" s="1" t="s">
        <v>2590</v>
      </c>
      <c r="G4546" s="7">
        <v>1.1198900000000001</v>
      </c>
      <c r="H4546" s="6">
        <v>2002</v>
      </c>
      <c r="I4546" s="9">
        <v>0</v>
      </c>
      <c r="J4546" s="9">
        <v>0</v>
      </c>
      <c r="K4546" s="9">
        <v>0</v>
      </c>
      <c r="L4546" s="9">
        <v>1710.51</v>
      </c>
      <c r="M4546" s="14" t="s">
        <v>131</v>
      </c>
      <c r="N4546" s="14"/>
    </row>
    <row r="4547" spans="1:14" ht="15" customHeight="1" x14ac:dyDescent="0.25">
      <c r="A4547" s="3" t="s">
        <v>2133</v>
      </c>
      <c r="B4547" s="4">
        <v>2003</v>
      </c>
      <c r="C4547" s="3" t="s">
        <v>6</v>
      </c>
      <c r="D4547" s="3" t="s">
        <v>133</v>
      </c>
      <c r="E4547" s="3" t="s">
        <v>2591</v>
      </c>
      <c r="F4547" s="3" t="s">
        <v>2590</v>
      </c>
      <c r="G4547" s="5">
        <v>1.11378</v>
      </c>
      <c r="H4547" s="4">
        <v>2003</v>
      </c>
      <c r="I4547" s="8">
        <v>0</v>
      </c>
      <c r="J4547" s="8">
        <v>0.23</v>
      </c>
      <c r="K4547" s="8">
        <v>6.11</v>
      </c>
      <c r="L4547" s="8">
        <v>1716.85</v>
      </c>
      <c r="M4547" s="21"/>
      <c r="N4547" s="21"/>
    </row>
    <row r="4548" spans="1:14" ht="15" customHeight="1" x14ac:dyDescent="0.25">
      <c r="A4548" s="1" t="s">
        <v>2134</v>
      </c>
      <c r="B4548" s="6">
        <v>2004</v>
      </c>
      <c r="C4548" s="1" t="s">
        <v>6</v>
      </c>
      <c r="D4548" s="1" t="s">
        <v>128</v>
      </c>
      <c r="E4548" s="1" t="s">
        <v>2589</v>
      </c>
      <c r="F4548" s="1" t="s">
        <v>2590</v>
      </c>
      <c r="G4548" s="7">
        <v>1.1187</v>
      </c>
      <c r="H4548" s="6">
        <v>2004</v>
      </c>
      <c r="I4548" s="9">
        <v>0</v>
      </c>
      <c r="J4548" s="9">
        <v>0</v>
      </c>
      <c r="K4548" s="9">
        <v>0</v>
      </c>
      <c r="L4548" s="9">
        <v>1716.85</v>
      </c>
      <c r="M4548" s="14" t="s">
        <v>131</v>
      </c>
      <c r="N4548" s="14"/>
    </row>
    <row r="4549" spans="1:14" ht="15" customHeight="1" x14ac:dyDescent="0.25">
      <c r="A4549" s="3" t="s">
        <v>2135</v>
      </c>
      <c r="B4549" s="4">
        <v>2005</v>
      </c>
      <c r="C4549" s="3" t="s">
        <v>6</v>
      </c>
      <c r="D4549" s="3" t="s">
        <v>133</v>
      </c>
      <c r="E4549" s="3" t="s">
        <v>2591</v>
      </c>
      <c r="F4549" s="3" t="s">
        <v>2590</v>
      </c>
      <c r="G4549" s="5">
        <v>1.12764</v>
      </c>
      <c r="H4549" s="4">
        <v>2005</v>
      </c>
      <c r="I4549" s="8">
        <v>0</v>
      </c>
      <c r="J4549" s="8">
        <v>0.11</v>
      </c>
      <c r="K4549" s="8">
        <v>-8.94</v>
      </c>
      <c r="L4549" s="8">
        <v>1708.02</v>
      </c>
      <c r="M4549" s="21"/>
      <c r="N4549" s="21"/>
    </row>
    <row r="4550" spans="1:14" ht="15" customHeight="1" x14ac:dyDescent="0.25">
      <c r="A4550" s="1" t="s">
        <v>2136</v>
      </c>
      <c r="B4550" s="6">
        <v>2006</v>
      </c>
      <c r="C4550" s="1" t="s">
        <v>6</v>
      </c>
      <c r="D4550" s="1" t="s">
        <v>128</v>
      </c>
      <c r="E4550" s="1" t="s">
        <v>2589</v>
      </c>
      <c r="F4550" s="1" t="s">
        <v>2590</v>
      </c>
      <c r="G4550" s="7">
        <v>1.12727</v>
      </c>
      <c r="H4550" s="6">
        <v>2006</v>
      </c>
      <c r="I4550" s="9">
        <v>0</v>
      </c>
      <c r="J4550" s="9">
        <v>0</v>
      </c>
      <c r="K4550" s="9">
        <v>0</v>
      </c>
      <c r="L4550" s="9">
        <v>1708.02</v>
      </c>
      <c r="M4550" s="14" t="s">
        <v>131</v>
      </c>
      <c r="N4550" s="14"/>
    </row>
    <row r="4551" spans="1:14" ht="15" customHeight="1" x14ac:dyDescent="0.25">
      <c r="A4551" s="3" t="s">
        <v>2137</v>
      </c>
      <c r="B4551" s="4">
        <v>2007</v>
      </c>
      <c r="C4551" s="3" t="s">
        <v>6</v>
      </c>
      <c r="D4551" s="3" t="s">
        <v>133</v>
      </c>
      <c r="E4551" s="3" t="s">
        <v>2591</v>
      </c>
      <c r="F4551" s="3" t="s">
        <v>2590</v>
      </c>
      <c r="G4551" s="5">
        <v>1.12083</v>
      </c>
      <c r="H4551" s="4">
        <v>2007</v>
      </c>
      <c r="I4551" s="8">
        <v>0</v>
      </c>
      <c r="J4551" s="8">
        <v>0.06</v>
      </c>
      <c r="K4551" s="8">
        <v>6.44</v>
      </c>
      <c r="L4551" s="8">
        <v>1714.52</v>
      </c>
      <c r="M4551" s="21"/>
      <c r="N4551" s="21"/>
    </row>
    <row r="4552" spans="1:14" ht="15" customHeight="1" x14ac:dyDescent="0.25">
      <c r="A4552" s="1" t="s">
        <v>2138</v>
      </c>
      <c r="B4552" s="6">
        <v>2008</v>
      </c>
      <c r="C4552" s="1" t="s">
        <v>6</v>
      </c>
      <c r="D4552" s="1" t="s">
        <v>128</v>
      </c>
      <c r="E4552" s="1" t="s">
        <v>2589</v>
      </c>
      <c r="F4552" s="1" t="s">
        <v>2590</v>
      </c>
      <c r="G4552" s="7">
        <v>1.1263300000000001</v>
      </c>
      <c r="H4552" s="6">
        <v>2008</v>
      </c>
      <c r="I4552" s="9">
        <v>0</v>
      </c>
      <c r="J4552" s="9">
        <v>0</v>
      </c>
      <c r="K4552" s="9">
        <v>0</v>
      </c>
      <c r="L4552" s="9">
        <v>1714.52</v>
      </c>
      <c r="M4552" s="14" t="s">
        <v>131</v>
      </c>
      <c r="N4552" s="14"/>
    </row>
    <row r="4553" spans="1:14" ht="15" customHeight="1" x14ac:dyDescent="0.25">
      <c r="A4553" s="3" t="s">
        <v>2139</v>
      </c>
      <c r="B4553" s="4">
        <v>2009</v>
      </c>
      <c r="C4553" s="3" t="s">
        <v>6</v>
      </c>
      <c r="D4553" s="3" t="s">
        <v>133</v>
      </c>
      <c r="E4553" s="3" t="s">
        <v>2591</v>
      </c>
      <c r="F4553" s="3" t="s">
        <v>2590</v>
      </c>
      <c r="G4553" s="5">
        <v>1.1197600000000001</v>
      </c>
      <c r="H4553" s="4">
        <v>2009</v>
      </c>
      <c r="I4553" s="8">
        <v>0</v>
      </c>
      <c r="J4553" s="8">
        <v>0</v>
      </c>
      <c r="K4553" s="8">
        <v>6.57</v>
      </c>
      <c r="L4553" s="8">
        <v>1721.09</v>
      </c>
      <c r="M4553" s="21"/>
      <c r="N4553" s="21"/>
    </row>
    <row r="4554" spans="1:14" ht="15" customHeight="1" x14ac:dyDescent="0.25">
      <c r="A4554" s="1" t="s">
        <v>2140</v>
      </c>
      <c r="B4554" s="6">
        <v>2010</v>
      </c>
      <c r="C4554" s="1" t="s">
        <v>6</v>
      </c>
      <c r="D4554" s="1" t="s">
        <v>133</v>
      </c>
      <c r="E4554" s="1" t="s">
        <v>2589</v>
      </c>
      <c r="F4554" s="1" t="s">
        <v>2590</v>
      </c>
      <c r="G4554" s="7">
        <v>1.11955</v>
      </c>
      <c r="H4554" s="6">
        <v>2010</v>
      </c>
      <c r="I4554" s="9">
        <v>0</v>
      </c>
      <c r="J4554" s="9">
        <v>0</v>
      </c>
      <c r="K4554" s="9">
        <v>0</v>
      </c>
      <c r="L4554" s="9">
        <v>1721.09</v>
      </c>
      <c r="M4554" s="14" t="s">
        <v>131</v>
      </c>
      <c r="N4554" s="14"/>
    </row>
    <row r="4555" spans="1:14" ht="15" customHeight="1" x14ac:dyDescent="0.25">
      <c r="A4555" s="3" t="s">
        <v>2141</v>
      </c>
      <c r="B4555" s="4">
        <v>2011</v>
      </c>
      <c r="C4555" s="3" t="s">
        <v>6</v>
      </c>
      <c r="D4555" s="3" t="s">
        <v>128</v>
      </c>
      <c r="E4555" s="3" t="s">
        <v>2591</v>
      </c>
      <c r="F4555" s="3" t="s">
        <v>2590</v>
      </c>
      <c r="G4555" s="5">
        <v>1.12642</v>
      </c>
      <c r="H4555" s="4">
        <v>2011</v>
      </c>
      <c r="I4555" s="8">
        <v>0</v>
      </c>
      <c r="J4555" s="8">
        <v>-0.36</v>
      </c>
      <c r="K4555" s="8">
        <v>6.87</v>
      </c>
      <c r="L4555" s="8">
        <v>1727.6</v>
      </c>
      <c r="M4555" s="21"/>
      <c r="N4555" s="21"/>
    </row>
    <row r="4556" spans="1:14" ht="15" customHeight="1" x14ac:dyDescent="0.25">
      <c r="A4556" s="1" t="s">
        <v>2142</v>
      </c>
      <c r="B4556" s="6">
        <v>2012</v>
      </c>
      <c r="C4556" s="1" t="s">
        <v>6</v>
      </c>
      <c r="D4556" s="1" t="s">
        <v>133</v>
      </c>
      <c r="E4556" s="1" t="s">
        <v>2589</v>
      </c>
      <c r="F4556" s="1" t="s">
        <v>2590</v>
      </c>
      <c r="G4556" s="7">
        <v>1.1208</v>
      </c>
      <c r="H4556" s="6">
        <v>2012</v>
      </c>
      <c r="I4556" s="9">
        <v>0</v>
      </c>
      <c r="J4556" s="9">
        <v>0</v>
      </c>
      <c r="K4556" s="9">
        <v>0</v>
      </c>
      <c r="L4556" s="9">
        <v>1727.6</v>
      </c>
      <c r="M4556" s="14" t="s">
        <v>131</v>
      </c>
      <c r="N4556" s="14"/>
    </row>
    <row r="4557" spans="1:14" ht="15" customHeight="1" x14ac:dyDescent="0.25">
      <c r="A4557" s="3" t="s">
        <v>2143</v>
      </c>
      <c r="B4557" s="4">
        <v>2013</v>
      </c>
      <c r="C4557" s="3" t="s">
        <v>6</v>
      </c>
      <c r="D4557" s="3" t="s">
        <v>128</v>
      </c>
      <c r="E4557" s="3" t="s">
        <v>2591</v>
      </c>
      <c r="F4557" s="3" t="s">
        <v>2590</v>
      </c>
      <c r="G4557" s="5">
        <v>1.1126499999999999</v>
      </c>
      <c r="H4557" s="4">
        <v>2013</v>
      </c>
      <c r="I4557" s="8">
        <v>0</v>
      </c>
      <c r="J4557" s="8">
        <v>-0.36</v>
      </c>
      <c r="K4557" s="8">
        <v>-8.15</v>
      </c>
      <c r="L4557" s="8">
        <v>1719.09</v>
      </c>
      <c r="M4557" s="21"/>
      <c r="N4557" s="21"/>
    </row>
    <row r="4558" spans="1:14" ht="15" customHeight="1" x14ac:dyDescent="0.25">
      <c r="A4558" s="1" t="s">
        <v>2144</v>
      </c>
      <c r="B4558" s="6">
        <v>2014</v>
      </c>
      <c r="C4558" s="1" t="s">
        <v>6</v>
      </c>
      <c r="D4558" s="1" t="s">
        <v>133</v>
      </c>
      <c r="E4558" s="1" t="s">
        <v>2589</v>
      </c>
      <c r="F4558" s="1" t="s">
        <v>2590</v>
      </c>
      <c r="G4558" s="7">
        <v>1.1128499999999999</v>
      </c>
      <c r="H4558" s="6">
        <v>2014</v>
      </c>
      <c r="I4558" s="9">
        <v>0</v>
      </c>
      <c r="J4558" s="9">
        <v>0</v>
      </c>
      <c r="K4558" s="9">
        <v>0</v>
      </c>
      <c r="L4558" s="9">
        <v>1719.09</v>
      </c>
      <c r="M4558" s="14" t="s">
        <v>131</v>
      </c>
      <c r="N4558" s="14"/>
    </row>
    <row r="4559" spans="1:14" ht="15" customHeight="1" x14ac:dyDescent="0.25">
      <c r="A4559" s="3" t="s">
        <v>2145</v>
      </c>
      <c r="B4559" s="4">
        <v>2015</v>
      </c>
      <c r="C4559" s="3" t="s">
        <v>6</v>
      </c>
      <c r="D4559" s="3" t="s">
        <v>128</v>
      </c>
      <c r="E4559" s="3" t="s">
        <v>2591</v>
      </c>
      <c r="F4559" s="3" t="s">
        <v>2590</v>
      </c>
      <c r="G4559" s="5">
        <v>1.1195600000000001</v>
      </c>
      <c r="H4559" s="4">
        <v>2015</v>
      </c>
      <c r="I4559" s="8">
        <v>0</v>
      </c>
      <c r="J4559" s="8">
        <v>-0.47</v>
      </c>
      <c r="K4559" s="8">
        <v>6.71</v>
      </c>
      <c r="L4559" s="8">
        <v>1725.33</v>
      </c>
      <c r="M4559" s="21"/>
      <c r="N4559" s="21"/>
    </row>
    <row r="4560" spans="1:14" ht="15" customHeight="1" x14ac:dyDescent="0.25">
      <c r="A4560" s="1" t="s">
        <v>2146</v>
      </c>
      <c r="B4560" s="6">
        <v>2016</v>
      </c>
      <c r="C4560" s="1" t="s">
        <v>6</v>
      </c>
      <c r="D4560" s="1" t="s">
        <v>128</v>
      </c>
      <c r="E4560" s="1" t="s">
        <v>2589</v>
      </c>
      <c r="F4560" s="1" t="s">
        <v>2590</v>
      </c>
      <c r="G4560" s="7">
        <v>1.12018</v>
      </c>
      <c r="H4560" s="6">
        <v>2016</v>
      </c>
      <c r="I4560" s="9">
        <v>0</v>
      </c>
      <c r="J4560" s="9">
        <v>0</v>
      </c>
      <c r="K4560" s="9">
        <v>0</v>
      </c>
      <c r="L4560" s="9">
        <v>1725.33</v>
      </c>
      <c r="M4560" s="14" t="s">
        <v>131</v>
      </c>
      <c r="N4560" s="14"/>
    </row>
    <row r="4561" spans="1:14" ht="15" customHeight="1" x14ac:dyDescent="0.25">
      <c r="A4561" s="3" t="s">
        <v>2147</v>
      </c>
      <c r="B4561" s="4">
        <v>2017</v>
      </c>
      <c r="C4561" s="3" t="s">
        <v>6</v>
      </c>
      <c r="D4561" s="3" t="s">
        <v>133</v>
      </c>
      <c r="E4561" s="3" t="s">
        <v>2591</v>
      </c>
      <c r="F4561" s="3" t="s">
        <v>2590</v>
      </c>
      <c r="G4561" s="5">
        <v>1.1282799999999999</v>
      </c>
      <c r="H4561" s="4">
        <v>2017</v>
      </c>
      <c r="I4561" s="8">
        <v>0</v>
      </c>
      <c r="J4561" s="8">
        <v>0.03</v>
      </c>
      <c r="K4561" s="8">
        <v>-8.1</v>
      </c>
      <c r="L4561" s="8">
        <v>1717.26</v>
      </c>
      <c r="M4561" s="21"/>
      <c r="N4561" s="21"/>
    </row>
    <row r="4562" spans="1:14" ht="15" customHeight="1" x14ac:dyDescent="0.25">
      <c r="A4562" s="1" t="s">
        <v>2148</v>
      </c>
      <c r="B4562" s="6">
        <v>2018</v>
      </c>
      <c r="C4562" s="1" t="s">
        <v>6</v>
      </c>
      <c r="D4562" s="1" t="s">
        <v>128</v>
      </c>
      <c r="E4562" s="1" t="s">
        <v>2589</v>
      </c>
      <c r="F4562" s="1" t="s">
        <v>2590</v>
      </c>
      <c r="G4562" s="7">
        <v>1.13731</v>
      </c>
      <c r="H4562" s="6">
        <v>2018</v>
      </c>
      <c r="I4562" s="9">
        <v>0</v>
      </c>
      <c r="J4562" s="9">
        <v>0</v>
      </c>
      <c r="K4562" s="9">
        <v>0</v>
      </c>
      <c r="L4562" s="9">
        <v>1717.26</v>
      </c>
      <c r="M4562" s="14" t="s">
        <v>131</v>
      </c>
      <c r="N4562" s="14"/>
    </row>
    <row r="4563" spans="1:14" ht="15" customHeight="1" x14ac:dyDescent="0.25">
      <c r="A4563" s="3" t="s">
        <v>2149</v>
      </c>
      <c r="B4563" s="4">
        <v>2019</v>
      </c>
      <c r="C4563" s="3" t="s">
        <v>6</v>
      </c>
      <c r="D4563" s="3" t="s">
        <v>133</v>
      </c>
      <c r="E4563" s="3" t="s">
        <v>2591</v>
      </c>
      <c r="F4563" s="3" t="s">
        <v>2590</v>
      </c>
      <c r="G4563" s="5">
        <v>1.12921</v>
      </c>
      <c r="H4563" s="4">
        <v>2019</v>
      </c>
      <c r="I4563" s="8">
        <v>0</v>
      </c>
      <c r="J4563" s="8">
        <v>0</v>
      </c>
      <c r="K4563" s="8">
        <v>8.1</v>
      </c>
      <c r="L4563" s="8">
        <v>1725.36</v>
      </c>
      <c r="M4563" s="21"/>
      <c r="N4563" s="21"/>
    </row>
    <row r="4564" spans="1:14" ht="15" customHeight="1" x14ac:dyDescent="0.25">
      <c r="A4564" s="1" t="s">
        <v>2150</v>
      </c>
      <c r="B4564" s="6">
        <v>2020</v>
      </c>
      <c r="C4564" s="1" t="s">
        <v>6</v>
      </c>
      <c r="D4564" s="1" t="s">
        <v>128</v>
      </c>
      <c r="E4564" s="1" t="s">
        <v>2589</v>
      </c>
      <c r="F4564" s="1" t="s">
        <v>2590</v>
      </c>
      <c r="G4564" s="7">
        <v>1.1407099999999999</v>
      </c>
      <c r="H4564" s="6">
        <v>2020</v>
      </c>
      <c r="I4564" s="9">
        <v>0</v>
      </c>
      <c r="J4564" s="9">
        <v>0</v>
      </c>
      <c r="K4564" s="9">
        <v>0</v>
      </c>
      <c r="L4564" s="9">
        <v>1725.36</v>
      </c>
      <c r="M4564" s="14" t="s">
        <v>131</v>
      </c>
      <c r="N4564" s="14"/>
    </row>
    <row r="4565" spans="1:14" ht="15" customHeight="1" x14ac:dyDescent="0.25">
      <c r="A4565" s="3" t="s">
        <v>2151</v>
      </c>
      <c r="B4565" s="4">
        <v>2021</v>
      </c>
      <c r="C4565" s="3" t="s">
        <v>6</v>
      </c>
      <c r="D4565" s="3" t="s">
        <v>133</v>
      </c>
      <c r="E4565" s="3" t="s">
        <v>2591</v>
      </c>
      <c r="F4565" s="3" t="s">
        <v>2590</v>
      </c>
      <c r="G4565" s="5">
        <v>1.13462</v>
      </c>
      <c r="H4565" s="4">
        <v>2021</v>
      </c>
      <c r="I4565" s="8">
        <v>0</v>
      </c>
      <c r="J4565" s="8">
        <v>0.09</v>
      </c>
      <c r="K4565" s="8">
        <v>6.09</v>
      </c>
      <c r="L4565" s="8">
        <v>1731.54</v>
      </c>
      <c r="M4565" s="21"/>
      <c r="N4565" s="21"/>
    </row>
    <row r="4566" spans="1:14" ht="15" customHeight="1" x14ac:dyDescent="0.25">
      <c r="A4566" s="1" t="s">
        <v>2152</v>
      </c>
      <c r="B4566" s="6">
        <v>2022</v>
      </c>
      <c r="C4566" s="1" t="s">
        <v>6</v>
      </c>
      <c r="D4566" s="1" t="s">
        <v>128</v>
      </c>
      <c r="E4566" s="1" t="s">
        <v>2589</v>
      </c>
      <c r="F4566" s="1" t="s">
        <v>2590</v>
      </c>
      <c r="G4566" s="7">
        <v>1.13639</v>
      </c>
      <c r="H4566" s="6">
        <v>2022</v>
      </c>
      <c r="I4566" s="9">
        <v>0</v>
      </c>
      <c r="J4566" s="9">
        <v>0</v>
      </c>
      <c r="K4566" s="9">
        <v>0</v>
      </c>
      <c r="L4566" s="9">
        <v>1731.54</v>
      </c>
      <c r="M4566" s="14" t="s">
        <v>131</v>
      </c>
      <c r="N4566" s="14"/>
    </row>
    <row r="4567" spans="1:14" ht="15" customHeight="1" x14ac:dyDescent="0.25">
      <c r="A4567" s="3" t="s">
        <v>2153</v>
      </c>
      <c r="B4567" s="4">
        <v>2023</v>
      </c>
      <c r="C4567" s="3" t="s">
        <v>6</v>
      </c>
      <c r="D4567" s="3" t="s">
        <v>133</v>
      </c>
      <c r="E4567" s="3" t="s">
        <v>2591</v>
      </c>
      <c r="F4567" s="3" t="s">
        <v>2590</v>
      </c>
      <c r="G4567" s="5">
        <v>1.14466</v>
      </c>
      <c r="H4567" s="4">
        <v>2023</v>
      </c>
      <c r="I4567" s="8">
        <v>0</v>
      </c>
      <c r="J4567" s="8">
        <v>0.17</v>
      </c>
      <c r="K4567" s="8">
        <v>-8.27</v>
      </c>
      <c r="L4567" s="8">
        <v>1723.44</v>
      </c>
      <c r="M4567" s="21"/>
      <c r="N4567" s="21"/>
    </row>
    <row r="4568" spans="1:14" ht="15" customHeight="1" x14ac:dyDescent="0.25">
      <c r="A4568" s="1" t="s">
        <v>2154</v>
      </c>
      <c r="B4568" s="6">
        <v>2024</v>
      </c>
      <c r="C4568" s="1" t="s">
        <v>6</v>
      </c>
      <c r="D4568" s="1" t="s">
        <v>133</v>
      </c>
      <c r="E4568" s="1" t="s">
        <v>2589</v>
      </c>
      <c r="F4568" s="1" t="s">
        <v>2590</v>
      </c>
      <c r="G4568" s="7">
        <v>1.1472599999999999</v>
      </c>
      <c r="H4568" s="6">
        <v>2024</v>
      </c>
      <c r="I4568" s="9">
        <v>0</v>
      </c>
      <c r="J4568" s="9">
        <v>0</v>
      </c>
      <c r="K4568" s="9">
        <v>0</v>
      </c>
      <c r="L4568" s="9">
        <v>1723.44</v>
      </c>
      <c r="M4568" s="14" t="s">
        <v>131</v>
      </c>
      <c r="N4568" s="14"/>
    </row>
    <row r="4569" spans="1:14" ht="15" customHeight="1" x14ac:dyDescent="0.25">
      <c r="A4569" s="3" t="s">
        <v>2155</v>
      </c>
      <c r="B4569" s="4">
        <v>2025</v>
      </c>
      <c r="C4569" s="3" t="s">
        <v>6</v>
      </c>
      <c r="D4569" s="3" t="s">
        <v>128</v>
      </c>
      <c r="E4569" s="3" t="s">
        <v>2591</v>
      </c>
      <c r="F4569" s="3" t="s">
        <v>2590</v>
      </c>
      <c r="G4569" s="5">
        <v>1.13934</v>
      </c>
      <c r="H4569" s="4">
        <v>2025</v>
      </c>
      <c r="I4569" s="8">
        <v>0</v>
      </c>
      <c r="J4569" s="8">
        <v>-0.35</v>
      </c>
      <c r="K4569" s="8">
        <v>-7.92</v>
      </c>
      <c r="L4569" s="8">
        <v>1715.17</v>
      </c>
      <c r="M4569" s="21"/>
      <c r="N4569" s="21"/>
    </row>
    <row r="4570" spans="1:14" ht="15" customHeight="1" x14ac:dyDescent="0.25">
      <c r="A4570" s="1" t="s">
        <v>2156</v>
      </c>
      <c r="B4570" s="6">
        <v>2026</v>
      </c>
      <c r="C4570" s="1" t="s">
        <v>6</v>
      </c>
      <c r="D4570" s="1" t="s">
        <v>128</v>
      </c>
      <c r="E4570" s="1" t="s">
        <v>2589</v>
      </c>
      <c r="F4570" s="1" t="s">
        <v>2590</v>
      </c>
      <c r="G4570" s="7">
        <v>1.1416299999999999</v>
      </c>
      <c r="H4570" s="6">
        <v>2026</v>
      </c>
      <c r="I4570" s="9">
        <v>0</v>
      </c>
      <c r="J4570" s="9">
        <v>0</v>
      </c>
      <c r="K4570" s="9">
        <v>0</v>
      </c>
      <c r="L4570" s="9">
        <v>1715.17</v>
      </c>
      <c r="M4570" s="14" t="s">
        <v>131</v>
      </c>
      <c r="N4570" s="14"/>
    </row>
    <row r="4571" spans="1:14" ht="15" customHeight="1" x14ac:dyDescent="0.25">
      <c r="A4571" s="3" t="s">
        <v>2157</v>
      </c>
      <c r="B4571" s="4">
        <v>2027</v>
      </c>
      <c r="C4571" s="3" t="s">
        <v>6</v>
      </c>
      <c r="D4571" s="3" t="s">
        <v>133</v>
      </c>
      <c r="E4571" s="3" t="s">
        <v>2591</v>
      </c>
      <c r="F4571" s="3" t="s">
        <v>2590</v>
      </c>
      <c r="G4571" s="5">
        <v>1.1524000000000001</v>
      </c>
      <c r="H4571" s="4">
        <v>2027</v>
      </c>
      <c r="I4571" s="8">
        <v>0</v>
      </c>
      <c r="J4571" s="8">
        <v>0.06</v>
      </c>
      <c r="K4571" s="8">
        <v>-10.77</v>
      </c>
      <c r="L4571" s="8">
        <v>1704.46</v>
      </c>
      <c r="M4571" s="21"/>
      <c r="N4571" s="21"/>
    </row>
    <row r="4572" spans="1:14" ht="15" customHeight="1" x14ac:dyDescent="0.25">
      <c r="A4572" s="1" t="s">
        <v>2158</v>
      </c>
      <c r="B4572" s="6">
        <v>2028</v>
      </c>
      <c r="C4572" s="1" t="s">
        <v>6</v>
      </c>
      <c r="D4572" s="1" t="s">
        <v>128</v>
      </c>
      <c r="E4572" s="1" t="s">
        <v>2589</v>
      </c>
      <c r="F4572" s="1" t="s">
        <v>2590</v>
      </c>
      <c r="G4572" s="7">
        <v>1.15429</v>
      </c>
      <c r="H4572" s="6">
        <v>2028</v>
      </c>
      <c r="I4572" s="9">
        <v>0</v>
      </c>
      <c r="J4572" s="9">
        <v>0</v>
      </c>
      <c r="K4572" s="9">
        <v>0</v>
      </c>
      <c r="L4572" s="9">
        <v>1704.46</v>
      </c>
      <c r="M4572" s="14" t="s">
        <v>131</v>
      </c>
      <c r="N4572" s="14"/>
    </row>
    <row r="4573" spans="1:14" ht="15" customHeight="1" x14ac:dyDescent="0.25">
      <c r="A4573" s="3" t="s">
        <v>2159</v>
      </c>
      <c r="B4573" s="4">
        <v>2029</v>
      </c>
      <c r="C4573" s="3" t="s">
        <v>6</v>
      </c>
      <c r="D4573" s="3" t="s">
        <v>133</v>
      </c>
      <c r="E4573" s="3" t="s">
        <v>2591</v>
      </c>
      <c r="F4573" s="3" t="s">
        <v>2590</v>
      </c>
      <c r="G4573" s="5">
        <v>1.1480600000000001</v>
      </c>
      <c r="H4573" s="4">
        <v>2029</v>
      </c>
      <c r="I4573" s="8">
        <v>0</v>
      </c>
      <c r="J4573" s="8">
        <v>0.08</v>
      </c>
      <c r="K4573" s="8">
        <v>6.23</v>
      </c>
      <c r="L4573" s="8">
        <v>1710.77</v>
      </c>
      <c r="M4573" s="21"/>
      <c r="N4573" s="21"/>
    </row>
    <row r="4574" spans="1:14" ht="15" customHeight="1" x14ac:dyDescent="0.25">
      <c r="A4574" s="1" t="s">
        <v>2160</v>
      </c>
      <c r="B4574" s="6">
        <v>2030</v>
      </c>
      <c r="C4574" s="1" t="s">
        <v>6</v>
      </c>
      <c r="D4574" s="1" t="s">
        <v>128</v>
      </c>
      <c r="E4574" s="1" t="s">
        <v>2589</v>
      </c>
      <c r="F4574" s="1" t="s">
        <v>2590</v>
      </c>
      <c r="G4574" s="7">
        <v>1.1639600000000001</v>
      </c>
      <c r="H4574" s="6">
        <v>2030</v>
      </c>
      <c r="I4574" s="9">
        <v>0</v>
      </c>
      <c r="J4574" s="9">
        <v>0</v>
      </c>
      <c r="K4574" s="9">
        <v>0</v>
      </c>
      <c r="L4574" s="9">
        <v>1710.77</v>
      </c>
      <c r="M4574" s="14" t="s">
        <v>131</v>
      </c>
      <c r="N4574" s="14"/>
    </row>
    <row r="4575" spans="1:14" ht="15" customHeight="1" x14ac:dyDescent="0.25">
      <c r="A4575" s="3" t="s">
        <v>2161</v>
      </c>
      <c r="B4575" s="4">
        <v>2031</v>
      </c>
      <c r="C4575" s="3" t="s">
        <v>6</v>
      </c>
      <c r="D4575" s="3" t="s">
        <v>133</v>
      </c>
      <c r="E4575" s="3" t="s">
        <v>2591</v>
      </c>
      <c r="F4575" s="3" t="s">
        <v>2590</v>
      </c>
      <c r="G4575" s="5">
        <v>1.17289</v>
      </c>
      <c r="H4575" s="4">
        <v>2031</v>
      </c>
      <c r="I4575" s="8">
        <v>0</v>
      </c>
      <c r="J4575" s="8">
        <v>0.09</v>
      </c>
      <c r="K4575" s="8">
        <v>-8.93</v>
      </c>
      <c r="L4575" s="8">
        <v>1701.93</v>
      </c>
      <c r="M4575" s="21"/>
      <c r="N4575" s="21"/>
    </row>
    <row r="4576" spans="1:14" ht="15" customHeight="1" x14ac:dyDescent="0.25">
      <c r="A4576" s="1" t="s">
        <v>2162</v>
      </c>
      <c r="B4576" s="6">
        <v>2032</v>
      </c>
      <c r="C4576" s="1" t="s">
        <v>6</v>
      </c>
      <c r="D4576" s="1" t="s">
        <v>133</v>
      </c>
      <c r="E4576" s="1" t="s">
        <v>2589</v>
      </c>
      <c r="F4576" s="1" t="s">
        <v>2590</v>
      </c>
      <c r="G4576" s="7">
        <v>1.1716800000000001</v>
      </c>
      <c r="H4576" s="6">
        <v>2032</v>
      </c>
      <c r="I4576" s="9">
        <v>0</v>
      </c>
      <c r="J4576" s="9">
        <v>0</v>
      </c>
      <c r="K4576" s="9">
        <v>0</v>
      </c>
      <c r="L4576" s="9">
        <v>1701.93</v>
      </c>
      <c r="M4576" s="14" t="s">
        <v>131</v>
      </c>
      <c r="N4576" s="14"/>
    </row>
    <row r="4577" spans="1:14" ht="15" customHeight="1" x14ac:dyDescent="0.25">
      <c r="A4577" s="3" t="s">
        <v>2163</v>
      </c>
      <c r="B4577" s="4">
        <v>2033</v>
      </c>
      <c r="C4577" s="3" t="s">
        <v>6</v>
      </c>
      <c r="D4577" s="3" t="s">
        <v>128</v>
      </c>
      <c r="E4577" s="3" t="s">
        <v>2591</v>
      </c>
      <c r="F4577" s="3" t="s">
        <v>2590</v>
      </c>
      <c r="G4577" s="5">
        <v>1.17896</v>
      </c>
      <c r="H4577" s="4">
        <v>2033</v>
      </c>
      <c r="I4577" s="8">
        <v>0</v>
      </c>
      <c r="J4577" s="8">
        <v>-0.24</v>
      </c>
      <c r="K4577" s="8">
        <v>7.28</v>
      </c>
      <c r="L4577" s="8">
        <v>1708.97</v>
      </c>
      <c r="M4577" s="21"/>
      <c r="N4577" s="21"/>
    </row>
    <row r="4578" spans="1:14" ht="15" customHeight="1" x14ac:dyDescent="0.25">
      <c r="A4578" s="1" t="s">
        <v>2164</v>
      </c>
      <c r="B4578" s="6">
        <v>2034</v>
      </c>
      <c r="C4578" s="1" t="s">
        <v>6</v>
      </c>
      <c r="D4578" s="1" t="s">
        <v>133</v>
      </c>
      <c r="E4578" s="1" t="s">
        <v>2589</v>
      </c>
      <c r="F4578" s="1" t="s">
        <v>2590</v>
      </c>
      <c r="G4578" s="7">
        <v>1.18204</v>
      </c>
      <c r="H4578" s="6">
        <v>2034</v>
      </c>
      <c r="I4578" s="9">
        <v>0</v>
      </c>
      <c r="J4578" s="9">
        <v>0</v>
      </c>
      <c r="K4578" s="9">
        <v>0</v>
      </c>
      <c r="L4578" s="9">
        <v>1708.97</v>
      </c>
      <c r="M4578" s="14" t="s">
        <v>131</v>
      </c>
      <c r="N4578" s="14"/>
    </row>
    <row r="4579" spans="1:14" ht="15" customHeight="1" x14ac:dyDescent="0.25">
      <c r="A4579" s="3" t="s">
        <v>2165</v>
      </c>
      <c r="B4579" s="4">
        <v>2035</v>
      </c>
      <c r="C4579" s="3" t="s">
        <v>6</v>
      </c>
      <c r="D4579" s="3" t="s">
        <v>128</v>
      </c>
      <c r="E4579" s="3" t="s">
        <v>2591</v>
      </c>
      <c r="F4579" s="3" t="s">
        <v>2590</v>
      </c>
      <c r="G4579" s="5">
        <v>1.18834</v>
      </c>
      <c r="H4579" s="4">
        <v>2035</v>
      </c>
      <c r="I4579" s="8">
        <v>0</v>
      </c>
      <c r="J4579" s="8">
        <v>-0.12</v>
      </c>
      <c r="K4579" s="8">
        <v>6.3</v>
      </c>
      <c r="L4579" s="8">
        <v>1715.15</v>
      </c>
      <c r="M4579" s="21"/>
      <c r="N4579" s="21"/>
    </row>
    <row r="4580" spans="1:14" ht="15" customHeight="1" x14ac:dyDescent="0.25">
      <c r="A4580" s="1" t="s">
        <v>2166</v>
      </c>
      <c r="B4580" s="6">
        <v>2036</v>
      </c>
      <c r="C4580" s="1" t="s">
        <v>6</v>
      </c>
      <c r="D4580" s="1" t="s">
        <v>133</v>
      </c>
      <c r="E4580" s="1" t="s">
        <v>2589</v>
      </c>
      <c r="F4580" s="1" t="s">
        <v>2590</v>
      </c>
      <c r="G4580" s="7">
        <v>1.1831400000000001</v>
      </c>
      <c r="H4580" s="6">
        <v>2036</v>
      </c>
      <c r="I4580" s="9">
        <v>0</v>
      </c>
      <c r="J4580" s="9">
        <v>0</v>
      </c>
      <c r="K4580" s="9">
        <v>0</v>
      </c>
      <c r="L4580" s="9">
        <v>1715.15</v>
      </c>
      <c r="M4580" s="14" t="s">
        <v>131</v>
      </c>
      <c r="N4580" s="14"/>
    </row>
    <row r="4581" spans="1:14" ht="15" customHeight="1" x14ac:dyDescent="0.25">
      <c r="A4581" s="3" t="s">
        <v>2167</v>
      </c>
      <c r="B4581" s="4">
        <v>2037</v>
      </c>
      <c r="C4581" s="3" t="s">
        <v>6</v>
      </c>
      <c r="D4581" s="3" t="s">
        <v>128</v>
      </c>
      <c r="E4581" s="3" t="s">
        <v>2591</v>
      </c>
      <c r="F4581" s="3" t="s">
        <v>2590</v>
      </c>
      <c r="G4581" s="5">
        <v>1.1739299999999999</v>
      </c>
      <c r="H4581" s="4">
        <v>2037</v>
      </c>
      <c r="I4581" s="8">
        <v>0</v>
      </c>
      <c r="J4581" s="8">
        <v>-0.12</v>
      </c>
      <c r="K4581" s="8">
        <v>-9.2100000000000009</v>
      </c>
      <c r="L4581" s="8">
        <v>1705.82</v>
      </c>
      <c r="M4581" s="21"/>
      <c r="N4581" s="21"/>
    </row>
    <row r="4582" spans="1:14" ht="15" customHeight="1" x14ac:dyDescent="0.25">
      <c r="A4582" s="1" t="s">
        <v>2168</v>
      </c>
      <c r="B4582" s="6">
        <v>2038</v>
      </c>
      <c r="C4582" s="1" t="s">
        <v>6</v>
      </c>
      <c r="D4582" s="1" t="s">
        <v>133</v>
      </c>
      <c r="E4582" s="1" t="s">
        <v>2589</v>
      </c>
      <c r="F4582" s="1" t="s">
        <v>2590</v>
      </c>
      <c r="G4582" s="7">
        <v>1.17852</v>
      </c>
      <c r="H4582" s="6">
        <v>2038</v>
      </c>
      <c r="I4582" s="9">
        <v>0</v>
      </c>
      <c r="J4582" s="9">
        <v>0</v>
      </c>
      <c r="K4582" s="9">
        <v>0</v>
      </c>
      <c r="L4582" s="9">
        <v>1705.82</v>
      </c>
      <c r="M4582" s="14" t="s">
        <v>131</v>
      </c>
      <c r="N4582" s="14"/>
    </row>
    <row r="4583" spans="1:14" ht="15" customHeight="1" x14ac:dyDescent="0.25">
      <c r="A4583" s="3" t="s">
        <v>2169</v>
      </c>
      <c r="B4583" s="4">
        <v>2039</v>
      </c>
      <c r="C4583" s="3" t="s">
        <v>6</v>
      </c>
      <c r="D4583" s="3" t="s">
        <v>128</v>
      </c>
      <c r="E4583" s="3" t="s">
        <v>2591</v>
      </c>
      <c r="F4583" s="3" t="s">
        <v>2590</v>
      </c>
      <c r="G4583" s="5">
        <v>1.1706000000000001</v>
      </c>
      <c r="H4583" s="4">
        <v>2039</v>
      </c>
      <c r="I4583" s="8">
        <v>0</v>
      </c>
      <c r="J4583" s="8">
        <v>-0.24</v>
      </c>
      <c r="K4583" s="8">
        <v>-7.92</v>
      </c>
      <c r="L4583" s="8">
        <v>1697.66</v>
      </c>
      <c r="M4583" s="21"/>
      <c r="N4583" s="21"/>
    </row>
    <row r="4584" spans="1:14" ht="15" customHeight="1" x14ac:dyDescent="0.25">
      <c r="A4584" s="1" t="s">
        <v>2170</v>
      </c>
      <c r="B4584" s="6">
        <v>2040</v>
      </c>
      <c r="C4584" s="1" t="s">
        <v>6</v>
      </c>
      <c r="D4584" s="1" t="s">
        <v>133</v>
      </c>
      <c r="E4584" s="1" t="s">
        <v>2589</v>
      </c>
      <c r="F4584" s="1" t="s">
        <v>2590</v>
      </c>
      <c r="G4584" s="7">
        <v>1.1716800000000001</v>
      </c>
      <c r="H4584" s="6">
        <v>2040</v>
      </c>
      <c r="I4584" s="9">
        <v>0</v>
      </c>
      <c r="J4584" s="9">
        <v>0</v>
      </c>
      <c r="K4584" s="9">
        <v>0</v>
      </c>
      <c r="L4584" s="9">
        <v>1697.66</v>
      </c>
      <c r="M4584" s="14" t="s">
        <v>131</v>
      </c>
      <c r="N4584" s="14"/>
    </row>
    <row r="4585" spans="1:14" ht="15" customHeight="1" x14ac:dyDescent="0.25">
      <c r="A4585" s="3" t="s">
        <v>2171</v>
      </c>
      <c r="B4585" s="4">
        <v>2041</v>
      </c>
      <c r="C4585" s="3" t="s">
        <v>6</v>
      </c>
      <c r="D4585" s="3" t="s">
        <v>128</v>
      </c>
      <c r="E4585" s="3" t="s">
        <v>2591</v>
      </c>
      <c r="F4585" s="3" t="s">
        <v>2590</v>
      </c>
      <c r="G4585" s="5">
        <v>1.1777</v>
      </c>
      <c r="H4585" s="4">
        <v>2041</v>
      </c>
      <c r="I4585" s="8">
        <v>0</v>
      </c>
      <c r="J4585" s="8">
        <v>0</v>
      </c>
      <c r="K4585" s="8">
        <v>6.02</v>
      </c>
      <c r="L4585" s="8">
        <v>1703.68</v>
      </c>
      <c r="M4585" s="21"/>
      <c r="N4585" s="21"/>
    </row>
    <row r="4586" spans="1:14" ht="15" customHeight="1" x14ac:dyDescent="0.25">
      <c r="A4586" s="1" t="s">
        <v>2172</v>
      </c>
      <c r="B4586" s="6">
        <v>2042</v>
      </c>
      <c r="C4586" s="1" t="s">
        <v>6</v>
      </c>
      <c r="D4586" s="1" t="s">
        <v>128</v>
      </c>
      <c r="E4586" s="1" t="s">
        <v>2589</v>
      </c>
      <c r="F4586" s="1" t="s">
        <v>2590</v>
      </c>
      <c r="G4586" s="7">
        <v>1.1822999999999999</v>
      </c>
      <c r="H4586" s="6">
        <v>2042</v>
      </c>
      <c r="I4586" s="9">
        <v>0</v>
      </c>
      <c r="J4586" s="9">
        <v>0</v>
      </c>
      <c r="K4586" s="9">
        <v>0</v>
      </c>
      <c r="L4586" s="9">
        <v>1703.68</v>
      </c>
      <c r="M4586" s="14" t="s">
        <v>131</v>
      </c>
      <c r="N4586" s="14"/>
    </row>
    <row r="4587" spans="1:14" ht="15" customHeight="1" x14ac:dyDescent="0.25">
      <c r="A4587" s="3" t="s">
        <v>2173</v>
      </c>
      <c r="B4587" s="4">
        <v>2043</v>
      </c>
      <c r="C4587" s="3" t="s">
        <v>6</v>
      </c>
      <c r="D4587" s="3" t="s">
        <v>133</v>
      </c>
      <c r="E4587" s="3" t="s">
        <v>2591</v>
      </c>
      <c r="F4587" s="3" t="s">
        <v>2590</v>
      </c>
      <c r="G4587" s="5">
        <v>1.17608</v>
      </c>
      <c r="H4587" s="4">
        <v>2043</v>
      </c>
      <c r="I4587" s="8">
        <v>0</v>
      </c>
      <c r="J4587" s="8">
        <v>0.03</v>
      </c>
      <c r="K4587" s="8">
        <v>6.22</v>
      </c>
      <c r="L4587" s="8">
        <v>1709.93</v>
      </c>
      <c r="M4587" s="21"/>
      <c r="N4587" s="21"/>
    </row>
    <row r="4588" spans="1:14" ht="15" customHeight="1" x14ac:dyDescent="0.25">
      <c r="A4588" s="1" t="s">
        <v>2174</v>
      </c>
      <c r="B4588" s="6">
        <v>2044</v>
      </c>
      <c r="C4588" s="1" t="s">
        <v>6</v>
      </c>
      <c r="D4588" s="1" t="s">
        <v>133</v>
      </c>
      <c r="E4588" s="1" t="s">
        <v>2589</v>
      </c>
      <c r="F4588" s="1" t="s">
        <v>2590</v>
      </c>
      <c r="G4588" s="7">
        <v>1.1734100000000001</v>
      </c>
      <c r="H4588" s="6">
        <v>2044</v>
      </c>
      <c r="I4588" s="9">
        <v>0</v>
      </c>
      <c r="J4588" s="9">
        <v>0</v>
      </c>
      <c r="K4588" s="9">
        <v>0</v>
      </c>
      <c r="L4588" s="9">
        <v>1709.93</v>
      </c>
      <c r="M4588" s="14" t="s">
        <v>131</v>
      </c>
      <c r="N4588" s="14"/>
    </row>
    <row r="4589" spans="1:14" ht="15" customHeight="1" x14ac:dyDescent="0.25">
      <c r="A4589" s="3" t="s">
        <v>2175</v>
      </c>
      <c r="B4589" s="4">
        <v>2045</v>
      </c>
      <c r="C4589" s="3" t="s">
        <v>6</v>
      </c>
      <c r="D4589" s="3" t="s">
        <v>128</v>
      </c>
      <c r="E4589" s="3" t="s">
        <v>2591</v>
      </c>
      <c r="F4589" s="3" t="s">
        <v>2590</v>
      </c>
      <c r="G4589" s="5">
        <v>1.1800200000000001</v>
      </c>
      <c r="H4589" s="4">
        <v>2045</v>
      </c>
      <c r="I4589" s="8">
        <v>0</v>
      </c>
      <c r="J4589" s="8">
        <v>-0.59</v>
      </c>
      <c r="K4589" s="8">
        <v>6.61</v>
      </c>
      <c r="L4589" s="8">
        <v>1715.95</v>
      </c>
      <c r="M4589" s="21"/>
      <c r="N4589" s="21"/>
    </row>
    <row r="4590" spans="1:14" ht="15" customHeight="1" x14ac:dyDescent="0.25">
      <c r="A4590" s="1" t="s">
        <v>2176</v>
      </c>
      <c r="B4590" s="6">
        <v>2046</v>
      </c>
      <c r="C4590" s="1" t="s">
        <v>6</v>
      </c>
      <c r="D4590" s="1" t="s">
        <v>133</v>
      </c>
      <c r="E4590" s="1" t="s">
        <v>2589</v>
      </c>
      <c r="F4590" s="1" t="s">
        <v>2590</v>
      </c>
      <c r="G4590" s="7">
        <v>1.1792199999999999</v>
      </c>
      <c r="H4590" s="6">
        <v>2046</v>
      </c>
      <c r="I4590" s="9">
        <v>0</v>
      </c>
      <c r="J4590" s="9">
        <v>0</v>
      </c>
      <c r="K4590" s="9">
        <v>0</v>
      </c>
      <c r="L4590" s="9">
        <v>1715.95</v>
      </c>
      <c r="M4590" s="14" t="s">
        <v>131</v>
      </c>
      <c r="N4590" s="14"/>
    </row>
    <row r="4591" spans="1:14" ht="15" customHeight="1" x14ac:dyDescent="0.25">
      <c r="A4591" s="3" t="s">
        <v>2177</v>
      </c>
      <c r="B4591" s="4">
        <v>2047</v>
      </c>
      <c r="C4591" s="3" t="s">
        <v>6</v>
      </c>
      <c r="D4591" s="3" t="s">
        <v>128</v>
      </c>
      <c r="E4591" s="3" t="s">
        <v>2591</v>
      </c>
      <c r="F4591" s="3" t="s">
        <v>2590</v>
      </c>
      <c r="G4591" s="5">
        <v>1.1863999999999999</v>
      </c>
      <c r="H4591" s="4">
        <v>2047</v>
      </c>
      <c r="I4591" s="8">
        <v>0</v>
      </c>
      <c r="J4591" s="8">
        <v>-0.59</v>
      </c>
      <c r="K4591" s="8">
        <v>7.18</v>
      </c>
      <c r="L4591" s="8">
        <v>1722.54</v>
      </c>
      <c r="M4591" s="21"/>
      <c r="N4591" s="21"/>
    </row>
    <row r="4592" spans="1:14" ht="15" customHeight="1" x14ac:dyDescent="0.25">
      <c r="A4592" s="1" t="s">
        <v>2178</v>
      </c>
      <c r="B4592" s="6">
        <v>2048</v>
      </c>
      <c r="C4592" s="1" t="s">
        <v>6</v>
      </c>
      <c r="D4592" s="1" t="s">
        <v>128</v>
      </c>
      <c r="E4592" s="1" t="s">
        <v>2589</v>
      </c>
      <c r="F4592" s="1" t="s">
        <v>2590</v>
      </c>
      <c r="G4592" s="7">
        <v>1.1981599999999999</v>
      </c>
      <c r="H4592" s="6">
        <v>2048</v>
      </c>
      <c r="I4592" s="9">
        <v>0</v>
      </c>
      <c r="J4592" s="9">
        <v>0</v>
      </c>
      <c r="K4592" s="9">
        <v>0</v>
      </c>
      <c r="L4592" s="9">
        <v>1722.54</v>
      </c>
      <c r="M4592" s="14" t="s">
        <v>131</v>
      </c>
      <c r="N4592" s="14"/>
    </row>
    <row r="4593" spans="1:14" ht="15" customHeight="1" x14ac:dyDescent="0.25">
      <c r="A4593" s="3" t="s">
        <v>2179</v>
      </c>
      <c r="B4593" s="4">
        <v>2049</v>
      </c>
      <c r="C4593" s="3" t="s">
        <v>6</v>
      </c>
      <c r="D4593" s="3" t="s">
        <v>133</v>
      </c>
      <c r="E4593" s="3" t="s">
        <v>2591</v>
      </c>
      <c r="F4593" s="3" t="s">
        <v>2590</v>
      </c>
      <c r="G4593" s="5">
        <v>1.20652</v>
      </c>
      <c r="H4593" s="4">
        <v>2049</v>
      </c>
      <c r="I4593" s="8">
        <v>0</v>
      </c>
      <c r="J4593" s="8">
        <v>0</v>
      </c>
      <c r="K4593" s="8">
        <v>-8.36</v>
      </c>
      <c r="L4593" s="8">
        <v>1714.18</v>
      </c>
      <c r="M4593" s="21"/>
      <c r="N4593" s="21"/>
    </row>
    <row r="4594" spans="1:14" ht="15" customHeight="1" x14ac:dyDescent="0.25">
      <c r="A4594" s="1" t="s">
        <v>2180</v>
      </c>
      <c r="B4594" s="6">
        <v>2050</v>
      </c>
      <c r="C4594" s="1" t="s">
        <v>6</v>
      </c>
      <c r="D4594" s="1" t="s">
        <v>133</v>
      </c>
      <c r="E4594" s="1" t="s">
        <v>2589</v>
      </c>
      <c r="F4594" s="1" t="s">
        <v>2590</v>
      </c>
      <c r="G4594" s="7">
        <v>1.19529</v>
      </c>
      <c r="H4594" s="6">
        <v>2050</v>
      </c>
      <c r="I4594" s="9">
        <v>0</v>
      </c>
      <c r="J4594" s="9">
        <v>0</v>
      </c>
      <c r="K4594" s="9">
        <v>0</v>
      </c>
      <c r="L4594" s="9">
        <v>1714.18</v>
      </c>
      <c r="M4594" s="14" t="s">
        <v>131</v>
      </c>
      <c r="N4594" s="14"/>
    </row>
    <row r="4595" spans="1:14" ht="15" customHeight="1" x14ac:dyDescent="0.25">
      <c r="A4595" s="3" t="s">
        <v>2181</v>
      </c>
      <c r="B4595" s="4">
        <v>2051</v>
      </c>
      <c r="C4595" s="3" t="s">
        <v>6</v>
      </c>
      <c r="D4595" s="3" t="s">
        <v>128</v>
      </c>
      <c r="E4595" s="3" t="s">
        <v>2591</v>
      </c>
      <c r="F4595" s="3" t="s">
        <v>2590</v>
      </c>
      <c r="G4595" s="5">
        <v>1.18729</v>
      </c>
      <c r="H4595" s="4">
        <v>2051</v>
      </c>
      <c r="I4595" s="8">
        <v>0</v>
      </c>
      <c r="J4595" s="8">
        <v>-0.35</v>
      </c>
      <c r="K4595" s="8">
        <v>-8</v>
      </c>
      <c r="L4595" s="8">
        <v>1705.83</v>
      </c>
      <c r="M4595" s="21"/>
      <c r="N4595" s="21"/>
    </row>
    <row r="4596" spans="1:14" ht="15" customHeight="1" x14ac:dyDescent="0.25">
      <c r="A4596" s="1" t="s">
        <v>2182</v>
      </c>
      <c r="B4596" s="6">
        <v>2052</v>
      </c>
      <c r="C4596" s="1" t="s">
        <v>6</v>
      </c>
      <c r="D4596" s="1" t="s">
        <v>128</v>
      </c>
      <c r="E4596" s="1" t="s">
        <v>2589</v>
      </c>
      <c r="F4596" s="1" t="s">
        <v>2590</v>
      </c>
      <c r="G4596" s="7">
        <v>1.1902200000000001</v>
      </c>
      <c r="H4596" s="6">
        <v>2052</v>
      </c>
      <c r="I4596" s="9">
        <v>0</v>
      </c>
      <c r="J4596" s="9">
        <v>0</v>
      </c>
      <c r="K4596" s="9">
        <v>0</v>
      </c>
      <c r="L4596" s="9">
        <v>1705.83</v>
      </c>
      <c r="M4596" s="14" t="s">
        <v>131</v>
      </c>
      <c r="N4596" s="14"/>
    </row>
    <row r="4597" spans="1:14" ht="15" customHeight="1" x14ac:dyDescent="0.25">
      <c r="A4597" s="3" t="s">
        <v>2183</v>
      </c>
      <c r="B4597" s="4">
        <v>2053</v>
      </c>
      <c r="C4597" s="3" t="s">
        <v>6</v>
      </c>
      <c r="D4597" s="3" t="s">
        <v>133</v>
      </c>
      <c r="E4597" s="3" t="s">
        <v>2591</v>
      </c>
      <c r="F4597" s="3" t="s">
        <v>2590</v>
      </c>
      <c r="G4597" s="5">
        <v>1.19885</v>
      </c>
      <c r="H4597" s="4">
        <v>2053</v>
      </c>
      <c r="I4597" s="8">
        <v>0</v>
      </c>
      <c r="J4597" s="8">
        <v>0.17</v>
      </c>
      <c r="K4597" s="8">
        <v>-8.6300000000000008</v>
      </c>
      <c r="L4597" s="8">
        <v>1697.37</v>
      </c>
      <c r="M4597" s="21"/>
      <c r="N4597" s="21"/>
    </row>
    <row r="4598" spans="1:14" ht="15" customHeight="1" x14ac:dyDescent="0.25">
      <c r="A4598" s="1" t="s">
        <v>2184</v>
      </c>
      <c r="B4598" s="6">
        <v>2054</v>
      </c>
      <c r="C4598" s="1" t="s">
        <v>6</v>
      </c>
      <c r="D4598" s="1" t="s">
        <v>128</v>
      </c>
      <c r="E4598" s="1" t="s">
        <v>2589</v>
      </c>
      <c r="F4598" s="1" t="s">
        <v>2590</v>
      </c>
      <c r="G4598" s="7">
        <v>1.20669</v>
      </c>
      <c r="H4598" s="6">
        <v>2054</v>
      </c>
      <c r="I4598" s="9">
        <v>0</v>
      </c>
      <c r="J4598" s="9">
        <v>0</v>
      </c>
      <c r="K4598" s="9">
        <v>0</v>
      </c>
      <c r="L4598" s="9">
        <v>1697.37</v>
      </c>
      <c r="M4598" s="14" t="s">
        <v>131</v>
      </c>
      <c r="N4598" s="14"/>
    </row>
    <row r="4599" spans="1:14" ht="15" customHeight="1" x14ac:dyDescent="0.25">
      <c r="A4599" s="3" t="s">
        <v>2185</v>
      </c>
      <c r="B4599" s="4">
        <v>2055</v>
      </c>
      <c r="C4599" s="3" t="s">
        <v>6</v>
      </c>
      <c r="D4599" s="3" t="s">
        <v>133</v>
      </c>
      <c r="E4599" s="3" t="s">
        <v>2591</v>
      </c>
      <c r="F4599" s="3" t="s">
        <v>2590</v>
      </c>
      <c r="G4599" s="5">
        <v>1.19998</v>
      </c>
      <c r="H4599" s="4">
        <v>2055</v>
      </c>
      <c r="I4599" s="8">
        <v>0</v>
      </c>
      <c r="J4599" s="8">
        <v>0.03</v>
      </c>
      <c r="K4599" s="8">
        <v>6.71</v>
      </c>
      <c r="L4599" s="8">
        <v>1704.11</v>
      </c>
      <c r="M4599" s="21"/>
      <c r="N4599" s="21"/>
    </row>
    <row r="4600" spans="1:14" ht="15" customHeight="1" x14ac:dyDescent="0.25">
      <c r="A4600" s="1" t="s">
        <v>2186</v>
      </c>
      <c r="B4600" s="6">
        <v>2056</v>
      </c>
      <c r="C4600" s="1" t="s">
        <v>6</v>
      </c>
      <c r="D4600" s="1" t="s">
        <v>128</v>
      </c>
      <c r="E4600" s="1" t="s">
        <v>2589</v>
      </c>
      <c r="F4600" s="1" t="s">
        <v>2590</v>
      </c>
      <c r="G4600" s="7">
        <v>1.19635</v>
      </c>
      <c r="H4600" s="6">
        <v>2056</v>
      </c>
      <c r="I4600" s="9">
        <v>0</v>
      </c>
      <c r="J4600" s="9">
        <v>0</v>
      </c>
      <c r="K4600" s="9">
        <v>0</v>
      </c>
      <c r="L4600" s="9">
        <v>1704.11</v>
      </c>
      <c r="M4600" s="14" t="s">
        <v>131</v>
      </c>
      <c r="N4600" s="14"/>
    </row>
    <row r="4601" spans="1:14" ht="15" customHeight="1" x14ac:dyDescent="0.25">
      <c r="A4601" s="3" t="s">
        <v>2187</v>
      </c>
      <c r="B4601" s="4">
        <v>2057</v>
      </c>
      <c r="C4601" s="3" t="s">
        <v>6</v>
      </c>
      <c r="D4601" s="3" t="s">
        <v>133</v>
      </c>
      <c r="E4601" s="3" t="s">
        <v>2591</v>
      </c>
      <c r="F4601" s="3" t="s">
        <v>2590</v>
      </c>
      <c r="G4601" s="5">
        <v>1.1895500000000001</v>
      </c>
      <c r="H4601" s="4">
        <v>2057</v>
      </c>
      <c r="I4601" s="8">
        <v>0</v>
      </c>
      <c r="J4601" s="8">
        <v>0.03</v>
      </c>
      <c r="K4601" s="8">
        <v>6.8</v>
      </c>
      <c r="L4601" s="8">
        <v>1710.94</v>
      </c>
      <c r="M4601" s="21"/>
      <c r="N4601" s="21"/>
    </row>
    <row r="4602" spans="1:14" ht="15" customHeight="1" x14ac:dyDescent="0.25">
      <c r="A4602" s="1" t="s">
        <v>2188</v>
      </c>
      <c r="B4602" s="6">
        <v>2058</v>
      </c>
      <c r="C4602" s="1" t="s">
        <v>6</v>
      </c>
      <c r="D4602" s="1" t="s">
        <v>128</v>
      </c>
      <c r="E4602" s="1" t="s">
        <v>2589</v>
      </c>
      <c r="F4602" s="1" t="s">
        <v>2590</v>
      </c>
      <c r="G4602" s="7">
        <v>1.19017</v>
      </c>
      <c r="H4602" s="6">
        <v>2058</v>
      </c>
      <c r="I4602" s="9">
        <v>0</v>
      </c>
      <c r="J4602" s="9">
        <v>0</v>
      </c>
      <c r="K4602" s="9">
        <v>0</v>
      </c>
      <c r="L4602" s="9">
        <v>1710.94</v>
      </c>
      <c r="M4602" s="14" t="s">
        <v>131</v>
      </c>
      <c r="N4602" s="14"/>
    </row>
    <row r="4603" spans="1:14" ht="15" customHeight="1" x14ac:dyDescent="0.25">
      <c r="A4603" s="3" t="s">
        <v>2189</v>
      </c>
      <c r="B4603" s="4">
        <v>2059</v>
      </c>
      <c r="C4603" s="3" t="s">
        <v>6</v>
      </c>
      <c r="D4603" s="3" t="s">
        <v>133</v>
      </c>
      <c r="E4603" s="3" t="s">
        <v>2591</v>
      </c>
      <c r="F4603" s="3" t="s">
        <v>2590</v>
      </c>
      <c r="G4603" s="5">
        <v>1.1983900000000001</v>
      </c>
      <c r="H4603" s="4">
        <v>2059</v>
      </c>
      <c r="I4603" s="8">
        <v>0</v>
      </c>
      <c r="J4603" s="8">
        <v>0.03</v>
      </c>
      <c r="K4603" s="8">
        <v>-8.2200000000000006</v>
      </c>
      <c r="L4603" s="8">
        <v>1702.75</v>
      </c>
      <c r="M4603" s="21"/>
      <c r="N4603" s="21"/>
    </row>
    <row r="4604" spans="1:14" ht="15" customHeight="1" x14ac:dyDescent="0.25">
      <c r="A4604" s="1" t="s">
        <v>2190</v>
      </c>
      <c r="B4604" s="6">
        <v>2060</v>
      </c>
      <c r="C4604" s="1" t="s">
        <v>6</v>
      </c>
      <c r="D4604" s="1" t="s">
        <v>128</v>
      </c>
      <c r="E4604" s="1" t="s">
        <v>2589</v>
      </c>
      <c r="F4604" s="1" t="s">
        <v>2590</v>
      </c>
      <c r="G4604" s="7">
        <v>1.1947399999999999</v>
      </c>
      <c r="H4604" s="6">
        <v>2060</v>
      </c>
      <c r="I4604" s="9">
        <v>0</v>
      </c>
      <c r="J4604" s="9">
        <v>0</v>
      </c>
      <c r="K4604" s="9">
        <v>0</v>
      </c>
      <c r="L4604" s="9">
        <v>1702.75</v>
      </c>
      <c r="M4604" s="14" t="s">
        <v>131</v>
      </c>
      <c r="N4604" s="14"/>
    </row>
    <row r="4605" spans="1:14" ht="15" customHeight="1" x14ac:dyDescent="0.25">
      <c r="A4605" s="3" t="s">
        <v>2191</v>
      </c>
      <c r="B4605" s="4">
        <v>2061</v>
      </c>
      <c r="C4605" s="3" t="s">
        <v>6</v>
      </c>
      <c r="D4605" s="3" t="s">
        <v>133</v>
      </c>
      <c r="E4605" s="3" t="s">
        <v>2591</v>
      </c>
      <c r="F4605" s="3" t="s">
        <v>2590</v>
      </c>
      <c r="G4605" s="5">
        <v>1.1876100000000001</v>
      </c>
      <c r="H4605" s="4">
        <v>2061</v>
      </c>
      <c r="I4605" s="8">
        <v>0</v>
      </c>
      <c r="J4605" s="8">
        <v>0.06</v>
      </c>
      <c r="K4605" s="8">
        <v>7.13</v>
      </c>
      <c r="L4605" s="8">
        <v>1709.94</v>
      </c>
      <c r="M4605" s="21"/>
      <c r="N4605" s="21"/>
    </row>
    <row r="4606" spans="1:14" ht="15" customHeight="1" x14ac:dyDescent="0.25">
      <c r="A4606" s="1" t="s">
        <v>2192</v>
      </c>
      <c r="B4606" s="6">
        <v>2062</v>
      </c>
      <c r="C4606" s="1" t="s">
        <v>6</v>
      </c>
      <c r="D4606" s="1" t="s">
        <v>128</v>
      </c>
      <c r="E4606" s="1" t="s">
        <v>2589</v>
      </c>
      <c r="F4606" s="1" t="s">
        <v>2590</v>
      </c>
      <c r="G4606" s="7">
        <v>1.1904600000000001</v>
      </c>
      <c r="H4606" s="6">
        <v>2062</v>
      </c>
      <c r="I4606" s="9">
        <v>0</v>
      </c>
      <c r="J4606" s="9">
        <v>0</v>
      </c>
      <c r="K4606" s="9">
        <v>0</v>
      </c>
      <c r="L4606" s="9">
        <v>1709.94</v>
      </c>
      <c r="M4606" s="14" t="s">
        <v>131</v>
      </c>
      <c r="N4606" s="14"/>
    </row>
    <row r="4607" spans="1:14" ht="15" customHeight="1" x14ac:dyDescent="0.25">
      <c r="A4607" s="3" t="s">
        <v>2193</v>
      </c>
      <c r="B4607" s="4">
        <v>2063</v>
      </c>
      <c r="C4607" s="3" t="s">
        <v>6</v>
      </c>
      <c r="D4607" s="3" t="s">
        <v>133</v>
      </c>
      <c r="E4607" s="3" t="s">
        <v>2591</v>
      </c>
      <c r="F4607" s="3" t="s">
        <v>2590</v>
      </c>
      <c r="G4607" s="5">
        <v>1.1985600000000001</v>
      </c>
      <c r="H4607" s="4">
        <v>2063</v>
      </c>
      <c r="I4607" s="8">
        <v>0</v>
      </c>
      <c r="J4607" s="8">
        <v>0.03</v>
      </c>
      <c r="K4607" s="8">
        <v>-8.1</v>
      </c>
      <c r="L4607" s="8">
        <v>1701.87</v>
      </c>
      <c r="M4607" s="21"/>
      <c r="N4607" s="21"/>
    </row>
    <row r="4608" spans="1:14" ht="15" customHeight="1" x14ac:dyDescent="0.25">
      <c r="A4608" s="1" t="s">
        <v>2194</v>
      </c>
      <c r="B4608" s="6">
        <v>2064</v>
      </c>
      <c r="C4608" s="1" t="s">
        <v>6</v>
      </c>
      <c r="D4608" s="1" t="s">
        <v>133</v>
      </c>
      <c r="E4608" s="1" t="s">
        <v>2589</v>
      </c>
      <c r="F4608" s="1" t="s">
        <v>2590</v>
      </c>
      <c r="G4608" s="7">
        <v>1.1822900000000001</v>
      </c>
      <c r="H4608" s="6">
        <v>2064</v>
      </c>
      <c r="I4608" s="9">
        <v>0</v>
      </c>
      <c r="J4608" s="9">
        <v>0</v>
      </c>
      <c r="K4608" s="9">
        <v>0</v>
      </c>
      <c r="L4608" s="9">
        <v>1701.87</v>
      </c>
      <c r="M4608" s="14" t="s">
        <v>131</v>
      </c>
      <c r="N4608" s="14"/>
    </row>
    <row r="4609" spans="1:14" ht="15" customHeight="1" x14ac:dyDescent="0.25">
      <c r="A4609" s="3" t="s">
        <v>2195</v>
      </c>
      <c r="B4609" s="4">
        <v>2065</v>
      </c>
      <c r="C4609" s="3" t="s">
        <v>6</v>
      </c>
      <c r="D4609" s="3" t="s">
        <v>128</v>
      </c>
      <c r="E4609" s="3" t="s">
        <v>2591</v>
      </c>
      <c r="F4609" s="3" t="s">
        <v>2590</v>
      </c>
      <c r="G4609" s="5">
        <v>1.17425</v>
      </c>
      <c r="H4609" s="4">
        <v>2065</v>
      </c>
      <c r="I4609" s="8">
        <v>0</v>
      </c>
      <c r="J4609" s="8">
        <v>-0.12</v>
      </c>
      <c r="K4609" s="8">
        <v>-8.0399999999999991</v>
      </c>
      <c r="L4609" s="8">
        <v>1693.71</v>
      </c>
      <c r="M4609" s="21"/>
      <c r="N4609" s="21"/>
    </row>
    <row r="4610" spans="1:14" ht="15" customHeight="1" x14ac:dyDescent="0.25">
      <c r="A4610" s="1" t="s">
        <v>2196</v>
      </c>
      <c r="B4610" s="6">
        <v>2066</v>
      </c>
      <c r="C4610" s="1" t="s">
        <v>6</v>
      </c>
      <c r="D4610" s="1" t="s">
        <v>128</v>
      </c>
      <c r="E4610" s="1" t="s">
        <v>2589</v>
      </c>
      <c r="F4610" s="1" t="s">
        <v>2590</v>
      </c>
      <c r="G4610" s="7">
        <v>1.1781999999999999</v>
      </c>
      <c r="H4610" s="6">
        <v>2066</v>
      </c>
      <c r="I4610" s="9">
        <v>0</v>
      </c>
      <c r="J4610" s="9">
        <v>0</v>
      </c>
      <c r="K4610" s="9">
        <v>0</v>
      </c>
      <c r="L4610" s="9">
        <v>1693.71</v>
      </c>
      <c r="M4610" s="14" t="s">
        <v>131</v>
      </c>
      <c r="N4610" s="14"/>
    </row>
    <row r="4611" spans="1:14" ht="15" customHeight="1" x14ac:dyDescent="0.25">
      <c r="A4611" s="3" t="s">
        <v>2197</v>
      </c>
      <c r="B4611" s="4">
        <v>2067</v>
      </c>
      <c r="C4611" s="3" t="s">
        <v>6</v>
      </c>
      <c r="D4611" s="3" t="s">
        <v>133</v>
      </c>
      <c r="E4611" s="3" t="s">
        <v>2591</v>
      </c>
      <c r="F4611" s="3" t="s">
        <v>2590</v>
      </c>
      <c r="G4611" s="5">
        <v>1.17205</v>
      </c>
      <c r="H4611" s="4">
        <v>2067</v>
      </c>
      <c r="I4611" s="8">
        <v>0</v>
      </c>
      <c r="J4611" s="8">
        <v>0.06</v>
      </c>
      <c r="K4611" s="8">
        <v>6.15</v>
      </c>
      <c r="L4611" s="8">
        <v>1699.92</v>
      </c>
      <c r="M4611" s="21"/>
      <c r="N4611" s="21"/>
    </row>
    <row r="4612" spans="1:14" ht="15" customHeight="1" x14ac:dyDescent="0.25">
      <c r="A4612" s="1" t="s">
        <v>2198</v>
      </c>
      <c r="B4612" s="6">
        <v>2068</v>
      </c>
      <c r="C4612" s="1" t="s">
        <v>6</v>
      </c>
      <c r="D4612" s="1" t="s">
        <v>133</v>
      </c>
      <c r="E4612" s="1" t="s">
        <v>2589</v>
      </c>
      <c r="F4612" s="1" t="s">
        <v>2590</v>
      </c>
      <c r="G4612" s="7">
        <v>1.1751199999999999</v>
      </c>
      <c r="H4612" s="6">
        <v>2068</v>
      </c>
      <c r="I4612" s="9">
        <v>0</v>
      </c>
      <c r="J4612" s="9">
        <v>0</v>
      </c>
      <c r="K4612" s="9">
        <v>0</v>
      </c>
      <c r="L4612" s="9">
        <v>1699.92</v>
      </c>
      <c r="M4612" s="14" t="s">
        <v>131</v>
      </c>
      <c r="N4612" s="14"/>
    </row>
    <row r="4613" spans="1:14" ht="15" customHeight="1" x14ac:dyDescent="0.25">
      <c r="A4613" s="3" t="s">
        <v>2199</v>
      </c>
      <c r="B4613" s="4">
        <v>2069</v>
      </c>
      <c r="C4613" s="3" t="s">
        <v>6</v>
      </c>
      <c r="D4613" s="3" t="s">
        <v>128</v>
      </c>
      <c r="E4613" s="3" t="s">
        <v>2591</v>
      </c>
      <c r="F4613" s="3" t="s">
        <v>2590</v>
      </c>
      <c r="G4613" s="5">
        <v>1.1818900000000001</v>
      </c>
      <c r="H4613" s="4">
        <v>2069</v>
      </c>
      <c r="I4613" s="8">
        <v>0</v>
      </c>
      <c r="J4613" s="8">
        <v>-0.71</v>
      </c>
      <c r="K4613" s="8">
        <v>6.77</v>
      </c>
      <c r="L4613" s="8">
        <v>1705.98</v>
      </c>
      <c r="M4613" s="21"/>
      <c r="N4613" s="21"/>
    </row>
    <row r="4614" spans="1:14" ht="15" customHeight="1" x14ac:dyDescent="0.25">
      <c r="A4614" s="1" t="s">
        <v>2200</v>
      </c>
      <c r="B4614" s="6">
        <v>2070</v>
      </c>
      <c r="C4614" s="1" t="s">
        <v>6</v>
      </c>
      <c r="D4614" s="1" t="s">
        <v>128</v>
      </c>
      <c r="E4614" s="1" t="s">
        <v>2589</v>
      </c>
      <c r="F4614" s="1" t="s">
        <v>2590</v>
      </c>
      <c r="G4614" s="7">
        <v>1.1818500000000001</v>
      </c>
      <c r="H4614" s="6">
        <v>2070</v>
      </c>
      <c r="I4614" s="9">
        <v>0</v>
      </c>
      <c r="J4614" s="9">
        <v>0</v>
      </c>
      <c r="K4614" s="9">
        <v>0</v>
      </c>
      <c r="L4614" s="9">
        <v>1705.98</v>
      </c>
      <c r="M4614" s="14" t="s">
        <v>131</v>
      </c>
      <c r="N4614" s="14"/>
    </row>
    <row r="4615" spans="1:14" ht="15" customHeight="1" x14ac:dyDescent="0.25">
      <c r="A4615" s="3" t="s">
        <v>2201</v>
      </c>
      <c r="B4615" s="4">
        <v>2071</v>
      </c>
      <c r="C4615" s="3" t="s">
        <v>6</v>
      </c>
      <c r="D4615" s="3" t="s">
        <v>133</v>
      </c>
      <c r="E4615" s="3" t="s">
        <v>2591</v>
      </c>
      <c r="F4615" s="3" t="s">
        <v>2590</v>
      </c>
      <c r="G4615" s="5">
        <v>1.17581</v>
      </c>
      <c r="H4615" s="4">
        <v>2071</v>
      </c>
      <c r="I4615" s="8">
        <v>0</v>
      </c>
      <c r="J4615" s="8">
        <v>0.17</v>
      </c>
      <c r="K4615" s="8">
        <v>6.04</v>
      </c>
      <c r="L4615" s="8">
        <v>1712.19</v>
      </c>
      <c r="M4615" s="21"/>
      <c r="N4615" s="21"/>
    </row>
    <row r="4616" spans="1:14" ht="15" customHeight="1" x14ac:dyDescent="0.25">
      <c r="A4616" s="1" t="s">
        <v>2202</v>
      </c>
      <c r="B4616" s="6">
        <v>2072</v>
      </c>
      <c r="C4616" s="1" t="s">
        <v>6</v>
      </c>
      <c r="D4616" s="1" t="s">
        <v>133</v>
      </c>
      <c r="E4616" s="1" t="s">
        <v>2589</v>
      </c>
      <c r="F4616" s="1" t="s">
        <v>2590</v>
      </c>
      <c r="G4616" s="7">
        <v>1.17458</v>
      </c>
      <c r="H4616" s="6">
        <v>2072</v>
      </c>
      <c r="I4616" s="9">
        <v>0</v>
      </c>
      <c r="J4616" s="9">
        <v>0</v>
      </c>
      <c r="K4616" s="9">
        <v>0</v>
      </c>
      <c r="L4616" s="9">
        <v>1712.19</v>
      </c>
      <c r="M4616" s="14" t="s">
        <v>131</v>
      </c>
      <c r="N4616" s="14"/>
    </row>
    <row r="4617" spans="1:14" ht="15" customHeight="1" x14ac:dyDescent="0.25">
      <c r="A4617" s="3" t="s">
        <v>2203</v>
      </c>
      <c r="B4617" s="4">
        <v>2073</v>
      </c>
      <c r="C4617" s="3" t="s">
        <v>6</v>
      </c>
      <c r="D4617" s="3" t="s">
        <v>128</v>
      </c>
      <c r="E4617" s="3" t="s">
        <v>2591</v>
      </c>
      <c r="F4617" s="3" t="s">
        <v>2590</v>
      </c>
      <c r="G4617" s="5">
        <v>1.18127</v>
      </c>
      <c r="H4617" s="4">
        <v>2073</v>
      </c>
      <c r="I4617" s="8">
        <v>0</v>
      </c>
      <c r="J4617" s="8">
        <v>-0.35</v>
      </c>
      <c r="K4617" s="8">
        <v>6.69</v>
      </c>
      <c r="L4617" s="8">
        <v>1718.53</v>
      </c>
      <c r="M4617" s="21"/>
      <c r="N4617" s="21"/>
    </row>
    <row r="4618" spans="1:14" ht="15" customHeight="1" x14ac:dyDescent="0.25">
      <c r="A4618" s="1" t="s">
        <v>2204</v>
      </c>
      <c r="B4618" s="6">
        <v>2074</v>
      </c>
      <c r="C4618" s="1" t="s">
        <v>6</v>
      </c>
      <c r="D4618" s="1" t="s">
        <v>128</v>
      </c>
      <c r="E4618" s="1" t="s">
        <v>2589</v>
      </c>
      <c r="F4618" s="1" t="s">
        <v>2590</v>
      </c>
      <c r="G4618" s="7">
        <v>1.1822299999999999</v>
      </c>
      <c r="H4618" s="6">
        <v>2074</v>
      </c>
      <c r="I4618" s="9">
        <v>0</v>
      </c>
      <c r="J4618" s="9">
        <v>0</v>
      </c>
      <c r="K4618" s="9">
        <v>0</v>
      </c>
      <c r="L4618" s="9">
        <v>1718.53</v>
      </c>
      <c r="M4618" s="14" t="s">
        <v>131</v>
      </c>
      <c r="N4618" s="14"/>
    </row>
    <row r="4619" spans="1:14" ht="15" customHeight="1" x14ac:dyDescent="0.25">
      <c r="A4619" s="3" t="s">
        <v>2205</v>
      </c>
      <c r="B4619" s="4">
        <v>2075</v>
      </c>
      <c r="C4619" s="3" t="s">
        <v>6</v>
      </c>
      <c r="D4619" s="3" t="s">
        <v>133</v>
      </c>
      <c r="E4619" s="3" t="s">
        <v>2591</v>
      </c>
      <c r="F4619" s="3" t="s">
        <v>2590</v>
      </c>
      <c r="G4619" s="5">
        <v>1.17624</v>
      </c>
      <c r="H4619" s="4">
        <v>2075</v>
      </c>
      <c r="I4619" s="8">
        <v>0</v>
      </c>
      <c r="J4619" s="8">
        <v>0.03</v>
      </c>
      <c r="K4619" s="8">
        <v>5.99</v>
      </c>
      <c r="L4619" s="8">
        <v>1724.55</v>
      </c>
      <c r="M4619" s="21"/>
      <c r="N4619" s="21"/>
    </row>
    <row r="4620" spans="1:14" ht="15" customHeight="1" x14ac:dyDescent="0.25">
      <c r="A4620" s="1" t="s">
        <v>2206</v>
      </c>
      <c r="B4620" s="6">
        <v>2076</v>
      </c>
      <c r="C4620" s="1" t="s">
        <v>6</v>
      </c>
      <c r="D4620" s="1" t="s">
        <v>128</v>
      </c>
      <c r="E4620" s="1" t="s">
        <v>2589</v>
      </c>
      <c r="F4620" s="1" t="s">
        <v>2590</v>
      </c>
      <c r="G4620" s="7">
        <v>1.17652</v>
      </c>
      <c r="H4620" s="6">
        <v>2076</v>
      </c>
      <c r="I4620" s="9">
        <v>0</v>
      </c>
      <c r="J4620" s="9">
        <v>0</v>
      </c>
      <c r="K4620" s="9">
        <v>0</v>
      </c>
      <c r="L4620" s="9">
        <v>1724.55</v>
      </c>
      <c r="M4620" s="14" t="s">
        <v>131</v>
      </c>
      <c r="N4620" s="14"/>
    </row>
    <row r="4621" spans="1:14" ht="15" customHeight="1" x14ac:dyDescent="0.25">
      <c r="A4621" s="3" t="s">
        <v>2207</v>
      </c>
      <c r="B4621" s="4">
        <v>2077</v>
      </c>
      <c r="C4621" s="3" t="s">
        <v>6</v>
      </c>
      <c r="D4621" s="3" t="s">
        <v>133</v>
      </c>
      <c r="E4621" s="3" t="s">
        <v>2591</v>
      </c>
      <c r="F4621" s="3" t="s">
        <v>2590</v>
      </c>
      <c r="G4621" s="5">
        <v>1.17052</v>
      </c>
      <c r="H4621" s="4">
        <v>2077</v>
      </c>
      <c r="I4621" s="8">
        <v>0</v>
      </c>
      <c r="J4621" s="8">
        <v>0.08</v>
      </c>
      <c r="K4621" s="8">
        <v>6</v>
      </c>
      <c r="L4621" s="8">
        <v>1730.63</v>
      </c>
      <c r="M4621" s="21"/>
      <c r="N4621" s="21"/>
    </row>
    <row r="4622" spans="1:14" ht="15" customHeight="1" x14ac:dyDescent="0.25">
      <c r="A4622" s="1" t="s">
        <v>2208</v>
      </c>
      <c r="B4622" s="6">
        <v>2078</v>
      </c>
      <c r="C4622" s="1" t="s">
        <v>6</v>
      </c>
      <c r="D4622" s="1" t="s">
        <v>128</v>
      </c>
      <c r="E4622" s="1" t="s">
        <v>2589</v>
      </c>
      <c r="F4622" s="1" t="s">
        <v>2590</v>
      </c>
      <c r="G4622" s="7">
        <v>1.16428</v>
      </c>
      <c r="H4622" s="6">
        <v>2078</v>
      </c>
      <c r="I4622" s="9">
        <v>0</v>
      </c>
      <c r="J4622" s="9">
        <v>0</v>
      </c>
      <c r="K4622" s="9">
        <v>0</v>
      </c>
      <c r="L4622" s="9">
        <v>1730.63</v>
      </c>
      <c r="M4622" s="14" t="s">
        <v>131</v>
      </c>
      <c r="N4622" s="14"/>
    </row>
    <row r="4623" spans="1:14" ht="15" customHeight="1" x14ac:dyDescent="0.25">
      <c r="A4623" s="3" t="s">
        <v>2209</v>
      </c>
      <c r="B4623" s="4">
        <v>2079</v>
      </c>
      <c r="C4623" s="3" t="s">
        <v>6</v>
      </c>
      <c r="D4623" s="3" t="s">
        <v>133</v>
      </c>
      <c r="E4623" s="3" t="s">
        <v>2591</v>
      </c>
      <c r="F4623" s="3" t="s">
        <v>2590</v>
      </c>
      <c r="G4623" s="5">
        <v>1.1580999999999999</v>
      </c>
      <c r="H4623" s="4">
        <v>2079</v>
      </c>
      <c r="I4623" s="8">
        <v>0</v>
      </c>
      <c r="J4623" s="8">
        <v>0</v>
      </c>
      <c r="K4623" s="8">
        <v>6.18</v>
      </c>
      <c r="L4623" s="8">
        <v>1736.81</v>
      </c>
      <c r="M4623" s="21"/>
      <c r="N4623" s="21"/>
    </row>
    <row r="4624" spans="1:14" ht="15" customHeight="1" x14ac:dyDescent="0.25">
      <c r="A4624" s="1" t="s">
        <v>2210</v>
      </c>
      <c r="B4624" s="6">
        <v>2080</v>
      </c>
      <c r="C4624" s="1" t="s">
        <v>6</v>
      </c>
      <c r="D4624" s="1" t="s">
        <v>133</v>
      </c>
      <c r="E4624" s="1" t="s">
        <v>2589</v>
      </c>
      <c r="F4624" s="1" t="s">
        <v>2590</v>
      </c>
      <c r="G4624" s="7">
        <v>1.1609100000000001</v>
      </c>
      <c r="H4624" s="6">
        <v>2080</v>
      </c>
      <c r="I4624" s="9">
        <v>0</v>
      </c>
      <c r="J4624" s="9">
        <v>0</v>
      </c>
      <c r="K4624" s="9">
        <v>0</v>
      </c>
      <c r="L4624" s="9">
        <v>1736.81</v>
      </c>
      <c r="M4624" s="14" t="s">
        <v>131</v>
      </c>
      <c r="N4624" s="14"/>
    </row>
    <row r="4625" spans="1:14" ht="15" customHeight="1" x14ac:dyDescent="0.25">
      <c r="A4625" s="3" t="s">
        <v>2211</v>
      </c>
      <c r="B4625" s="4">
        <v>2081</v>
      </c>
      <c r="C4625" s="3" t="s">
        <v>6</v>
      </c>
      <c r="D4625" s="3" t="s">
        <v>128</v>
      </c>
      <c r="E4625" s="3" t="s">
        <v>2591</v>
      </c>
      <c r="F4625" s="3" t="s">
        <v>2590</v>
      </c>
      <c r="G4625" s="5">
        <v>1.16774</v>
      </c>
      <c r="H4625" s="4">
        <v>2081</v>
      </c>
      <c r="I4625" s="8">
        <v>0</v>
      </c>
      <c r="J4625" s="8">
        <v>-0.59</v>
      </c>
      <c r="K4625" s="8">
        <v>6.83</v>
      </c>
      <c r="L4625" s="8">
        <v>1743.05</v>
      </c>
      <c r="M4625" s="21"/>
      <c r="N4625" s="21"/>
    </row>
    <row r="4626" spans="1:14" ht="15" customHeight="1" x14ac:dyDescent="0.25">
      <c r="A4626" s="1" t="s">
        <v>2212</v>
      </c>
      <c r="B4626" s="6">
        <v>2082</v>
      </c>
      <c r="C4626" s="1" t="s">
        <v>6</v>
      </c>
      <c r="D4626" s="1" t="s">
        <v>133</v>
      </c>
      <c r="E4626" s="1" t="s">
        <v>2589</v>
      </c>
      <c r="F4626" s="1" t="s">
        <v>2590</v>
      </c>
      <c r="G4626" s="7">
        <v>1.1600600000000001</v>
      </c>
      <c r="H4626" s="6">
        <v>2082</v>
      </c>
      <c r="I4626" s="9">
        <v>0</v>
      </c>
      <c r="J4626" s="9">
        <v>0</v>
      </c>
      <c r="K4626" s="9">
        <v>0</v>
      </c>
      <c r="L4626" s="9">
        <v>1743.05</v>
      </c>
      <c r="M4626" s="14" t="s">
        <v>131</v>
      </c>
      <c r="N4626" s="14"/>
    </row>
    <row r="4627" spans="1:14" ht="15" customHeight="1" x14ac:dyDescent="0.25">
      <c r="A4627" s="3" t="s">
        <v>2213</v>
      </c>
      <c r="B4627" s="4">
        <v>2083</v>
      </c>
      <c r="C4627" s="3" t="s">
        <v>6</v>
      </c>
      <c r="D4627" s="3" t="s">
        <v>128</v>
      </c>
      <c r="E4627" s="3" t="s">
        <v>2591</v>
      </c>
      <c r="F4627" s="3" t="s">
        <v>2590</v>
      </c>
      <c r="G4627" s="5">
        <v>1.1668400000000001</v>
      </c>
      <c r="H4627" s="4">
        <v>2083</v>
      </c>
      <c r="I4627" s="8">
        <v>0</v>
      </c>
      <c r="J4627" s="8">
        <v>-0.71</v>
      </c>
      <c r="K4627" s="8">
        <v>6.78</v>
      </c>
      <c r="L4627" s="8">
        <v>1749.12</v>
      </c>
      <c r="M4627" s="21"/>
      <c r="N4627" s="21"/>
    </row>
    <row r="4628" spans="1:14" ht="15" customHeight="1" x14ac:dyDescent="0.25">
      <c r="A4628" s="1" t="s">
        <v>2214</v>
      </c>
      <c r="B4628" s="6">
        <v>2084</v>
      </c>
      <c r="C4628" s="1" t="s">
        <v>6</v>
      </c>
      <c r="D4628" s="1" t="s">
        <v>128</v>
      </c>
      <c r="E4628" s="1" t="s">
        <v>2589</v>
      </c>
      <c r="F4628" s="1" t="s">
        <v>2590</v>
      </c>
      <c r="G4628" s="7">
        <v>1.1679999999999999</v>
      </c>
      <c r="H4628" s="6">
        <v>2084</v>
      </c>
      <c r="I4628" s="9">
        <v>0</v>
      </c>
      <c r="J4628" s="9">
        <v>0</v>
      </c>
      <c r="K4628" s="9">
        <v>0</v>
      </c>
      <c r="L4628" s="9">
        <v>1749.12</v>
      </c>
      <c r="M4628" s="14" t="s">
        <v>131</v>
      </c>
      <c r="N4628" s="14"/>
    </row>
    <row r="4629" spans="1:14" ht="15" customHeight="1" x14ac:dyDescent="0.25">
      <c r="A4629" s="3" t="s">
        <v>2215</v>
      </c>
      <c r="B4629" s="4">
        <v>2085</v>
      </c>
      <c r="C4629" s="3" t="s">
        <v>6</v>
      </c>
      <c r="D4629" s="3" t="s">
        <v>133</v>
      </c>
      <c r="E4629" s="3" t="s">
        <v>2591</v>
      </c>
      <c r="F4629" s="3" t="s">
        <v>2590</v>
      </c>
      <c r="G4629" s="5">
        <v>1.1761600000000001</v>
      </c>
      <c r="H4629" s="4">
        <v>2085</v>
      </c>
      <c r="I4629" s="8">
        <v>0</v>
      </c>
      <c r="J4629" s="8">
        <v>0</v>
      </c>
      <c r="K4629" s="8">
        <v>-8.16</v>
      </c>
      <c r="L4629" s="8">
        <v>1740.96</v>
      </c>
      <c r="M4629" s="21"/>
      <c r="N4629" s="21"/>
    </row>
    <row r="4630" spans="1:14" ht="15" customHeight="1" x14ac:dyDescent="0.25">
      <c r="A4630" s="1" t="s">
        <v>2216</v>
      </c>
      <c r="B4630" s="6">
        <v>2086</v>
      </c>
      <c r="C4630" s="1" t="s">
        <v>6</v>
      </c>
      <c r="D4630" s="1" t="s">
        <v>128</v>
      </c>
      <c r="E4630" s="1" t="s">
        <v>2589</v>
      </c>
      <c r="F4630" s="1" t="s">
        <v>2590</v>
      </c>
      <c r="G4630" s="7">
        <v>1.1807000000000001</v>
      </c>
      <c r="H4630" s="6">
        <v>2086</v>
      </c>
      <c r="I4630" s="9">
        <v>0</v>
      </c>
      <c r="J4630" s="9">
        <v>0</v>
      </c>
      <c r="K4630" s="9">
        <v>0</v>
      </c>
      <c r="L4630" s="9">
        <v>1740.96</v>
      </c>
      <c r="M4630" s="14" t="s">
        <v>131</v>
      </c>
      <c r="N4630" s="14"/>
    </row>
    <row r="4631" spans="1:14" ht="15" customHeight="1" x14ac:dyDescent="0.25">
      <c r="A4631" s="3" t="s">
        <v>2217</v>
      </c>
      <c r="B4631" s="4">
        <v>2087</v>
      </c>
      <c r="C4631" s="3" t="s">
        <v>6</v>
      </c>
      <c r="D4631" s="3" t="s">
        <v>133</v>
      </c>
      <c r="E4631" s="3" t="s">
        <v>2591</v>
      </c>
      <c r="F4631" s="3" t="s">
        <v>2590</v>
      </c>
      <c r="G4631" s="5">
        <v>1.1746700000000001</v>
      </c>
      <c r="H4631" s="4">
        <v>2087</v>
      </c>
      <c r="I4631" s="8">
        <v>0</v>
      </c>
      <c r="J4631" s="8">
        <v>0.14000000000000001</v>
      </c>
      <c r="K4631" s="8">
        <v>6.03</v>
      </c>
      <c r="L4631" s="8">
        <v>1747.13</v>
      </c>
      <c r="M4631" s="21"/>
      <c r="N4631" s="21"/>
    </row>
    <row r="4632" spans="1:14" ht="15" customHeight="1" x14ac:dyDescent="0.25">
      <c r="A4632" s="1" t="s">
        <v>2218</v>
      </c>
      <c r="B4632" s="6">
        <v>2088</v>
      </c>
      <c r="C4632" s="1" t="s">
        <v>6</v>
      </c>
      <c r="D4632" s="1" t="s">
        <v>133</v>
      </c>
      <c r="E4632" s="1" t="s">
        <v>2589</v>
      </c>
      <c r="F4632" s="1" t="s">
        <v>2590</v>
      </c>
      <c r="G4632" s="7">
        <v>1.1732899999999999</v>
      </c>
      <c r="H4632" s="6">
        <v>2088</v>
      </c>
      <c r="I4632" s="9">
        <v>0</v>
      </c>
      <c r="J4632" s="9">
        <v>0</v>
      </c>
      <c r="K4632" s="9">
        <v>0</v>
      </c>
      <c r="L4632" s="9">
        <v>1747.13</v>
      </c>
      <c r="M4632" s="14" t="s">
        <v>131</v>
      </c>
      <c r="N4632" s="14"/>
    </row>
    <row r="4633" spans="1:14" ht="15" customHeight="1" x14ac:dyDescent="0.25">
      <c r="A4633" s="3" t="s">
        <v>2219</v>
      </c>
      <c r="B4633" s="4">
        <v>2089</v>
      </c>
      <c r="C4633" s="3" t="s">
        <v>6</v>
      </c>
      <c r="D4633" s="3" t="s">
        <v>128</v>
      </c>
      <c r="E4633" s="3" t="s">
        <v>2591</v>
      </c>
      <c r="F4633" s="3" t="s">
        <v>2590</v>
      </c>
      <c r="G4633" s="5">
        <v>1.1795800000000001</v>
      </c>
      <c r="H4633" s="4">
        <v>2089</v>
      </c>
      <c r="I4633" s="8">
        <v>0</v>
      </c>
      <c r="J4633" s="8">
        <v>-0.12</v>
      </c>
      <c r="K4633" s="8">
        <v>6.29</v>
      </c>
      <c r="L4633" s="8">
        <v>1753.3</v>
      </c>
      <c r="M4633" s="21"/>
      <c r="N4633" s="21"/>
    </row>
    <row r="4634" spans="1:14" ht="15" customHeight="1" x14ac:dyDescent="0.25">
      <c r="A4634" s="1" t="s">
        <v>2220</v>
      </c>
      <c r="B4634" s="6">
        <v>2090</v>
      </c>
      <c r="C4634" s="1" t="s">
        <v>6</v>
      </c>
      <c r="D4634" s="1" t="s">
        <v>128</v>
      </c>
      <c r="E4634" s="1" t="s">
        <v>2589</v>
      </c>
      <c r="F4634" s="1" t="s">
        <v>2590</v>
      </c>
      <c r="G4634" s="7">
        <v>1.1842999999999999</v>
      </c>
      <c r="H4634" s="6">
        <v>2090</v>
      </c>
      <c r="I4634" s="9">
        <v>0</v>
      </c>
      <c r="J4634" s="9">
        <v>0</v>
      </c>
      <c r="K4634" s="9">
        <v>0</v>
      </c>
      <c r="L4634" s="9">
        <v>1753.3</v>
      </c>
      <c r="M4634" s="14" t="s">
        <v>131</v>
      </c>
      <c r="N4634" s="14"/>
    </row>
    <row r="4635" spans="1:14" ht="15" customHeight="1" x14ac:dyDescent="0.25">
      <c r="A4635" s="3" t="s">
        <v>2221</v>
      </c>
      <c r="B4635" s="4">
        <v>2091</v>
      </c>
      <c r="C4635" s="3" t="s">
        <v>6</v>
      </c>
      <c r="D4635" s="3" t="s">
        <v>133</v>
      </c>
      <c r="E4635" s="3" t="s">
        <v>2591</v>
      </c>
      <c r="F4635" s="3" t="s">
        <v>2590</v>
      </c>
      <c r="G4635" s="5">
        <v>1.19245</v>
      </c>
      <c r="H4635" s="4">
        <v>2091</v>
      </c>
      <c r="I4635" s="8">
        <v>0</v>
      </c>
      <c r="J4635" s="8">
        <v>0.03</v>
      </c>
      <c r="K4635" s="8">
        <v>-8.15</v>
      </c>
      <c r="L4635" s="8">
        <v>1745.18</v>
      </c>
      <c r="M4635" s="21"/>
      <c r="N4635" s="21"/>
    </row>
    <row r="4636" spans="1:14" ht="15" customHeight="1" x14ac:dyDescent="0.25">
      <c r="A4636" s="1" t="s">
        <v>2222</v>
      </c>
      <c r="B4636" s="6">
        <v>2092</v>
      </c>
      <c r="C4636" s="1" t="s">
        <v>6</v>
      </c>
      <c r="D4636" s="1" t="s">
        <v>128</v>
      </c>
      <c r="E4636" s="1" t="s">
        <v>2589</v>
      </c>
      <c r="F4636" s="1" t="s">
        <v>2590</v>
      </c>
      <c r="G4636" s="7">
        <v>1.19326</v>
      </c>
      <c r="H4636" s="6">
        <v>2092</v>
      </c>
      <c r="I4636" s="9">
        <v>0</v>
      </c>
      <c r="J4636" s="9">
        <v>0</v>
      </c>
      <c r="K4636" s="9">
        <v>0</v>
      </c>
      <c r="L4636" s="9">
        <v>1745.18</v>
      </c>
      <c r="M4636" s="14" t="s">
        <v>131</v>
      </c>
      <c r="N4636" s="14"/>
    </row>
    <row r="4637" spans="1:14" ht="15" customHeight="1" x14ac:dyDescent="0.25">
      <c r="A4637" s="3" t="s">
        <v>2223</v>
      </c>
      <c r="B4637" s="4">
        <v>2093</v>
      </c>
      <c r="C4637" s="3" t="s">
        <v>6</v>
      </c>
      <c r="D4637" s="3" t="s">
        <v>133</v>
      </c>
      <c r="E4637" s="3" t="s">
        <v>2591</v>
      </c>
      <c r="F4637" s="3" t="s">
        <v>2590</v>
      </c>
      <c r="G4637" s="5">
        <v>1.1870000000000001</v>
      </c>
      <c r="H4637" s="4">
        <v>2093</v>
      </c>
      <c r="I4637" s="8">
        <v>0</v>
      </c>
      <c r="J4637" s="8">
        <v>0.03</v>
      </c>
      <c r="K4637" s="8">
        <v>6.26</v>
      </c>
      <c r="L4637" s="8">
        <v>1751.47</v>
      </c>
      <c r="M4637" s="21"/>
      <c r="N4637" s="21"/>
    </row>
    <row r="4638" spans="1:14" ht="15" customHeight="1" x14ac:dyDescent="0.25">
      <c r="A4638" s="1" t="s">
        <v>2224</v>
      </c>
      <c r="B4638" s="6">
        <v>2094</v>
      </c>
      <c r="C4638" s="1" t="s">
        <v>6</v>
      </c>
      <c r="D4638" s="1" t="s">
        <v>128</v>
      </c>
      <c r="E4638" s="1" t="s">
        <v>2589</v>
      </c>
      <c r="F4638" s="1" t="s">
        <v>2590</v>
      </c>
      <c r="G4638" s="7">
        <v>1.1868700000000001</v>
      </c>
      <c r="H4638" s="6">
        <v>2094</v>
      </c>
      <c r="I4638" s="9">
        <v>0</v>
      </c>
      <c r="J4638" s="9">
        <v>0</v>
      </c>
      <c r="K4638" s="9">
        <v>0</v>
      </c>
      <c r="L4638" s="9">
        <v>1751.47</v>
      </c>
      <c r="M4638" s="14" t="s">
        <v>131</v>
      </c>
      <c r="N4638" s="14"/>
    </row>
    <row r="4639" spans="1:14" ht="15" customHeight="1" x14ac:dyDescent="0.25">
      <c r="A4639" s="3" t="s">
        <v>2225</v>
      </c>
      <c r="B4639" s="4">
        <v>2095</v>
      </c>
      <c r="C4639" s="3" t="s">
        <v>6</v>
      </c>
      <c r="D4639" s="3" t="s">
        <v>133</v>
      </c>
      <c r="E4639" s="3" t="s">
        <v>2591</v>
      </c>
      <c r="F4639" s="3" t="s">
        <v>2590</v>
      </c>
      <c r="G4639" s="5">
        <v>1.1810099999999999</v>
      </c>
      <c r="H4639" s="4">
        <v>2095</v>
      </c>
      <c r="I4639" s="8">
        <v>0</v>
      </c>
      <c r="J4639" s="8">
        <v>0.17</v>
      </c>
      <c r="K4639" s="8">
        <v>5.86</v>
      </c>
      <c r="L4639" s="8">
        <v>1757.5</v>
      </c>
      <c r="M4639" s="21"/>
      <c r="N4639" s="21"/>
    </row>
    <row r="4640" spans="1:14" ht="15" customHeight="1" x14ac:dyDescent="0.25">
      <c r="A4640" s="1" t="s">
        <v>2226</v>
      </c>
      <c r="B4640" s="6">
        <v>2096</v>
      </c>
      <c r="C4640" s="1" t="s">
        <v>6</v>
      </c>
      <c r="D4640" s="1" t="s">
        <v>133</v>
      </c>
      <c r="E4640" s="1" t="s">
        <v>2589</v>
      </c>
      <c r="F4640" s="1" t="s">
        <v>2590</v>
      </c>
      <c r="G4640" s="7">
        <v>1.18232</v>
      </c>
      <c r="H4640" s="6">
        <v>2096</v>
      </c>
      <c r="I4640" s="9">
        <v>0</v>
      </c>
      <c r="J4640" s="9">
        <v>0</v>
      </c>
      <c r="K4640" s="9">
        <v>0</v>
      </c>
      <c r="L4640" s="9">
        <v>1757.5</v>
      </c>
      <c r="M4640" s="14" t="s">
        <v>131</v>
      </c>
      <c r="N4640" s="14"/>
    </row>
    <row r="4641" spans="1:14" ht="15" customHeight="1" x14ac:dyDescent="0.25">
      <c r="A4641" s="3" t="s">
        <v>2227</v>
      </c>
      <c r="B4641" s="4">
        <v>2097</v>
      </c>
      <c r="C4641" s="3" t="s">
        <v>6</v>
      </c>
      <c r="D4641" s="3" t="s">
        <v>128</v>
      </c>
      <c r="E4641" s="3" t="s">
        <v>2591</v>
      </c>
      <c r="F4641" s="3" t="s">
        <v>2590</v>
      </c>
      <c r="G4641" s="5">
        <v>1.17432</v>
      </c>
      <c r="H4641" s="4">
        <v>2097</v>
      </c>
      <c r="I4641" s="8">
        <v>0</v>
      </c>
      <c r="J4641" s="8">
        <v>-0.47</v>
      </c>
      <c r="K4641" s="8">
        <v>-8</v>
      </c>
      <c r="L4641" s="8">
        <v>1749.03</v>
      </c>
      <c r="M4641" s="21"/>
      <c r="N4641" s="21"/>
    </row>
    <row r="4642" spans="1:14" ht="15" customHeight="1" x14ac:dyDescent="0.25">
      <c r="A4642" s="1" t="s">
        <v>2228</v>
      </c>
      <c r="B4642" s="6">
        <v>2098</v>
      </c>
      <c r="C4642" s="1" t="s">
        <v>6</v>
      </c>
      <c r="D4642" s="1" t="s">
        <v>128</v>
      </c>
      <c r="E4642" s="1" t="s">
        <v>2589</v>
      </c>
      <c r="F4642" s="1" t="s">
        <v>2590</v>
      </c>
      <c r="G4642" s="7">
        <v>1.17883</v>
      </c>
      <c r="H4642" s="6">
        <v>2098</v>
      </c>
      <c r="I4642" s="9">
        <v>0</v>
      </c>
      <c r="J4642" s="9">
        <v>0</v>
      </c>
      <c r="K4642" s="9">
        <v>0</v>
      </c>
      <c r="L4642" s="9">
        <v>1749.03</v>
      </c>
      <c r="M4642" s="14" t="s">
        <v>131</v>
      </c>
      <c r="N4642" s="14"/>
    </row>
    <row r="4643" spans="1:14" ht="15" customHeight="1" x14ac:dyDescent="0.25">
      <c r="A4643" s="3" t="s">
        <v>2229</v>
      </c>
      <c r="B4643" s="4">
        <v>2099</v>
      </c>
      <c r="C4643" s="3" t="s">
        <v>6</v>
      </c>
      <c r="D4643" s="3" t="s">
        <v>133</v>
      </c>
      <c r="E4643" s="3" t="s">
        <v>2591</v>
      </c>
      <c r="F4643" s="3" t="s">
        <v>2590</v>
      </c>
      <c r="G4643" s="5">
        <v>1.1728099999999999</v>
      </c>
      <c r="H4643" s="4">
        <v>2099</v>
      </c>
      <c r="I4643" s="8">
        <v>0</v>
      </c>
      <c r="J4643" s="8">
        <v>0.03</v>
      </c>
      <c r="K4643" s="8">
        <v>6.02</v>
      </c>
      <c r="L4643" s="8">
        <v>1755.08</v>
      </c>
      <c r="M4643" s="21"/>
      <c r="N4643" s="21"/>
    </row>
    <row r="4644" spans="1:14" ht="15" customHeight="1" x14ac:dyDescent="0.25">
      <c r="A4644" s="1" t="s">
        <v>2230</v>
      </c>
      <c r="B4644" s="6">
        <v>2100</v>
      </c>
      <c r="C4644" s="1" t="s">
        <v>6</v>
      </c>
      <c r="D4644" s="1" t="s">
        <v>133</v>
      </c>
      <c r="E4644" s="1" t="s">
        <v>2589</v>
      </c>
      <c r="F4644" s="1" t="s">
        <v>2590</v>
      </c>
      <c r="G4644" s="7">
        <v>1.17476</v>
      </c>
      <c r="H4644" s="6">
        <v>2100</v>
      </c>
      <c r="I4644" s="9">
        <v>0</v>
      </c>
      <c r="J4644" s="9">
        <v>0</v>
      </c>
      <c r="K4644" s="9">
        <v>0</v>
      </c>
      <c r="L4644" s="9">
        <v>1755.08</v>
      </c>
      <c r="M4644" s="14" t="s">
        <v>131</v>
      </c>
      <c r="N4644" s="14"/>
    </row>
    <row r="4645" spans="1:14" ht="15" customHeight="1" x14ac:dyDescent="0.25">
      <c r="A4645" s="3" t="s">
        <v>2231</v>
      </c>
      <c r="B4645" s="4">
        <v>2101</v>
      </c>
      <c r="C4645" s="3" t="s">
        <v>6</v>
      </c>
      <c r="D4645" s="3" t="s">
        <v>128</v>
      </c>
      <c r="E4645" s="3" t="s">
        <v>2591</v>
      </c>
      <c r="F4645" s="3" t="s">
        <v>2590</v>
      </c>
      <c r="G4645" s="5">
        <v>1.1819999999999999</v>
      </c>
      <c r="H4645" s="4">
        <v>2101</v>
      </c>
      <c r="I4645" s="8">
        <v>0</v>
      </c>
      <c r="J4645" s="8">
        <v>0</v>
      </c>
      <c r="K4645" s="8">
        <v>7.24</v>
      </c>
      <c r="L4645" s="8">
        <v>1762.32</v>
      </c>
      <c r="M4645" s="21"/>
      <c r="N4645" s="21"/>
    </row>
    <row r="4646" spans="1:14" ht="15" customHeight="1" x14ac:dyDescent="0.25">
      <c r="A4646" s="1" t="s">
        <v>2232</v>
      </c>
      <c r="B4646" s="6">
        <v>2102</v>
      </c>
      <c r="C4646" s="1" t="s">
        <v>6</v>
      </c>
      <c r="D4646" s="1" t="s">
        <v>133</v>
      </c>
      <c r="E4646" s="1" t="s">
        <v>2589</v>
      </c>
      <c r="F4646" s="1" t="s">
        <v>2590</v>
      </c>
      <c r="G4646" s="7">
        <v>1.1816500000000001</v>
      </c>
      <c r="H4646" s="6">
        <v>2102</v>
      </c>
      <c r="I4646" s="9">
        <v>0</v>
      </c>
      <c r="J4646" s="9">
        <v>0</v>
      </c>
      <c r="K4646" s="9">
        <v>0</v>
      </c>
      <c r="L4646" s="9">
        <v>1762.32</v>
      </c>
      <c r="M4646" s="14" t="s">
        <v>131</v>
      </c>
      <c r="N4646" s="14"/>
    </row>
    <row r="4647" spans="1:14" ht="15" customHeight="1" x14ac:dyDescent="0.25">
      <c r="A4647" s="3" t="s">
        <v>2233</v>
      </c>
      <c r="B4647" s="4">
        <v>2103</v>
      </c>
      <c r="C4647" s="3" t="s">
        <v>6</v>
      </c>
      <c r="D4647" s="3" t="s">
        <v>128</v>
      </c>
      <c r="E4647" s="3" t="s">
        <v>2591</v>
      </c>
      <c r="F4647" s="3" t="s">
        <v>2590</v>
      </c>
      <c r="G4647" s="5">
        <v>1.17371</v>
      </c>
      <c r="H4647" s="4">
        <v>2103</v>
      </c>
      <c r="I4647" s="8">
        <v>0</v>
      </c>
      <c r="J4647" s="8">
        <v>-0.24</v>
      </c>
      <c r="K4647" s="8">
        <v>-7.94</v>
      </c>
      <c r="L4647" s="8">
        <v>1754.14</v>
      </c>
      <c r="M4647" s="21"/>
      <c r="N4647" s="21"/>
    </row>
    <row r="4648" spans="1:14" ht="15" customHeight="1" x14ac:dyDescent="0.25">
      <c r="A4648" s="1" t="s">
        <v>2234</v>
      </c>
      <c r="B4648" s="6">
        <v>2104</v>
      </c>
      <c r="C4648" s="1" t="s">
        <v>6</v>
      </c>
      <c r="D4648" s="1" t="s">
        <v>128</v>
      </c>
      <c r="E4648" s="1" t="s">
        <v>2589</v>
      </c>
      <c r="F4648" s="1" t="s">
        <v>2590</v>
      </c>
      <c r="G4648" s="7">
        <v>1.1798500000000001</v>
      </c>
      <c r="H4648" s="6">
        <v>2104</v>
      </c>
      <c r="I4648" s="9">
        <v>0</v>
      </c>
      <c r="J4648" s="9">
        <v>0</v>
      </c>
      <c r="K4648" s="9">
        <v>0</v>
      </c>
      <c r="L4648" s="9">
        <v>1754.14</v>
      </c>
      <c r="M4648" s="14" t="s">
        <v>131</v>
      </c>
      <c r="N4648" s="14"/>
    </row>
    <row r="4649" spans="1:14" ht="15" customHeight="1" x14ac:dyDescent="0.25">
      <c r="A4649" s="3" t="s">
        <v>2235</v>
      </c>
      <c r="B4649" s="4">
        <v>2105</v>
      </c>
      <c r="C4649" s="3" t="s">
        <v>6</v>
      </c>
      <c r="D4649" s="3" t="s">
        <v>133</v>
      </c>
      <c r="E4649" s="3" t="s">
        <v>2591</v>
      </c>
      <c r="F4649" s="3" t="s">
        <v>2590</v>
      </c>
      <c r="G4649" s="5">
        <v>1.1880900000000001</v>
      </c>
      <c r="H4649" s="4">
        <v>2105</v>
      </c>
      <c r="I4649" s="8">
        <v>0</v>
      </c>
      <c r="J4649" s="8">
        <v>0.03</v>
      </c>
      <c r="K4649" s="8">
        <v>-8.24</v>
      </c>
      <c r="L4649" s="8">
        <v>1745.93</v>
      </c>
      <c r="M4649" s="21"/>
      <c r="N4649" s="21"/>
    </row>
    <row r="4650" spans="1:14" ht="15" customHeight="1" x14ac:dyDescent="0.25">
      <c r="A4650" s="1" t="s">
        <v>2236</v>
      </c>
      <c r="B4650" s="6">
        <v>2106</v>
      </c>
      <c r="C4650" s="1" t="s">
        <v>6</v>
      </c>
      <c r="D4650" s="1" t="s">
        <v>128</v>
      </c>
      <c r="E4650" s="1" t="s">
        <v>2589</v>
      </c>
      <c r="F4650" s="1" t="s">
        <v>2590</v>
      </c>
      <c r="G4650" s="7">
        <v>1.1887000000000001</v>
      </c>
      <c r="H4650" s="6">
        <v>2106</v>
      </c>
      <c r="I4650" s="9">
        <v>0</v>
      </c>
      <c r="J4650" s="9">
        <v>0</v>
      </c>
      <c r="K4650" s="9">
        <v>0</v>
      </c>
      <c r="L4650" s="9">
        <v>1745.93</v>
      </c>
      <c r="M4650" s="14" t="s">
        <v>131</v>
      </c>
      <c r="N4650" s="14"/>
    </row>
    <row r="4651" spans="1:14" ht="15" customHeight="1" x14ac:dyDescent="0.25">
      <c r="A4651" s="3" t="s">
        <v>2237</v>
      </c>
      <c r="B4651" s="4">
        <v>2107</v>
      </c>
      <c r="C4651" s="3" t="s">
        <v>6</v>
      </c>
      <c r="D4651" s="3" t="s">
        <v>133</v>
      </c>
      <c r="E4651" s="3" t="s">
        <v>2591</v>
      </c>
      <c r="F4651" s="3" t="s">
        <v>2590</v>
      </c>
      <c r="G4651" s="5">
        <v>1.1970000000000001</v>
      </c>
      <c r="H4651" s="4">
        <v>2107</v>
      </c>
      <c r="I4651" s="8">
        <v>0</v>
      </c>
      <c r="J4651" s="8">
        <v>0.23</v>
      </c>
      <c r="K4651" s="8">
        <v>-8.3000000000000007</v>
      </c>
      <c r="L4651" s="8">
        <v>1737.86</v>
      </c>
      <c r="M4651" s="21"/>
      <c r="N4651" s="21"/>
    </row>
    <row r="4652" spans="1:14" ht="15" customHeight="1" x14ac:dyDescent="0.25">
      <c r="A4652" s="1" t="s">
        <v>2238</v>
      </c>
      <c r="B4652" s="6">
        <v>2108</v>
      </c>
      <c r="C4652" s="1" t="s">
        <v>6</v>
      </c>
      <c r="D4652" s="1" t="s">
        <v>128</v>
      </c>
      <c r="E4652" s="1" t="s">
        <v>2589</v>
      </c>
      <c r="F4652" s="1" t="s">
        <v>2590</v>
      </c>
      <c r="G4652" s="7">
        <v>1.2035499999999999</v>
      </c>
      <c r="H4652" s="6">
        <v>2108</v>
      </c>
      <c r="I4652" s="9">
        <v>0</v>
      </c>
      <c r="J4652" s="9">
        <v>0</v>
      </c>
      <c r="K4652" s="9">
        <v>0</v>
      </c>
      <c r="L4652" s="9">
        <v>1737.86</v>
      </c>
      <c r="M4652" s="14" t="s">
        <v>131</v>
      </c>
      <c r="N4652" s="14"/>
    </row>
    <row r="4653" spans="1:14" ht="15" customHeight="1" x14ac:dyDescent="0.25">
      <c r="A4653" s="3" t="s">
        <v>2239</v>
      </c>
      <c r="B4653" s="4">
        <v>2109</v>
      </c>
      <c r="C4653" s="3" t="s">
        <v>6</v>
      </c>
      <c r="D4653" s="3" t="s">
        <v>133</v>
      </c>
      <c r="E4653" s="3" t="s">
        <v>2591</v>
      </c>
      <c r="F4653" s="3" t="s">
        <v>2590</v>
      </c>
      <c r="G4653" s="5">
        <v>1.19747</v>
      </c>
      <c r="H4653" s="4">
        <v>2109</v>
      </c>
      <c r="I4653" s="8">
        <v>0</v>
      </c>
      <c r="J4653" s="8">
        <v>0.2</v>
      </c>
      <c r="K4653" s="8">
        <v>6.08</v>
      </c>
      <c r="L4653" s="8">
        <v>1744.14</v>
      </c>
      <c r="M4653" s="21"/>
      <c r="N4653" s="21"/>
    </row>
    <row r="4654" spans="1:14" ht="15" customHeight="1" x14ac:dyDescent="0.25">
      <c r="A4654" s="1" t="s">
        <v>2240</v>
      </c>
      <c r="B4654" s="6">
        <v>2110</v>
      </c>
      <c r="C4654" s="1" t="s">
        <v>6</v>
      </c>
      <c r="D4654" s="1" t="s">
        <v>128</v>
      </c>
      <c r="E4654" s="1" t="s">
        <v>2589</v>
      </c>
      <c r="F4654" s="1" t="s">
        <v>2590</v>
      </c>
      <c r="G4654" s="7">
        <v>1.194</v>
      </c>
      <c r="H4654" s="6">
        <v>2110</v>
      </c>
      <c r="I4654" s="9">
        <v>0</v>
      </c>
      <c r="J4654" s="9">
        <v>0</v>
      </c>
      <c r="K4654" s="9">
        <v>0</v>
      </c>
      <c r="L4654" s="9">
        <v>1744.14</v>
      </c>
      <c r="M4654" s="14" t="s">
        <v>131</v>
      </c>
      <c r="N4654" s="14"/>
    </row>
    <row r="4655" spans="1:14" ht="15" customHeight="1" x14ac:dyDescent="0.25">
      <c r="A4655" s="3" t="s">
        <v>2241</v>
      </c>
      <c r="B4655" s="4">
        <v>2111</v>
      </c>
      <c r="C4655" s="3" t="s">
        <v>6</v>
      </c>
      <c r="D4655" s="3" t="s">
        <v>133</v>
      </c>
      <c r="E4655" s="3" t="s">
        <v>2591</v>
      </c>
      <c r="F4655" s="3" t="s">
        <v>2590</v>
      </c>
      <c r="G4655" s="5">
        <v>1.2022999999999999</v>
      </c>
      <c r="H4655" s="4">
        <v>2111</v>
      </c>
      <c r="I4655" s="8">
        <v>0</v>
      </c>
      <c r="J4655" s="8">
        <v>0.08</v>
      </c>
      <c r="K4655" s="8">
        <v>-8.3000000000000007</v>
      </c>
      <c r="L4655" s="8">
        <v>1735.92</v>
      </c>
      <c r="M4655" s="21"/>
      <c r="N4655" s="21"/>
    </row>
    <row r="4656" spans="1:14" ht="15" customHeight="1" x14ac:dyDescent="0.25">
      <c r="A4656" s="1" t="s">
        <v>2242</v>
      </c>
      <c r="B4656" s="6">
        <v>2112</v>
      </c>
      <c r="C4656" s="1" t="s">
        <v>6</v>
      </c>
      <c r="D4656" s="1" t="s">
        <v>128</v>
      </c>
      <c r="E4656" s="1" t="s">
        <v>2589</v>
      </c>
      <c r="F4656" s="1" t="s">
        <v>2590</v>
      </c>
      <c r="G4656" s="7">
        <v>1.2056800000000001</v>
      </c>
      <c r="H4656" s="6">
        <v>2112</v>
      </c>
      <c r="I4656" s="9">
        <v>0</v>
      </c>
      <c r="J4656" s="9">
        <v>0</v>
      </c>
      <c r="K4656" s="9">
        <v>0</v>
      </c>
      <c r="L4656" s="9">
        <v>1735.92</v>
      </c>
      <c r="M4656" s="14" t="s">
        <v>131</v>
      </c>
      <c r="N4656" s="14"/>
    </row>
    <row r="4657" spans="1:14" ht="15" customHeight="1" x14ac:dyDescent="0.25">
      <c r="A4657" s="3" t="s">
        <v>2243</v>
      </c>
      <c r="B4657" s="4">
        <v>2113</v>
      </c>
      <c r="C4657" s="3" t="s">
        <v>6</v>
      </c>
      <c r="D4657" s="3" t="s">
        <v>133</v>
      </c>
      <c r="E4657" s="3" t="s">
        <v>2591</v>
      </c>
      <c r="F4657" s="3" t="s">
        <v>2590</v>
      </c>
      <c r="G4657" s="5">
        <v>1.2137800000000001</v>
      </c>
      <c r="H4657" s="4">
        <v>2113</v>
      </c>
      <c r="I4657" s="8">
        <v>0</v>
      </c>
      <c r="J4657" s="8">
        <v>0</v>
      </c>
      <c r="K4657" s="8">
        <v>-8.1</v>
      </c>
      <c r="L4657" s="8">
        <v>1727.82</v>
      </c>
      <c r="M4657" s="21"/>
      <c r="N4657" s="21"/>
    </row>
    <row r="4658" spans="1:14" ht="15" customHeight="1" x14ac:dyDescent="0.25">
      <c r="A4658" s="1" t="s">
        <v>2244</v>
      </c>
      <c r="B4658" s="6">
        <v>2114</v>
      </c>
      <c r="C4658" s="1" t="s">
        <v>6</v>
      </c>
      <c r="D4658" s="1" t="s">
        <v>128</v>
      </c>
      <c r="E4658" s="1" t="s">
        <v>2589</v>
      </c>
      <c r="F4658" s="1" t="s">
        <v>2590</v>
      </c>
      <c r="G4658" s="7">
        <v>1.2230000000000001</v>
      </c>
      <c r="H4658" s="6">
        <v>2114</v>
      </c>
      <c r="I4658" s="9">
        <v>0</v>
      </c>
      <c r="J4658" s="9">
        <v>0</v>
      </c>
      <c r="K4658" s="9">
        <v>0</v>
      </c>
      <c r="L4658" s="9">
        <v>1727.82</v>
      </c>
      <c r="M4658" s="14" t="s">
        <v>131</v>
      </c>
      <c r="N4658" s="14"/>
    </row>
    <row r="4659" spans="1:14" ht="15" customHeight="1" x14ac:dyDescent="0.25">
      <c r="A4659" s="3" t="s">
        <v>2245</v>
      </c>
      <c r="B4659" s="4">
        <v>2115</v>
      </c>
      <c r="C4659" s="3" t="s">
        <v>6</v>
      </c>
      <c r="D4659" s="3" t="s">
        <v>133</v>
      </c>
      <c r="E4659" s="3" t="s">
        <v>2591</v>
      </c>
      <c r="F4659" s="3" t="s">
        <v>2590</v>
      </c>
      <c r="G4659" s="5">
        <v>1.2314700000000001</v>
      </c>
      <c r="H4659" s="4">
        <v>2115</v>
      </c>
      <c r="I4659" s="8">
        <v>0</v>
      </c>
      <c r="J4659" s="8">
        <v>0.06</v>
      </c>
      <c r="K4659" s="8">
        <v>-8.4700000000000006</v>
      </c>
      <c r="L4659" s="8">
        <v>1719.41</v>
      </c>
      <c r="M4659" s="21"/>
      <c r="N4659" s="21"/>
    </row>
    <row r="4660" spans="1:14" ht="15" customHeight="1" x14ac:dyDescent="0.25">
      <c r="A4660" s="1" t="s">
        <v>2246</v>
      </c>
      <c r="B4660" s="6">
        <v>2116</v>
      </c>
      <c r="C4660" s="1" t="s">
        <v>6</v>
      </c>
      <c r="D4660" s="1" t="s">
        <v>128</v>
      </c>
      <c r="E4660" s="1" t="s">
        <v>2589</v>
      </c>
      <c r="F4660" s="1" t="s">
        <v>2590</v>
      </c>
      <c r="G4660" s="7">
        <v>1.2226300000000001</v>
      </c>
      <c r="H4660" s="6">
        <v>2116</v>
      </c>
      <c r="I4660" s="9">
        <v>0</v>
      </c>
      <c r="J4660" s="9">
        <v>0</v>
      </c>
      <c r="K4660" s="9">
        <v>0</v>
      </c>
      <c r="L4660" s="9">
        <v>1719.41</v>
      </c>
      <c r="M4660" s="14" t="s">
        <v>131</v>
      </c>
      <c r="N4660" s="14"/>
    </row>
    <row r="4661" spans="1:14" ht="15" customHeight="1" x14ac:dyDescent="0.25">
      <c r="A4661" s="3" t="s">
        <v>2247</v>
      </c>
      <c r="B4661" s="4">
        <v>2117</v>
      </c>
      <c r="C4661" s="3" t="s">
        <v>6</v>
      </c>
      <c r="D4661" s="3" t="s">
        <v>133</v>
      </c>
      <c r="E4661" s="3" t="s">
        <v>2591</v>
      </c>
      <c r="F4661" s="3" t="s">
        <v>2590</v>
      </c>
      <c r="G4661" s="5">
        <v>1.2308399999999999</v>
      </c>
      <c r="H4661" s="4">
        <v>2117</v>
      </c>
      <c r="I4661" s="8">
        <v>0</v>
      </c>
      <c r="J4661" s="8">
        <v>0.12</v>
      </c>
      <c r="K4661" s="8">
        <v>-8.2100000000000009</v>
      </c>
      <c r="L4661" s="8">
        <v>1711.32</v>
      </c>
      <c r="M4661" s="21"/>
      <c r="N4661" s="21"/>
    </row>
    <row r="4662" spans="1:14" ht="15" customHeight="1" x14ac:dyDescent="0.25">
      <c r="A4662" s="1" t="s">
        <v>2248</v>
      </c>
      <c r="B4662" s="6">
        <v>2118</v>
      </c>
      <c r="C4662" s="1" t="s">
        <v>6</v>
      </c>
      <c r="D4662" s="1" t="s">
        <v>128</v>
      </c>
      <c r="E4662" s="1" t="s">
        <v>2589</v>
      </c>
      <c r="F4662" s="1" t="s">
        <v>2590</v>
      </c>
      <c r="G4662" s="7">
        <v>1.2477499999999999</v>
      </c>
      <c r="H4662" s="6">
        <v>2118</v>
      </c>
      <c r="I4662" s="9">
        <v>0</v>
      </c>
      <c r="J4662" s="9">
        <v>0</v>
      </c>
      <c r="K4662" s="9">
        <v>0</v>
      </c>
      <c r="L4662" s="9">
        <v>1711.32</v>
      </c>
      <c r="M4662" s="14" t="s">
        <v>131</v>
      </c>
      <c r="N4662" s="14"/>
    </row>
    <row r="4663" spans="1:14" ht="15" customHeight="1" x14ac:dyDescent="0.25">
      <c r="A4663" s="3" t="s">
        <v>2249</v>
      </c>
      <c r="B4663" s="4">
        <v>2119</v>
      </c>
      <c r="C4663" s="3" t="s">
        <v>6</v>
      </c>
      <c r="D4663" s="3" t="s">
        <v>133</v>
      </c>
      <c r="E4663" s="3" t="s">
        <v>2591</v>
      </c>
      <c r="F4663" s="3" t="s">
        <v>2590</v>
      </c>
      <c r="G4663" s="5">
        <v>1.24159</v>
      </c>
      <c r="H4663" s="4">
        <v>2119</v>
      </c>
      <c r="I4663" s="8">
        <v>0</v>
      </c>
      <c r="J4663" s="8">
        <v>0</v>
      </c>
      <c r="K4663" s="8">
        <v>6.16</v>
      </c>
      <c r="L4663" s="8">
        <v>1717.48</v>
      </c>
      <c r="M4663" s="21"/>
      <c r="N4663" s="21"/>
    </row>
    <row r="4664" spans="1:14" ht="15" customHeight="1" x14ac:dyDescent="0.25">
      <c r="A4664" s="1" t="s">
        <v>2250</v>
      </c>
      <c r="B4664" s="6">
        <v>2120</v>
      </c>
      <c r="C4664" s="1" t="s">
        <v>6</v>
      </c>
      <c r="D4664" s="1" t="s">
        <v>128</v>
      </c>
      <c r="E4664" s="1" t="s">
        <v>2589</v>
      </c>
      <c r="F4664" s="1" t="s">
        <v>2590</v>
      </c>
      <c r="G4664" s="7">
        <v>1.2426200000000001</v>
      </c>
      <c r="H4664" s="6">
        <v>2120</v>
      </c>
      <c r="I4664" s="9">
        <v>0</v>
      </c>
      <c r="J4664" s="9">
        <v>0</v>
      </c>
      <c r="K4664" s="9">
        <v>0</v>
      </c>
      <c r="L4664" s="9">
        <v>1717.48</v>
      </c>
      <c r="M4664" s="14" t="s">
        <v>131</v>
      </c>
      <c r="N4664" s="14"/>
    </row>
    <row r="4665" spans="1:14" ht="15" customHeight="1" x14ac:dyDescent="0.25">
      <c r="A4665" s="3" t="s">
        <v>2251</v>
      </c>
      <c r="B4665" s="4">
        <v>2121</v>
      </c>
      <c r="C4665" s="3" t="s">
        <v>6</v>
      </c>
      <c r="D4665" s="3" t="s">
        <v>133</v>
      </c>
      <c r="E4665" s="3" t="s">
        <v>2591</v>
      </c>
      <c r="F4665" s="3" t="s">
        <v>2590</v>
      </c>
      <c r="G4665" s="5">
        <v>1.2364900000000001</v>
      </c>
      <c r="H4665" s="4">
        <v>2121</v>
      </c>
      <c r="I4665" s="8">
        <v>0</v>
      </c>
      <c r="J4665" s="8">
        <v>0</v>
      </c>
      <c r="K4665" s="8">
        <v>6.13</v>
      </c>
      <c r="L4665" s="8">
        <v>1723.61</v>
      </c>
      <c r="M4665" s="21"/>
      <c r="N4665" s="21"/>
    </row>
    <row r="4666" spans="1:14" ht="15" customHeight="1" x14ac:dyDescent="0.25">
      <c r="A4666" s="1" t="s">
        <v>2252</v>
      </c>
      <c r="B4666" s="6">
        <v>2122</v>
      </c>
      <c r="C4666" s="1" t="s">
        <v>6</v>
      </c>
      <c r="D4666" s="1" t="s">
        <v>128</v>
      </c>
      <c r="E4666" s="1" t="s">
        <v>2589</v>
      </c>
      <c r="F4666" s="1" t="s">
        <v>2590</v>
      </c>
      <c r="G4666" s="7">
        <v>1.2381800000000001</v>
      </c>
      <c r="H4666" s="6">
        <v>2122</v>
      </c>
      <c r="I4666" s="9">
        <v>0</v>
      </c>
      <c r="J4666" s="9">
        <v>0</v>
      </c>
      <c r="K4666" s="9">
        <v>0</v>
      </c>
      <c r="L4666" s="9">
        <v>1723.61</v>
      </c>
      <c r="M4666" s="14" t="s">
        <v>131</v>
      </c>
      <c r="N4666" s="14"/>
    </row>
    <row r="4667" spans="1:14" ht="15" customHeight="1" x14ac:dyDescent="0.25">
      <c r="A4667" s="3" t="s">
        <v>2253</v>
      </c>
      <c r="B4667" s="4">
        <v>2123</v>
      </c>
      <c r="C4667" s="3" t="s">
        <v>6</v>
      </c>
      <c r="D4667" s="3" t="s">
        <v>133</v>
      </c>
      <c r="E4667" s="3" t="s">
        <v>2591</v>
      </c>
      <c r="F4667" s="3" t="s">
        <v>2590</v>
      </c>
      <c r="G4667" s="5">
        <v>1.2466299999999999</v>
      </c>
      <c r="H4667" s="4">
        <v>2123</v>
      </c>
      <c r="I4667" s="8">
        <v>0</v>
      </c>
      <c r="J4667" s="8">
        <v>0.03</v>
      </c>
      <c r="K4667" s="8">
        <v>-8.4499999999999993</v>
      </c>
      <c r="L4667" s="8">
        <v>1715.19</v>
      </c>
      <c r="M4667" s="21"/>
      <c r="N4667" s="21"/>
    </row>
    <row r="4668" spans="1:14" ht="15" customHeight="1" x14ac:dyDescent="0.25">
      <c r="A4668" s="1" t="s">
        <v>2254</v>
      </c>
      <c r="B4668" s="6">
        <v>2124</v>
      </c>
      <c r="C4668" s="1" t="s">
        <v>6</v>
      </c>
      <c r="D4668" s="1" t="s">
        <v>128</v>
      </c>
      <c r="E4668" s="1" t="s">
        <v>2589</v>
      </c>
      <c r="F4668" s="1" t="s">
        <v>2590</v>
      </c>
      <c r="G4668" s="7">
        <v>1.24183</v>
      </c>
      <c r="H4668" s="6">
        <v>2124</v>
      </c>
      <c r="I4668" s="9">
        <v>0</v>
      </c>
      <c r="J4668" s="9">
        <v>0</v>
      </c>
      <c r="K4668" s="9">
        <v>0</v>
      </c>
      <c r="L4668" s="9">
        <v>1715.19</v>
      </c>
      <c r="M4668" s="14" t="s">
        <v>131</v>
      </c>
      <c r="N4668" s="14"/>
    </row>
    <row r="4669" spans="1:14" ht="15" customHeight="1" x14ac:dyDescent="0.25">
      <c r="A4669" s="3" t="s">
        <v>2255</v>
      </c>
      <c r="B4669" s="4">
        <v>2125</v>
      </c>
      <c r="C4669" s="3" t="s">
        <v>6</v>
      </c>
      <c r="D4669" s="3" t="s">
        <v>133</v>
      </c>
      <c r="E4669" s="3" t="s">
        <v>2591</v>
      </c>
      <c r="F4669" s="3" t="s">
        <v>2590</v>
      </c>
      <c r="G4669" s="5">
        <v>1.25037</v>
      </c>
      <c r="H4669" s="4">
        <v>2125</v>
      </c>
      <c r="I4669" s="8">
        <v>0</v>
      </c>
      <c r="J4669" s="8">
        <v>0</v>
      </c>
      <c r="K4669" s="8">
        <v>-8.5399999999999991</v>
      </c>
      <c r="L4669" s="8">
        <v>1706.65</v>
      </c>
      <c r="M4669" s="21"/>
      <c r="N4669" s="21"/>
    </row>
    <row r="4670" spans="1:14" ht="15" customHeight="1" x14ac:dyDescent="0.25">
      <c r="A4670" s="1" t="s">
        <v>2256</v>
      </c>
      <c r="B4670" s="6">
        <v>2126</v>
      </c>
      <c r="C4670" s="1" t="s">
        <v>6</v>
      </c>
      <c r="D4670" s="1" t="s">
        <v>128</v>
      </c>
      <c r="E4670" s="1" t="s">
        <v>2589</v>
      </c>
      <c r="F4670" s="1" t="s">
        <v>2590</v>
      </c>
      <c r="G4670" s="7">
        <v>1.2503</v>
      </c>
      <c r="H4670" s="6">
        <v>2126</v>
      </c>
      <c r="I4670" s="9">
        <v>0</v>
      </c>
      <c r="J4670" s="9">
        <v>0</v>
      </c>
      <c r="K4670" s="9">
        <v>0</v>
      </c>
      <c r="L4670" s="9">
        <v>1706.65</v>
      </c>
      <c r="M4670" s="14" t="s">
        <v>131</v>
      </c>
      <c r="N4670" s="14"/>
    </row>
    <row r="4671" spans="1:14" ht="15" customHeight="1" x14ac:dyDescent="0.25">
      <c r="A4671" s="3" t="s">
        <v>2257</v>
      </c>
      <c r="B4671" s="4">
        <v>2127</v>
      </c>
      <c r="C4671" s="3" t="s">
        <v>6</v>
      </c>
      <c r="D4671" s="3" t="s">
        <v>133</v>
      </c>
      <c r="E4671" s="3" t="s">
        <v>2591</v>
      </c>
      <c r="F4671" s="3" t="s">
        <v>2590</v>
      </c>
      <c r="G4671" s="5">
        <v>1.2439499999999999</v>
      </c>
      <c r="H4671" s="4">
        <v>2127</v>
      </c>
      <c r="I4671" s="8">
        <v>0</v>
      </c>
      <c r="J4671" s="8">
        <v>0</v>
      </c>
      <c r="K4671" s="8">
        <v>6.35</v>
      </c>
      <c r="L4671" s="8">
        <v>1713</v>
      </c>
      <c r="M4671" s="21"/>
      <c r="N4671" s="21"/>
    </row>
    <row r="4672" spans="1:14" ht="15" customHeight="1" x14ac:dyDescent="0.25">
      <c r="A4672" s="1" t="s">
        <v>2258</v>
      </c>
      <c r="B4672" s="6">
        <v>2128</v>
      </c>
      <c r="C4672" s="1" t="s">
        <v>6</v>
      </c>
      <c r="D4672" s="1" t="s">
        <v>128</v>
      </c>
      <c r="E4672" s="1" t="s">
        <v>2589</v>
      </c>
      <c r="F4672" s="1" t="s">
        <v>2590</v>
      </c>
      <c r="G4672" s="7">
        <v>1.24648</v>
      </c>
      <c r="H4672" s="6">
        <v>2128</v>
      </c>
      <c r="I4672" s="9">
        <v>0</v>
      </c>
      <c r="J4672" s="9">
        <v>0</v>
      </c>
      <c r="K4672" s="9">
        <v>0</v>
      </c>
      <c r="L4672" s="9">
        <v>1713</v>
      </c>
      <c r="M4672" s="14" t="s">
        <v>131</v>
      </c>
      <c r="N4672" s="14"/>
    </row>
    <row r="4673" spans="1:14" ht="15" customHeight="1" x14ac:dyDescent="0.25">
      <c r="A4673" s="3" t="s">
        <v>2259</v>
      </c>
      <c r="B4673" s="4">
        <v>2129</v>
      </c>
      <c r="C4673" s="3" t="s">
        <v>6</v>
      </c>
      <c r="D4673" s="3" t="s">
        <v>133</v>
      </c>
      <c r="E4673" s="3" t="s">
        <v>2591</v>
      </c>
      <c r="F4673" s="3" t="s">
        <v>2590</v>
      </c>
      <c r="G4673" s="5">
        <v>1.2400100000000001</v>
      </c>
      <c r="H4673" s="4">
        <v>2129</v>
      </c>
      <c r="I4673" s="8">
        <v>0</v>
      </c>
      <c r="J4673" s="8">
        <v>0</v>
      </c>
      <c r="K4673" s="8">
        <v>6.47</v>
      </c>
      <c r="L4673" s="8">
        <v>1719.47</v>
      </c>
      <c r="M4673" s="21"/>
      <c r="N4673" s="21"/>
    </row>
    <row r="4674" spans="1:14" ht="15" customHeight="1" x14ac:dyDescent="0.25">
      <c r="A4674" s="1" t="s">
        <v>2260</v>
      </c>
      <c r="B4674" s="6">
        <v>2130</v>
      </c>
      <c r="C4674" s="1" t="s">
        <v>6</v>
      </c>
      <c r="D4674" s="1" t="s">
        <v>128</v>
      </c>
      <c r="E4674" s="1" t="s">
        <v>2589</v>
      </c>
      <c r="F4674" s="1" t="s">
        <v>2590</v>
      </c>
      <c r="G4674" s="7">
        <v>1.2389600000000001</v>
      </c>
      <c r="H4674" s="6">
        <v>2130</v>
      </c>
      <c r="I4674" s="9">
        <v>0</v>
      </c>
      <c r="J4674" s="9">
        <v>0</v>
      </c>
      <c r="K4674" s="9">
        <v>0</v>
      </c>
      <c r="L4674" s="9">
        <v>1719.47</v>
      </c>
      <c r="M4674" s="14" t="s">
        <v>131</v>
      </c>
      <c r="N4674" s="14"/>
    </row>
    <row r="4675" spans="1:14" ht="15" customHeight="1" x14ac:dyDescent="0.25">
      <c r="A4675" s="3" t="s">
        <v>2261</v>
      </c>
      <c r="B4675" s="4">
        <v>2131</v>
      </c>
      <c r="C4675" s="3" t="s">
        <v>6</v>
      </c>
      <c r="D4675" s="3" t="s">
        <v>133</v>
      </c>
      <c r="E4675" s="3" t="s">
        <v>2591</v>
      </c>
      <c r="F4675" s="3" t="s">
        <v>2590</v>
      </c>
      <c r="G4675" s="5">
        <v>1.2327900000000001</v>
      </c>
      <c r="H4675" s="4">
        <v>2131</v>
      </c>
      <c r="I4675" s="8">
        <v>0</v>
      </c>
      <c r="J4675" s="8">
        <v>0</v>
      </c>
      <c r="K4675" s="8">
        <v>6.17</v>
      </c>
      <c r="L4675" s="8">
        <v>1725.64</v>
      </c>
      <c r="M4675" s="21"/>
      <c r="N4675" s="21"/>
    </row>
    <row r="4676" spans="1:14" ht="15" customHeight="1" x14ac:dyDescent="0.25">
      <c r="A4676" s="1" t="s">
        <v>2262</v>
      </c>
      <c r="B4676" s="6">
        <v>2132</v>
      </c>
      <c r="C4676" s="1" t="s">
        <v>6</v>
      </c>
      <c r="D4676" s="1" t="s">
        <v>133</v>
      </c>
      <c r="E4676" s="1" t="s">
        <v>2589</v>
      </c>
      <c r="F4676" s="1" t="s">
        <v>2590</v>
      </c>
      <c r="G4676" s="7">
        <v>1.23715</v>
      </c>
      <c r="H4676" s="6">
        <v>2132</v>
      </c>
      <c r="I4676" s="9">
        <v>0</v>
      </c>
      <c r="J4676" s="9">
        <v>0</v>
      </c>
      <c r="K4676" s="9">
        <v>0</v>
      </c>
      <c r="L4676" s="9">
        <v>1725.64</v>
      </c>
      <c r="M4676" s="14" t="s">
        <v>131</v>
      </c>
      <c r="N4676" s="14"/>
    </row>
    <row r="4677" spans="1:14" ht="15" customHeight="1" x14ac:dyDescent="0.25">
      <c r="A4677" s="3" t="s">
        <v>2263</v>
      </c>
      <c r="B4677" s="4">
        <v>2133</v>
      </c>
      <c r="C4677" s="3" t="s">
        <v>6</v>
      </c>
      <c r="D4677" s="3" t="s">
        <v>128</v>
      </c>
      <c r="E4677" s="3" t="s">
        <v>2591</v>
      </c>
      <c r="F4677" s="3" t="s">
        <v>2590</v>
      </c>
      <c r="G4677" s="5">
        <v>1.2291099999999999</v>
      </c>
      <c r="H4677" s="4">
        <v>2133</v>
      </c>
      <c r="I4677" s="8">
        <v>0</v>
      </c>
      <c r="J4677" s="8">
        <v>0</v>
      </c>
      <c r="K4677" s="8">
        <v>-8.0399999999999991</v>
      </c>
      <c r="L4677" s="8">
        <v>1717.6</v>
      </c>
      <c r="M4677" s="21"/>
      <c r="N4677" s="21"/>
    </row>
    <row r="4678" spans="1:14" ht="15" customHeight="1" x14ac:dyDescent="0.25">
      <c r="A4678" s="1" t="s">
        <v>2264</v>
      </c>
      <c r="B4678" s="6">
        <v>2134</v>
      </c>
      <c r="C4678" s="1" t="s">
        <v>6</v>
      </c>
      <c r="D4678" s="1" t="s">
        <v>128</v>
      </c>
      <c r="E4678" s="1" t="s">
        <v>2589</v>
      </c>
      <c r="F4678" s="1" t="s">
        <v>2590</v>
      </c>
      <c r="G4678" s="7">
        <v>1.22864</v>
      </c>
      <c r="H4678" s="6">
        <v>2134</v>
      </c>
      <c r="I4678" s="9">
        <v>0</v>
      </c>
      <c r="J4678" s="9">
        <v>0</v>
      </c>
      <c r="K4678" s="9">
        <v>0</v>
      </c>
      <c r="L4678" s="9">
        <v>1717.6</v>
      </c>
      <c r="M4678" s="14" t="s">
        <v>131</v>
      </c>
      <c r="N4678" s="14"/>
    </row>
    <row r="4679" spans="1:14" ht="15" customHeight="1" x14ac:dyDescent="0.25">
      <c r="A4679" s="3" t="s">
        <v>2265</v>
      </c>
      <c r="B4679" s="4">
        <v>2135</v>
      </c>
      <c r="C4679" s="3" t="s">
        <v>6</v>
      </c>
      <c r="D4679" s="3" t="s">
        <v>133</v>
      </c>
      <c r="E4679" s="3" t="s">
        <v>2591</v>
      </c>
      <c r="F4679" s="3" t="s">
        <v>2590</v>
      </c>
      <c r="G4679" s="5">
        <v>1.2221200000000001</v>
      </c>
      <c r="H4679" s="4">
        <v>2135</v>
      </c>
      <c r="I4679" s="8">
        <v>0</v>
      </c>
      <c r="J4679" s="8">
        <v>0</v>
      </c>
      <c r="K4679" s="8">
        <v>6.52</v>
      </c>
      <c r="L4679" s="8">
        <v>1724.12</v>
      </c>
      <c r="M4679" s="21"/>
      <c r="N4679" s="21"/>
    </row>
    <row r="4680" spans="1:14" ht="15" customHeight="1" x14ac:dyDescent="0.25">
      <c r="A4680" s="1" t="s">
        <v>2266</v>
      </c>
      <c r="B4680" s="6">
        <v>2136</v>
      </c>
      <c r="C4680" s="1" t="s">
        <v>6</v>
      </c>
      <c r="D4680" s="1" t="s">
        <v>128</v>
      </c>
      <c r="E4680" s="1" t="s">
        <v>2589</v>
      </c>
      <c r="F4680" s="1" t="s">
        <v>2590</v>
      </c>
      <c r="G4680" s="7">
        <v>1.22723</v>
      </c>
      <c r="H4680" s="6">
        <v>2136</v>
      </c>
      <c r="I4680" s="9">
        <v>0</v>
      </c>
      <c r="J4680" s="9">
        <v>0</v>
      </c>
      <c r="K4680" s="9">
        <v>0</v>
      </c>
      <c r="L4680" s="9">
        <v>1724.12</v>
      </c>
      <c r="M4680" s="14" t="s">
        <v>131</v>
      </c>
      <c r="N4680" s="14"/>
    </row>
    <row r="4681" spans="1:14" ht="15" customHeight="1" x14ac:dyDescent="0.25">
      <c r="A4681" s="3" t="s">
        <v>2267</v>
      </c>
      <c r="B4681" s="4">
        <v>2137</v>
      </c>
      <c r="C4681" s="3" t="s">
        <v>6</v>
      </c>
      <c r="D4681" s="3" t="s">
        <v>133</v>
      </c>
      <c r="E4681" s="3" t="s">
        <v>2591</v>
      </c>
      <c r="F4681" s="3" t="s">
        <v>2590</v>
      </c>
      <c r="G4681" s="5">
        <v>1.2207600000000001</v>
      </c>
      <c r="H4681" s="4">
        <v>2137</v>
      </c>
      <c r="I4681" s="8">
        <v>0</v>
      </c>
      <c r="J4681" s="8">
        <v>0</v>
      </c>
      <c r="K4681" s="8">
        <v>6.47</v>
      </c>
      <c r="L4681" s="8">
        <v>1730.59</v>
      </c>
      <c r="M4681" s="21"/>
      <c r="N4681" s="21"/>
    </row>
    <row r="4682" spans="1:14" ht="15" customHeight="1" x14ac:dyDescent="0.25">
      <c r="A4682" s="1" t="s">
        <v>2268</v>
      </c>
      <c r="B4682" s="6">
        <v>2138</v>
      </c>
      <c r="C4682" s="1" t="s">
        <v>6</v>
      </c>
      <c r="D4682" s="1" t="s">
        <v>133</v>
      </c>
      <c r="E4682" s="1" t="s">
        <v>2589</v>
      </c>
      <c r="F4682" s="1" t="s">
        <v>2590</v>
      </c>
      <c r="G4682" s="7">
        <v>1.2264299999999999</v>
      </c>
      <c r="H4682" s="6">
        <v>2138</v>
      </c>
      <c r="I4682" s="9">
        <v>0</v>
      </c>
      <c r="J4682" s="9">
        <v>0</v>
      </c>
      <c r="K4682" s="9">
        <v>0</v>
      </c>
      <c r="L4682" s="9">
        <v>1730.59</v>
      </c>
      <c r="M4682" s="14" t="s">
        <v>131</v>
      </c>
      <c r="N4682" s="14"/>
    </row>
    <row r="4683" spans="1:14" ht="15" customHeight="1" x14ac:dyDescent="0.25">
      <c r="A4683" s="3" t="s">
        <v>2269</v>
      </c>
      <c r="B4683" s="4">
        <v>2139</v>
      </c>
      <c r="C4683" s="3" t="s">
        <v>6</v>
      </c>
      <c r="D4683" s="3" t="s">
        <v>128</v>
      </c>
      <c r="E4683" s="3" t="s">
        <v>2591</v>
      </c>
      <c r="F4683" s="3" t="s">
        <v>2590</v>
      </c>
      <c r="G4683" s="5">
        <v>1.23261</v>
      </c>
      <c r="H4683" s="4">
        <v>2139</v>
      </c>
      <c r="I4683" s="8">
        <v>0</v>
      </c>
      <c r="J4683" s="8">
        <v>-0.12</v>
      </c>
      <c r="K4683" s="8">
        <v>6.18</v>
      </c>
      <c r="L4683" s="8">
        <v>1736.65</v>
      </c>
      <c r="M4683" s="21"/>
      <c r="N4683" s="21"/>
    </row>
    <row r="4684" spans="1:14" ht="15" customHeight="1" x14ac:dyDescent="0.25">
      <c r="A4684" s="1" t="s">
        <v>2270</v>
      </c>
      <c r="B4684" s="6">
        <v>2140</v>
      </c>
      <c r="C4684" s="1" t="s">
        <v>6</v>
      </c>
      <c r="D4684" s="1" t="s">
        <v>128</v>
      </c>
      <c r="E4684" s="1" t="s">
        <v>2589</v>
      </c>
      <c r="F4684" s="1" t="s">
        <v>2590</v>
      </c>
      <c r="G4684" s="7">
        <v>1.23814</v>
      </c>
      <c r="H4684" s="6">
        <v>2140</v>
      </c>
      <c r="I4684" s="9">
        <v>0</v>
      </c>
      <c r="J4684" s="9">
        <v>0</v>
      </c>
      <c r="K4684" s="9">
        <v>0</v>
      </c>
      <c r="L4684" s="9">
        <v>1736.65</v>
      </c>
      <c r="M4684" s="14" t="s">
        <v>131</v>
      </c>
      <c r="N4684" s="14"/>
    </row>
    <row r="4685" spans="1:14" ht="15" customHeight="1" x14ac:dyDescent="0.25">
      <c r="A4685" s="3" t="s">
        <v>2271</v>
      </c>
      <c r="B4685" s="4">
        <v>2141</v>
      </c>
      <c r="C4685" s="3" t="s">
        <v>6</v>
      </c>
      <c r="D4685" s="3" t="s">
        <v>133</v>
      </c>
      <c r="E4685" s="3" t="s">
        <v>2591</v>
      </c>
      <c r="F4685" s="3" t="s">
        <v>2590</v>
      </c>
      <c r="G4685" s="5">
        <v>1.22959</v>
      </c>
      <c r="H4685" s="4">
        <v>2141</v>
      </c>
      <c r="I4685" s="8">
        <v>0</v>
      </c>
      <c r="J4685" s="8">
        <v>0</v>
      </c>
      <c r="K4685" s="8">
        <v>8.5500000000000007</v>
      </c>
      <c r="L4685" s="8">
        <v>1745.2</v>
      </c>
      <c r="M4685" s="21"/>
      <c r="N4685" s="21"/>
    </row>
    <row r="4686" spans="1:14" ht="15" customHeight="1" x14ac:dyDescent="0.25">
      <c r="A4686" s="1" t="s">
        <v>2272</v>
      </c>
      <c r="B4686" s="6">
        <v>2142</v>
      </c>
      <c r="C4686" s="1" t="s">
        <v>6</v>
      </c>
      <c r="D4686" s="1" t="s">
        <v>128</v>
      </c>
      <c r="E4686" s="1" t="s">
        <v>2589</v>
      </c>
      <c r="F4686" s="1" t="s">
        <v>2590</v>
      </c>
      <c r="G4686" s="7">
        <v>1.24762</v>
      </c>
      <c r="H4686" s="6">
        <v>2142</v>
      </c>
      <c r="I4686" s="9">
        <v>0</v>
      </c>
      <c r="J4686" s="9">
        <v>0</v>
      </c>
      <c r="K4686" s="9">
        <v>0</v>
      </c>
      <c r="L4686" s="9">
        <v>1745.2</v>
      </c>
      <c r="M4686" s="14" t="s">
        <v>131</v>
      </c>
      <c r="N4686" s="14"/>
    </row>
    <row r="4687" spans="1:14" ht="15" customHeight="1" x14ac:dyDescent="0.25">
      <c r="A4687" s="3" t="s">
        <v>2273</v>
      </c>
      <c r="B4687" s="4">
        <v>2143</v>
      </c>
      <c r="C4687" s="3" t="s">
        <v>6</v>
      </c>
      <c r="D4687" s="3" t="s">
        <v>133</v>
      </c>
      <c r="E4687" s="3" t="s">
        <v>2591</v>
      </c>
      <c r="F4687" s="3" t="s">
        <v>2590</v>
      </c>
      <c r="G4687" s="5">
        <v>1.24122</v>
      </c>
      <c r="H4687" s="4">
        <v>2143</v>
      </c>
      <c r="I4687" s="8">
        <v>0</v>
      </c>
      <c r="J4687" s="8">
        <v>0.03</v>
      </c>
      <c r="K4687" s="8">
        <v>6.4</v>
      </c>
      <c r="L4687" s="8">
        <v>1751.63</v>
      </c>
      <c r="M4687" s="21"/>
      <c r="N4687" s="21"/>
    </row>
    <row r="4688" spans="1:14" ht="15" customHeight="1" x14ac:dyDescent="0.25">
      <c r="A4688" s="1" t="s">
        <v>2274</v>
      </c>
      <c r="B4688" s="6">
        <v>2144</v>
      </c>
      <c r="C4688" s="1" t="s">
        <v>6</v>
      </c>
      <c r="D4688" s="1" t="s">
        <v>128</v>
      </c>
      <c r="E4688" s="1" t="s">
        <v>2589</v>
      </c>
      <c r="F4688" s="1" t="s">
        <v>2590</v>
      </c>
      <c r="G4688" s="7">
        <v>1.2419100000000001</v>
      </c>
      <c r="H4688" s="6">
        <v>2144</v>
      </c>
      <c r="I4688" s="9">
        <v>0</v>
      </c>
      <c r="J4688" s="9">
        <v>0</v>
      </c>
      <c r="K4688" s="9">
        <v>0</v>
      </c>
      <c r="L4688" s="9">
        <v>1751.63</v>
      </c>
      <c r="M4688" s="14" t="s">
        <v>131</v>
      </c>
      <c r="N4688" s="14"/>
    </row>
    <row r="4689" spans="1:14" ht="15" customHeight="1" x14ac:dyDescent="0.25">
      <c r="A4689" s="3" t="s">
        <v>2275</v>
      </c>
      <c r="B4689" s="4">
        <v>2145</v>
      </c>
      <c r="C4689" s="3" t="s">
        <v>6</v>
      </c>
      <c r="D4689" s="3" t="s">
        <v>133</v>
      </c>
      <c r="E4689" s="3" t="s">
        <v>2591</v>
      </c>
      <c r="F4689" s="3" t="s">
        <v>2590</v>
      </c>
      <c r="G4689" s="5">
        <v>1.2356400000000001</v>
      </c>
      <c r="H4689" s="4">
        <v>2145</v>
      </c>
      <c r="I4689" s="8">
        <v>0</v>
      </c>
      <c r="J4689" s="8">
        <v>0.03</v>
      </c>
      <c r="K4689" s="8">
        <v>6.27</v>
      </c>
      <c r="L4689" s="8">
        <v>1757.93</v>
      </c>
      <c r="M4689" s="21"/>
      <c r="N4689" s="21"/>
    </row>
    <row r="4690" spans="1:14" ht="15" customHeight="1" x14ac:dyDescent="0.25">
      <c r="A4690" s="1" t="s">
        <v>2276</v>
      </c>
      <c r="B4690" s="6">
        <v>2146</v>
      </c>
      <c r="C4690" s="1" t="s">
        <v>6</v>
      </c>
      <c r="D4690" s="1" t="s">
        <v>128</v>
      </c>
      <c r="E4690" s="1" t="s">
        <v>2589</v>
      </c>
      <c r="F4690" s="1" t="s">
        <v>2590</v>
      </c>
      <c r="G4690" s="7">
        <v>1.2335499999999999</v>
      </c>
      <c r="H4690" s="6">
        <v>2146</v>
      </c>
      <c r="I4690" s="9">
        <v>0</v>
      </c>
      <c r="J4690" s="9">
        <v>0</v>
      </c>
      <c r="K4690" s="9">
        <v>0</v>
      </c>
      <c r="L4690" s="9">
        <v>1757.93</v>
      </c>
      <c r="M4690" s="14" t="s">
        <v>131</v>
      </c>
      <c r="N4690" s="14"/>
    </row>
    <row r="4691" spans="1:14" ht="15" customHeight="1" x14ac:dyDescent="0.25">
      <c r="A4691" s="3" t="s">
        <v>2277</v>
      </c>
      <c r="B4691" s="4">
        <v>2147</v>
      </c>
      <c r="C4691" s="3" t="s">
        <v>6</v>
      </c>
      <c r="D4691" s="3" t="s">
        <v>133</v>
      </c>
      <c r="E4691" s="3" t="s">
        <v>2591</v>
      </c>
      <c r="F4691" s="3" t="s">
        <v>2590</v>
      </c>
      <c r="G4691" s="5">
        <v>1.2276199999999999</v>
      </c>
      <c r="H4691" s="4">
        <v>2147</v>
      </c>
      <c r="I4691" s="8">
        <v>0</v>
      </c>
      <c r="J4691" s="8">
        <v>0.08</v>
      </c>
      <c r="K4691" s="8">
        <v>5.93</v>
      </c>
      <c r="L4691" s="8">
        <v>1763.94</v>
      </c>
      <c r="M4691" s="21"/>
      <c r="N4691" s="21"/>
    </row>
    <row r="4692" spans="1:14" ht="15" customHeight="1" x14ac:dyDescent="0.25">
      <c r="A4692" s="1" t="s">
        <v>2278</v>
      </c>
      <c r="B4692" s="6">
        <v>2148</v>
      </c>
      <c r="C4692" s="1" t="s">
        <v>6</v>
      </c>
      <c r="D4692" s="1" t="s">
        <v>133</v>
      </c>
      <c r="E4692" s="1" t="s">
        <v>2589</v>
      </c>
      <c r="F4692" s="1" t="s">
        <v>2590</v>
      </c>
      <c r="G4692" s="7">
        <v>1.2294</v>
      </c>
      <c r="H4692" s="6">
        <v>2148</v>
      </c>
      <c r="I4692" s="9">
        <v>0</v>
      </c>
      <c r="J4692" s="9">
        <v>0</v>
      </c>
      <c r="K4692" s="9">
        <v>0</v>
      </c>
      <c r="L4692" s="9">
        <v>1763.94</v>
      </c>
      <c r="M4692" s="14" t="s">
        <v>131</v>
      </c>
      <c r="N4692" s="14"/>
    </row>
    <row r="4693" spans="1:14" ht="15" customHeight="1" x14ac:dyDescent="0.25">
      <c r="A4693" s="3" t="s">
        <v>2279</v>
      </c>
      <c r="B4693" s="4">
        <v>2149</v>
      </c>
      <c r="C4693" s="3" t="s">
        <v>6</v>
      </c>
      <c r="D4693" s="3" t="s">
        <v>128</v>
      </c>
      <c r="E4693" s="3" t="s">
        <v>2591</v>
      </c>
      <c r="F4693" s="3" t="s">
        <v>2590</v>
      </c>
      <c r="G4693" s="5">
        <v>1.2216</v>
      </c>
      <c r="H4693" s="4">
        <v>2149</v>
      </c>
      <c r="I4693" s="8">
        <v>0</v>
      </c>
      <c r="J4693" s="8">
        <v>-0.36</v>
      </c>
      <c r="K4693" s="8">
        <v>-7.8</v>
      </c>
      <c r="L4693" s="8">
        <v>1755.78</v>
      </c>
      <c r="M4693" s="21"/>
      <c r="N4693" s="21"/>
    </row>
    <row r="4694" spans="1:14" ht="15" customHeight="1" x14ac:dyDescent="0.25">
      <c r="A4694" s="1" t="s">
        <v>2280</v>
      </c>
      <c r="B4694" s="6">
        <v>2150</v>
      </c>
      <c r="C4694" s="1" t="s">
        <v>6</v>
      </c>
      <c r="D4694" s="1" t="s">
        <v>128</v>
      </c>
      <c r="E4694" s="1" t="s">
        <v>2589</v>
      </c>
      <c r="F4694" s="1" t="s">
        <v>2590</v>
      </c>
      <c r="G4694" s="7">
        <v>1.2204999999999999</v>
      </c>
      <c r="H4694" s="6">
        <v>2150</v>
      </c>
      <c r="I4694" s="9">
        <v>0</v>
      </c>
      <c r="J4694" s="9">
        <v>0</v>
      </c>
      <c r="K4694" s="9">
        <v>0</v>
      </c>
      <c r="L4694" s="9">
        <v>1755.78</v>
      </c>
      <c r="M4694" s="14" t="s">
        <v>131</v>
      </c>
      <c r="N4694" s="14"/>
    </row>
    <row r="4695" spans="1:14" ht="15" customHeight="1" x14ac:dyDescent="0.25">
      <c r="A4695" s="3" t="s">
        <v>2281</v>
      </c>
      <c r="B4695" s="4">
        <v>2151</v>
      </c>
      <c r="C4695" s="3" t="s">
        <v>6</v>
      </c>
      <c r="D4695" s="3" t="s">
        <v>133</v>
      </c>
      <c r="E4695" s="3" t="s">
        <v>2591</v>
      </c>
      <c r="F4695" s="3" t="s">
        <v>2590</v>
      </c>
      <c r="G4695" s="5">
        <v>1.22854</v>
      </c>
      <c r="H4695" s="4">
        <v>2151</v>
      </c>
      <c r="I4695" s="8">
        <v>0</v>
      </c>
      <c r="J4695" s="8">
        <v>0.03</v>
      </c>
      <c r="K4695" s="8">
        <v>-8.0399999999999991</v>
      </c>
      <c r="L4695" s="8">
        <v>1747.77</v>
      </c>
      <c r="M4695" s="21"/>
      <c r="N4695" s="21"/>
    </row>
    <row r="4696" spans="1:14" ht="15" customHeight="1" x14ac:dyDescent="0.25">
      <c r="A4696" s="1" t="s">
        <v>2282</v>
      </c>
      <c r="B4696" s="6">
        <v>2152</v>
      </c>
      <c r="C4696" s="1" t="s">
        <v>6</v>
      </c>
      <c r="D4696" s="1" t="s">
        <v>128</v>
      </c>
      <c r="E4696" s="1" t="s">
        <v>2589</v>
      </c>
      <c r="F4696" s="1" t="s">
        <v>2590</v>
      </c>
      <c r="G4696" s="7">
        <v>1.2311099999999999</v>
      </c>
      <c r="H4696" s="6">
        <v>2152</v>
      </c>
      <c r="I4696" s="9">
        <v>0</v>
      </c>
      <c r="J4696" s="9">
        <v>0</v>
      </c>
      <c r="K4696" s="9">
        <v>0</v>
      </c>
      <c r="L4696" s="9">
        <v>1747.77</v>
      </c>
      <c r="M4696" s="14" t="s">
        <v>131</v>
      </c>
      <c r="N4696" s="14"/>
    </row>
    <row r="4697" spans="1:14" ht="15" customHeight="1" x14ac:dyDescent="0.25">
      <c r="A4697" s="3" t="s">
        <v>2283</v>
      </c>
      <c r="B4697" s="4">
        <v>2153</v>
      </c>
      <c r="C4697" s="3" t="s">
        <v>6</v>
      </c>
      <c r="D4697" s="3" t="s">
        <v>133</v>
      </c>
      <c r="E4697" s="3" t="s">
        <v>2591</v>
      </c>
      <c r="F4697" s="3" t="s">
        <v>2590</v>
      </c>
      <c r="G4697" s="5">
        <v>1.23976</v>
      </c>
      <c r="H4697" s="4">
        <v>2153</v>
      </c>
      <c r="I4697" s="8">
        <v>0</v>
      </c>
      <c r="J4697" s="8">
        <v>0.03</v>
      </c>
      <c r="K4697" s="8">
        <v>-8.65</v>
      </c>
      <c r="L4697" s="8">
        <v>1739.15</v>
      </c>
      <c r="M4697" s="21"/>
      <c r="N4697" s="21"/>
    </row>
    <row r="4698" spans="1:14" ht="15" customHeight="1" x14ac:dyDescent="0.25">
      <c r="A4698" s="1" t="s">
        <v>2284</v>
      </c>
      <c r="B4698" s="6">
        <v>2154</v>
      </c>
      <c r="C4698" s="1" t="s">
        <v>6</v>
      </c>
      <c r="D4698" s="1" t="s">
        <v>128</v>
      </c>
      <c r="E4698" s="1" t="s">
        <v>2589</v>
      </c>
      <c r="F4698" s="1" t="s">
        <v>2590</v>
      </c>
      <c r="G4698" s="7">
        <v>1.24257</v>
      </c>
      <c r="H4698" s="6">
        <v>2154</v>
      </c>
      <c r="I4698" s="9">
        <v>0</v>
      </c>
      <c r="J4698" s="9">
        <v>0</v>
      </c>
      <c r="K4698" s="9">
        <v>0</v>
      </c>
      <c r="L4698" s="9">
        <v>1739.15</v>
      </c>
      <c r="M4698" s="14" t="s">
        <v>131</v>
      </c>
      <c r="N4698" s="14"/>
    </row>
    <row r="4699" spans="1:14" ht="15" customHeight="1" x14ac:dyDescent="0.25">
      <c r="A4699" s="3" t="s">
        <v>2285</v>
      </c>
      <c r="B4699" s="4">
        <v>2155</v>
      </c>
      <c r="C4699" s="3" t="s">
        <v>6</v>
      </c>
      <c r="D4699" s="3" t="s">
        <v>133</v>
      </c>
      <c r="E4699" s="3" t="s">
        <v>2591</v>
      </c>
      <c r="F4699" s="3" t="s">
        <v>2590</v>
      </c>
      <c r="G4699" s="5">
        <v>1.2351000000000001</v>
      </c>
      <c r="H4699" s="4">
        <v>2155</v>
      </c>
      <c r="I4699" s="8">
        <v>0</v>
      </c>
      <c r="J4699" s="8">
        <v>0.08</v>
      </c>
      <c r="K4699" s="8">
        <v>7.47</v>
      </c>
      <c r="L4699" s="8">
        <v>1746.7</v>
      </c>
      <c r="M4699" s="21"/>
      <c r="N4699" s="21"/>
    </row>
    <row r="4700" spans="1:14" ht="15" customHeight="1" x14ac:dyDescent="0.25">
      <c r="A4700" s="1" t="s">
        <v>2286</v>
      </c>
      <c r="B4700" s="6">
        <v>2156</v>
      </c>
      <c r="C4700" s="1" t="s">
        <v>6</v>
      </c>
      <c r="D4700" s="1" t="s">
        <v>133</v>
      </c>
      <c r="E4700" s="1" t="s">
        <v>2589</v>
      </c>
      <c r="F4700" s="1" t="s">
        <v>2590</v>
      </c>
      <c r="G4700" s="7">
        <v>1.2303500000000001</v>
      </c>
      <c r="H4700" s="6">
        <v>2156</v>
      </c>
      <c r="I4700" s="9">
        <v>0</v>
      </c>
      <c r="J4700" s="9">
        <v>0</v>
      </c>
      <c r="K4700" s="9">
        <v>0</v>
      </c>
      <c r="L4700" s="9">
        <v>1746.7</v>
      </c>
      <c r="M4700" s="14" t="s">
        <v>131</v>
      </c>
      <c r="N4700" s="14"/>
    </row>
    <row r="4701" spans="1:14" ht="15" customHeight="1" x14ac:dyDescent="0.25">
      <c r="A4701" s="3" t="s">
        <v>2287</v>
      </c>
      <c r="B4701" s="4">
        <v>2157</v>
      </c>
      <c r="C4701" s="3" t="s">
        <v>6</v>
      </c>
      <c r="D4701" s="3" t="s">
        <v>128</v>
      </c>
      <c r="E4701" s="3" t="s">
        <v>2591</v>
      </c>
      <c r="F4701" s="3" t="s">
        <v>2590</v>
      </c>
      <c r="G4701" s="5">
        <v>1.2366600000000001</v>
      </c>
      <c r="H4701" s="4">
        <v>2157</v>
      </c>
      <c r="I4701" s="8">
        <v>0</v>
      </c>
      <c r="J4701" s="8">
        <v>-0.24</v>
      </c>
      <c r="K4701" s="8">
        <v>6.31</v>
      </c>
      <c r="L4701" s="8">
        <v>1752.77</v>
      </c>
      <c r="M4701" s="21"/>
      <c r="N4701" s="21"/>
    </row>
    <row r="4702" spans="1:14" ht="15" customHeight="1" x14ac:dyDescent="0.25">
      <c r="A4702" s="1" t="s">
        <v>2288</v>
      </c>
      <c r="B4702" s="6">
        <v>2158</v>
      </c>
      <c r="C4702" s="1" t="s">
        <v>6</v>
      </c>
      <c r="D4702" s="1" t="s">
        <v>133</v>
      </c>
      <c r="E4702" s="1" t="s">
        <v>2589</v>
      </c>
      <c r="F4702" s="1" t="s">
        <v>2590</v>
      </c>
      <c r="G4702" s="7">
        <v>1.2375100000000001</v>
      </c>
      <c r="H4702" s="6">
        <v>2158</v>
      </c>
      <c r="I4702" s="9">
        <v>0</v>
      </c>
      <c r="J4702" s="9">
        <v>0</v>
      </c>
      <c r="K4702" s="9">
        <v>0</v>
      </c>
      <c r="L4702" s="9">
        <v>1752.77</v>
      </c>
      <c r="M4702" s="14" t="s">
        <v>131</v>
      </c>
      <c r="N4702" s="14"/>
    </row>
    <row r="4703" spans="1:14" ht="15" customHeight="1" x14ac:dyDescent="0.25">
      <c r="A4703" s="3" t="s">
        <v>2289</v>
      </c>
      <c r="B4703" s="4">
        <v>2159</v>
      </c>
      <c r="C4703" s="3" t="s">
        <v>6</v>
      </c>
      <c r="D4703" s="3" t="s">
        <v>128</v>
      </c>
      <c r="E4703" s="3" t="s">
        <v>2591</v>
      </c>
      <c r="F4703" s="3" t="s">
        <v>2590</v>
      </c>
      <c r="G4703" s="5">
        <v>1.22966</v>
      </c>
      <c r="H4703" s="4">
        <v>2159</v>
      </c>
      <c r="I4703" s="8">
        <v>0</v>
      </c>
      <c r="J4703" s="8">
        <v>-0.47</v>
      </c>
      <c r="K4703" s="8">
        <v>-7.85</v>
      </c>
      <c r="L4703" s="8">
        <v>1744.45</v>
      </c>
      <c r="M4703" s="21"/>
      <c r="N4703" s="21"/>
    </row>
    <row r="4704" spans="1:14" ht="15" customHeight="1" x14ac:dyDescent="0.25">
      <c r="A4704" s="1" t="s">
        <v>2290</v>
      </c>
      <c r="B4704" s="6">
        <v>2160</v>
      </c>
      <c r="C4704" s="1" t="s">
        <v>6</v>
      </c>
      <c r="D4704" s="1" t="s">
        <v>128</v>
      </c>
      <c r="E4704" s="1" t="s">
        <v>2589</v>
      </c>
      <c r="F4704" s="1" t="s">
        <v>2590</v>
      </c>
      <c r="G4704" s="7">
        <v>1.2266900000000001</v>
      </c>
      <c r="H4704" s="6">
        <v>2160</v>
      </c>
      <c r="I4704" s="9">
        <v>0</v>
      </c>
      <c r="J4704" s="9">
        <v>0</v>
      </c>
      <c r="K4704" s="9">
        <v>0</v>
      </c>
      <c r="L4704" s="9">
        <v>1744.45</v>
      </c>
      <c r="M4704" s="14" t="s">
        <v>131</v>
      </c>
      <c r="N4704" s="14"/>
    </row>
    <row r="4705" spans="1:14" ht="15" customHeight="1" x14ac:dyDescent="0.25">
      <c r="A4705" s="3" t="s">
        <v>2291</v>
      </c>
      <c r="B4705" s="4">
        <v>2161</v>
      </c>
      <c r="C4705" s="3" t="s">
        <v>6</v>
      </c>
      <c r="D4705" s="3" t="s">
        <v>133</v>
      </c>
      <c r="E4705" s="3" t="s">
        <v>2591</v>
      </c>
      <c r="F4705" s="3" t="s">
        <v>2590</v>
      </c>
      <c r="G4705" s="5">
        <v>1.2349399999999999</v>
      </c>
      <c r="H4705" s="4">
        <v>2161</v>
      </c>
      <c r="I4705" s="8">
        <v>0</v>
      </c>
      <c r="J4705" s="8">
        <v>0</v>
      </c>
      <c r="K4705" s="8">
        <v>-8.25</v>
      </c>
      <c r="L4705" s="8">
        <v>1736.2</v>
      </c>
      <c r="M4705" s="21"/>
      <c r="N4705" s="21"/>
    </row>
    <row r="4706" spans="1:14" ht="15" customHeight="1" x14ac:dyDescent="0.25">
      <c r="A4706" s="1" t="s">
        <v>2292</v>
      </c>
      <c r="B4706" s="6">
        <v>2162</v>
      </c>
      <c r="C4706" s="1" t="s">
        <v>6</v>
      </c>
      <c r="D4706" s="1" t="s">
        <v>133</v>
      </c>
      <c r="E4706" s="1" t="s">
        <v>2589</v>
      </c>
      <c r="F4706" s="1" t="s">
        <v>2590</v>
      </c>
      <c r="G4706" s="7">
        <v>1.23211</v>
      </c>
      <c r="H4706" s="6">
        <v>2162</v>
      </c>
      <c r="I4706" s="9">
        <v>0</v>
      </c>
      <c r="J4706" s="9">
        <v>0</v>
      </c>
      <c r="K4706" s="9">
        <v>0</v>
      </c>
      <c r="L4706" s="9">
        <v>1736.2</v>
      </c>
      <c r="M4706" s="14" t="s">
        <v>131</v>
      </c>
      <c r="N4706" s="14"/>
    </row>
    <row r="4707" spans="1:14" ht="15" customHeight="1" x14ac:dyDescent="0.25">
      <c r="A4707" s="3" t="s">
        <v>2293</v>
      </c>
      <c r="B4707" s="4">
        <v>2163</v>
      </c>
      <c r="C4707" s="3" t="s">
        <v>6</v>
      </c>
      <c r="D4707" s="3" t="s">
        <v>128</v>
      </c>
      <c r="E4707" s="3" t="s">
        <v>2591</v>
      </c>
      <c r="F4707" s="3" t="s">
        <v>2590</v>
      </c>
      <c r="G4707" s="5">
        <v>1.2240800000000001</v>
      </c>
      <c r="H4707" s="4">
        <v>2163</v>
      </c>
      <c r="I4707" s="8">
        <v>0</v>
      </c>
      <c r="J4707" s="8">
        <v>0</v>
      </c>
      <c r="K4707" s="8">
        <v>-8.0299999999999994</v>
      </c>
      <c r="L4707" s="8">
        <v>1728.17</v>
      </c>
      <c r="M4707" s="21"/>
      <c r="N4707" s="21"/>
    </row>
    <row r="4708" spans="1:14" ht="15" customHeight="1" x14ac:dyDescent="0.25">
      <c r="A4708" s="1" t="s">
        <v>2294</v>
      </c>
      <c r="B4708" s="6">
        <v>2164</v>
      </c>
      <c r="C4708" s="1" t="s">
        <v>6</v>
      </c>
      <c r="D4708" s="1" t="s">
        <v>128</v>
      </c>
      <c r="E4708" s="1" t="s">
        <v>2589</v>
      </c>
      <c r="F4708" s="1" t="s">
        <v>2590</v>
      </c>
      <c r="G4708" s="7">
        <v>1.2359800000000001</v>
      </c>
      <c r="H4708" s="6">
        <v>2164</v>
      </c>
      <c r="I4708" s="9">
        <v>0</v>
      </c>
      <c r="J4708" s="9">
        <v>0</v>
      </c>
      <c r="K4708" s="9">
        <v>0</v>
      </c>
      <c r="L4708" s="9">
        <v>1728.17</v>
      </c>
      <c r="M4708" s="14" t="s">
        <v>131</v>
      </c>
      <c r="N4708" s="14"/>
    </row>
    <row r="4709" spans="1:14" ht="15" customHeight="1" x14ac:dyDescent="0.25">
      <c r="A4709" s="3" t="s">
        <v>2295</v>
      </c>
      <c r="B4709" s="4">
        <v>2165</v>
      </c>
      <c r="C4709" s="3" t="s">
        <v>6</v>
      </c>
      <c r="D4709" s="3" t="s">
        <v>133</v>
      </c>
      <c r="E4709" s="3" t="s">
        <v>2591</v>
      </c>
      <c r="F4709" s="3" t="s">
        <v>2590</v>
      </c>
      <c r="G4709" s="5">
        <v>1.2293400000000001</v>
      </c>
      <c r="H4709" s="4">
        <v>2165</v>
      </c>
      <c r="I4709" s="8">
        <v>0</v>
      </c>
      <c r="J4709" s="8">
        <v>0</v>
      </c>
      <c r="K4709" s="8">
        <v>6.64</v>
      </c>
      <c r="L4709" s="8">
        <v>1734.81</v>
      </c>
      <c r="M4709" s="21"/>
      <c r="N4709" s="21"/>
    </row>
    <row r="4710" spans="1:14" ht="15" customHeight="1" x14ac:dyDescent="0.25">
      <c r="A4710" s="1" t="s">
        <v>2296</v>
      </c>
      <c r="B4710" s="6">
        <v>2166</v>
      </c>
      <c r="C4710" s="1" t="s">
        <v>6</v>
      </c>
      <c r="D4710" s="1" t="s">
        <v>133</v>
      </c>
      <c r="E4710" s="1" t="s">
        <v>2589</v>
      </c>
      <c r="F4710" s="1" t="s">
        <v>2590</v>
      </c>
      <c r="G4710" s="7">
        <v>1.2322299999999999</v>
      </c>
      <c r="H4710" s="6">
        <v>2166</v>
      </c>
      <c r="I4710" s="9">
        <v>0</v>
      </c>
      <c r="J4710" s="9">
        <v>0</v>
      </c>
      <c r="K4710" s="9">
        <v>0</v>
      </c>
      <c r="L4710" s="9">
        <v>1734.81</v>
      </c>
      <c r="M4710" s="14" t="s">
        <v>131</v>
      </c>
      <c r="N4710" s="14"/>
    </row>
    <row r="4711" spans="1:14" ht="15" customHeight="1" x14ac:dyDescent="0.25">
      <c r="A4711" s="3" t="s">
        <v>2297</v>
      </c>
      <c r="B4711" s="4">
        <v>2167</v>
      </c>
      <c r="C4711" s="3" t="s">
        <v>6</v>
      </c>
      <c r="D4711" s="3" t="s">
        <v>128</v>
      </c>
      <c r="E4711" s="3" t="s">
        <v>2591</v>
      </c>
      <c r="F4711" s="3" t="s">
        <v>2590</v>
      </c>
      <c r="G4711" s="5">
        <v>1.2387999999999999</v>
      </c>
      <c r="H4711" s="4">
        <v>2167</v>
      </c>
      <c r="I4711" s="8">
        <v>0</v>
      </c>
      <c r="J4711" s="8">
        <v>-0.12</v>
      </c>
      <c r="K4711" s="8">
        <v>6.57</v>
      </c>
      <c r="L4711" s="8">
        <v>1741.26</v>
      </c>
      <c r="M4711" s="21"/>
      <c r="N4711" s="21"/>
    </row>
    <row r="4712" spans="1:14" ht="15" customHeight="1" x14ac:dyDescent="0.25">
      <c r="A4712" s="1" t="s">
        <v>2298</v>
      </c>
      <c r="B4712" s="6">
        <v>2168</v>
      </c>
      <c r="C4712" s="1" t="s">
        <v>6</v>
      </c>
      <c r="D4712" s="1" t="s">
        <v>128</v>
      </c>
      <c r="E4712" s="1" t="s">
        <v>2589</v>
      </c>
      <c r="F4712" s="1" t="s">
        <v>2590</v>
      </c>
      <c r="G4712" s="7">
        <v>1.2462800000000001</v>
      </c>
      <c r="H4712" s="6">
        <v>2168</v>
      </c>
      <c r="I4712" s="9">
        <v>0</v>
      </c>
      <c r="J4712" s="9">
        <v>0</v>
      </c>
      <c r="K4712" s="9">
        <v>0</v>
      </c>
      <c r="L4712" s="9">
        <v>1741.26</v>
      </c>
      <c r="M4712" s="14" t="s">
        <v>131</v>
      </c>
      <c r="N4712" s="14"/>
    </row>
    <row r="4713" spans="1:14" ht="15" customHeight="1" x14ac:dyDescent="0.25">
      <c r="A4713" s="3" t="s">
        <v>2299</v>
      </c>
      <c r="B4713" s="4">
        <v>2169</v>
      </c>
      <c r="C4713" s="3" t="s">
        <v>6</v>
      </c>
      <c r="D4713" s="3" t="s">
        <v>133</v>
      </c>
      <c r="E4713" s="3" t="s">
        <v>2591</v>
      </c>
      <c r="F4713" s="3" t="s">
        <v>2590</v>
      </c>
      <c r="G4713" s="5">
        <v>1.2402</v>
      </c>
      <c r="H4713" s="4">
        <v>2169</v>
      </c>
      <c r="I4713" s="8">
        <v>0</v>
      </c>
      <c r="J4713" s="8">
        <v>0</v>
      </c>
      <c r="K4713" s="8">
        <v>6.08</v>
      </c>
      <c r="L4713" s="8">
        <v>1747.34</v>
      </c>
      <c r="M4713" s="21"/>
      <c r="N4713" s="21"/>
    </row>
    <row r="4714" spans="1:14" ht="15" customHeight="1" x14ac:dyDescent="0.25">
      <c r="A4714" s="1" t="s">
        <v>2300</v>
      </c>
      <c r="B4714" s="6">
        <v>2170</v>
      </c>
      <c r="C4714" s="1" t="s">
        <v>6</v>
      </c>
      <c r="D4714" s="1" t="s">
        <v>133</v>
      </c>
      <c r="E4714" s="1" t="s">
        <v>2589</v>
      </c>
      <c r="F4714" s="1" t="s">
        <v>2590</v>
      </c>
      <c r="G4714" s="7">
        <v>1.23919</v>
      </c>
      <c r="H4714" s="6">
        <v>2170</v>
      </c>
      <c r="I4714" s="9">
        <v>0</v>
      </c>
      <c r="J4714" s="9">
        <v>0</v>
      </c>
      <c r="K4714" s="9">
        <v>0</v>
      </c>
      <c r="L4714" s="9">
        <v>1747.34</v>
      </c>
      <c r="M4714" s="14" t="s">
        <v>131</v>
      </c>
      <c r="N4714" s="14"/>
    </row>
    <row r="4715" spans="1:14" ht="15" customHeight="1" x14ac:dyDescent="0.25">
      <c r="A4715" s="3" t="s">
        <v>2301</v>
      </c>
      <c r="B4715" s="4">
        <v>2171</v>
      </c>
      <c r="C4715" s="3" t="s">
        <v>6</v>
      </c>
      <c r="D4715" s="3" t="s">
        <v>128</v>
      </c>
      <c r="E4715" s="3" t="s">
        <v>2591</v>
      </c>
      <c r="F4715" s="3" t="s">
        <v>2590</v>
      </c>
      <c r="G4715" s="5">
        <v>1.2311099999999999</v>
      </c>
      <c r="H4715" s="4">
        <v>2171</v>
      </c>
      <c r="I4715" s="8">
        <v>0</v>
      </c>
      <c r="J4715" s="8">
        <v>0</v>
      </c>
      <c r="K4715" s="8">
        <v>-8.08</v>
      </c>
      <c r="L4715" s="8">
        <v>1739.26</v>
      </c>
      <c r="M4715" s="21"/>
      <c r="N4715" s="21"/>
    </row>
    <row r="4716" spans="1:14" ht="15" customHeight="1" x14ac:dyDescent="0.25">
      <c r="A4716" s="1" t="s">
        <v>2302</v>
      </c>
      <c r="B4716" s="6">
        <v>2172</v>
      </c>
      <c r="C4716" s="1" t="s">
        <v>6</v>
      </c>
      <c r="D4716" s="1" t="s">
        <v>133</v>
      </c>
      <c r="E4716" s="1" t="s">
        <v>2589</v>
      </c>
      <c r="F4716" s="1" t="s">
        <v>2590</v>
      </c>
      <c r="G4716" s="7">
        <v>1.2306600000000001</v>
      </c>
      <c r="H4716" s="6">
        <v>2172</v>
      </c>
      <c r="I4716" s="9">
        <v>0</v>
      </c>
      <c r="J4716" s="9">
        <v>0</v>
      </c>
      <c r="K4716" s="9">
        <v>0</v>
      </c>
      <c r="L4716" s="9">
        <v>1739.26</v>
      </c>
      <c r="M4716" s="14" t="s">
        <v>131</v>
      </c>
      <c r="N4716" s="14"/>
    </row>
    <row r="4717" spans="1:14" ht="15" customHeight="1" x14ac:dyDescent="0.25">
      <c r="A4717" s="3" t="s">
        <v>2303</v>
      </c>
      <c r="B4717" s="4">
        <v>2173</v>
      </c>
      <c r="C4717" s="3" t="s">
        <v>6</v>
      </c>
      <c r="D4717" s="3" t="s">
        <v>128</v>
      </c>
      <c r="E4717" s="3" t="s">
        <v>2591</v>
      </c>
      <c r="F4717" s="3" t="s">
        <v>2590</v>
      </c>
      <c r="G4717" s="5">
        <v>1.22342</v>
      </c>
      <c r="H4717" s="4">
        <v>2173</v>
      </c>
      <c r="I4717" s="8">
        <v>0</v>
      </c>
      <c r="J4717" s="8">
        <v>-0.83</v>
      </c>
      <c r="K4717" s="8">
        <v>-7.24</v>
      </c>
      <c r="L4717" s="8">
        <v>1731.19</v>
      </c>
      <c r="M4717" s="21"/>
      <c r="N4717" s="21"/>
    </row>
    <row r="4718" spans="1:14" ht="15" customHeight="1" x14ac:dyDescent="0.25">
      <c r="A4718" s="1" t="s">
        <v>2304</v>
      </c>
      <c r="B4718" s="6">
        <v>2174</v>
      </c>
      <c r="C4718" s="1" t="s">
        <v>6</v>
      </c>
      <c r="D4718" s="1" t="s">
        <v>133</v>
      </c>
      <c r="E4718" s="1" t="s">
        <v>2589</v>
      </c>
      <c r="F4718" s="1" t="s">
        <v>2590</v>
      </c>
      <c r="G4718" s="7">
        <v>1.2230099999999999</v>
      </c>
      <c r="H4718" s="6">
        <v>2174</v>
      </c>
      <c r="I4718" s="9">
        <v>0</v>
      </c>
      <c r="J4718" s="9">
        <v>0</v>
      </c>
      <c r="K4718" s="9">
        <v>0</v>
      </c>
      <c r="L4718" s="9">
        <v>1731.19</v>
      </c>
      <c r="M4718" s="14" t="s">
        <v>131</v>
      </c>
      <c r="N4718" s="14"/>
    </row>
    <row r="4719" spans="1:14" ht="15" customHeight="1" x14ac:dyDescent="0.25">
      <c r="A4719" s="3" t="s">
        <v>2305</v>
      </c>
      <c r="B4719" s="4">
        <v>2175</v>
      </c>
      <c r="C4719" s="3" t="s">
        <v>6</v>
      </c>
      <c r="D4719" s="3" t="s">
        <v>128</v>
      </c>
      <c r="E4719" s="3" t="s">
        <v>2591</v>
      </c>
      <c r="F4719" s="3" t="s">
        <v>2590</v>
      </c>
      <c r="G4719" s="5">
        <v>1.22966</v>
      </c>
      <c r="H4719" s="4">
        <v>2175</v>
      </c>
      <c r="I4719" s="8">
        <v>0</v>
      </c>
      <c r="J4719" s="8">
        <v>-0.12</v>
      </c>
      <c r="K4719" s="8">
        <v>6.65</v>
      </c>
      <c r="L4719" s="8">
        <v>1737.72</v>
      </c>
      <c r="M4719" s="21"/>
      <c r="N4719" s="21"/>
    </row>
    <row r="4720" spans="1:14" ht="15" customHeight="1" x14ac:dyDescent="0.25">
      <c r="A4720" s="1" t="s">
        <v>2306</v>
      </c>
      <c r="B4720" s="6">
        <v>2176</v>
      </c>
      <c r="C4720" s="1" t="s">
        <v>6</v>
      </c>
      <c r="D4720" s="1" t="s">
        <v>128</v>
      </c>
      <c r="E4720" s="1" t="s">
        <v>2589</v>
      </c>
      <c r="F4720" s="1" t="s">
        <v>2590</v>
      </c>
      <c r="G4720" s="7">
        <v>1.2374499999999999</v>
      </c>
      <c r="H4720" s="6">
        <v>2176</v>
      </c>
      <c r="I4720" s="9">
        <v>0</v>
      </c>
      <c r="J4720" s="9">
        <v>0</v>
      </c>
      <c r="K4720" s="9">
        <v>0</v>
      </c>
      <c r="L4720" s="9">
        <v>1737.72</v>
      </c>
      <c r="M4720" s="14" t="s">
        <v>131</v>
      </c>
      <c r="N4720" s="14"/>
    </row>
    <row r="4721" spans="1:14" ht="15" customHeight="1" x14ac:dyDescent="0.25">
      <c r="A4721" s="3" t="s">
        <v>2307</v>
      </c>
      <c r="B4721" s="4">
        <v>2177</v>
      </c>
      <c r="C4721" s="3" t="s">
        <v>6</v>
      </c>
      <c r="D4721" s="3" t="s">
        <v>133</v>
      </c>
      <c r="E4721" s="3" t="s">
        <v>2591</v>
      </c>
      <c r="F4721" s="3" t="s">
        <v>2590</v>
      </c>
      <c r="G4721" s="5">
        <v>1.2313000000000001</v>
      </c>
      <c r="H4721" s="4">
        <v>2177</v>
      </c>
      <c r="I4721" s="8">
        <v>0</v>
      </c>
      <c r="J4721" s="8">
        <v>0.08</v>
      </c>
      <c r="K4721" s="8">
        <v>6.15</v>
      </c>
      <c r="L4721" s="8">
        <v>1743.95</v>
      </c>
      <c r="M4721" s="21"/>
      <c r="N4721" s="21"/>
    </row>
    <row r="4722" spans="1:14" ht="15" customHeight="1" x14ac:dyDescent="0.25">
      <c r="A4722" s="1" t="s">
        <v>2308</v>
      </c>
      <c r="B4722" s="6">
        <v>2178</v>
      </c>
      <c r="C4722" s="1" t="s">
        <v>6</v>
      </c>
      <c r="D4722" s="1" t="s">
        <v>133</v>
      </c>
      <c r="E4722" s="1" t="s">
        <v>2589</v>
      </c>
      <c r="F4722" s="1" t="s">
        <v>2590</v>
      </c>
      <c r="G4722" s="7">
        <v>1.2322200000000001</v>
      </c>
      <c r="H4722" s="6">
        <v>2178</v>
      </c>
      <c r="I4722" s="9">
        <v>0</v>
      </c>
      <c r="J4722" s="9">
        <v>0</v>
      </c>
      <c r="K4722" s="9">
        <v>0</v>
      </c>
      <c r="L4722" s="9">
        <v>1743.95</v>
      </c>
      <c r="M4722" s="14" t="s">
        <v>131</v>
      </c>
      <c r="N4722" s="14"/>
    </row>
    <row r="4723" spans="1:14" ht="15" customHeight="1" x14ac:dyDescent="0.25">
      <c r="A4723" s="3" t="s">
        <v>2309</v>
      </c>
      <c r="B4723" s="4">
        <v>2179</v>
      </c>
      <c r="C4723" s="3" t="s">
        <v>6</v>
      </c>
      <c r="D4723" s="3" t="s">
        <v>128</v>
      </c>
      <c r="E4723" s="3" t="s">
        <v>2591</v>
      </c>
      <c r="F4723" s="3" t="s">
        <v>2590</v>
      </c>
      <c r="G4723" s="5">
        <v>1.23882</v>
      </c>
      <c r="H4723" s="4">
        <v>2179</v>
      </c>
      <c r="I4723" s="8">
        <v>0</v>
      </c>
      <c r="J4723" s="8">
        <v>-0.12</v>
      </c>
      <c r="K4723" s="8">
        <v>6.6</v>
      </c>
      <c r="L4723" s="8">
        <v>1750.43</v>
      </c>
      <c r="M4723" s="21"/>
      <c r="N4723" s="21"/>
    </row>
    <row r="4724" spans="1:14" ht="15" customHeight="1" x14ac:dyDescent="0.25">
      <c r="A4724" s="1" t="s">
        <v>2310</v>
      </c>
      <c r="B4724" s="6">
        <v>2180</v>
      </c>
      <c r="C4724" s="1" t="s">
        <v>6</v>
      </c>
      <c r="D4724" s="1" t="s">
        <v>128</v>
      </c>
      <c r="E4724" s="1" t="s">
        <v>2589</v>
      </c>
      <c r="F4724" s="1" t="s">
        <v>2590</v>
      </c>
      <c r="G4724" s="7">
        <v>1.2387999999999999</v>
      </c>
      <c r="H4724" s="6">
        <v>2180</v>
      </c>
      <c r="I4724" s="9">
        <v>0</v>
      </c>
      <c r="J4724" s="9">
        <v>0</v>
      </c>
      <c r="K4724" s="9">
        <v>0</v>
      </c>
      <c r="L4724" s="9">
        <v>1750.43</v>
      </c>
      <c r="M4724" s="14" t="s">
        <v>131</v>
      </c>
      <c r="N4724" s="14"/>
    </row>
    <row r="4725" spans="1:14" ht="15" customHeight="1" x14ac:dyDescent="0.25">
      <c r="A4725" s="3" t="s">
        <v>2311</v>
      </c>
      <c r="B4725" s="4">
        <v>2181</v>
      </c>
      <c r="C4725" s="3" t="s">
        <v>6</v>
      </c>
      <c r="D4725" s="3" t="s">
        <v>133</v>
      </c>
      <c r="E4725" s="3" t="s">
        <v>2591</v>
      </c>
      <c r="F4725" s="3" t="s">
        <v>2590</v>
      </c>
      <c r="G4725" s="5">
        <v>1.2328399999999999</v>
      </c>
      <c r="H4725" s="4">
        <v>2181</v>
      </c>
      <c r="I4725" s="8">
        <v>0</v>
      </c>
      <c r="J4725" s="8">
        <v>0.14000000000000001</v>
      </c>
      <c r="K4725" s="8">
        <v>5.96</v>
      </c>
      <c r="L4725" s="8">
        <v>1756.53</v>
      </c>
      <c r="M4725" s="21"/>
      <c r="N4725" s="21"/>
    </row>
    <row r="4726" spans="1:14" ht="15" customHeight="1" x14ac:dyDescent="0.25">
      <c r="A4726" s="1" t="s">
        <v>2312</v>
      </c>
      <c r="B4726" s="6">
        <v>2182</v>
      </c>
      <c r="C4726" s="1" t="s">
        <v>6</v>
      </c>
      <c r="D4726" s="1" t="s">
        <v>128</v>
      </c>
      <c r="E4726" s="1" t="s">
        <v>2589</v>
      </c>
      <c r="F4726" s="1" t="s">
        <v>2590</v>
      </c>
      <c r="G4726" s="7">
        <v>1.2284900000000001</v>
      </c>
      <c r="H4726" s="6">
        <v>2182</v>
      </c>
      <c r="I4726" s="9">
        <v>0</v>
      </c>
      <c r="J4726" s="9">
        <v>0</v>
      </c>
      <c r="K4726" s="9">
        <v>0</v>
      </c>
      <c r="L4726" s="9">
        <v>1756.53</v>
      </c>
      <c r="M4726" s="14" t="s">
        <v>131</v>
      </c>
      <c r="N4726" s="14"/>
    </row>
    <row r="4727" spans="1:14" ht="15" customHeight="1" x14ac:dyDescent="0.25">
      <c r="A4727" s="3" t="s">
        <v>2313</v>
      </c>
      <c r="B4727" s="4">
        <v>2183</v>
      </c>
      <c r="C4727" s="3" t="s">
        <v>6</v>
      </c>
      <c r="D4727" s="3" t="s">
        <v>133</v>
      </c>
      <c r="E4727" s="3" t="s">
        <v>2591</v>
      </c>
      <c r="F4727" s="3" t="s">
        <v>2590</v>
      </c>
      <c r="G4727" s="5">
        <v>1.2220800000000001</v>
      </c>
      <c r="H4727" s="4">
        <v>2183</v>
      </c>
      <c r="I4727" s="8">
        <v>0</v>
      </c>
      <c r="J4727" s="8">
        <v>0</v>
      </c>
      <c r="K4727" s="8">
        <v>6.41</v>
      </c>
      <c r="L4727" s="8">
        <v>1762.94</v>
      </c>
      <c r="M4727" s="21"/>
      <c r="N4727" s="21"/>
    </row>
    <row r="4728" spans="1:14" ht="15" customHeight="1" x14ac:dyDescent="0.25">
      <c r="A4728" s="1" t="s">
        <v>2314</v>
      </c>
      <c r="B4728" s="6">
        <v>2184</v>
      </c>
      <c r="C4728" s="1" t="s">
        <v>6</v>
      </c>
      <c r="D4728" s="1" t="s">
        <v>133</v>
      </c>
      <c r="E4728" s="1" t="s">
        <v>2589</v>
      </c>
      <c r="F4728" s="1" t="s">
        <v>2590</v>
      </c>
      <c r="G4728" s="7">
        <v>1.2207699999999999</v>
      </c>
      <c r="H4728" s="6">
        <v>2184</v>
      </c>
      <c r="I4728" s="9">
        <v>0</v>
      </c>
      <c r="J4728" s="9">
        <v>0</v>
      </c>
      <c r="K4728" s="9">
        <v>0</v>
      </c>
      <c r="L4728" s="9">
        <v>1762.94</v>
      </c>
      <c r="M4728" s="14" t="s">
        <v>131</v>
      </c>
      <c r="N4728" s="14"/>
    </row>
    <row r="4729" spans="1:14" ht="15" customHeight="1" x14ac:dyDescent="0.25">
      <c r="A4729" s="3" t="s">
        <v>2315</v>
      </c>
      <c r="B4729" s="4">
        <v>2185</v>
      </c>
      <c r="C4729" s="3" t="s">
        <v>6</v>
      </c>
      <c r="D4729" s="3" t="s">
        <v>128</v>
      </c>
      <c r="E4729" s="3" t="s">
        <v>2591</v>
      </c>
      <c r="F4729" s="3" t="s">
        <v>2590</v>
      </c>
      <c r="G4729" s="5">
        <v>1.2124600000000001</v>
      </c>
      <c r="H4729" s="4">
        <v>2185</v>
      </c>
      <c r="I4729" s="8">
        <v>0</v>
      </c>
      <c r="J4729" s="8">
        <v>-0.47</v>
      </c>
      <c r="K4729" s="8">
        <v>-8.31</v>
      </c>
      <c r="L4729" s="8">
        <v>1754.16</v>
      </c>
      <c r="M4729" s="21"/>
      <c r="N4729" s="21"/>
    </row>
    <row r="4730" spans="1:14" ht="15" customHeight="1" x14ac:dyDescent="0.25">
      <c r="A4730" s="1" t="s">
        <v>2316</v>
      </c>
      <c r="B4730" s="6">
        <v>2186</v>
      </c>
      <c r="C4730" s="1" t="s">
        <v>6</v>
      </c>
      <c r="D4730" s="1" t="s">
        <v>133</v>
      </c>
      <c r="E4730" s="1" t="s">
        <v>2589</v>
      </c>
      <c r="F4730" s="1" t="s">
        <v>2590</v>
      </c>
      <c r="G4730" s="7">
        <v>1.20984</v>
      </c>
      <c r="H4730" s="6">
        <v>2186</v>
      </c>
      <c r="I4730" s="9">
        <v>0</v>
      </c>
      <c r="J4730" s="9">
        <v>0</v>
      </c>
      <c r="K4730" s="9">
        <v>0</v>
      </c>
      <c r="L4730" s="9">
        <v>1754.16</v>
      </c>
      <c r="M4730" s="14" t="s">
        <v>131</v>
      </c>
      <c r="N4730" s="14"/>
    </row>
    <row r="4731" spans="1:14" ht="15" customHeight="1" x14ac:dyDescent="0.25">
      <c r="A4731" s="3" t="s">
        <v>2317</v>
      </c>
      <c r="B4731" s="4">
        <v>2187</v>
      </c>
      <c r="C4731" s="3" t="s">
        <v>6</v>
      </c>
      <c r="D4731" s="3" t="s">
        <v>128</v>
      </c>
      <c r="E4731" s="3" t="s">
        <v>2591</v>
      </c>
      <c r="F4731" s="3" t="s">
        <v>2590</v>
      </c>
      <c r="G4731" s="5">
        <v>1.2016899999999999</v>
      </c>
      <c r="H4731" s="4">
        <v>2187</v>
      </c>
      <c r="I4731" s="8">
        <v>0</v>
      </c>
      <c r="J4731" s="8">
        <v>-0.24</v>
      </c>
      <c r="K4731" s="8">
        <v>-8.15</v>
      </c>
      <c r="L4731" s="8">
        <v>1745.77</v>
      </c>
      <c r="M4731" s="21"/>
      <c r="N4731" s="21"/>
    </row>
    <row r="4732" spans="1:14" ht="15" customHeight="1" x14ac:dyDescent="0.25">
      <c r="A4732" s="1" t="s">
        <v>2318</v>
      </c>
      <c r="B4732" s="6">
        <v>2188</v>
      </c>
      <c r="C4732" s="1" t="s">
        <v>6</v>
      </c>
      <c r="D4732" s="1" t="s">
        <v>128</v>
      </c>
      <c r="E4732" s="1" t="s">
        <v>2589</v>
      </c>
      <c r="F4732" s="1" t="s">
        <v>2590</v>
      </c>
      <c r="G4732" s="7">
        <v>1.2008799999999999</v>
      </c>
      <c r="H4732" s="6">
        <v>2188</v>
      </c>
      <c r="I4732" s="9">
        <v>0</v>
      </c>
      <c r="J4732" s="9">
        <v>0</v>
      </c>
      <c r="K4732" s="9">
        <v>0</v>
      </c>
      <c r="L4732" s="9">
        <v>1745.77</v>
      </c>
      <c r="M4732" s="14" t="s">
        <v>131</v>
      </c>
      <c r="N4732" s="14"/>
    </row>
    <row r="4733" spans="1:14" ht="15" customHeight="1" x14ac:dyDescent="0.25">
      <c r="A4733" s="3" t="s">
        <v>2319</v>
      </c>
      <c r="B4733" s="4">
        <v>2189</v>
      </c>
      <c r="C4733" s="3" t="s">
        <v>6</v>
      </c>
      <c r="D4733" s="3" t="s">
        <v>133</v>
      </c>
      <c r="E4733" s="3" t="s">
        <v>2591</v>
      </c>
      <c r="F4733" s="3" t="s">
        <v>2590</v>
      </c>
      <c r="G4733" s="5">
        <v>1.1944399999999999</v>
      </c>
      <c r="H4733" s="4">
        <v>2189</v>
      </c>
      <c r="I4733" s="8">
        <v>0</v>
      </c>
      <c r="J4733" s="8">
        <v>0</v>
      </c>
      <c r="K4733" s="8">
        <v>6.44</v>
      </c>
      <c r="L4733" s="8">
        <v>1752.21</v>
      </c>
      <c r="M4733" s="21"/>
      <c r="N4733" s="21"/>
    </row>
    <row r="4734" spans="1:14" ht="15" customHeight="1" x14ac:dyDescent="0.25">
      <c r="A4734" s="1" t="s">
        <v>2320</v>
      </c>
      <c r="B4734" s="6">
        <v>2190</v>
      </c>
      <c r="C4734" s="1" t="s">
        <v>6</v>
      </c>
      <c r="D4734" s="1" t="s">
        <v>133</v>
      </c>
      <c r="E4734" s="1" t="s">
        <v>2589</v>
      </c>
      <c r="F4734" s="1" t="s">
        <v>2590</v>
      </c>
      <c r="G4734" s="7">
        <v>1.1970700000000001</v>
      </c>
      <c r="H4734" s="6">
        <v>2190</v>
      </c>
      <c r="I4734" s="9">
        <v>0</v>
      </c>
      <c r="J4734" s="9">
        <v>0</v>
      </c>
      <c r="K4734" s="9">
        <v>0</v>
      </c>
      <c r="L4734" s="9">
        <v>1752.21</v>
      </c>
      <c r="M4734" s="14" t="s">
        <v>131</v>
      </c>
      <c r="N4734" s="14"/>
    </row>
    <row r="4735" spans="1:14" ht="15" customHeight="1" x14ac:dyDescent="0.25">
      <c r="A4735" s="3" t="s">
        <v>2321</v>
      </c>
      <c r="B4735" s="4">
        <v>2191</v>
      </c>
      <c r="C4735" s="3" t="s">
        <v>6</v>
      </c>
      <c r="D4735" s="3" t="s">
        <v>128</v>
      </c>
      <c r="E4735" s="3" t="s">
        <v>2591</v>
      </c>
      <c r="F4735" s="3" t="s">
        <v>2590</v>
      </c>
      <c r="G4735" s="5">
        <v>1.1892499999999999</v>
      </c>
      <c r="H4735" s="4">
        <v>2191</v>
      </c>
      <c r="I4735" s="8">
        <v>0</v>
      </c>
      <c r="J4735" s="8">
        <v>-0.36</v>
      </c>
      <c r="K4735" s="8">
        <v>-7.82</v>
      </c>
      <c r="L4735" s="8">
        <v>1744.03</v>
      </c>
      <c r="M4735" s="21"/>
      <c r="N4735" s="21"/>
    </row>
    <row r="4736" spans="1:14" ht="15" customHeight="1" x14ac:dyDescent="0.25">
      <c r="A4736" s="1" t="s">
        <v>2322</v>
      </c>
      <c r="B4736" s="6">
        <v>2192</v>
      </c>
      <c r="C4736" s="1" t="s">
        <v>6</v>
      </c>
      <c r="D4736" s="1" t="s">
        <v>133</v>
      </c>
      <c r="E4736" s="1" t="s">
        <v>2589</v>
      </c>
      <c r="F4736" s="1" t="s">
        <v>2590</v>
      </c>
      <c r="G4736" s="7">
        <v>1.18336</v>
      </c>
      <c r="H4736" s="6">
        <v>2192</v>
      </c>
      <c r="I4736" s="9">
        <v>0</v>
      </c>
      <c r="J4736" s="9">
        <v>0</v>
      </c>
      <c r="K4736" s="9">
        <v>0</v>
      </c>
      <c r="L4736" s="9">
        <v>1744.03</v>
      </c>
      <c r="M4736" s="14" t="s">
        <v>131</v>
      </c>
      <c r="N4736" s="14"/>
    </row>
    <row r="4737" spans="1:14" ht="15" customHeight="1" x14ac:dyDescent="0.25">
      <c r="A4737" s="3" t="s">
        <v>2323</v>
      </c>
      <c r="B4737" s="4">
        <v>2193</v>
      </c>
      <c r="C4737" s="3" t="s">
        <v>6</v>
      </c>
      <c r="D4737" s="3" t="s">
        <v>128</v>
      </c>
      <c r="E4737" s="3" t="s">
        <v>2591</v>
      </c>
      <c r="F4737" s="3" t="s">
        <v>2590</v>
      </c>
      <c r="G4737" s="5">
        <v>1.1894499999999999</v>
      </c>
      <c r="H4737" s="4">
        <v>2193</v>
      </c>
      <c r="I4737" s="8">
        <v>0</v>
      </c>
      <c r="J4737" s="8">
        <v>0</v>
      </c>
      <c r="K4737" s="8">
        <v>6.09</v>
      </c>
      <c r="L4737" s="8">
        <v>1750.12</v>
      </c>
      <c r="M4737" s="21"/>
      <c r="N4737" s="21"/>
    </row>
    <row r="4738" spans="1:14" ht="15" customHeight="1" x14ac:dyDescent="0.25">
      <c r="A4738" s="1" t="s">
        <v>2324</v>
      </c>
      <c r="B4738" s="6">
        <v>2194</v>
      </c>
      <c r="C4738" s="1" t="s">
        <v>6</v>
      </c>
      <c r="D4738" s="1" t="s">
        <v>128</v>
      </c>
      <c r="E4738" s="1" t="s">
        <v>2589</v>
      </c>
      <c r="F4738" s="1" t="s">
        <v>2590</v>
      </c>
      <c r="G4738" s="7">
        <v>1.1873199999999999</v>
      </c>
      <c r="H4738" s="6">
        <v>2194</v>
      </c>
      <c r="I4738" s="9">
        <v>0</v>
      </c>
      <c r="J4738" s="9">
        <v>0</v>
      </c>
      <c r="K4738" s="9">
        <v>0</v>
      </c>
      <c r="L4738" s="9">
        <v>1750.12</v>
      </c>
      <c r="M4738" s="14" t="s">
        <v>131</v>
      </c>
      <c r="N4738" s="14"/>
    </row>
    <row r="4739" spans="1:14" ht="15" customHeight="1" x14ac:dyDescent="0.25">
      <c r="A4739" s="3" t="s">
        <v>2325</v>
      </c>
      <c r="B4739" s="4">
        <v>2195</v>
      </c>
      <c r="C4739" s="3" t="s">
        <v>6</v>
      </c>
      <c r="D4739" s="3" t="s">
        <v>133</v>
      </c>
      <c r="E4739" s="3" t="s">
        <v>2591</v>
      </c>
      <c r="F4739" s="3" t="s">
        <v>2590</v>
      </c>
      <c r="G4739" s="5">
        <v>1.1958800000000001</v>
      </c>
      <c r="H4739" s="4">
        <v>2195</v>
      </c>
      <c r="I4739" s="8">
        <v>0</v>
      </c>
      <c r="J4739" s="8">
        <v>0.03</v>
      </c>
      <c r="K4739" s="8">
        <v>-8.56</v>
      </c>
      <c r="L4739" s="8">
        <v>1741.59</v>
      </c>
      <c r="M4739" s="21"/>
      <c r="N4739" s="21"/>
    </row>
    <row r="4740" spans="1:14" ht="15" customHeight="1" x14ac:dyDescent="0.25">
      <c r="A4740" s="1" t="s">
        <v>2326</v>
      </c>
      <c r="B4740" s="6">
        <v>2196</v>
      </c>
      <c r="C4740" s="1" t="s">
        <v>6</v>
      </c>
      <c r="D4740" s="1" t="s">
        <v>128</v>
      </c>
      <c r="E4740" s="1" t="s">
        <v>2589</v>
      </c>
      <c r="F4740" s="1" t="s">
        <v>2590</v>
      </c>
      <c r="G4740" s="7">
        <v>1.1966699999999999</v>
      </c>
      <c r="H4740" s="6">
        <v>2196</v>
      </c>
      <c r="I4740" s="9">
        <v>0</v>
      </c>
      <c r="J4740" s="9">
        <v>0</v>
      </c>
      <c r="K4740" s="9">
        <v>0</v>
      </c>
      <c r="L4740" s="9">
        <v>1741.59</v>
      </c>
      <c r="M4740" s="14" t="s">
        <v>131</v>
      </c>
      <c r="N4740" s="14"/>
    </row>
    <row r="4741" spans="1:14" ht="15" customHeight="1" x14ac:dyDescent="0.25">
      <c r="A4741" s="3" t="s">
        <v>2327</v>
      </c>
      <c r="B4741" s="4">
        <v>2197</v>
      </c>
      <c r="C4741" s="3" t="s">
        <v>6</v>
      </c>
      <c r="D4741" s="3" t="s">
        <v>133</v>
      </c>
      <c r="E4741" s="3" t="s">
        <v>2591</v>
      </c>
      <c r="F4741" s="3" t="s">
        <v>2590</v>
      </c>
      <c r="G4741" s="5">
        <v>1.19025</v>
      </c>
      <c r="H4741" s="4">
        <v>2197</v>
      </c>
      <c r="I4741" s="8">
        <v>0</v>
      </c>
      <c r="J4741" s="8">
        <v>0.03</v>
      </c>
      <c r="K4741" s="8">
        <v>6.42</v>
      </c>
      <c r="L4741" s="8">
        <v>1748.04</v>
      </c>
      <c r="M4741" s="21"/>
      <c r="N4741" s="21"/>
    </row>
    <row r="4742" spans="1:14" ht="15" customHeight="1" x14ac:dyDescent="0.25">
      <c r="A4742" s="1" t="s">
        <v>2328</v>
      </c>
      <c r="B4742" s="6">
        <v>2198</v>
      </c>
      <c r="C4742" s="1" t="s">
        <v>6</v>
      </c>
      <c r="D4742" s="1" t="s">
        <v>128</v>
      </c>
      <c r="E4742" s="1" t="s">
        <v>2589</v>
      </c>
      <c r="F4742" s="1" t="s">
        <v>2590</v>
      </c>
      <c r="G4742" s="7">
        <v>1.18411</v>
      </c>
      <c r="H4742" s="6">
        <v>2198</v>
      </c>
      <c r="I4742" s="9">
        <v>0</v>
      </c>
      <c r="J4742" s="9">
        <v>0</v>
      </c>
      <c r="K4742" s="9">
        <v>0</v>
      </c>
      <c r="L4742" s="9">
        <v>1748.04</v>
      </c>
      <c r="M4742" s="14" t="s">
        <v>131</v>
      </c>
      <c r="N4742" s="14"/>
    </row>
    <row r="4743" spans="1:14" ht="15" customHeight="1" x14ac:dyDescent="0.25">
      <c r="A4743" s="3" t="s">
        <v>2329</v>
      </c>
      <c r="B4743" s="4">
        <v>2199</v>
      </c>
      <c r="C4743" s="3" t="s">
        <v>6</v>
      </c>
      <c r="D4743" s="3" t="s">
        <v>133</v>
      </c>
      <c r="E4743" s="3" t="s">
        <v>2591</v>
      </c>
      <c r="F4743" s="3" t="s">
        <v>2590</v>
      </c>
      <c r="G4743" s="5">
        <v>1.1774500000000001</v>
      </c>
      <c r="H4743" s="4">
        <v>2199</v>
      </c>
      <c r="I4743" s="8">
        <v>0</v>
      </c>
      <c r="J4743" s="8">
        <v>0</v>
      </c>
      <c r="K4743" s="8">
        <v>6.66</v>
      </c>
      <c r="L4743" s="8">
        <v>1754.7</v>
      </c>
      <c r="M4743" s="21"/>
      <c r="N4743" s="21"/>
    </row>
    <row r="4744" spans="1:14" ht="15" customHeight="1" x14ac:dyDescent="0.25">
      <c r="A4744" s="1" t="s">
        <v>2330</v>
      </c>
      <c r="B4744" s="6">
        <v>2200</v>
      </c>
      <c r="C4744" s="1" t="s">
        <v>6</v>
      </c>
      <c r="D4744" s="1" t="s">
        <v>128</v>
      </c>
      <c r="E4744" s="1" t="s">
        <v>2589</v>
      </c>
      <c r="F4744" s="1" t="s">
        <v>2590</v>
      </c>
      <c r="G4744" s="7">
        <v>1.18323</v>
      </c>
      <c r="H4744" s="6">
        <v>2200</v>
      </c>
      <c r="I4744" s="9">
        <v>0</v>
      </c>
      <c r="J4744" s="9">
        <v>0</v>
      </c>
      <c r="K4744" s="9">
        <v>0</v>
      </c>
      <c r="L4744" s="9">
        <v>1754.7</v>
      </c>
      <c r="M4744" s="14" t="s">
        <v>131</v>
      </c>
      <c r="N4744" s="14"/>
    </row>
    <row r="4745" spans="1:14" ht="15" customHeight="1" x14ac:dyDescent="0.25">
      <c r="A4745" s="3" t="s">
        <v>2331</v>
      </c>
      <c r="B4745" s="4">
        <v>2201</v>
      </c>
      <c r="C4745" s="3" t="s">
        <v>6</v>
      </c>
      <c r="D4745" s="3" t="s">
        <v>133</v>
      </c>
      <c r="E4745" s="3" t="s">
        <v>2591</v>
      </c>
      <c r="F4745" s="3" t="s">
        <v>2590</v>
      </c>
      <c r="G4745" s="5">
        <v>1.1766000000000001</v>
      </c>
      <c r="H4745" s="4">
        <v>2201</v>
      </c>
      <c r="I4745" s="8">
        <v>0</v>
      </c>
      <c r="J4745" s="8">
        <v>0.03</v>
      </c>
      <c r="K4745" s="8">
        <v>6.63</v>
      </c>
      <c r="L4745" s="8">
        <v>1761.36</v>
      </c>
      <c r="M4745" s="21"/>
      <c r="N4745" s="21"/>
    </row>
    <row r="4746" spans="1:14" ht="15" customHeight="1" x14ac:dyDescent="0.25">
      <c r="A4746" s="1" t="s">
        <v>2332</v>
      </c>
      <c r="B4746" s="6">
        <v>2202</v>
      </c>
      <c r="C4746" s="1" t="s">
        <v>6</v>
      </c>
      <c r="D4746" s="1" t="s">
        <v>133</v>
      </c>
      <c r="E4746" s="1" t="s">
        <v>2589</v>
      </c>
      <c r="F4746" s="1" t="s">
        <v>2590</v>
      </c>
      <c r="G4746" s="7">
        <v>1.1741699999999999</v>
      </c>
      <c r="H4746" s="6">
        <v>2202</v>
      </c>
      <c r="I4746" s="9">
        <v>0</v>
      </c>
      <c r="J4746" s="9">
        <v>0</v>
      </c>
      <c r="K4746" s="9">
        <v>0</v>
      </c>
      <c r="L4746" s="9">
        <v>1761.36</v>
      </c>
      <c r="M4746" s="14" t="s">
        <v>131</v>
      </c>
      <c r="N4746" s="14"/>
    </row>
    <row r="4747" spans="1:14" ht="15" customHeight="1" x14ac:dyDescent="0.25">
      <c r="A4747" s="3" t="s">
        <v>2333</v>
      </c>
      <c r="B4747" s="4">
        <v>2203</v>
      </c>
      <c r="C4747" s="3" t="s">
        <v>6</v>
      </c>
      <c r="D4747" s="3" t="s">
        <v>128</v>
      </c>
      <c r="E4747" s="3" t="s">
        <v>2591</v>
      </c>
      <c r="F4747" s="3" t="s">
        <v>2590</v>
      </c>
      <c r="G4747" s="5">
        <v>1.1804699999999999</v>
      </c>
      <c r="H4747" s="4">
        <v>2203</v>
      </c>
      <c r="I4747" s="8">
        <v>0</v>
      </c>
      <c r="J4747" s="8">
        <v>-0.12</v>
      </c>
      <c r="K4747" s="8">
        <v>6.3</v>
      </c>
      <c r="L4747" s="8">
        <v>1767.54</v>
      </c>
      <c r="M4747" s="21"/>
      <c r="N4747" s="21"/>
    </row>
    <row r="4748" spans="1:14" ht="15" customHeight="1" x14ac:dyDescent="0.25">
      <c r="A4748" s="1" t="s">
        <v>2334</v>
      </c>
      <c r="B4748" s="6">
        <v>2204</v>
      </c>
      <c r="C4748" s="1" t="s">
        <v>6</v>
      </c>
      <c r="D4748" s="1" t="s">
        <v>133</v>
      </c>
      <c r="E4748" s="1" t="s">
        <v>2589</v>
      </c>
      <c r="F4748" s="1" t="s">
        <v>2590</v>
      </c>
      <c r="G4748" s="7">
        <v>1.17587</v>
      </c>
      <c r="H4748" s="6">
        <v>2204</v>
      </c>
      <c r="I4748" s="9">
        <v>0</v>
      </c>
      <c r="J4748" s="9">
        <v>0</v>
      </c>
      <c r="K4748" s="9">
        <v>0</v>
      </c>
      <c r="L4748" s="9">
        <v>1767.54</v>
      </c>
      <c r="M4748" s="14" t="s">
        <v>131</v>
      </c>
      <c r="N4748" s="14"/>
    </row>
    <row r="4749" spans="1:14" ht="15" customHeight="1" x14ac:dyDescent="0.25">
      <c r="A4749" s="3" t="s">
        <v>2335</v>
      </c>
      <c r="B4749" s="4">
        <v>2205</v>
      </c>
      <c r="C4749" s="3" t="s">
        <v>6</v>
      </c>
      <c r="D4749" s="3" t="s">
        <v>128</v>
      </c>
      <c r="E4749" s="3" t="s">
        <v>2591</v>
      </c>
      <c r="F4749" s="3" t="s">
        <v>2590</v>
      </c>
      <c r="G4749" s="5">
        <v>1.16781</v>
      </c>
      <c r="H4749" s="4">
        <v>2205</v>
      </c>
      <c r="I4749" s="8">
        <v>0</v>
      </c>
      <c r="J4749" s="8">
        <v>0</v>
      </c>
      <c r="K4749" s="8">
        <v>-8.06</v>
      </c>
      <c r="L4749" s="8">
        <v>1759.48</v>
      </c>
      <c r="M4749" s="21"/>
      <c r="N4749" s="21"/>
    </row>
    <row r="4750" spans="1:14" ht="15" customHeight="1" x14ac:dyDescent="0.25">
      <c r="A4750" s="1" t="s">
        <v>2336</v>
      </c>
      <c r="B4750" s="6">
        <v>2206</v>
      </c>
      <c r="C4750" s="1" t="s">
        <v>6</v>
      </c>
      <c r="D4750" s="1" t="s">
        <v>128</v>
      </c>
      <c r="E4750" s="1" t="s">
        <v>2589</v>
      </c>
      <c r="F4750" s="1" t="s">
        <v>2590</v>
      </c>
      <c r="G4750" s="7">
        <v>1.1718599999999999</v>
      </c>
      <c r="H4750" s="6">
        <v>2206</v>
      </c>
      <c r="I4750" s="9">
        <v>0</v>
      </c>
      <c r="J4750" s="9">
        <v>0</v>
      </c>
      <c r="K4750" s="9">
        <v>0</v>
      </c>
      <c r="L4750" s="9">
        <v>1759.48</v>
      </c>
      <c r="M4750" s="14" t="s">
        <v>131</v>
      </c>
      <c r="N4750" s="14"/>
    </row>
    <row r="4751" spans="1:14" ht="15" customHeight="1" x14ac:dyDescent="0.25">
      <c r="A4751" s="3" t="s">
        <v>2337</v>
      </c>
      <c r="B4751" s="4">
        <v>2207</v>
      </c>
      <c r="C4751" s="3" t="s">
        <v>6</v>
      </c>
      <c r="D4751" s="3" t="s">
        <v>133</v>
      </c>
      <c r="E4751" s="3" t="s">
        <v>2591</v>
      </c>
      <c r="F4751" s="3" t="s">
        <v>2590</v>
      </c>
      <c r="G4751" s="5">
        <v>1.1657999999999999</v>
      </c>
      <c r="H4751" s="4">
        <v>2207</v>
      </c>
      <c r="I4751" s="8">
        <v>0</v>
      </c>
      <c r="J4751" s="8">
        <v>0.03</v>
      </c>
      <c r="K4751" s="8">
        <v>6.06</v>
      </c>
      <c r="L4751" s="8">
        <v>1765.57</v>
      </c>
      <c r="M4751" s="21"/>
      <c r="N4751" s="21"/>
    </row>
    <row r="4752" spans="1:14" ht="15" customHeight="1" x14ac:dyDescent="0.25">
      <c r="A4752" s="1" t="s">
        <v>2338</v>
      </c>
      <c r="B4752" s="6">
        <v>2208</v>
      </c>
      <c r="C4752" s="1" t="s">
        <v>6</v>
      </c>
      <c r="D4752" s="1" t="s">
        <v>128</v>
      </c>
      <c r="E4752" s="1" t="s">
        <v>2589</v>
      </c>
      <c r="F4752" s="1" t="s">
        <v>2590</v>
      </c>
      <c r="G4752" s="7">
        <v>1.1634</v>
      </c>
      <c r="H4752" s="6">
        <v>2208</v>
      </c>
      <c r="I4752" s="9">
        <v>0</v>
      </c>
      <c r="J4752" s="9">
        <v>0</v>
      </c>
      <c r="K4752" s="9">
        <v>0</v>
      </c>
      <c r="L4752" s="9">
        <v>1765.57</v>
      </c>
      <c r="M4752" s="14" t="s">
        <v>131</v>
      </c>
      <c r="N4752" s="14"/>
    </row>
    <row r="4753" spans="1:14" ht="15" customHeight="1" x14ac:dyDescent="0.25">
      <c r="A4753" s="3" t="s">
        <v>2339</v>
      </c>
      <c r="B4753" s="4">
        <v>2209</v>
      </c>
      <c r="C4753" s="3" t="s">
        <v>6</v>
      </c>
      <c r="D4753" s="3" t="s">
        <v>133</v>
      </c>
      <c r="E4753" s="3" t="s">
        <v>2591</v>
      </c>
      <c r="F4753" s="3" t="s">
        <v>2590</v>
      </c>
      <c r="G4753" s="5">
        <v>1.15699</v>
      </c>
      <c r="H4753" s="4">
        <v>2209</v>
      </c>
      <c r="I4753" s="8">
        <v>0</v>
      </c>
      <c r="J4753" s="8">
        <v>0</v>
      </c>
      <c r="K4753" s="8">
        <v>6.41</v>
      </c>
      <c r="L4753" s="8">
        <v>1771.98</v>
      </c>
      <c r="M4753" s="21"/>
      <c r="N4753" s="21"/>
    </row>
    <row r="4754" spans="1:14" ht="15" customHeight="1" x14ac:dyDescent="0.25">
      <c r="A4754" s="1" t="s">
        <v>2340</v>
      </c>
      <c r="B4754" s="6">
        <v>2210</v>
      </c>
      <c r="C4754" s="1" t="s">
        <v>6</v>
      </c>
      <c r="D4754" s="1" t="s">
        <v>128</v>
      </c>
      <c r="E4754" s="1" t="s">
        <v>2589</v>
      </c>
      <c r="F4754" s="1" t="s">
        <v>2590</v>
      </c>
      <c r="G4754" s="7">
        <v>1.1555299999999999</v>
      </c>
      <c r="H4754" s="6">
        <v>2210</v>
      </c>
      <c r="I4754" s="9">
        <v>0</v>
      </c>
      <c r="J4754" s="9">
        <v>0</v>
      </c>
      <c r="K4754" s="9">
        <v>0</v>
      </c>
      <c r="L4754" s="9">
        <v>1771.98</v>
      </c>
      <c r="M4754" s="14" t="s">
        <v>131</v>
      </c>
      <c r="N4754" s="14"/>
    </row>
    <row r="4755" spans="1:14" ht="15" customHeight="1" x14ac:dyDescent="0.25">
      <c r="A4755" s="3" t="s">
        <v>2341</v>
      </c>
      <c r="B4755" s="4">
        <v>2211</v>
      </c>
      <c r="C4755" s="3" t="s">
        <v>6</v>
      </c>
      <c r="D4755" s="3" t="s">
        <v>133</v>
      </c>
      <c r="E4755" s="3" t="s">
        <v>2591</v>
      </c>
      <c r="F4755" s="3" t="s">
        <v>2590</v>
      </c>
      <c r="G4755" s="5">
        <v>1.1637</v>
      </c>
      <c r="H4755" s="4">
        <v>2211</v>
      </c>
      <c r="I4755" s="8">
        <v>0</v>
      </c>
      <c r="J4755" s="8">
        <v>0</v>
      </c>
      <c r="K4755" s="8">
        <v>-8.17</v>
      </c>
      <c r="L4755" s="8">
        <v>1763.81</v>
      </c>
      <c r="M4755" s="21"/>
      <c r="N4755" s="21"/>
    </row>
    <row r="4756" spans="1:14" ht="15" customHeight="1" x14ac:dyDescent="0.25">
      <c r="A4756" s="1" t="s">
        <v>2342</v>
      </c>
      <c r="B4756" s="6">
        <v>2212</v>
      </c>
      <c r="C4756" s="1" t="s">
        <v>6</v>
      </c>
      <c r="D4756" s="1" t="s">
        <v>128</v>
      </c>
      <c r="E4756" s="1" t="s">
        <v>2589</v>
      </c>
      <c r="F4756" s="1" t="s">
        <v>2590</v>
      </c>
      <c r="G4756" s="7">
        <v>1.1708000000000001</v>
      </c>
      <c r="H4756" s="6">
        <v>2212</v>
      </c>
      <c r="I4756" s="9">
        <v>0</v>
      </c>
      <c r="J4756" s="9">
        <v>0</v>
      </c>
      <c r="K4756" s="9">
        <v>0</v>
      </c>
      <c r="L4756" s="9">
        <v>1763.81</v>
      </c>
      <c r="M4756" s="14" t="s">
        <v>131</v>
      </c>
      <c r="N4756" s="14"/>
    </row>
    <row r="4757" spans="1:14" ht="15" customHeight="1" x14ac:dyDescent="0.25">
      <c r="A4757" s="3" t="s">
        <v>2343</v>
      </c>
      <c r="B4757" s="4">
        <v>2213</v>
      </c>
      <c r="C4757" s="3" t="s">
        <v>6</v>
      </c>
      <c r="D4757" s="3" t="s">
        <v>133</v>
      </c>
      <c r="E4757" s="3" t="s">
        <v>2591</v>
      </c>
      <c r="F4757" s="3" t="s">
        <v>2590</v>
      </c>
      <c r="G4757" s="5">
        <v>1.1648000000000001</v>
      </c>
      <c r="H4757" s="4">
        <v>2213</v>
      </c>
      <c r="I4757" s="8">
        <v>0</v>
      </c>
      <c r="J4757" s="8">
        <v>0.03</v>
      </c>
      <c r="K4757" s="8">
        <v>6</v>
      </c>
      <c r="L4757" s="8">
        <v>1769.84</v>
      </c>
      <c r="M4757" s="21"/>
      <c r="N4757" s="21"/>
    </row>
    <row r="4758" spans="1:14" ht="15" customHeight="1" x14ac:dyDescent="0.25">
      <c r="A4758" s="1" t="s">
        <v>2344</v>
      </c>
      <c r="B4758" s="6">
        <v>2214</v>
      </c>
      <c r="C4758" s="1" t="s">
        <v>6</v>
      </c>
      <c r="D4758" s="1" t="s">
        <v>128</v>
      </c>
      <c r="E4758" s="1" t="s">
        <v>2589</v>
      </c>
      <c r="F4758" s="1" t="s">
        <v>2590</v>
      </c>
      <c r="G4758" s="7">
        <v>1.17059</v>
      </c>
      <c r="H4758" s="6">
        <v>2214</v>
      </c>
      <c r="I4758" s="9">
        <v>0</v>
      </c>
      <c r="J4758" s="9">
        <v>0</v>
      </c>
      <c r="K4758" s="9">
        <v>0</v>
      </c>
      <c r="L4758" s="9">
        <v>1769.84</v>
      </c>
      <c r="M4758" s="14" t="s">
        <v>131</v>
      </c>
      <c r="N4758" s="14"/>
    </row>
    <row r="4759" spans="1:14" ht="15" customHeight="1" x14ac:dyDescent="0.25">
      <c r="A4759" s="3" t="s">
        <v>2345</v>
      </c>
      <c r="B4759" s="4">
        <v>2215</v>
      </c>
      <c r="C4759" s="3" t="s">
        <v>6</v>
      </c>
      <c r="D4759" s="3" t="s">
        <v>133</v>
      </c>
      <c r="E4759" s="3" t="s">
        <v>2591</v>
      </c>
      <c r="F4759" s="3" t="s">
        <v>2590</v>
      </c>
      <c r="G4759" s="5">
        <v>1.1793199999999999</v>
      </c>
      <c r="H4759" s="4">
        <v>2215</v>
      </c>
      <c r="I4759" s="8">
        <v>0</v>
      </c>
      <c r="J4759" s="8">
        <v>0.06</v>
      </c>
      <c r="K4759" s="8">
        <v>-8.73</v>
      </c>
      <c r="L4759" s="8">
        <v>1761.17</v>
      </c>
      <c r="M4759" s="21"/>
      <c r="N4759" s="21"/>
    </row>
    <row r="4760" spans="1:14" ht="15" customHeight="1" x14ac:dyDescent="0.25">
      <c r="A4760" s="1" t="s">
        <v>2346</v>
      </c>
      <c r="B4760" s="6">
        <v>2216</v>
      </c>
      <c r="C4760" s="1" t="s">
        <v>6</v>
      </c>
      <c r="D4760" s="1" t="s">
        <v>133</v>
      </c>
      <c r="E4760" s="1" t="s">
        <v>2589</v>
      </c>
      <c r="F4760" s="1" t="s">
        <v>2590</v>
      </c>
      <c r="G4760" s="7">
        <v>1.1794500000000001</v>
      </c>
      <c r="H4760" s="6">
        <v>2216</v>
      </c>
      <c r="I4760" s="9">
        <v>0</v>
      </c>
      <c r="J4760" s="9">
        <v>0</v>
      </c>
      <c r="K4760" s="9">
        <v>0</v>
      </c>
      <c r="L4760" s="9">
        <v>1761.17</v>
      </c>
      <c r="M4760" s="14" t="s">
        <v>131</v>
      </c>
      <c r="N4760" s="14"/>
    </row>
    <row r="4761" spans="1:14" ht="15" customHeight="1" x14ac:dyDescent="0.25">
      <c r="A4761" s="3" t="s">
        <v>2347</v>
      </c>
      <c r="B4761" s="4">
        <v>2217</v>
      </c>
      <c r="C4761" s="3" t="s">
        <v>6</v>
      </c>
      <c r="D4761" s="3" t="s">
        <v>128</v>
      </c>
      <c r="E4761" s="3" t="s">
        <v>2591</v>
      </c>
      <c r="F4761" s="3" t="s">
        <v>2590</v>
      </c>
      <c r="G4761" s="5">
        <v>1.17076</v>
      </c>
      <c r="H4761" s="4">
        <v>2217</v>
      </c>
      <c r="I4761" s="8">
        <v>0</v>
      </c>
      <c r="J4761" s="8">
        <v>-0.71</v>
      </c>
      <c r="K4761" s="8">
        <v>-8.69</v>
      </c>
      <c r="L4761" s="8">
        <v>1751.77</v>
      </c>
      <c r="M4761" s="21"/>
      <c r="N4761" s="21"/>
    </row>
    <row r="4762" spans="1:14" ht="15" customHeight="1" x14ac:dyDescent="0.25">
      <c r="A4762" s="1" t="s">
        <v>2348</v>
      </c>
      <c r="B4762" s="6">
        <v>2218</v>
      </c>
      <c r="C4762" s="1" t="s">
        <v>6</v>
      </c>
      <c r="D4762" s="1" t="s">
        <v>133</v>
      </c>
      <c r="E4762" s="1" t="s">
        <v>2589</v>
      </c>
      <c r="F4762" s="1" t="s">
        <v>2590</v>
      </c>
      <c r="G4762" s="7">
        <v>1.15524</v>
      </c>
      <c r="H4762" s="6">
        <v>2218</v>
      </c>
      <c r="I4762" s="9">
        <v>0</v>
      </c>
      <c r="J4762" s="9">
        <v>0</v>
      </c>
      <c r="K4762" s="9">
        <v>0</v>
      </c>
      <c r="L4762" s="9">
        <v>1751.77</v>
      </c>
      <c r="M4762" s="14" t="s">
        <v>131</v>
      </c>
      <c r="N4762" s="14"/>
    </row>
    <row r="4763" spans="1:14" ht="15" customHeight="1" x14ac:dyDescent="0.25">
      <c r="A4763" s="3" t="s">
        <v>2349</v>
      </c>
      <c r="B4763" s="4">
        <v>2219</v>
      </c>
      <c r="C4763" s="3" t="s">
        <v>6</v>
      </c>
      <c r="D4763" s="3" t="s">
        <v>128</v>
      </c>
      <c r="E4763" s="3" t="s">
        <v>2591</v>
      </c>
      <c r="F4763" s="3" t="s">
        <v>2590</v>
      </c>
      <c r="G4763" s="5">
        <v>1.16127</v>
      </c>
      <c r="H4763" s="4">
        <v>2219</v>
      </c>
      <c r="I4763" s="8">
        <v>0</v>
      </c>
      <c r="J4763" s="8">
        <v>0</v>
      </c>
      <c r="K4763" s="8">
        <v>6.03</v>
      </c>
      <c r="L4763" s="8">
        <v>1757.8</v>
      </c>
      <c r="M4763" s="21"/>
      <c r="N4763" s="21"/>
    </row>
    <row r="4764" spans="1:14" ht="15" customHeight="1" x14ac:dyDescent="0.25">
      <c r="A4764" s="1" t="s">
        <v>2350</v>
      </c>
      <c r="B4764" s="6">
        <v>2220</v>
      </c>
      <c r="C4764" s="1" t="s">
        <v>6</v>
      </c>
      <c r="D4764" s="1" t="s">
        <v>133</v>
      </c>
      <c r="E4764" s="1" t="s">
        <v>2589</v>
      </c>
      <c r="F4764" s="1" t="s">
        <v>2590</v>
      </c>
      <c r="G4764" s="7">
        <v>1.1581999999999999</v>
      </c>
      <c r="H4764" s="6">
        <v>2220</v>
      </c>
      <c r="I4764" s="9">
        <v>0</v>
      </c>
      <c r="J4764" s="9">
        <v>0</v>
      </c>
      <c r="K4764" s="9">
        <v>0</v>
      </c>
      <c r="L4764" s="9">
        <v>1757.8</v>
      </c>
      <c r="M4764" s="14" t="s">
        <v>131</v>
      </c>
      <c r="N4764" s="14"/>
    </row>
    <row r="4765" spans="1:14" ht="15" customHeight="1" x14ac:dyDescent="0.25">
      <c r="A4765" s="3" t="s">
        <v>2351</v>
      </c>
      <c r="B4765" s="4">
        <v>2221</v>
      </c>
      <c r="C4765" s="3" t="s">
        <v>6</v>
      </c>
      <c r="D4765" s="3" t="s">
        <v>128</v>
      </c>
      <c r="E4765" s="3" t="s">
        <v>2591</v>
      </c>
      <c r="F4765" s="3" t="s">
        <v>2590</v>
      </c>
      <c r="G4765" s="5">
        <v>1.1664699999999999</v>
      </c>
      <c r="H4765" s="4">
        <v>2221</v>
      </c>
      <c r="I4765" s="8">
        <v>0</v>
      </c>
      <c r="J4765" s="8">
        <v>-0.71</v>
      </c>
      <c r="K4765" s="8">
        <v>8.27</v>
      </c>
      <c r="L4765" s="8">
        <v>1765.36</v>
      </c>
      <c r="M4765" s="21"/>
      <c r="N4765" s="21"/>
    </row>
    <row r="4766" spans="1:14" ht="15" customHeight="1" x14ac:dyDescent="0.25">
      <c r="A4766" s="1" t="s">
        <v>2352</v>
      </c>
      <c r="B4766" s="6">
        <v>2222</v>
      </c>
      <c r="C4766" s="1" t="s">
        <v>6</v>
      </c>
      <c r="D4766" s="1" t="s">
        <v>133</v>
      </c>
      <c r="E4766" s="1" t="s">
        <v>2589</v>
      </c>
      <c r="F4766" s="1" t="s">
        <v>2590</v>
      </c>
      <c r="G4766" s="7">
        <v>1.1631100000000001</v>
      </c>
      <c r="H4766" s="6">
        <v>2222</v>
      </c>
      <c r="I4766" s="9">
        <v>0</v>
      </c>
      <c r="J4766" s="9">
        <v>0</v>
      </c>
      <c r="K4766" s="9">
        <v>0</v>
      </c>
      <c r="L4766" s="9">
        <v>1765.36</v>
      </c>
      <c r="M4766" s="14" t="s">
        <v>131</v>
      </c>
      <c r="N4766" s="14"/>
    </row>
    <row r="4767" spans="1:14" ht="15" customHeight="1" x14ac:dyDescent="0.25">
      <c r="A4767" s="3" t="s">
        <v>2353</v>
      </c>
      <c r="B4767" s="4">
        <v>2223</v>
      </c>
      <c r="C4767" s="3" t="s">
        <v>6</v>
      </c>
      <c r="D4767" s="3" t="s">
        <v>128</v>
      </c>
      <c r="E4767" s="3" t="s">
        <v>2591</v>
      </c>
      <c r="F4767" s="3" t="s">
        <v>2590</v>
      </c>
      <c r="G4767" s="5">
        <v>1.1691499999999999</v>
      </c>
      <c r="H4767" s="4">
        <v>2223</v>
      </c>
      <c r="I4767" s="8">
        <v>0</v>
      </c>
      <c r="J4767" s="8">
        <v>0</v>
      </c>
      <c r="K4767" s="8">
        <v>6.04</v>
      </c>
      <c r="L4767" s="8">
        <v>1771.4</v>
      </c>
      <c r="M4767" s="21"/>
      <c r="N4767" s="21"/>
    </row>
    <row r="4768" spans="1:14" ht="15" customHeight="1" x14ac:dyDescent="0.25">
      <c r="A4768" s="1" t="s">
        <v>2354</v>
      </c>
      <c r="B4768" s="6">
        <v>2224</v>
      </c>
      <c r="C4768" s="1" t="s">
        <v>6</v>
      </c>
      <c r="D4768" s="1" t="s">
        <v>133</v>
      </c>
      <c r="E4768" s="1" t="s">
        <v>2589</v>
      </c>
      <c r="F4768" s="1" t="s">
        <v>2590</v>
      </c>
      <c r="G4768" s="7">
        <v>1.17103</v>
      </c>
      <c r="H4768" s="6">
        <v>2224</v>
      </c>
      <c r="I4768" s="9">
        <v>0</v>
      </c>
      <c r="J4768" s="9">
        <v>0</v>
      </c>
      <c r="K4768" s="9">
        <v>0</v>
      </c>
      <c r="L4768" s="9">
        <v>1771.4</v>
      </c>
      <c r="M4768" s="14" t="s">
        <v>131</v>
      </c>
      <c r="N4768" s="14"/>
    </row>
    <row r="4769" spans="1:14" ht="15" customHeight="1" x14ac:dyDescent="0.25">
      <c r="A4769" s="3" t="s">
        <v>2355</v>
      </c>
      <c r="B4769" s="4">
        <v>2225</v>
      </c>
      <c r="C4769" s="3" t="s">
        <v>6</v>
      </c>
      <c r="D4769" s="3" t="s">
        <v>128</v>
      </c>
      <c r="E4769" s="3" t="s">
        <v>2591</v>
      </c>
      <c r="F4769" s="3" t="s">
        <v>2590</v>
      </c>
      <c r="G4769" s="5">
        <v>1.16309</v>
      </c>
      <c r="H4769" s="4">
        <v>2225</v>
      </c>
      <c r="I4769" s="8">
        <v>0</v>
      </c>
      <c r="J4769" s="8">
        <v>-0.12</v>
      </c>
      <c r="K4769" s="8">
        <v>-7.94</v>
      </c>
      <c r="L4769" s="8">
        <v>1763.34</v>
      </c>
      <c r="M4769" s="21"/>
      <c r="N4769" s="21"/>
    </row>
    <row r="4770" spans="1:14" ht="15" customHeight="1" x14ac:dyDescent="0.25">
      <c r="A4770" s="1" t="s">
        <v>2356</v>
      </c>
      <c r="B4770" s="6">
        <v>2226</v>
      </c>
      <c r="C4770" s="1" t="s">
        <v>6</v>
      </c>
      <c r="D4770" s="1" t="s">
        <v>133</v>
      </c>
      <c r="E4770" s="1" t="s">
        <v>2589</v>
      </c>
      <c r="F4770" s="1" t="s">
        <v>2590</v>
      </c>
      <c r="G4770" s="7">
        <v>1.15374</v>
      </c>
      <c r="H4770" s="6">
        <v>2226</v>
      </c>
      <c r="I4770" s="9">
        <v>0</v>
      </c>
      <c r="J4770" s="9">
        <v>0</v>
      </c>
      <c r="K4770" s="9">
        <v>0</v>
      </c>
      <c r="L4770" s="9">
        <v>1763.34</v>
      </c>
      <c r="M4770" s="14" t="s">
        <v>131</v>
      </c>
      <c r="N4770" s="14"/>
    </row>
    <row r="4771" spans="1:14" ht="15" customHeight="1" x14ac:dyDescent="0.25">
      <c r="A4771" s="3" t="s">
        <v>2357</v>
      </c>
      <c r="B4771" s="4">
        <v>2227</v>
      </c>
      <c r="C4771" s="3" t="s">
        <v>6</v>
      </c>
      <c r="D4771" s="3" t="s">
        <v>128</v>
      </c>
      <c r="E4771" s="3" t="s">
        <v>2591</v>
      </c>
      <c r="F4771" s="3" t="s">
        <v>2590</v>
      </c>
      <c r="G4771" s="5">
        <v>1.1624699999999999</v>
      </c>
      <c r="H4771" s="4">
        <v>2227</v>
      </c>
      <c r="I4771" s="8">
        <v>0</v>
      </c>
      <c r="J4771" s="8">
        <v>-0.12</v>
      </c>
      <c r="K4771" s="8">
        <v>8.73</v>
      </c>
      <c r="L4771" s="8">
        <v>1771.95</v>
      </c>
      <c r="M4771" s="21"/>
      <c r="N4771" s="21"/>
    </row>
    <row r="4772" spans="1:14" ht="15" customHeight="1" x14ac:dyDescent="0.25">
      <c r="A4772" s="1" t="s">
        <v>2358</v>
      </c>
      <c r="B4772" s="6">
        <v>2228</v>
      </c>
      <c r="C4772" s="1" t="s">
        <v>6</v>
      </c>
      <c r="D4772" s="1" t="s">
        <v>128</v>
      </c>
      <c r="E4772" s="1" t="s">
        <v>2589</v>
      </c>
      <c r="F4772" s="1" t="s">
        <v>2590</v>
      </c>
      <c r="G4772" s="7">
        <v>1.1646399999999999</v>
      </c>
      <c r="H4772" s="6">
        <v>2228</v>
      </c>
      <c r="I4772" s="9">
        <v>0</v>
      </c>
      <c r="J4772" s="9">
        <v>0</v>
      </c>
      <c r="K4772" s="9">
        <v>0</v>
      </c>
      <c r="L4772" s="9">
        <v>1771.95</v>
      </c>
      <c r="M4772" s="14" t="s">
        <v>131</v>
      </c>
      <c r="N4772" s="14"/>
    </row>
    <row r="4773" spans="1:14" ht="15" customHeight="1" x14ac:dyDescent="0.25">
      <c r="A4773" s="3" t="s">
        <v>2359</v>
      </c>
      <c r="B4773" s="4">
        <v>2229</v>
      </c>
      <c r="C4773" s="3" t="s">
        <v>6</v>
      </c>
      <c r="D4773" s="3" t="s">
        <v>133</v>
      </c>
      <c r="E4773" s="3" t="s">
        <v>2591</v>
      </c>
      <c r="F4773" s="3" t="s">
        <v>2590</v>
      </c>
      <c r="G4773" s="5">
        <v>1.1737899999999999</v>
      </c>
      <c r="H4773" s="4">
        <v>2229</v>
      </c>
      <c r="I4773" s="8">
        <v>0</v>
      </c>
      <c r="J4773" s="8">
        <v>0.14000000000000001</v>
      </c>
      <c r="K4773" s="8">
        <v>-9.15</v>
      </c>
      <c r="L4773" s="8">
        <v>1762.94</v>
      </c>
      <c r="M4773" s="21"/>
      <c r="N4773" s="21"/>
    </row>
    <row r="4774" spans="1:14" ht="15" customHeight="1" x14ac:dyDescent="0.25">
      <c r="A4774" s="1" t="s">
        <v>2360</v>
      </c>
      <c r="B4774" s="6">
        <v>2230</v>
      </c>
      <c r="C4774" s="1" t="s">
        <v>6</v>
      </c>
      <c r="D4774" s="1" t="s">
        <v>128</v>
      </c>
      <c r="E4774" s="1" t="s">
        <v>2589</v>
      </c>
      <c r="F4774" s="1" t="s">
        <v>2590</v>
      </c>
      <c r="G4774" s="7">
        <v>1.17692</v>
      </c>
      <c r="H4774" s="6">
        <v>2230</v>
      </c>
      <c r="I4774" s="9">
        <v>0</v>
      </c>
      <c r="J4774" s="9">
        <v>0</v>
      </c>
      <c r="K4774" s="9">
        <v>0</v>
      </c>
      <c r="L4774" s="9">
        <v>1762.94</v>
      </c>
      <c r="M4774" s="14" t="s">
        <v>131</v>
      </c>
      <c r="N4774" s="14"/>
    </row>
    <row r="4775" spans="1:14" ht="15" customHeight="1" x14ac:dyDescent="0.25">
      <c r="A4775" s="3" t="s">
        <v>2361</v>
      </c>
      <c r="B4775" s="4">
        <v>2231</v>
      </c>
      <c r="C4775" s="3" t="s">
        <v>6</v>
      </c>
      <c r="D4775" s="3" t="s">
        <v>133</v>
      </c>
      <c r="E4775" s="3" t="s">
        <v>2591</v>
      </c>
      <c r="F4775" s="3" t="s">
        <v>2590</v>
      </c>
      <c r="G4775" s="5">
        <v>1.1707000000000001</v>
      </c>
      <c r="H4775" s="4">
        <v>2231</v>
      </c>
      <c r="I4775" s="8">
        <v>0</v>
      </c>
      <c r="J4775" s="8">
        <v>0.03</v>
      </c>
      <c r="K4775" s="8">
        <v>6.22</v>
      </c>
      <c r="L4775" s="8">
        <v>1769.19</v>
      </c>
      <c r="M4775" s="21"/>
      <c r="N4775" s="21"/>
    </row>
    <row r="4776" spans="1:14" ht="15" customHeight="1" x14ac:dyDescent="0.25">
      <c r="A4776" s="1" t="s">
        <v>2362</v>
      </c>
      <c r="B4776" s="6">
        <v>2232</v>
      </c>
      <c r="C4776" s="1" t="s">
        <v>6</v>
      </c>
      <c r="D4776" s="1" t="s">
        <v>128</v>
      </c>
      <c r="E4776" s="1" t="s">
        <v>2589</v>
      </c>
      <c r="F4776" s="1" t="s">
        <v>2590</v>
      </c>
      <c r="G4776" s="7">
        <v>1.1734899999999999</v>
      </c>
      <c r="H4776" s="6">
        <v>2232</v>
      </c>
      <c r="I4776" s="9">
        <v>0</v>
      </c>
      <c r="J4776" s="9">
        <v>0</v>
      </c>
      <c r="K4776" s="9">
        <v>0</v>
      </c>
      <c r="L4776" s="9">
        <v>1769.19</v>
      </c>
      <c r="M4776" s="14" t="s">
        <v>131</v>
      </c>
      <c r="N4776" s="14"/>
    </row>
    <row r="4777" spans="1:14" ht="15" customHeight="1" x14ac:dyDescent="0.25">
      <c r="A4777" s="3" t="s">
        <v>2363</v>
      </c>
      <c r="B4777" s="4">
        <v>2233</v>
      </c>
      <c r="C4777" s="3" t="s">
        <v>6</v>
      </c>
      <c r="D4777" s="3" t="s">
        <v>133</v>
      </c>
      <c r="E4777" s="3" t="s">
        <v>2591</v>
      </c>
      <c r="F4777" s="3" t="s">
        <v>2590</v>
      </c>
      <c r="G4777" s="5">
        <v>1.1673199999999999</v>
      </c>
      <c r="H4777" s="4">
        <v>2233</v>
      </c>
      <c r="I4777" s="8">
        <v>0</v>
      </c>
      <c r="J4777" s="8">
        <v>0</v>
      </c>
      <c r="K4777" s="8">
        <v>6.17</v>
      </c>
      <c r="L4777" s="8">
        <v>1775.36</v>
      </c>
      <c r="M4777" s="21"/>
      <c r="N4777" s="21"/>
    </row>
    <row r="4778" spans="1:14" ht="15" customHeight="1" x14ac:dyDescent="0.25">
      <c r="A4778" s="1" t="s">
        <v>2364</v>
      </c>
      <c r="B4778" s="6">
        <v>2234</v>
      </c>
      <c r="C4778" s="1" t="s">
        <v>6</v>
      </c>
      <c r="D4778" s="1" t="s">
        <v>133</v>
      </c>
      <c r="E4778" s="1" t="s">
        <v>2589</v>
      </c>
      <c r="F4778" s="1" t="s">
        <v>2590</v>
      </c>
      <c r="G4778" s="7">
        <v>1.16736</v>
      </c>
      <c r="H4778" s="6">
        <v>2234</v>
      </c>
      <c r="I4778" s="9">
        <v>0</v>
      </c>
      <c r="J4778" s="9">
        <v>0</v>
      </c>
      <c r="K4778" s="9">
        <v>0</v>
      </c>
      <c r="L4778" s="9">
        <v>1775.36</v>
      </c>
      <c r="M4778" s="14" t="s">
        <v>131</v>
      </c>
      <c r="N4778" s="14"/>
    </row>
    <row r="4779" spans="1:14" ht="15" customHeight="1" x14ac:dyDescent="0.25">
      <c r="A4779" s="3" t="s">
        <v>2365</v>
      </c>
      <c r="B4779" s="4">
        <v>2235</v>
      </c>
      <c r="C4779" s="3" t="s">
        <v>6</v>
      </c>
      <c r="D4779" s="3" t="s">
        <v>128</v>
      </c>
      <c r="E4779" s="3" t="s">
        <v>2591</v>
      </c>
      <c r="F4779" s="3" t="s">
        <v>2590</v>
      </c>
      <c r="G4779" s="5">
        <v>1.1739599999999999</v>
      </c>
      <c r="H4779" s="4">
        <v>2235</v>
      </c>
      <c r="I4779" s="8">
        <v>0</v>
      </c>
      <c r="J4779" s="8">
        <v>-0.36</v>
      </c>
      <c r="K4779" s="8">
        <v>6.6</v>
      </c>
      <c r="L4779" s="8">
        <v>1781.6</v>
      </c>
      <c r="M4779" s="21"/>
      <c r="N4779" s="21"/>
    </row>
    <row r="4780" spans="1:14" ht="15" customHeight="1" x14ac:dyDescent="0.25">
      <c r="A4780" s="1" t="s">
        <v>2366</v>
      </c>
      <c r="B4780" s="6">
        <v>2236</v>
      </c>
      <c r="C4780" s="1" t="s">
        <v>6</v>
      </c>
      <c r="D4780" s="1" t="s">
        <v>133</v>
      </c>
      <c r="E4780" s="1" t="s">
        <v>2589</v>
      </c>
      <c r="F4780" s="1" t="s">
        <v>2590</v>
      </c>
      <c r="G4780" s="7">
        <v>1.1636</v>
      </c>
      <c r="H4780" s="6">
        <v>2236</v>
      </c>
      <c r="I4780" s="9">
        <v>0</v>
      </c>
      <c r="J4780" s="9">
        <v>0</v>
      </c>
      <c r="K4780" s="9">
        <v>0</v>
      </c>
      <c r="L4780" s="9">
        <v>1781.6</v>
      </c>
      <c r="M4780" s="14" t="s">
        <v>131</v>
      </c>
      <c r="N4780" s="14"/>
    </row>
    <row r="4781" spans="1:14" ht="15" customHeight="1" x14ac:dyDescent="0.25">
      <c r="A4781" s="3" t="s">
        <v>2367</v>
      </c>
      <c r="B4781" s="4">
        <v>2237</v>
      </c>
      <c r="C4781" s="3" t="s">
        <v>6</v>
      </c>
      <c r="D4781" s="3" t="s">
        <v>128</v>
      </c>
      <c r="E4781" s="3" t="s">
        <v>2591</v>
      </c>
      <c r="F4781" s="3" t="s">
        <v>2590</v>
      </c>
      <c r="G4781" s="5">
        <v>1.1703300000000001</v>
      </c>
      <c r="H4781" s="4">
        <v>2237</v>
      </c>
      <c r="I4781" s="8">
        <v>0</v>
      </c>
      <c r="J4781" s="8">
        <v>-0.12</v>
      </c>
      <c r="K4781" s="8">
        <v>6.73</v>
      </c>
      <c r="L4781" s="8">
        <v>1788.21</v>
      </c>
      <c r="M4781" s="21"/>
      <c r="N4781" s="21"/>
    </row>
    <row r="4782" spans="1:14" ht="15" customHeight="1" x14ac:dyDescent="0.25">
      <c r="A4782" s="1" t="s">
        <v>2368</v>
      </c>
      <c r="B4782" s="6">
        <v>2238</v>
      </c>
      <c r="C4782" s="1" t="s">
        <v>6</v>
      </c>
      <c r="D4782" s="1" t="s">
        <v>133</v>
      </c>
      <c r="E4782" s="1" t="s">
        <v>2589</v>
      </c>
      <c r="F4782" s="1" t="s">
        <v>2590</v>
      </c>
      <c r="G4782" s="7">
        <v>1.17239</v>
      </c>
      <c r="H4782" s="6">
        <v>2238</v>
      </c>
      <c r="I4782" s="9">
        <v>0</v>
      </c>
      <c r="J4782" s="9">
        <v>0</v>
      </c>
      <c r="K4782" s="9">
        <v>0</v>
      </c>
      <c r="L4782" s="9">
        <v>1788.21</v>
      </c>
      <c r="M4782" s="14" t="s">
        <v>131</v>
      </c>
      <c r="N4782" s="14"/>
    </row>
    <row r="4783" spans="1:14" ht="15" customHeight="1" x14ac:dyDescent="0.25">
      <c r="A4783" s="3" t="s">
        <v>2369</v>
      </c>
      <c r="B4783" s="4">
        <v>2239</v>
      </c>
      <c r="C4783" s="3" t="s">
        <v>6</v>
      </c>
      <c r="D4783" s="3" t="s">
        <v>128</v>
      </c>
      <c r="E4783" s="3" t="s">
        <v>2591</v>
      </c>
      <c r="F4783" s="3" t="s">
        <v>2590</v>
      </c>
      <c r="G4783" s="5">
        <v>1.1648000000000001</v>
      </c>
      <c r="H4783" s="4">
        <v>2239</v>
      </c>
      <c r="I4783" s="8">
        <v>0</v>
      </c>
      <c r="J4783" s="8">
        <v>-0.59</v>
      </c>
      <c r="K4783" s="8">
        <v>-7.59</v>
      </c>
      <c r="L4783" s="8">
        <v>1780.03</v>
      </c>
      <c r="M4783" s="21"/>
      <c r="N4783" s="21"/>
    </row>
    <row r="4784" spans="1:14" ht="15" customHeight="1" x14ac:dyDescent="0.25">
      <c r="A4784" s="1" t="s">
        <v>2370</v>
      </c>
      <c r="B4784" s="6">
        <v>2240</v>
      </c>
      <c r="C4784" s="1" t="s">
        <v>6</v>
      </c>
      <c r="D4784" s="1" t="s">
        <v>133</v>
      </c>
      <c r="E4784" s="1" t="s">
        <v>2589</v>
      </c>
      <c r="F4784" s="1" t="s">
        <v>2590</v>
      </c>
      <c r="G4784" s="7">
        <v>1.1637999999999999</v>
      </c>
      <c r="H4784" s="6">
        <v>2240</v>
      </c>
      <c r="I4784" s="9">
        <v>0</v>
      </c>
      <c r="J4784" s="9">
        <v>0</v>
      </c>
      <c r="K4784" s="9">
        <v>0</v>
      </c>
      <c r="L4784" s="9">
        <v>1780.03</v>
      </c>
      <c r="M4784" s="14" t="s">
        <v>131</v>
      </c>
      <c r="N4784" s="14"/>
    </row>
    <row r="4785" spans="1:14" ht="15" customHeight="1" x14ac:dyDescent="0.25">
      <c r="A4785" s="3" t="s">
        <v>2371</v>
      </c>
      <c r="B4785" s="4">
        <v>2241</v>
      </c>
      <c r="C4785" s="3" t="s">
        <v>6</v>
      </c>
      <c r="D4785" s="3" t="s">
        <v>128</v>
      </c>
      <c r="E4785" s="3" t="s">
        <v>2591</v>
      </c>
      <c r="F4785" s="3" t="s">
        <v>2590</v>
      </c>
      <c r="G4785" s="5">
        <v>1.16998</v>
      </c>
      <c r="H4785" s="4">
        <v>2241</v>
      </c>
      <c r="I4785" s="8">
        <v>0</v>
      </c>
      <c r="J4785" s="8">
        <v>-0.12</v>
      </c>
      <c r="K4785" s="8">
        <v>6.18</v>
      </c>
      <c r="L4785" s="8">
        <v>1786.09</v>
      </c>
      <c r="M4785" s="21"/>
      <c r="N4785" s="21"/>
    </row>
    <row r="4786" spans="1:14" ht="15" customHeight="1" x14ac:dyDescent="0.25">
      <c r="A4786" s="1" t="s">
        <v>2372</v>
      </c>
      <c r="B4786" s="6">
        <v>2242</v>
      </c>
      <c r="C4786" s="1" t="s">
        <v>6</v>
      </c>
      <c r="D4786" s="1" t="s">
        <v>128</v>
      </c>
      <c r="E4786" s="1" t="s">
        <v>2589</v>
      </c>
      <c r="F4786" s="1" t="s">
        <v>2590</v>
      </c>
      <c r="G4786" s="7">
        <v>1.1722999999999999</v>
      </c>
      <c r="H4786" s="6">
        <v>2242</v>
      </c>
      <c r="I4786" s="9">
        <v>0</v>
      </c>
      <c r="J4786" s="9">
        <v>0</v>
      </c>
      <c r="K4786" s="9">
        <v>0</v>
      </c>
      <c r="L4786" s="9">
        <v>1786.09</v>
      </c>
      <c r="M4786" s="14" t="s">
        <v>131</v>
      </c>
      <c r="N4786" s="14"/>
    </row>
    <row r="4787" spans="1:14" ht="15" customHeight="1" x14ac:dyDescent="0.25">
      <c r="A4787" s="3" t="s">
        <v>2373</v>
      </c>
      <c r="B4787" s="4">
        <v>2243</v>
      </c>
      <c r="C4787" s="3" t="s">
        <v>6</v>
      </c>
      <c r="D4787" s="3" t="s">
        <v>133</v>
      </c>
      <c r="E4787" s="3" t="s">
        <v>2591</v>
      </c>
      <c r="F4787" s="3" t="s">
        <v>2590</v>
      </c>
      <c r="G4787" s="5">
        <v>1.16611</v>
      </c>
      <c r="H4787" s="4">
        <v>2243</v>
      </c>
      <c r="I4787" s="8">
        <v>0</v>
      </c>
      <c r="J4787" s="8">
        <v>0.03</v>
      </c>
      <c r="K4787" s="8">
        <v>6.19</v>
      </c>
      <c r="L4787" s="8">
        <v>1792.31</v>
      </c>
      <c r="M4787" s="21"/>
      <c r="N4787" s="21"/>
    </row>
    <row r="4788" spans="1:14" ht="15" customHeight="1" x14ac:dyDescent="0.25">
      <c r="A4788" s="1" t="s">
        <v>2374</v>
      </c>
      <c r="B4788" s="6">
        <v>2244</v>
      </c>
      <c r="C4788" s="1" t="s">
        <v>6</v>
      </c>
      <c r="D4788" s="1" t="s">
        <v>128</v>
      </c>
      <c r="E4788" s="1" t="s">
        <v>2589</v>
      </c>
      <c r="F4788" s="1" t="s">
        <v>2590</v>
      </c>
      <c r="G4788" s="7">
        <v>1.1653100000000001</v>
      </c>
      <c r="H4788" s="6">
        <v>2244</v>
      </c>
      <c r="I4788" s="9">
        <v>0</v>
      </c>
      <c r="J4788" s="9">
        <v>0</v>
      </c>
      <c r="K4788" s="9">
        <v>0</v>
      </c>
      <c r="L4788" s="9">
        <v>1792.31</v>
      </c>
      <c r="M4788" s="14" t="s">
        <v>131</v>
      </c>
      <c r="N4788" s="14"/>
    </row>
    <row r="4789" spans="1:14" ht="15" customHeight="1" x14ac:dyDescent="0.25">
      <c r="A4789" s="3" t="s">
        <v>2375</v>
      </c>
      <c r="B4789" s="4">
        <v>2245</v>
      </c>
      <c r="C4789" s="3" t="s">
        <v>6</v>
      </c>
      <c r="D4789" s="3" t="s">
        <v>133</v>
      </c>
      <c r="E4789" s="3" t="s">
        <v>2591</v>
      </c>
      <c r="F4789" s="3" t="s">
        <v>2590</v>
      </c>
      <c r="G4789" s="5">
        <v>1.1587000000000001</v>
      </c>
      <c r="H4789" s="4">
        <v>2245</v>
      </c>
      <c r="I4789" s="8">
        <v>0</v>
      </c>
      <c r="J4789" s="8">
        <v>0</v>
      </c>
      <c r="K4789" s="8">
        <v>6.61</v>
      </c>
      <c r="L4789" s="8">
        <v>1798.92</v>
      </c>
      <c r="M4789" s="21"/>
      <c r="N4789" s="21"/>
    </row>
    <row r="4790" spans="1:14" ht="15" customHeight="1" x14ac:dyDescent="0.25">
      <c r="A4790" s="1" t="s">
        <v>2376</v>
      </c>
      <c r="B4790" s="6">
        <v>2246</v>
      </c>
      <c r="C4790" s="1" t="s">
        <v>6</v>
      </c>
      <c r="D4790" s="1" t="s">
        <v>133</v>
      </c>
      <c r="E4790" s="1" t="s">
        <v>2589</v>
      </c>
      <c r="F4790" s="1" t="s">
        <v>2590</v>
      </c>
      <c r="G4790" s="7">
        <v>1.1588099999999999</v>
      </c>
      <c r="H4790" s="6">
        <v>2246</v>
      </c>
      <c r="I4790" s="9">
        <v>0</v>
      </c>
      <c r="J4790" s="9">
        <v>0</v>
      </c>
      <c r="K4790" s="9">
        <v>0</v>
      </c>
      <c r="L4790" s="9">
        <v>1798.92</v>
      </c>
      <c r="M4790" s="14" t="s">
        <v>131</v>
      </c>
      <c r="N4790" s="14"/>
    </row>
    <row r="4791" spans="1:14" ht="15" customHeight="1" x14ac:dyDescent="0.25">
      <c r="A4791" s="3" t="s">
        <v>2377</v>
      </c>
      <c r="B4791" s="4">
        <v>2247</v>
      </c>
      <c r="C4791" s="3" t="s">
        <v>6</v>
      </c>
      <c r="D4791" s="3" t="s">
        <v>128</v>
      </c>
      <c r="E4791" s="3" t="s">
        <v>2591</v>
      </c>
      <c r="F4791" s="3" t="s">
        <v>2590</v>
      </c>
      <c r="G4791" s="5">
        <v>1.1516</v>
      </c>
      <c r="H4791" s="4">
        <v>2247</v>
      </c>
      <c r="I4791" s="8">
        <v>0</v>
      </c>
      <c r="J4791" s="8">
        <v>-0.83</v>
      </c>
      <c r="K4791" s="8">
        <v>-7.21</v>
      </c>
      <c r="L4791" s="8">
        <v>1790.88</v>
      </c>
      <c r="M4791" s="21"/>
      <c r="N4791" s="21"/>
    </row>
    <row r="4792" spans="1:14" ht="15" customHeight="1" x14ac:dyDescent="0.25">
      <c r="A4792" s="1" t="s">
        <v>2378</v>
      </c>
      <c r="B4792" s="6">
        <v>2248</v>
      </c>
      <c r="C4792" s="1" t="s">
        <v>6</v>
      </c>
      <c r="D4792" s="1" t="s">
        <v>133</v>
      </c>
      <c r="E4792" s="1" t="s">
        <v>2589</v>
      </c>
      <c r="F4792" s="1" t="s">
        <v>2590</v>
      </c>
      <c r="G4792" s="7">
        <v>1.1372899999999999</v>
      </c>
      <c r="H4792" s="6">
        <v>2248</v>
      </c>
      <c r="I4792" s="9">
        <v>0</v>
      </c>
      <c r="J4792" s="9">
        <v>0</v>
      </c>
      <c r="K4792" s="9">
        <v>0</v>
      </c>
      <c r="L4792" s="9">
        <v>1790.88</v>
      </c>
      <c r="M4792" s="14" t="s">
        <v>131</v>
      </c>
      <c r="N4792" s="14"/>
    </row>
    <row r="4793" spans="1:14" ht="15" customHeight="1" x14ac:dyDescent="0.25">
      <c r="A4793" s="3" t="s">
        <v>2379</v>
      </c>
      <c r="B4793" s="4">
        <v>2249</v>
      </c>
      <c r="C4793" s="3" t="s">
        <v>6</v>
      </c>
      <c r="D4793" s="3" t="s">
        <v>128</v>
      </c>
      <c r="E4793" s="3" t="s">
        <v>2591</v>
      </c>
      <c r="F4793" s="3" t="s">
        <v>2590</v>
      </c>
      <c r="G4793" s="5">
        <v>1.1443399999999999</v>
      </c>
      <c r="H4793" s="4">
        <v>2249</v>
      </c>
      <c r="I4793" s="8">
        <v>0</v>
      </c>
      <c r="J4793" s="8">
        <v>-0.71</v>
      </c>
      <c r="K4793" s="8">
        <v>7.05</v>
      </c>
      <c r="L4793" s="8">
        <v>1797.22</v>
      </c>
      <c r="M4793" s="21"/>
      <c r="N4793" s="21"/>
    </row>
    <row r="4794" spans="1:14" ht="15" customHeight="1" x14ac:dyDescent="0.25">
      <c r="A4794" s="1" t="s">
        <v>2380</v>
      </c>
      <c r="B4794" s="6">
        <v>2250</v>
      </c>
      <c r="C4794" s="1" t="s">
        <v>6</v>
      </c>
      <c r="D4794" s="1" t="s">
        <v>133</v>
      </c>
      <c r="E4794" s="1" t="s">
        <v>2589</v>
      </c>
      <c r="F4794" s="1" t="s">
        <v>2590</v>
      </c>
      <c r="G4794" s="7">
        <v>1.1415500000000001</v>
      </c>
      <c r="H4794" s="6">
        <v>2250</v>
      </c>
      <c r="I4794" s="9">
        <v>0</v>
      </c>
      <c r="J4794" s="9">
        <v>0</v>
      </c>
      <c r="K4794" s="9">
        <v>0</v>
      </c>
      <c r="L4794" s="9">
        <v>1797.22</v>
      </c>
      <c r="M4794" s="14" t="s">
        <v>131</v>
      </c>
      <c r="N4794" s="14"/>
    </row>
    <row r="4795" spans="1:14" ht="15" customHeight="1" x14ac:dyDescent="0.25">
      <c r="A4795" s="3" t="s">
        <v>2381</v>
      </c>
      <c r="B4795" s="4">
        <v>2251</v>
      </c>
      <c r="C4795" s="3" t="s">
        <v>6</v>
      </c>
      <c r="D4795" s="3" t="s">
        <v>128</v>
      </c>
      <c r="E4795" s="3" t="s">
        <v>2591</v>
      </c>
      <c r="F4795" s="3" t="s">
        <v>2590</v>
      </c>
      <c r="G4795" s="5">
        <v>1.1479299999999999</v>
      </c>
      <c r="H4795" s="4">
        <v>2251</v>
      </c>
      <c r="I4795" s="8">
        <v>0</v>
      </c>
      <c r="J4795" s="8">
        <v>0</v>
      </c>
      <c r="K4795" s="8">
        <v>6.38</v>
      </c>
      <c r="L4795" s="8">
        <v>1803.6</v>
      </c>
      <c r="M4795" s="21"/>
      <c r="N4795" s="21"/>
    </row>
    <row r="4796" spans="1:14" ht="15" customHeight="1" x14ac:dyDescent="0.25">
      <c r="A4796" s="1" t="s">
        <v>2382</v>
      </c>
      <c r="B4796" s="6">
        <v>2252</v>
      </c>
      <c r="C4796" s="1" t="s">
        <v>6</v>
      </c>
      <c r="D4796" s="1" t="s">
        <v>128</v>
      </c>
      <c r="E4796" s="1" t="s">
        <v>2589</v>
      </c>
      <c r="F4796" s="1" t="s">
        <v>2590</v>
      </c>
      <c r="G4796" s="7">
        <v>1.1525099999999999</v>
      </c>
      <c r="H4796" s="6">
        <v>2252</v>
      </c>
      <c r="I4796" s="9">
        <v>0</v>
      </c>
      <c r="J4796" s="9">
        <v>0</v>
      </c>
      <c r="K4796" s="9">
        <v>0</v>
      </c>
      <c r="L4796" s="9">
        <v>1803.6</v>
      </c>
      <c r="M4796" s="14" t="s">
        <v>131</v>
      </c>
      <c r="N4796" s="14"/>
    </row>
    <row r="4797" spans="1:14" ht="15" customHeight="1" x14ac:dyDescent="0.25">
      <c r="A4797" s="3" t="s">
        <v>2383</v>
      </c>
      <c r="B4797" s="4">
        <v>2253</v>
      </c>
      <c r="C4797" s="3" t="s">
        <v>6</v>
      </c>
      <c r="D4797" s="3" t="s">
        <v>133</v>
      </c>
      <c r="E4797" s="3" t="s">
        <v>2591</v>
      </c>
      <c r="F4797" s="3" t="s">
        <v>2590</v>
      </c>
      <c r="G4797" s="5">
        <v>1.1617599999999999</v>
      </c>
      <c r="H4797" s="4">
        <v>2253</v>
      </c>
      <c r="I4797" s="8">
        <v>0</v>
      </c>
      <c r="J4797" s="8">
        <v>0.03</v>
      </c>
      <c r="K4797" s="8">
        <v>-9.25</v>
      </c>
      <c r="L4797" s="8">
        <v>1794.38</v>
      </c>
      <c r="M4797" s="21"/>
      <c r="N4797" s="21"/>
    </row>
    <row r="4798" spans="1:14" ht="15" customHeight="1" x14ac:dyDescent="0.25">
      <c r="A4798" s="1" t="s">
        <v>2384</v>
      </c>
      <c r="B4798" s="6">
        <v>2254</v>
      </c>
      <c r="C4798" s="1" t="s">
        <v>6</v>
      </c>
      <c r="D4798" s="1" t="s">
        <v>128</v>
      </c>
      <c r="E4798" s="1" t="s">
        <v>2589</v>
      </c>
      <c r="F4798" s="1" t="s">
        <v>2590</v>
      </c>
      <c r="G4798" s="7">
        <v>1.1561699999999999</v>
      </c>
      <c r="H4798" s="6">
        <v>2254</v>
      </c>
      <c r="I4798" s="9">
        <v>0</v>
      </c>
      <c r="J4798" s="9">
        <v>0</v>
      </c>
      <c r="K4798" s="9">
        <v>0</v>
      </c>
      <c r="L4798" s="9">
        <v>1794.38</v>
      </c>
      <c r="M4798" s="14" t="s">
        <v>131</v>
      </c>
      <c r="N4798" s="14"/>
    </row>
    <row r="4799" spans="1:14" ht="15" customHeight="1" x14ac:dyDescent="0.25">
      <c r="A4799" s="3" t="s">
        <v>2385</v>
      </c>
      <c r="B4799" s="4">
        <v>2255</v>
      </c>
      <c r="C4799" s="3" t="s">
        <v>6</v>
      </c>
      <c r="D4799" s="3" t="s">
        <v>133</v>
      </c>
      <c r="E4799" s="3" t="s">
        <v>2591</v>
      </c>
      <c r="F4799" s="3" t="s">
        <v>2590</v>
      </c>
      <c r="G4799" s="5">
        <v>1.16455</v>
      </c>
      <c r="H4799" s="4">
        <v>2255</v>
      </c>
      <c r="I4799" s="8">
        <v>0</v>
      </c>
      <c r="J4799" s="8">
        <v>0.06</v>
      </c>
      <c r="K4799" s="8">
        <v>-8.3800000000000008</v>
      </c>
      <c r="L4799" s="8">
        <v>1786.06</v>
      </c>
      <c r="M4799" s="21"/>
      <c r="N4799" s="21"/>
    </row>
    <row r="4800" spans="1:14" ht="15" customHeight="1" x14ac:dyDescent="0.25">
      <c r="A4800" s="1" t="s">
        <v>2386</v>
      </c>
      <c r="B4800" s="6">
        <v>2256</v>
      </c>
      <c r="C4800" s="1" t="s">
        <v>6</v>
      </c>
      <c r="D4800" s="1" t="s">
        <v>128</v>
      </c>
      <c r="E4800" s="1" t="s">
        <v>2589</v>
      </c>
      <c r="F4800" s="1" t="s">
        <v>2590</v>
      </c>
      <c r="G4800" s="7">
        <v>1.16818</v>
      </c>
      <c r="H4800" s="6">
        <v>2256</v>
      </c>
      <c r="I4800" s="9">
        <v>0</v>
      </c>
      <c r="J4800" s="9">
        <v>0</v>
      </c>
      <c r="K4800" s="9">
        <v>0</v>
      </c>
      <c r="L4800" s="9">
        <v>1786.06</v>
      </c>
      <c r="M4800" s="14" t="s">
        <v>131</v>
      </c>
      <c r="N4800" s="14"/>
    </row>
    <row r="4801" spans="1:14" ht="15" customHeight="1" x14ac:dyDescent="0.25">
      <c r="A4801" s="3" t="s">
        <v>2387</v>
      </c>
      <c r="B4801" s="4">
        <v>2257</v>
      </c>
      <c r="C4801" s="3" t="s">
        <v>6</v>
      </c>
      <c r="D4801" s="3" t="s">
        <v>133</v>
      </c>
      <c r="E4801" s="3" t="s">
        <v>2591</v>
      </c>
      <c r="F4801" s="3" t="s">
        <v>2590</v>
      </c>
      <c r="G4801" s="5">
        <v>1.1615</v>
      </c>
      <c r="H4801" s="4">
        <v>2257</v>
      </c>
      <c r="I4801" s="8">
        <v>0</v>
      </c>
      <c r="J4801" s="8">
        <v>0.14000000000000001</v>
      </c>
      <c r="K4801" s="8">
        <v>6.68</v>
      </c>
      <c r="L4801" s="8">
        <v>1792.88</v>
      </c>
      <c r="M4801" s="21"/>
      <c r="N4801" s="21"/>
    </row>
    <row r="4802" spans="1:14" ht="15" customHeight="1" x14ac:dyDescent="0.25">
      <c r="A4802" s="1" t="s">
        <v>2388</v>
      </c>
      <c r="B4802" s="6">
        <v>2258</v>
      </c>
      <c r="C4802" s="1" t="s">
        <v>6</v>
      </c>
      <c r="D4802" s="1" t="s">
        <v>133</v>
      </c>
      <c r="E4802" s="1" t="s">
        <v>2589</v>
      </c>
      <c r="F4802" s="1" t="s">
        <v>2590</v>
      </c>
      <c r="G4802" s="7">
        <v>1.16004</v>
      </c>
      <c r="H4802" s="6">
        <v>2258</v>
      </c>
      <c r="I4802" s="9">
        <v>0</v>
      </c>
      <c r="J4802" s="9">
        <v>0</v>
      </c>
      <c r="K4802" s="9">
        <v>0</v>
      </c>
      <c r="L4802" s="9">
        <v>1792.88</v>
      </c>
      <c r="M4802" s="14" t="s">
        <v>131</v>
      </c>
      <c r="N4802" s="14"/>
    </row>
    <row r="4803" spans="1:14" ht="15" customHeight="1" x14ac:dyDescent="0.25">
      <c r="A4803" s="3" t="s">
        <v>2389</v>
      </c>
      <c r="B4803" s="4">
        <v>2259</v>
      </c>
      <c r="C4803" s="3" t="s">
        <v>6</v>
      </c>
      <c r="D4803" s="3" t="s">
        <v>128</v>
      </c>
      <c r="E4803" s="3" t="s">
        <v>2591</v>
      </c>
      <c r="F4803" s="3" t="s">
        <v>2590</v>
      </c>
      <c r="G4803" s="5">
        <v>1.15276</v>
      </c>
      <c r="H4803" s="4">
        <v>2259</v>
      </c>
      <c r="I4803" s="8">
        <v>0</v>
      </c>
      <c r="J4803" s="8">
        <v>-0.83</v>
      </c>
      <c r="K4803" s="8">
        <v>-7.28</v>
      </c>
      <c r="L4803" s="8">
        <v>1784.77</v>
      </c>
      <c r="M4803" s="21"/>
      <c r="N4803" s="21"/>
    </row>
    <row r="4804" spans="1:14" ht="15" customHeight="1" x14ac:dyDescent="0.25">
      <c r="A4804" s="1" t="s">
        <v>2390</v>
      </c>
      <c r="B4804" s="6">
        <v>2260</v>
      </c>
      <c r="C4804" s="1" t="s">
        <v>6</v>
      </c>
      <c r="D4804" s="1" t="s">
        <v>128</v>
      </c>
      <c r="E4804" s="1" t="s">
        <v>2589</v>
      </c>
      <c r="F4804" s="1" t="s">
        <v>2590</v>
      </c>
      <c r="G4804" s="7">
        <v>1.16398</v>
      </c>
      <c r="H4804" s="6">
        <v>2260</v>
      </c>
      <c r="I4804" s="9">
        <v>0</v>
      </c>
      <c r="J4804" s="9">
        <v>0</v>
      </c>
      <c r="K4804" s="9">
        <v>0</v>
      </c>
      <c r="L4804" s="9">
        <v>1784.77</v>
      </c>
      <c r="M4804" s="14" t="s">
        <v>131</v>
      </c>
      <c r="N4804" s="14"/>
    </row>
    <row r="4805" spans="1:14" ht="15" customHeight="1" x14ac:dyDescent="0.25">
      <c r="A4805" s="3" t="s">
        <v>2391</v>
      </c>
      <c r="B4805" s="4">
        <v>2261</v>
      </c>
      <c r="C4805" s="3" t="s">
        <v>6</v>
      </c>
      <c r="D4805" s="3" t="s">
        <v>133</v>
      </c>
      <c r="E4805" s="3" t="s">
        <v>2591</v>
      </c>
      <c r="F4805" s="3" t="s">
        <v>2590</v>
      </c>
      <c r="G4805" s="5">
        <v>1.15781</v>
      </c>
      <c r="H4805" s="4">
        <v>2261</v>
      </c>
      <c r="I4805" s="8">
        <v>0</v>
      </c>
      <c r="J4805" s="8">
        <v>0</v>
      </c>
      <c r="K4805" s="8">
        <v>6.17</v>
      </c>
      <c r="L4805" s="8">
        <v>1790.94</v>
      </c>
      <c r="M4805" s="21"/>
      <c r="N4805" s="21"/>
    </row>
    <row r="4806" spans="1:14" ht="15" customHeight="1" x14ac:dyDescent="0.25">
      <c r="A4806" s="1" t="s">
        <v>2392</v>
      </c>
      <c r="B4806" s="6">
        <v>2262</v>
      </c>
      <c r="C4806" s="1" t="s">
        <v>6</v>
      </c>
      <c r="D4806" s="1" t="s">
        <v>128</v>
      </c>
      <c r="E4806" s="1" t="s">
        <v>2589</v>
      </c>
      <c r="F4806" s="1" t="s">
        <v>2590</v>
      </c>
      <c r="G4806" s="7">
        <v>1.1592100000000001</v>
      </c>
      <c r="H4806" s="6">
        <v>2262</v>
      </c>
      <c r="I4806" s="9">
        <v>0</v>
      </c>
      <c r="J4806" s="9">
        <v>0</v>
      </c>
      <c r="K4806" s="9">
        <v>0</v>
      </c>
      <c r="L4806" s="9">
        <v>1790.94</v>
      </c>
      <c r="M4806" s="14" t="s">
        <v>131</v>
      </c>
      <c r="N4806" s="14"/>
    </row>
    <row r="4807" spans="1:14" ht="15" customHeight="1" x14ac:dyDescent="0.25">
      <c r="A4807" s="3" t="s">
        <v>2393</v>
      </c>
      <c r="B4807" s="4">
        <v>2263</v>
      </c>
      <c r="C4807" s="3" t="s">
        <v>6</v>
      </c>
      <c r="D4807" s="3" t="s">
        <v>133</v>
      </c>
      <c r="E4807" s="3" t="s">
        <v>2591</v>
      </c>
      <c r="F4807" s="3" t="s">
        <v>2590</v>
      </c>
      <c r="G4807" s="5">
        <v>1.1676200000000001</v>
      </c>
      <c r="H4807" s="4">
        <v>2263</v>
      </c>
      <c r="I4807" s="8">
        <v>0</v>
      </c>
      <c r="J4807" s="8">
        <v>0.08</v>
      </c>
      <c r="K4807" s="8">
        <v>-8.41</v>
      </c>
      <c r="L4807" s="8">
        <v>1782.61</v>
      </c>
      <c r="M4807" s="21"/>
      <c r="N4807" s="21"/>
    </row>
    <row r="4808" spans="1:14" ht="15" customHeight="1" x14ac:dyDescent="0.25">
      <c r="A4808" s="1" t="s">
        <v>2394</v>
      </c>
      <c r="B4808" s="6">
        <v>2264</v>
      </c>
      <c r="C4808" s="1" t="s">
        <v>6</v>
      </c>
      <c r="D4808" s="1" t="s">
        <v>128</v>
      </c>
      <c r="E4808" s="1" t="s">
        <v>2589</v>
      </c>
      <c r="F4808" s="1" t="s">
        <v>2590</v>
      </c>
      <c r="G4808" s="7">
        <v>1.17056</v>
      </c>
      <c r="H4808" s="6">
        <v>2264</v>
      </c>
      <c r="I4808" s="9">
        <v>0</v>
      </c>
      <c r="J4808" s="9">
        <v>0</v>
      </c>
      <c r="K4808" s="9">
        <v>0</v>
      </c>
      <c r="L4808" s="9">
        <v>1782.61</v>
      </c>
      <c r="M4808" s="14" t="s">
        <v>131</v>
      </c>
      <c r="N4808" s="14"/>
    </row>
    <row r="4809" spans="1:14" ht="15" customHeight="1" x14ac:dyDescent="0.25">
      <c r="A4809" s="3" t="s">
        <v>2395</v>
      </c>
      <c r="B4809" s="4">
        <v>2265</v>
      </c>
      <c r="C4809" s="3" t="s">
        <v>6</v>
      </c>
      <c r="D4809" s="3" t="s">
        <v>133</v>
      </c>
      <c r="E4809" s="3" t="s">
        <v>2591</v>
      </c>
      <c r="F4809" s="3" t="s">
        <v>2590</v>
      </c>
      <c r="G4809" s="5">
        <v>1.1645000000000001</v>
      </c>
      <c r="H4809" s="4">
        <v>2265</v>
      </c>
      <c r="I4809" s="8">
        <v>0</v>
      </c>
      <c r="J4809" s="8">
        <v>0</v>
      </c>
      <c r="K4809" s="8">
        <v>6.06</v>
      </c>
      <c r="L4809" s="8">
        <v>1788.67</v>
      </c>
      <c r="M4809" s="21"/>
      <c r="N4809" s="21"/>
    </row>
    <row r="4810" spans="1:14" ht="15" customHeight="1" x14ac:dyDescent="0.25">
      <c r="A4810" s="1" t="s">
        <v>2396</v>
      </c>
      <c r="B4810" s="6">
        <v>2266</v>
      </c>
      <c r="C4810" s="1" t="s">
        <v>6</v>
      </c>
      <c r="D4810" s="1" t="s">
        <v>128</v>
      </c>
      <c r="E4810" s="1" t="s">
        <v>2589</v>
      </c>
      <c r="F4810" s="1" t="s">
        <v>2590</v>
      </c>
      <c r="G4810" s="7">
        <v>1.1637200000000001</v>
      </c>
      <c r="H4810" s="6">
        <v>2266</v>
      </c>
      <c r="I4810" s="9">
        <v>0</v>
      </c>
      <c r="J4810" s="9">
        <v>0</v>
      </c>
      <c r="K4810" s="9">
        <v>0</v>
      </c>
      <c r="L4810" s="9">
        <v>1788.67</v>
      </c>
      <c r="M4810" s="14" t="s">
        <v>131</v>
      </c>
      <c r="N4810" s="14"/>
    </row>
    <row r="4811" spans="1:14" ht="15" customHeight="1" x14ac:dyDescent="0.25">
      <c r="A4811" s="3" t="s">
        <v>2397</v>
      </c>
      <c r="B4811" s="4">
        <v>2267</v>
      </c>
      <c r="C4811" s="3" t="s">
        <v>6</v>
      </c>
      <c r="D4811" s="3" t="s">
        <v>133</v>
      </c>
      <c r="E4811" s="3" t="s">
        <v>2591</v>
      </c>
      <c r="F4811" s="3" t="s">
        <v>2590</v>
      </c>
      <c r="G4811" s="5">
        <v>1.17211</v>
      </c>
      <c r="H4811" s="4">
        <v>2267</v>
      </c>
      <c r="I4811" s="8">
        <v>0</v>
      </c>
      <c r="J4811" s="8">
        <v>0.14000000000000001</v>
      </c>
      <c r="K4811" s="8">
        <v>-8.39</v>
      </c>
      <c r="L4811" s="8">
        <v>1780.42</v>
      </c>
      <c r="M4811" s="21"/>
      <c r="N4811" s="21"/>
    </row>
    <row r="4812" spans="1:14" ht="15" customHeight="1" x14ac:dyDescent="0.25">
      <c r="A4812" s="1" t="s">
        <v>2398</v>
      </c>
      <c r="B4812" s="6">
        <v>2268</v>
      </c>
      <c r="C4812" s="1" t="s">
        <v>6</v>
      </c>
      <c r="D4812" s="1" t="s">
        <v>128</v>
      </c>
      <c r="E4812" s="1" t="s">
        <v>2589</v>
      </c>
      <c r="F4812" s="1" t="s">
        <v>2590</v>
      </c>
      <c r="G4812" s="7">
        <v>1.17974</v>
      </c>
      <c r="H4812" s="6">
        <v>2268</v>
      </c>
      <c r="I4812" s="9">
        <v>0</v>
      </c>
      <c r="J4812" s="9">
        <v>0</v>
      </c>
      <c r="K4812" s="9">
        <v>0</v>
      </c>
      <c r="L4812" s="9">
        <v>1780.42</v>
      </c>
      <c r="M4812" s="14" t="s">
        <v>131</v>
      </c>
      <c r="N4812" s="14"/>
    </row>
    <row r="4813" spans="1:14" ht="15" customHeight="1" x14ac:dyDescent="0.25">
      <c r="A4813" s="3" t="s">
        <v>2399</v>
      </c>
      <c r="B4813" s="4">
        <v>2269</v>
      </c>
      <c r="C4813" s="3" t="s">
        <v>6</v>
      </c>
      <c r="D4813" s="3" t="s">
        <v>133</v>
      </c>
      <c r="E4813" s="3" t="s">
        <v>2591</v>
      </c>
      <c r="F4813" s="3" t="s">
        <v>2590</v>
      </c>
      <c r="G4813" s="5">
        <v>1.17371</v>
      </c>
      <c r="H4813" s="4">
        <v>2269</v>
      </c>
      <c r="I4813" s="8">
        <v>0</v>
      </c>
      <c r="J4813" s="8">
        <v>0</v>
      </c>
      <c r="K4813" s="8">
        <v>6.03</v>
      </c>
      <c r="L4813" s="8">
        <v>1786.45</v>
      </c>
      <c r="M4813" s="21"/>
      <c r="N4813" s="21"/>
    </row>
    <row r="4814" spans="1:14" ht="15" customHeight="1" x14ac:dyDescent="0.25">
      <c r="A4814" s="1" t="s">
        <v>2400</v>
      </c>
      <c r="B4814" s="6">
        <v>2270</v>
      </c>
      <c r="C4814" s="1" t="s">
        <v>6</v>
      </c>
      <c r="D4814" s="1" t="s">
        <v>133</v>
      </c>
      <c r="E4814" s="1" t="s">
        <v>2589</v>
      </c>
      <c r="F4814" s="1" t="s">
        <v>2590</v>
      </c>
      <c r="G4814" s="7">
        <v>1.17326</v>
      </c>
      <c r="H4814" s="6">
        <v>2270</v>
      </c>
      <c r="I4814" s="9">
        <v>0</v>
      </c>
      <c r="J4814" s="9">
        <v>0</v>
      </c>
      <c r="K4814" s="9">
        <v>0</v>
      </c>
      <c r="L4814" s="9">
        <v>1786.45</v>
      </c>
      <c r="M4814" s="14" t="s">
        <v>131</v>
      </c>
      <c r="N4814" s="14"/>
    </row>
    <row r="4815" spans="1:14" ht="15" customHeight="1" x14ac:dyDescent="0.25">
      <c r="A4815" s="3" t="s">
        <v>2401</v>
      </c>
      <c r="B4815" s="4">
        <v>2271</v>
      </c>
      <c r="C4815" s="3" t="s">
        <v>6</v>
      </c>
      <c r="D4815" s="3" t="s">
        <v>128</v>
      </c>
      <c r="E4815" s="3" t="s">
        <v>2591</v>
      </c>
      <c r="F4815" s="3" t="s">
        <v>2590</v>
      </c>
      <c r="G4815" s="5">
        <v>1.17994</v>
      </c>
      <c r="H4815" s="4">
        <v>2271</v>
      </c>
      <c r="I4815" s="8">
        <v>0</v>
      </c>
      <c r="J4815" s="8">
        <v>0</v>
      </c>
      <c r="K4815" s="8">
        <v>6.68</v>
      </c>
      <c r="L4815" s="8">
        <v>1793.13</v>
      </c>
      <c r="M4815" s="21"/>
      <c r="N4815" s="21"/>
    </row>
    <row r="4816" spans="1:14" ht="15" customHeight="1" x14ac:dyDescent="0.25">
      <c r="A4816" s="1" t="s">
        <v>2402</v>
      </c>
      <c r="B4816" s="6">
        <v>2272</v>
      </c>
      <c r="C4816" s="1" t="s">
        <v>6</v>
      </c>
      <c r="D4816" s="1" t="s">
        <v>128</v>
      </c>
      <c r="E4816" s="1" t="s">
        <v>2589</v>
      </c>
      <c r="F4816" s="1" t="s">
        <v>2590</v>
      </c>
      <c r="G4816" s="7">
        <v>1.1753</v>
      </c>
      <c r="H4816" s="6">
        <v>2272</v>
      </c>
      <c r="I4816" s="9">
        <v>0</v>
      </c>
      <c r="J4816" s="9">
        <v>0</v>
      </c>
      <c r="K4816" s="9">
        <v>0</v>
      </c>
      <c r="L4816" s="9">
        <v>1793.13</v>
      </c>
      <c r="M4816" s="14" t="s">
        <v>131</v>
      </c>
      <c r="N4816" s="14"/>
    </row>
    <row r="4817" spans="1:14" ht="15" customHeight="1" x14ac:dyDescent="0.25">
      <c r="A4817" s="3" t="s">
        <v>2403</v>
      </c>
      <c r="B4817" s="4">
        <v>2273</v>
      </c>
      <c r="C4817" s="3" t="s">
        <v>6</v>
      </c>
      <c r="D4817" s="3" t="s">
        <v>133</v>
      </c>
      <c r="E4817" s="3" t="s">
        <v>2591</v>
      </c>
      <c r="F4817" s="3" t="s">
        <v>2590</v>
      </c>
      <c r="G4817" s="5">
        <v>1.1692400000000001</v>
      </c>
      <c r="H4817" s="4">
        <v>2273</v>
      </c>
      <c r="I4817" s="8">
        <v>0</v>
      </c>
      <c r="J4817" s="8">
        <v>0.11</v>
      </c>
      <c r="K4817" s="8">
        <v>6.06</v>
      </c>
      <c r="L4817" s="8">
        <v>1799.3</v>
      </c>
      <c r="M4817" s="21"/>
      <c r="N4817" s="21"/>
    </row>
    <row r="4818" spans="1:14" ht="15" customHeight="1" x14ac:dyDescent="0.25">
      <c r="A4818" s="1" t="s">
        <v>2404</v>
      </c>
      <c r="B4818" s="6">
        <v>2274</v>
      </c>
      <c r="C4818" s="1" t="s">
        <v>6</v>
      </c>
      <c r="D4818" s="1" t="s">
        <v>133</v>
      </c>
      <c r="E4818" s="1" t="s">
        <v>2589</v>
      </c>
      <c r="F4818" s="1" t="s">
        <v>2590</v>
      </c>
      <c r="G4818" s="7">
        <v>1.16316</v>
      </c>
      <c r="H4818" s="6">
        <v>2274</v>
      </c>
      <c r="I4818" s="9">
        <v>0</v>
      </c>
      <c r="J4818" s="9">
        <v>0</v>
      </c>
      <c r="K4818" s="9">
        <v>0</v>
      </c>
      <c r="L4818" s="9">
        <v>1799.3</v>
      </c>
      <c r="M4818" s="14" t="s">
        <v>131</v>
      </c>
      <c r="N4818" s="14"/>
    </row>
    <row r="4819" spans="1:14" ht="15" customHeight="1" x14ac:dyDescent="0.25">
      <c r="A4819" s="3" t="s">
        <v>2405</v>
      </c>
      <c r="B4819" s="4">
        <v>2275</v>
      </c>
      <c r="C4819" s="3" t="s">
        <v>6</v>
      </c>
      <c r="D4819" s="3" t="s">
        <v>128</v>
      </c>
      <c r="E4819" s="3" t="s">
        <v>2591</v>
      </c>
      <c r="F4819" s="3" t="s">
        <v>2590</v>
      </c>
      <c r="G4819" s="5">
        <v>1.15537</v>
      </c>
      <c r="H4819" s="4">
        <v>2275</v>
      </c>
      <c r="I4819" s="8">
        <v>0</v>
      </c>
      <c r="J4819" s="8">
        <v>-0.24</v>
      </c>
      <c r="K4819" s="8">
        <v>-7.79</v>
      </c>
      <c r="L4819" s="8">
        <v>1791.27</v>
      </c>
      <c r="M4819" s="21"/>
      <c r="N4819" s="21"/>
    </row>
    <row r="4820" spans="1:14" ht="15" customHeight="1" x14ac:dyDescent="0.25">
      <c r="A4820" s="1" t="s">
        <v>2406</v>
      </c>
      <c r="B4820" s="6">
        <v>2276</v>
      </c>
      <c r="C4820" s="1" t="s">
        <v>6</v>
      </c>
      <c r="D4820" s="1" t="s">
        <v>133</v>
      </c>
      <c r="E4820" s="1" t="s">
        <v>2589</v>
      </c>
      <c r="F4820" s="1" t="s">
        <v>2590</v>
      </c>
      <c r="G4820" s="7">
        <v>1.1563000000000001</v>
      </c>
      <c r="H4820" s="6">
        <v>2276</v>
      </c>
      <c r="I4820" s="9">
        <v>0</v>
      </c>
      <c r="J4820" s="9">
        <v>0</v>
      </c>
      <c r="K4820" s="9">
        <v>0</v>
      </c>
      <c r="L4820" s="9">
        <v>1791.27</v>
      </c>
      <c r="M4820" s="14" t="s">
        <v>131</v>
      </c>
      <c r="N4820" s="14"/>
    </row>
    <row r="4821" spans="1:14" ht="15" customHeight="1" x14ac:dyDescent="0.25">
      <c r="A4821" s="3" t="s">
        <v>2407</v>
      </c>
      <c r="B4821" s="4">
        <v>2277</v>
      </c>
      <c r="C4821" s="3" t="s">
        <v>6</v>
      </c>
      <c r="D4821" s="3" t="s">
        <v>128</v>
      </c>
      <c r="E4821" s="3" t="s">
        <v>2591</v>
      </c>
      <c r="F4821" s="3" t="s">
        <v>2590</v>
      </c>
      <c r="G4821" s="5">
        <v>1.14774</v>
      </c>
      <c r="H4821" s="4">
        <v>2277</v>
      </c>
      <c r="I4821" s="8">
        <v>0</v>
      </c>
      <c r="J4821" s="8">
        <v>0</v>
      </c>
      <c r="K4821" s="8">
        <v>-8.56</v>
      </c>
      <c r="L4821" s="8">
        <v>1782.71</v>
      </c>
      <c r="M4821" s="21"/>
      <c r="N4821" s="21"/>
    </row>
    <row r="4822" spans="1:14" ht="15" customHeight="1" x14ac:dyDescent="0.25">
      <c r="A4822" s="1" t="s">
        <v>2408</v>
      </c>
      <c r="B4822" s="6">
        <v>2278</v>
      </c>
      <c r="C4822" s="1" t="s">
        <v>6</v>
      </c>
      <c r="D4822" s="1" t="s">
        <v>128</v>
      </c>
      <c r="E4822" s="1" t="s">
        <v>2589</v>
      </c>
      <c r="F4822" s="1" t="s">
        <v>2590</v>
      </c>
      <c r="G4822" s="7">
        <v>1.14896</v>
      </c>
      <c r="H4822" s="6">
        <v>2278</v>
      </c>
      <c r="I4822" s="9">
        <v>0</v>
      </c>
      <c r="J4822" s="9">
        <v>0</v>
      </c>
      <c r="K4822" s="9">
        <v>0</v>
      </c>
      <c r="L4822" s="9">
        <v>1782.71</v>
      </c>
      <c r="M4822" s="14" t="s">
        <v>131</v>
      </c>
      <c r="N4822" s="14"/>
    </row>
    <row r="4823" spans="1:14" ht="15" customHeight="1" x14ac:dyDescent="0.25">
      <c r="A4823" s="3" t="s">
        <v>2409</v>
      </c>
      <c r="B4823" s="4">
        <v>2279</v>
      </c>
      <c r="C4823" s="3" t="s">
        <v>6</v>
      </c>
      <c r="D4823" s="3" t="s">
        <v>133</v>
      </c>
      <c r="E4823" s="3" t="s">
        <v>2591</v>
      </c>
      <c r="F4823" s="3" t="s">
        <v>2590</v>
      </c>
      <c r="G4823" s="5">
        <v>1.1573500000000001</v>
      </c>
      <c r="H4823" s="4">
        <v>2279</v>
      </c>
      <c r="I4823" s="8">
        <v>0</v>
      </c>
      <c r="J4823" s="8">
        <v>0.2</v>
      </c>
      <c r="K4823" s="8">
        <v>-8.39</v>
      </c>
      <c r="L4823" s="8">
        <v>1774.52</v>
      </c>
      <c r="M4823" s="21"/>
      <c r="N4823" s="21"/>
    </row>
    <row r="4824" spans="1:14" ht="15" customHeight="1" x14ac:dyDescent="0.25">
      <c r="A4824" s="1" t="s">
        <v>2410</v>
      </c>
      <c r="B4824" s="6">
        <v>2280</v>
      </c>
      <c r="C4824" s="1" t="s">
        <v>6</v>
      </c>
      <c r="D4824" s="1" t="s">
        <v>128</v>
      </c>
      <c r="E4824" s="1" t="s">
        <v>2589</v>
      </c>
      <c r="F4824" s="1" t="s">
        <v>2590</v>
      </c>
      <c r="G4824" s="7">
        <v>1.15584</v>
      </c>
      <c r="H4824" s="6">
        <v>2280</v>
      </c>
      <c r="I4824" s="9">
        <v>0</v>
      </c>
      <c r="J4824" s="9">
        <v>0</v>
      </c>
      <c r="K4824" s="9">
        <v>0</v>
      </c>
      <c r="L4824" s="9">
        <v>1774.52</v>
      </c>
      <c r="M4824" s="14" t="s">
        <v>131</v>
      </c>
      <c r="N4824" s="14"/>
    </row>
    <row r="4825" spans="1:14" ht="15" customHeight="1" x14ac:dyDescent="0.25">
      <c r="A4825" s="3" t="s">
        <v>2411</v>
      </c>
      <c r="B4825" s="4">
        <v>2281</v>
      </c>
      <c r="C4825" s="3" t="s">
        <v>6</v>
      </c>
      <c r="D4825" s="3" t="s">
        <v>133</v>
      </c>
      <c r="E4825" s="3" t="s">
        <v>2591</v>
      </c>
      <c r="F4825" s="3" t="s">
        <v>2590</v>
      </c>
      <c r="G4825" s="5">
        <v>1.14975</v>
      </c>
      <c r="H4825" s="4">
        <v>2281</v>
      </c>
      <c r="I4825" s="8">
        <v>0</v>
      </c>
      <c r="J4825" s="8">
        <v>0.06</v>
      </c>
      <c r="K4825" s="8">
        <v>6.09</v>
      </c>
      <c r="L4825" s="8">
        <v>1780.67</v>
      </c>
      <c r="M4825" s="21"/>
      <c r="N4825" s="21"/>
    </row>
    <row r="4826" spans="1:14" ht="15" customHeight="1" x14ac:dyDescent="0.25">
      <c r="A4826" s="1" t="s">
        <v>2412</v>
      </c>
      <c r="B4826" s="6">
        <v>2282</v>
      </c>
      <c r="C4826" s="1" t="s">
        <v>6</v>
      </c>
      <c r="D4826" s="1" t="s">
        <v>128</v>
      </c>
      <c r="E4826" s="1" t="s">
        <v>2589</v>
      </c>
      <c r="F4826" s="1" t="s">
        <v>2590</v>
      </c>
      <c r="G4826" s="7">
        <v>1.1498699999999999</v>
      </c>
      <c r="H4826" s="6">
        <v>2282</v>
      </c>
      <c r="I4826" s="9">
        <v>0</v>
      </c>
      <c r="J4826" s="9">
        <v>0</v>
      </c>
      <c r="K4826" s="9">
        <v>0</v>
      </c>
      <c r="L4826" s="9">
        <v>1780.67</v>
      </c>
      <c r="M4826" s="14" t="s">
        <v>131</v>
      </c>
      <c r="N4826" s="14"/>
    </row>
    <row r="4827" spans="1:14" ht="15" customHeight="1" x14ac:dyDescent="0.25">
      <c r="A4827" s="3" t="s">
        <v>2413</v>
      </c>
      <c r="B4827" s="4">
        <v>2283</v>
      </c>
      <c r="C4827" s="3" t="s">
        <v>6</v>
      </c>
      <c r="D4827" s="3" t="s">
        <v>133</v>
      </c>
      <c r="E4827" s="3" t="s">
        <v>2591</v>
      </c>
      <c r="F4827" s="3" t="s">
        <v>2590</v>
      </c>
      <c r="G4827" s="5">
        <v>1.1437600000000001</v>
      </c>
      <c r="H4827" s="4">
        <v>2283</v>
      </c>
      <c r="I4827" s="8">
        <v>0</v>
      </c>
      <c r="J4827" s="8">
        <v>0.03</v>
      </c>
      <c r="K4827" s="8">
        <v>6.11</v>
      </c>
      <c r="L4827" s="8">
        <v>1786.81</v>
      </c>
      <c r="M4827" s="21"/>
      <c r="N4827" s="21"/>
    </row>
    <row r="4828" spans="1:14" ht="15" customHeight="1" x14ac:dyDescent="0.25">
      <c r="A4828" s="1" t="s">
        <v>2414</v>
      </c>
      <c r="B4828" s="6">
        <v>2284</v>
      </c>
      <c r="C4828" s="1" t="s">
        <v>6</v>
      </c>
      <c r="D4828" s="1" t="s">
        <v>128</v>
      </c>
      <c r="E4828" s="1" t="s">
        <v>2589</v>
      </c>
      <c r="F4828" s="1" t="s">
        <v>2590</v>
      </c>
      <c r="G4828" s="7">
        <v>1.15272</v>
      </c>
      <c r="H4828" s="6">
        <v>2284</v>
      </c>
      <c r="I4828" s="9">
        <v>0</v>
      </c>
      <c r="J4828" s="9">
        <v>0</v>
      </c>
      <c r="K4828" s="9">
        <v>0</v>
      </c>
      <c r="L4828" s="9">
        <v>1786.81</v>
      </c>
      <c r="M4828" s="14" t="s">
        <v>131</v>
      </c>
      <c r="N4828" s="14"/>
    </row>
    <row r="4829" spans="1:14" ht="15" customHeight="1" x14ac:dyDescent="0.25">
      <c r="A4829" s="3" t="s">
        <v>2415</v>
      </c>
      <c r="B4829" s="4">
        <v>2285</v>
      </c>
      <c r="C4829" s="3" t="s">
        <v>6</v>
      </c>
      <c r="D4829" s="3" t="s">
        <v>133</v>
      </c>
      <c r="E4829" s="3" t="s">
        <v>2591</v>
      </c>
      <c r="F4829" s="3" t="s">
        <v>2590</v>
      </c>
      <c r="G4829" s="5">
        <v>1.1467099999999999</v>
      </c>
      <c r="H4829" s="4">
        <v>2285</v>
      </c>
      <c r="I4829" s="8">
        <v>0</v>
      </c>
      <c r="J4829" s="8">
        <v>0</v>
      </c>
      <c r="K4829" s="8">
        <v>6.01</v>
      </c>
      <c r="L4829" s="8">
        <v>1792.82</v>
      </c>
      <c r="M4829" s="21"/>
      <c r="N4829" s="21"/>
    </row>
    <row r="4830" spans="1:14" ht="15" customHeight="1" x14ac:dyDescent="0.25">
      <c r="A4830" s="1" t="s">
        <v>2416</v>
      </c>
      <c r="B4830" s="6">
        <v>2286</v>
      </c>
      <c r="C4830" s="1" t="s">
        <v>6</v>
      </c>
      <c r="D4830" s="1" t="s">
        <v>133</v>
      </c>
      <c r="E4830" s="1" t="s">
        <v>2589</v>
      </c>
      <c r="F4830" s="1" t="s">
        <v>2590</v>
      </c>
      <c r="G4830" s="7">
        <v>1.1440999999999999</v>
      </c>
      <c r="H4830" s="6">
        <v>2286</v>
      </c>
      <c r="I4830" s="9">
        <v>0</v>
      </c>
      <c r="J4830" s="9">
        <v>0</v>
      </c>
      <c r="K4830" s="9">
        <v>0</v>
      </c>
      <c r="L4830" s="9">
        <v>1792.82</v>
      </c>
      <c r="M4830" s="14" t="s">
        <v>131</v>
      </c>
      <c r="N4830" s="14"/>
    </row>
    <row r="4831" spans="1:14" ht="15" customHeight="1" x14ac:dyDescent="0.25">
      <c r="A4831" s="3" t="s">
        <v>2417</v>
      </c>
      <c r="B4831" s="4">
        <v>2287</v>
      </c>
      <c r="C4831" s="3" t="s">
        <v>6</v>
      </c>
      <c r="D4831" s="3" t="s">
        <v>128</v>
      </c>
      <c r="E4831" s="3" t="s">
        <v>2591</v>
      </c>
      <c r="F4831" s="3" t="s">
        <v>2590</v>
      </c>
      <c r="G4831" s="5">
        <v>1.13626</v>
      </c>
      <c r="H4831" s="4">
        <v>2287</v>
      </c>
      <c r="I4831" s="8">
        <v>0</v>
      </c>
      <c r="J4831" s="8">
        <v>-0.47</v>
      </c>
      <c r="K4831" s="8">
        <v>-7.84</v>
      </c>
      <c r="L4831" s="8">
        <v>1784.51</v>
      </c>
      <c r="M4831" s="21"/>
      <c r="N4831" s="21"/>
    </row>
    <row r="4832" spans="1:14" ht="15" customHeight="1" x14ac:dyDescent="0.25">
      <c r="A4832" s="1" t="s">
        <v>2418</v>
      </c>
      <c r="B4832" s="6">
        <v>2288</v>
      </c>
      <c r="C4832" s="1" t="s">
        <v>6</v>
      </c>
      <c r="D4832" s="1" t="s">
        <v>128</v>
      </c>
      <c r="E4832" s="1" t="s">
        <v>2589</v>
      </c>
      <c r="F4832" s="1" t="s">
        <v>2590</v>
      </c>
      <c r="G4832" s="7">
        <v>1.1381699999999999</v>
      </c>
      <c r="H4832" s="6">
        <v>2288</v>
      </c>
      <c r="I4832" s="9">
        <v>0</v>
      </c>
      <c r="J4832" s="9">
        <v>0</v>
      </c>
      <c r="K4832" s="9">
        <v>0</v>
      </c>
      <c r="L4832" s="9">
        <v>1784.51</v>
      </c>
      <c r="M4832" s="14" t="s">
        <v>131</v>
      </c>
      <c r="N4832" s="14"/>
    </row>
    <row r="4833" spans="1:14" ht="15" customHeight="1" x14ac:dyDescent="0.25">
      <c r="A4833" s="3" t="s">
        <v>2419</v>
      </c>
      <c r="B4833" s="4">
        <v>2289</v>
      </c>
      <c r="C4833" s="3" t="s">
        <v>6</v>
      </c>
      <c r="D4833" s="3" t="s">
        <v>133</v>
      </c>
      <c r="E4833" s="3" t="s">
        <v>2591</v>
      </c>
      <c r="F4833" s="3" t="s">
        <v>2590</v>
      </c>
      <c r="G4833" s="5">
        <v>1.1318600000000001</v>
      </c>
      <c r="H4833" s="4">
        <v>2289</v>
      </c>
      <c r="I4833" s="8">
        <v>0</v>
      </c>
      <c r="J4833" s="8">
        <v>0.09</v>
      </c>
      <c r="K4833" s="8">
        <v>6.31</v>
      </c>
      <c r="L4833" s="8">
        <v>1790.91</v>
      </c>
      <c r="M4833" s="21"/>
      <c r="N4833" s="21"/>
    </row>
    <row r="4834" spans="1:14" ht="15" customHeight="1" x14ac:dyDescent="0.25">
      <c r="A4834" s="1" t="s">
        <v>2420</v>
      </c>
      <c r="B4834" s="6">
        <v>2290</v>
      </c>
      <c r="C4834" s="1" t="s">
        <v>6</v>
      </c>
      <c r="D4834" s="1" t="s">
        <v>128</v>
      </c>
      <c r="E4834" s="1" t="s">
        <v>2589</v>
      </c>
      <c r="F4834" s="1" t="s">
        <v>2590</v>
      </c>
      <c r="G4834" s="7">
        <v>1.13497</v>
      </c>
      <c r="H4834" s="6">
        <v>2290</v>
      </c>
      <c r="I4834" s="9">
        <v>0</v>
      </c>
      <c r="J4834" s="9">
        <v>0</v>
      </c>
      <c r="K4834" s="9">
        <v>0</v>
      </c>
      <c r="L4834" s="9">
        <v>1790.91</v>
      </c>
      <c r="M4834" s="14" t="s">
        <v>131</v>
      </c>
      <c r="N4834" s="14"/>
    </row>
    <row r="4835" spans="1:14" ht="15" customHeight="1" x14ac:dyDescent="0.25">
      <c r="A4835" s="3" t="s">
        <v>2421</v>
      </c>
      <c r="B4835" s="4">
        <v>2291</v>
      </c>
      <c r="C4835" s="3" t="s">
        <v>6</v>
      </c>
      <c r="D4835" s="3" t="s">
        <v>133</v>
      </c>
      <c r="E4835" s="3" t="s">
        <v>2591</v>
      </c>
      <c r="F4835" s="3" t="s">
        <v>2590</v>
      </c>
      <c r="G4835" s="5">
        <v>1.14368</v>
      </c>
      <c r="H4835" s="4">
        <v>2291</v>
      </c>
      <c r="I4835" s="8">
        <v>0</v>
      </c>
      <c r="J4835" s="8">
        <v>0.03</v>
      </c>
      <c r="K4835" s="8">
        <v>-8.7100000000000009</v>
      </c>
      <c r="L4835" s="8">
        <v>1782.23</v>
      </c>
      <c r="M4835" s="21"/>
      <c r="N4835" s="21"/>
    </row>
    <row r="4836" spans="1:14" ht="15" customHeight="1" x14ac:dyDescent="0.25">
      <c r="A4836" s="1" t="s">
        <v>2422</v>
      </c>
      <c r="B4836" s="6">
        <v>2292</v>
      </c>
      <c r="C4836" s="1" t="s">
        <v>6</v>
      </c>
      <c r="D4836" s="1" t="s">
        <v>133</v>
      </c>
      <c r="E4836" s="1" t="s">
        <v>2589</v>
      </c>
      <c r="F4836" s="1" t="s">
        <v>2590</v>
      </c>
      <c r="G4836" s="7">
        <v>1.13819</v>
      </c>
      <c r="H4836" s="6">
        <v>2292</v>
      </c>
      <c r="I4836" s="9">
        <v>0</v>
      </c>
      <c r="J4836" s="9">
        <v>0</v>
      </c>
      <c r="K4836" s="9">
        <v>0</v>
      </c>
      <c r="L4836" s="9">
        <v>1782.23</v>
      </c>
      <c r="M4836" s="14" t="s">
        <v>131</v>
      </c>
      <c r="N4836" s="14"/>
    </row>
    <row r="4837" spans="1:14" ht="15" customHeight="1" x14ac:dyDescent="0.25">
      <c r="A4837" s="3" t="s">
        <v>2423</v>
      </c>
      <c r="B4837" s="4">
        <v>2293</v>
      </c>
      <c r="C4837" s="3" t="s">
        <v>6</v>
      </c>
      <c r="D4837" s="3" t="s">
        <v>128</v>
      </c>
      <c r="E4837" s="3" t="s">
        <v>2591</v>
      </c>
      <c r="F4837" s="3" t="s">
        <v>2590</v>
      </c>
      <c r="G4837" s="5">
        <v>1.14646</v>
      </c>
      <c r="H4837" s="4">
        <v>2293</v>
      </c>
      <c r="I4837" s="8">
        <v>0</v>
      </c>
      <c r="J4837" s="8">
        <v>-0.24</v>
      </c>
      <c r="K4837" s="8">
        <v>8.27</v>
      </c>
      <c r="L4837" s="8">
        <v>1790.26</v>
      </c>
      <c r="M4837" s="21"/>
      <c r="N4837" s="21"/>
    </row>
    <row r="4838" spans="1:14" ht="15" customHeight="1" x14ac:dyDescent="0.25">
      <c r="A4838" s="1" t="s">
        <v>2424</v>
      </c>
      <c r="B4838" s="6">
        <v>2294</v>
      </c>
      <c r="C4838" s="1" t="s">
        <v>6</v>
      </c>
      <c r="D4838" s="1" t="s">
        <v>133</v>
      </c>
      <c r="E4838" s="1" t="s">
        <v>2589</v>
      </c>
      <c r="F4838" s="1" t="s">
        <v>2590</v>
      </c>
      <c r="G4838" s="7">
        <v>1.14161</v>
      </c>
      <c r="H4838" s="6">
        <v>2294</v>
      </c>
      <c r="I4838" s="9">
        <v>0</v>
      </c>
      <c r="J4838" s="9">
        <v>0</v>
      </c>
      <c r="K4838" s="9">
        <v>0</v>
      </c>
      <c r="L4838" s="9">
        <v>1790.26</v>
      </c>
      <c r="M4838" s="14" t="s">
        <v>131</v>
      </c>
      <c r="N4838" s="14"/>
    </row>
    <row r="4839" spans="1:14" ht="15" customHeight="1" x14ac:dyDescent="0.25">
      <c r="A4839" s="3" t="s">
        <v>2425</v>
      </c>
      <c r="B4839" s="4">
        <v>2295</v>
      </c>
      <c r="C4839" s="3" t="s">
        <v>6</v>
      </c>
      <c r="D4839" s="3" t="s">
        <v>128</v>
      </c>
      <c r="E4839" s="3" t="s">
        <v>2591</v>
      </c>
      <c r="F4839" s="3" t="s">
        <v>2590</v>
      </c>
      <c r="G4839" s="5">
        <v>1.13367</v>
      </c>
      <c r="H4839" s="4">
        <v>2295</v>
      </c>
      <c r="I4839" s="8">
        <v>0</v>
      </c>
      <c r="J4839" s="8">
        <v>-0.12</v>
      </c>
      <c r="K4839" s="8">
        <v>-7.94</v>
      </c>
      <c r="L4839" s="8">
        <v>1782.2</v>
      </c>
      <c r="M4839" s="21"/>
      <c r="N4839" s="21"/>
    </row>
    <row r="4840" spans="1:14" ht="15" customHeight="1" x14ac:dyDescent="0.25">
      <c r="A4840" s="1" t="s">
        <v>2426</v>
      </c>
      <c r="B4840" s="6">
        <v>2296</v>
      </c>
      <c r="C4840" s="1" t="s">
        <v>6</v>
      </c>
      <c r="D4840" s="1" t="s">
        <v>133</v>
      </c>
      <c r="E4840" s="1" t="s">
        <v>2589</v>
      </c>
      <c r="F4840" s="1" t="s">
        <v>2590</v>
      </c>
      <c r="G4840" s="7">
        <v>1.1243700000000001</v>
      </c>
      <c r="H4840" s="6">
        <v>2296</v>
      </c>
      <c r="I4840" s="9">
        <v>0</v>
      </c>
      <c r="J4840" s="9">
        <v>0</v>
      </c>
      <c r="K4840" s="9">
        <v>0</v>
      </c>
      <c r="L4840" s="9">
        <v>1782.2</v>
      </c>
      <c r="M4840" s="14" t="s">
        <v>131</v>
      </c>
      <c r="N4840" s="14"/>
    </row>
    <row r="4841" spans="1:14" ht="15" customHeight="1" x14ac:dyDescent="0.25">
      <c r="A4841" s="3" t="s">
        <v>2427</v>
      </c>
      <c r="B4841" s="4">
        <v>2297</v>
      </c>
      <c r="C4841" s="3" t="s">
        <v>6</v>
      </c>
      <c r="D4841" s="3" t="s">
        <v>128</v>
      </c>
      <c r="E4841" s="3" t="s">
        <v>2591</v>
      </c>
      <c r="F4841" s="3" t="s">
        <v>2590</v>
      </c>
      <c r="G4841" s="5">
        <v>1.13154</v>
      </c>
      <c r="H4841" s="4">
        <v>2297</v>
      </c>
      <c r="I4841" s="8">
        <v>0</v>
      </c>
      <c r="J4841" s="8">
        <v>-0.24</v>
      </c>
      <c r="K4841" s="8">
        <v>7.17</v>
      </c>
      <c r="L4841" s="8">
        <v>1789.13</v>
      </c>
      <c r="M4841" s="21"/>
      <c r="N4841" s="21"/>
    </row>
    <row r="4842" spans="1:14" ht="15" customHeight="1" x14ac:dyDescent="0.25">
      <c r="A4842" s="1" t="s">
        <v>2428</v>
      </c>
      <c r="B4842" s="6">
        <v>2298</v>
      </c>
      <c r="C4842" s="1" t="s">
        <v>6</v>
      </c>
      <c r="D4842" s="1" t="s">
        <v>133</v>
      </c>
      <c r="E4842" s="1" t="s">
        <v>2589</v>
      </c>
      <c r="F4842" s="1" t="s">
        <v>2590</v>
      </c>
      <c r="G4842" s="7">
        <v>1.1321000000000001</v>
      </c>
      <c r="H4842" s="6">
        <v>2298</v>
      </c>
      <c r="I4842" s="9">
        <v>0</v>
      </c>
      <c r="J4842" s="9">
        <v>0</v>
      </c>
      <c r="K4842" s="9">
        <v>0</v>
      </c>
      <c r="L4842" s="9">
        <v>1789.13</v>
      </c>
      <c r="M4842" s="14" t="s">
        <v>131</v>
      </c>
      <c r="N4842" s="14"/>
    </row>
    <row r="4843" spans="1:14" ht="15" customHeight="1" x14ac:dyDescent="0.25">
      <c r="A4843" s="3" t="s">
        <v>2429</v>
      </c>
      <c r="B4843" s="4">
        <v>2299</v>
      </c>
      <c r="C4843" s="3" t="s">
        <v>6</v>
      </c>
      <c r="D4843" s="3" t="s">
        <v>128</v>
      </c>
      <c r="E4843" s="3" t="s">
        <v>2591</v>
      </c>
      <c r="F4843" s="3" t="s">
        <v>2590</v>
      </c>
      <c r="G4843" s="5">
        <v>1.13886</v>
      </c>
      <c r="H4843" s="4">
        <v>2299</v>
      </c>
      <c r="I4843" s="8">
        <v>0</v>
      </c>
      <c r="J4843" s="8">
        <v>-0.12</v>
      </c>
      <c r="K4843" s="8">
        <v>6.76</v>
      </c>
      <c r="L4843" s="8">
        <v>1795.77</v>
      </c>
      <c r="M4843" s="21"/>
      <c r="N4843" s="21"/>
    </row>
    <row r="4844" spans="1:14" ht="15" customHeight="1" x14ac:dyDescent="0.25">
      <c r="A4844" s="1" t="s">
        <v>2430</v>
      </c>
      <c r="B4844" s="6">
        <v>2300</v>
      </c>
      <c r="C4844" s="1" t="s">
        <v>6</v>
      </c>
      <c r="D4844" s="1" t="s">
        <v>128</v>
      </c>
      <c r="E4844" s="1" t="s">
        <v>2589</v>
      </c>
      <c r="F4844" s="1" t="s">
        <v>2590</v>
      </c>
      <c r="G4844" s="7">
        <v>1.1418699999999999</v>
      </c>
      <c r="H4844" s="6">
        <v>2300</v>
      </c>
      <c r="I4844" s="9">
        <v>0</v>
      </c>
      <c r="J4844" s="9">
        <v>0</v>
      </c>
      <c r="K4844" s="9">
        <v>0</v>
      </c>
      <c r="L4844" s="9">
        <v>1795.77</v>
      </c>
      <c r="M4844" s="14" t="s">
        <v>131</v>
      </c>
      <c r="N4844" s="14"/>
    </row>
    <row r="4845" spans="1:14" ht="15" customHeight="1" x14ac:dyDescent="0.25">
      <c r="A4845" s="3" t="s">
        <v>2431</v>
      </c>
      <c r="B4845" s="4">
        <v>2301</v>
      </c>
      <c r="C4845" s="3" t="s">
        <v>6</v>
      </c>
      <c r="D4845" s="3" t="s">
        <v>133</v>
      </c>
      <c r="E4845" s="3" t="s">
        <v>2591</v>
      </c>
      <c r="F4845" s="3" t="s">
        <v>2590</v>
      </c>
      <c r="G4845" s="5">
        <v>1.1355900000000001</v>
      </c>
      <c r="H4845" s="4">
        <v>2301</v>
      </c>
      <c r="I4845" s="8">
        <v>0</v>
      </c>
      <c r="J4845" s="8">
        <v>0.17</v>
      </c>
      <c r="K4845" s="8">
        <v>6.28</v>
      </c>
      <c r="L4845" s="8">
        <v>1802.22</v>
      </c>
      <c r="M4845" s="21"/>
      <c r="N4845" s="21"/>
    </row>
    <row r="4846" spans="1:14" ht="15" customHeight="1" x14ac:dyDescent="0.25">
      <c r="A4846" s="1" t="s">
        <v>2432</v>
      </c>
      <c r="B4846" s="6">
        <v>2302</v>
      </c>
      <c r="C4846" s="1" t="s">
        <v>6</v>
      </c>
      <c r="D4846" s="1" t="s">
        <v>128</v>
      </c>
      <c r="E4846" s="1" t="s">
        <v>2589</v>
      </c>
      <c r="F4846" s="1" t="s">
        <v>2590</v>
      </c>
      <c r="G4846" s="7">
        <v>1.13585</v>
      </c>
      <c r="H4846" s="6">
        <v>2302</v>
      </c>
      <c r="I4846" s="9">
        <v>0</v>
      </c>
      <c r="J4846" s="9">
        <v>0</v>
      </c>
      <c r="K4846" s="9">
        <v>0</v>
      </c>
      <c r="L4846" s="9">
        <v>1802.22</v>
      </c>
      <c r="M4846" s="14" t="s">
        <v>131</v>
      </c>
      <c r="N4846" s="14"/>
    </row>
    <row r="4847" spans="1:14" ht="15" customHeight="1" x14ac:dyDescent="0.25">
      <c r="A4847" s="3" t="s">
        <v>2433</v>
      </c>
      <c r="B4847" s="4">
        <v>2303</v>
      </c>
      <c r="C4847" s="3" t="s">
        <v>6</v>
      </c>
      <c r="D4847" s="3" t="s">
        <v>133</v>
      </c>
      <c r="E4847" s="3" t="s">
        <v>2591</v>
      </c>
      <c r="F4847" s="3" t="s">
        <v>2590</v>
      </c>
      <c r="G4847" s="5">
        <v>1.12974</v>
      </c>
      <c r="H4847" s="4">
        <v>2303</v>
      </c>
      <c r="I4847" s="8">
        <v>0</v>
      </c>
      <c r="J4847" s="8">
        <v>0.03</v>
      </c>
      <c r="K4847" s="8">
        <v>6.11</v>
      </c>
      <c r="L4847" s="8">
        <v>1808.36</v>
      </c>
      <c r="M4847" s="21"/>
      <c r="N4847" s="21"/>
    </row>
    <row r="4848" spans="1:14" ht="15" customHeight="1" x14ac:dyDescent="0.25">
      <c r="A4848" s="1" t="s">
        <v>2434</v>
      </c>
      <c r="B4848" s="6">
        <v>2304</v>
      </c>
      <c r="C4848" s="1" t="s">
        <v>6</v>
      </c>
      <c r="D4848" s="1" t="s">
        <v>133</v>
      </c>
      <c r="E4848" s="1" t="s">
        <v>2589</v>
      </c>
      <c r="F4848" s="1" t="s">
        <v>2590</v>
      </c>
      <c r="G4848" s="7">
        <v>1.1291199999999999</v>
      </c>
      <c r="H4848" s="6">
        <v>2304</v>
      </c>
      <c r="I4848" s="9">
        <v>0</v>
      </c>
      <c r="J4848" s="9">
        <v>0</v>
      </c>
      <c r="K4848" s="9">
        <v>0</v>
      </c>
      <c r="L4848" s="9">
        <v>1808.36</v>
      </c>
      <c r="M4848" s="14" t="s">
        <v>131</v>
      </c>
      <c r="N4848" s="14"/>
    </row>
    <row r="4849" spans="1:14" ht="15" customHeight="1" x14ac:dyDescent="0.25">
      <c r="A4849" s="3" t="s">
        <v>2435</v>
      </c>
      <c r="B4849" s="4">
        <v>2305</v>
      </c>
      <c r="C4849" s="3" t="s">
        <v>6</v>
      </c>
      <c r="D4849" s="3" t="s">
        <v>128</v>
      </c>
      <c r="E4849" s="3" t="s">
        <v>2591</v>
      </c>
      <c r="F4849" s="3" t="s">
        <v>2590</v>
      </c>
      <c r="G4849" s="5">
        <v>1.1352100000000001</v>
      </c>
      <c r="H4849" s="4">
        <v>2305</v>
      </c>
      <c r="I4849" s="8">
        <v>0</v>
      </c>
      <c r="J4849" s="8">
        <v>0</v>
      </c>
      <c r="K4849" s="8">
        <v>6.09</v>
      </c>
      <c r="L4849" s="8">
        <v>1814.45</v>
      </c>
      <c r="M4849" s="21"/>
      <c r="N4849" s="21"/>
    </row>
    <row r="4850" spans="1:14" ht="15" customHeight="1" x14ac:dyDescent="0.25">
      <c r="A4850" s="1" t="s">
        <v>2436</v>
      </c>
      <c r="B4850" s="6">
        <v>2306</v>
      </c>
      <c r="C4850" s="1" t="s">
        <v>6</v>
      </c>
      <c r="D4850" s="1" t="s">
        <v>128</v>
      </c>
      <c r="E4850" s="1" t="s">
        <v>2589</v>
      </c>
      <c r="F4850" s="1" t="s">
        <v>2590</v>
      </c>
      <c r="G4850" s="7">
        <v>1.13927</v>
      </c>
      <c r="H4850" s="6">
        <v>2306</v>
      </c>
      <c r="I4850" s="9">
        <v>0</v>
      </c>
      <c r="J4850" s="9">
        <v>0</v>
      </c>
      <c r="K4850" s="9">
        <v>0</v>
      </c>
      <c r="L4850" s="9">
        <v>1814.45</v>
      </c>
      <c r="M4850" s="14" t="s">
        <v>131</v>
      </c>
      <c r="N4850" s="14"/>
    </row>
    <row r="4851" spans="1:14" ht="15" customHeight="1" x14ac:dyDescent="0.25">
      <c r="A4851" s="3" t="s">
        <v>2437</v>
      </c>
      <c r="B4851" s="4">
        <v>2307</v>
      </c>
      <c r="C4851" s="3" t="s">
        <v>6</v>
      </c>
      <c r="D4851" s="3" t="s">
        <v>133</v>
      </c>
      <c r="E4851" s="3" t="s">
        <v>2591</v>
      </c>
      <c r="F4851" s="3" t="s">
        <v>2590</v>
      </c>
      <c r="G4851" s="5">
        <v>1.1327700000000001</v>
      </c>
      <c r="H4851" s="4">
        <v>2307</v>
      </c>
      <c r="I4851" s="8">
        <v>0</v>
      </c>
      <c r="J4851" s="8">
        <v>0.03</v>
      </c>
      <c r="K4851" s="8">
        <v>6.5</v>
      </c>
      <c r="L4851" s="8">
        <v>1820.98</v>
      </c>
      <c r="M4851" s="21"/>
      <c r="N4851" s="21"/>
    </row>
    <row r="4852" spans="1:14" ht="15" customHeight="1" x14ac:dyDescent="0.25">
      <c r="A4852" s="1" t="s">
        <v>2438</v>
      </c>
      <c r="B4852" s="6">
        <v>2308</v>
      </c>
      <c r="C4852" s="1" t="s">
        <v>6</v>
      </c>
      <c r="D4852" s="1" t="s">
        <v>133</v>
      </c>
      <c r="E4852" s="1" t="s">
        <v>2589</v>
      </c>
      <c r="F4852" s="1" t="s">
        <v>2590</v>
      </c>
      <c r="G4852" s="7">
        <v>1.1351500000000001</v>
      </c>
      <c r="H4852" s="6">
        <v>2308</v>
      </c>
      <c r="I4852" s="9">
        <v>0</v>
      </c>
      <c r="J4852" s="9">
        <v>0</v>
      </c>
      <c r="K4852" s="9">
        <v>0</v>
      </c>
      <c r="L4852" s="9">
        <v>1820.98</v>
      </c>
      <c r="M4852" s="14" t="s">
        <v>131</v>
      </c>
      <c r="N4852" s="14"/>
    </row>
    <row r="4853" spans="1:14" ht="15" customHeight="1" x14ac:dyDescent="0.25">
      <c r="A4853" s="3" t="s">
        <v>2439</v>
      </c>
      <c r="B4853" s="4">
        <v>2309</v>
      </c>
      <c r="C4853" s="3" t="s">
        <v>6</v>
      </c>
      <c r="D4853" s="3" t="s">
        <v>128</v>
      </c>
      <c r="E4853" s="3" t="s">
        <v>2591</v>
      </c>
      <c r="F4853" s="3" t="s">
        <v>2590</v>
      </c>
      <c r="G4853" s="5">
        <v>1.14171</v>
      </c>
      <c r="H4853" s="4">
        <v>2309</v>
      </c>
      <c r="I4853" s="8">
        <v>0</v>
      </c>
      <c r="J4853" s="8">
        <v>-0.12</v>
      </c>
      <c r="K4853" s="8">
        <v>6.56</v>
      </c>
      <c r="L4853" s="8">
        <v>1827.42</v>
      </c>
      <c r="M4853" s="21"/>
      <c r="N4853" s="21"/>
    </row>
    <row r="4854" spans="1:14" ht="15" customHeight="1" x14ac:dyDescent="0.25">
      <c r="A4854" s="1" t="s">
        <v>2440</v>
      </c>
      <c r="B4854" s="6">
        <v>2310</v>
      </c>
      <c r="C4854" s="1" t="s">
        <v>6</v>
      </c>
      <c r="D4854" s="1" t="s">
        <v>128</v>
      </c>
      <c r="E4854" s="1" t="s">
        <v>2589</v>
      </c>
      <c r="F4854" s="1" t="s">
        <v>2590</v>
      </c>
      <c r="G4854" s="7">
        <v>1.1343399999999999</v>
      </c>
      <c r="H4854" s="6">
        <v>2310</v>
      </c>
      <c r="I4854" s="9">
        <v>0</v>
      </c>
      <c r="J4854" s="9">
        <v>0</v>
      </c>
      <c r="K4854" s="9">
        <v>0</v>
      </c>
      <c r="L4854" s="9">
        <v>1827.42</v>
      </c>
      <c r="M4854" s="14" t="s">
        <v>131</v>
      </c>
      <c r="N4854" s="14"/>
    </row>
    <row r="4855" spans="1:14" ht="15" customHeight="1" x14ac:dyDescent="0.25">
      <c r="A4855" s="3" t="s">
        <v>2441</v>
      </c>
      <c r="B4855" s="4">
        <v>2311</v>
      </c>
      <c r="C4855" s="3" t="s">
        <v>6</v>
      </c>
      <c r="D4855" s="3" t="s">
        <v>133</v>
      </c>
      <c r="E4855" s="3" t="s">
        <v>2591</v>
      </c>
      <c r="F4855" s="3" t="s">
        <v>2590</v>
      </c>
      <c r="G4855" s="5">
        <v>1.14341</v>
      </c>
      <c r="H4855" s="4">
        <v>2311</v>
      </c>
      <c r="I4855" s="8">
        <v>0</v>
      </c>
      <c r="J4855" s="8">
        <v>0.14000000000000001</v>
      </c>
      <c r="K4855" s="8">
        <v>-9.07</v>
      </c>
      <c r="L4855" s="8">
        <v>1818.49</v>
      </c>
      <c r="M4855" s="21"/>
      <c r="N4855" s="21"/>
    </row>
    <row r="4856" spans="1:14" ht="15" customHeight="1" x14ac:dyDescent="0.25">
      <c r="A4856" s="1" t="s">
        <v>2442</v>
      </c>
      <c r="B4856" s="6">
        <v>2312</v>
      </c>
      <c r="C4856" s="1" t="s">
        <v>6</v>
      </c>
      <c r="D4856" s="1" t="s">
        <v>128</v>
      </c>
      <c r="E4856" s="1" t="s">
        <v>2589</v>
      </c>
      <c r="F4856" s="1" t="s">
        <v>2590</v>
      </c>
      <c r="G4856" s="7">
        <v>1.13791</v>
      </c>
      <c r="H4856" s="6">
        <v>2312</v>
      </c>
      <c r="I4856" s="9">
        <v>0</v>
      </c>
      <c r="J4856" s="9">
        <v>0</v>
      </c>
      <c r="K4856" s="9">
        <v>0</v>
      </c>
      <c r="L4856" s="9">
        <v>1818.49</v>
      </c>
      <c r="M4856" s="14" t="s">
        <v>131</v>
      </c>
      <c r="N4856" s="14"/>
    </row>
    <row r="4857" spans="1:14" ht="15" customHeight="1" x14ac:dyDescent="0.25">
      <c r="A4857" s="3" t="s">
        <v>2443</v>
      </c>
      <c r="B4857" s="4">
        <v>2313</v>
      </c>
      <c r="C4857" s="3" t="s">
        <v>6</v>
      </c>
      <c r="D4857" s="3" t="s">
        <v>133</v>
      </c>
      <c r="E4857" s="3" t="s">
        <v>2591</v>
      </c>
      <c r="F4857" s="3" t="s">
        <v>2590</v>
      </c>
      <c r="G4857" s="5">
        <v>1.1318999999999999</v>
      </c>
      <c r="H4857" s="4">
        <v>2313</v>
      </c>
      <c r="I4857" s="8">
        <v>0</v>
      </c>
      <c r="J4857" s="8">
        <v>0</v>
      </c>
      <c r="K4857" s="8">
        <v>6.01</v>
      </c>
      <c r="L4857" s="8">
        <v>1824.5</v>
      </c>
      <c r="M4857" s="21"/>
      <c r="N4857" s="21"/>
    </row>
    <row r="4858" spans="1:14" ht="15" customHeight="1" x14ac:dyDescent="0.25">
      <c r="A4858" s="1" t="s">
        <v>2444</v>
      </c>
      <c r="B4858" s="6">
        <v>2314</v>
      </c>
      <c r="C4858" s="1" t="s">
        <v>6</v>
      </c>
      <c r="D4858" s="1" t="s">
        <v>133</v>
      </c>
      <c r="E4858" s="1" t="s">
        <v>2589</v>
      </c>
      <c r="F4858" s="1" t="s">
        <v>2590</v>
      </c>
      <c r="G4858" s="7">
        <v>1.13192</v>
      </c>
      <c r="H4858" s="6">
        <v>2314</v>
      </c>
      <c r="I4858" s="9">
        <v>0</v>
      </c>
      <c r="J4858" s="9">
        <v>0</v>
      </c>
      <c r="K4858" s="9">
        <v>0</v>
      </c>
      <c r="L4858" s="9">
        <v>1824.5</v>
      </c>
      <c r="M4858" s="14" t="s">
        <v>131</v>
      </c>
      <c r="N4858" s="14"/>
    </row>
    <row r="4859" spans="1:14" ht="15" customHeight="1" x14ac:dyDescent="0.25">
      <c r="A4859" s="3" t="s">
        <v>2445</v>
      </c>
      <c r="B4859" s="4">
        <v>2315</v>
      </c>
      <c r="C4859" s="3" t="s">
        <v>6</v>
      </c>
      <c r="D4859" s="3" t="s">
        <v>128</v>
      </c>
      <c r="E4859" s="3" t="s">
        <v>2591</v>
      </c>
      <c r="F4859" s="3" t="s">
        <v>2590</v>
      </c>
      <c r="G4859" s="5">
        <v>1.1381300000000001</v>
      </c>
      <c r="H4859" s="4">
        <v>2315</v>
      </c>
      <c r="I4859" s="8">
        <v>0</v>
      </c>
      <c r="J4859" s="8">
        <v>0</v>
      </c>
      <c r="K4859" s="8">
        <v>6.21</v>
      </c>
      <c r="L4859" s="8">
        <v>1830.71</v>
      </c>
      <c r="M4859" s="21"/>
      <c r="N4859" s="21"/>
    </row>
    <row r="4860" spans="1:14" ht="15" customHeight="1" x14ac:dyDescent="0.25">
      <c r="A4860" s="1" t="s">
        <v>2446</v>
      </c>
      <c r="B4860" s="6">
        <v>2316</v>
      </c>
      <c r="C4860" s="1" t="s">
        <v>6</v>
      </c>
      <c r="D4860" s="1" t="s">
        <v>128</v>
      </c>
      <c r="E4860" s="1" t="s">
        <v>2589</v>
      </c>
      <c r="F4860" s="1" t="s">
        <v>2590</v>
      </c>
      <c r="G4860" s="7">
        <v>1.1379999999999999</v>
      </c>
      <c r="H4860" s="6">
        <v>2316</v>
      </c>
      <c r="I4860" s="9">
        <v>0</v>
      </c>
      <c r="J4860" s="9">
        <v>0</v>
      </c>
      <c r="K4860" s="9">
        <v>0</v>
      </c>
      <c r="L4860" s="9">
        <v>1830.71</v>
      </c>
      <c r="M4860" s="14" t="s">
        <v>131</v>
      </c>
      <c r="N4860" s="14"/>
    </row>
    <row r="4861" spans="1:14" ht="15" customHeight="1" x14ac:dyDescent="0.25">
      <c r="A4861" s="3" t="s">
        <v>2447</v>
      </c>
      <c r="B4861" s="4">
        <v>2317</v>
      </c>
      <c r="C4861" s="3" t="s">
        <v>6</v>
      </c>
      <c r="D4861" s="3" t="s">
        <v>133</v>
      </c>
      <c r="E4861" s="3" t="s">
        <v>2591</v>
      </c>
      <c r="F4861" s="3" t="s">
        <v>2590</v>
      </c>
      <c r="G4861" s="5">
        <v>1.1312599999999999</v>
      </c>
      <c r="H4861" s="4">
        <v>2317</v>
      </c>
      <c r="I4861" s="8">
        <v>0</v>
      </c>
      <c r="J4861" s="8">
        <v>0.03</v>
      </c>
      <c r="K4861" s="8">
        <v>6.74</v>
      </c>
      <c r="L4861" s="8">
        <v>1837.48</v>
      </c>
      <c r="M4861" s="21"/>
      <c r="N4861" s="21"/>
    </row>
    <row r="4862" spans="1:14" ht="15" customHeight="1" x14ac:dyDescent="0.25">
      <c r="A4862" s="1" t="s">
        <v>2448</v>
      </c>
      <c r="B4862" s="6">
        <v>2318</v>
      </c>
      <c r="C4862" s="1" t="s">
        <v>6</v>
      </c>
      <c r="D4862" s="1" t="s">
        <v>128</v>
      </c>
      <c r="E4862" s="1" t="s">
        <v>2589</v>
      </c>
      <c r="F4862" s="1" t="s">
        <v>2590</v>
      </c>
      <c r="G4862" s="7">
        <v>1.1315200000000001</v>
      </c>
      <c r="H4862" s="6">
        <v>2318</v>
      </c>
      <c r="I4862" s="9">
        <v>0</v>
      </c>
      <c r="J4862" s="9">
        <v>0</v>
      </c>
      <c r="K4862" s="9">
        <v>0</v>
      </c>
      <c r="L4862" s="9">
        <v>1837.48</v>
      </c>
      <c r="M4862" s="14" t="s">
        <v>131</v>
      </c>
      <c r="N4862" s="14"/>
    </row>
    <row r="4863" spans="1:14" ht="15" customHeight="1" x14ac:dyDescent="0.25">
      <c r="A4863" s="3" t="s">
        <v>2449</v>
      </c>
      <c r="B4863" s="4">
        <v>2319</v>
      </c>
      <c r="C4863" s="3" t="s">
        <v>6</v>
      </c>
      <c r="D4863" s="3" t="s">
        <v>133</v>
      </c>
      <c r="E4863" s="3" t="s">
        <v>2591</v>
      </c>
      <c r="F4863" s="3" t="s">
        <v>2590</v>
      </c>
      <c r="G4863" s="5">
        <v>1.13958</v>
      </c>
      <c r="H4863" s="4">
        <v>2319</v>
      </c>
      <c r="I4863" s="8">
        <v>0</v>
      </c>
      <c r="J4863" s="8">
        <v>0.03</v>
      </c>
      <c r="K4863" s="8">
        <v>-8.06</v>
      </c>
      <c r="L4863" s="8">
        <v>1829.45</v>
      </c>
      <c r="M4863" s="21"/>
      <c r="N4863" s="21"/>
    </row>
    <row r="4864" spans="1:14" ht="15" customHeight="1" x14ac:dyDescent="0.25">
      <c r="A4864" s="1" t="s">
        <v>2450</v>
      </c>
      <c r="B4864" s="6">
        <v>2320</v>
      </c>
      <c r="C4864" s="1" t="s">
        <v>6</v>
      </c>
      <c r="D4864" s="1" t="s">
        <v>128</v>
      </c>
      <c r="E4864" s="1" t="s">
        <v>2589</v>
      </c>
      <c r="F4864" s="1" t="s">
        <v>2590</v>
      </c>
      <c r="G4864" s="7">
        <v>1.1392899999999999</v>
      </c>
      <c r="H4864" s="6">
        <v>2320</v>
      </c>
      <c r="I4864" s="9">
        <v>0</v>
      </c>
      <c r="J4864" s="9">
        <v>0</v>
      </c>
      <c r="K4864" s="9">
        <v>0</v>
      </c>
      <c r="L4864" s="9">
        <v>1829.45</v>
      </c>
      <c r="M4864" s="14" t="s">
        <v>131</v>
      </c>
      <c r="N4864" s="14"/>
    </row>
    <row r="4865" spans="1:14" ht="15" customHeight="1" x14ac:dyDescent="0.25">
      <c r="A4865" s="3" t="s">
        <v>2451</v>
      </c>
      <c r="B4865" s="4">
        <v>2321</v>
      </c>
      <c r="C4865" s="3" t="s">
        <v>6</v>
      </c>
      <c r="D4865" s="3" t="s">
        <v>133</v>
      </c>
      <c r="E4865" s="3" t="s">
        <v>2591</v>
      </c>
      <c r="F4865" s="3" t="s">
        <v>2590</v>
      </c>
      <c r="G4865" s="5">
        <v>1.1476299999999999</v>
      </c>
      <c r="H4865" s="4">
        <v>2321</v>
      </c>
      <c r="I4865" s="8">
        <v>0</v>
      </c>
      <c r="J4865" s="8">
        <v>0.08</v>
      </c>
      <c r="K4865" s="8">
        <v>-8.34</v>
      </c>
      <c r="L4865" s="8">
        <v>1821.19</v>
      </c>
      <c r="M4865" s="21"/>
      <c r="N4865" s="21"/>
    </row>
    <row r="4866" spans="1:14" ht="15" customHeight="1" x14ac:dyDescent="0.25">
      <c r="A4866" s="1" t="s">
        <v>2452</v>
      </c>
      <c r="B4866" s="6">
        <v>2322</v>
      </c>
      <c r="C4866" s="1" t="s">
        <v>6</v>
      </c>
      <c r="D4866" s="1" t="s">
        <v>128</v>
      </c>
      <c r="E4866" s="1" t="s">
        <v>2589</v>
      </c>
      <c r="F4866" s="1" t="s">
        <v>2590</v>
      </c>
      <c r="G4866" s="7">
        <v>1.1461300000000001</v>
      </c>
      <c r="H4866" s="6">
        <v>2322</v>
      </c>
      <c r="I4866" s="9">
        <v>0</v>
      </c>
      <c r="J4866" s="9">
        <v>0</v>
      </c>
      <c r="K4866" s="9">
        <v>0</v>
      </c>
      <c r="L4866" s="9">
        <v>1821.19</v>
      </c>
      <c r="M4866" s="14" t="s">
        <v>131</v>
      </c>
      <c r="N4866" s="14"/>
    </row>
    <row r="4867" spans="1:14" ht="15" customHeight="1" x14ac:dyDescent="0.25">
      <c r="A4867" s="3" t="s">
        <v>2453</v>
      </c>
      <c r="B4867" s="4">
        <v>2323</v>
      </c>
      <c r="C4867" s="3" t="s">
        <v>6</v>
      </c>
      <c r="D4867" s="3" t="s">
        <v>133</v>
      </c>
      <c r="E4867" s="3" t="s">
        <v>2591</v>
      </c>
      <c r="F4867" s="3" t="s">
        <v>2590</v>
      </c>
      <c r="G4867" s="5">
        <v>1.1400600000000001</v>
      </c>
      <c r="H4867" s="4">
        <v>2323</v>
      </c>
      <c r="I4867" s="8">
        <v>0</v>
      </c>
      <c r="J4867" s="8">
        <v>0</v>
      </c>
      <c r="K4867" s="8">
        <v>6.07</v>
      </c>
      <c r="L4867" s="8">
        <v>1827.26</v>
      </c>
      <c r="M4867" s="21"/>
      <c r="N4867" s="21"/>
    </row>
    <row r="4868" spans="1:14" ht="15" customHeight="1" x14ac:dyDescent="0.25">
      <c r="A4868" s="1" t="s">
        <v>2454</v>
      </c>
      <c r="B4868" s="6">
        <v>2324</v>
      </c>
      <c r="C4868" s="1" t="s">
        <v>6</v>
      </c>
      <c r="D4868" s="1" t="s">
        <v>133</v>
      </c>
      <c r="E4868" s="1" t="s">
        <v>2589</v>
      </c>
      <c r="F4868" s="1" t="s">
        <v>2590</v>
      </c>
      <c r="G4868" s="7">
        <v>1.13778</v>
      </c>
      <c r="H4868" s="6">
        <v>2324</v>
      </c>
      <c r="I4868" s="9">
        <v>0</v>
      </c>
      <c r="J4868" s="9">
        <v>0</v>
      </c>
      <c r="K4868" s="9">
        <v>0</v>
      </c>
      <c r="L4868" s="9">
        <v>1827.26</v>
      </c>
      <c r="M4868" s="14" t="s">
        <v>131</v>
      </c>
      <c r="N4868" s="14"/>
    </row>
    <row r="4869" spans="1:14" ht="15" customHeight="1" x14ac:dyDescent="0.25">
      <c r="A4869" s="3" t="s">
        <v>2455</v>
      </c>
      <c r="B4869" s="4">
        <v>2325</v>
      </c>
      <c r="C4869" s="3" t="s">
        <v>6</v>
      </c>
      <c r="D4869" s="3" t="s">
        <v>128</v>
      </c>
      <c r="E4869" s="3" t="s">
        <v>2591</v>
      </c>
      <c r="F4869" s="3" t="s">
        <v>2590</v>
      </c>
      <c r="G4869" s="5">
        <v>1.1446799999999999</v>
      </c>
      <c r="H4869" s="4">
        <v>2325</v>
      </c>
      <c r="I4869" s="8">
        <v>0</v>
      </c>
      <c r="J4869" s="8">
        <v>-0.59</v>
      </c>
      <c r="K4869" s="8">
        <v>6.9</v>
      </c>
      <c r="L4869" s="8">
        <v>1833.57</v>
      </c>
      <c r="M4869" s="21"/>
      <c r="N4869" s="21"/>
    </row>
    <row r="4870" spans="1:14" ht="15" customHeight="1" x14ac:dyDescent="0.25">
      <c r="A4870" s="1" t="s">
        <v>2456</v>
      </c>
      <c r="B4870" s="6">
        <v>2326</v>
      </c>
      <c r="C4870" s="1" t="s">
        <v>6</v>
      </c>
      <c r="D4870" s="1" t="s">
        <v>133</v>
      </c>
      <c r="E4870" s="1" t="s">
        <v>2589</v>
      </c>
      <c r="F4870" s="1" t="s">
        <v>2590</v>
      </c>
      <c r="G4870" s="7">
        <v>1.14497</v>
      </c>
      <c r="H4870" s="6">
        <v>2326</v>
      </c>
      <c r="I4870" s="9">
        <v>0</v>
      </c>
      <c r="J4870" s="9">
        <v>0</v>
      </c>
      <c r="K4870" s="9">
        <v>0</v>
      </c>
      <c r="L4870" s="9">
        <v>1833.57</v>
      </c>
      <c r="M4870" s="14" t="s">
        <v>131</v>
      </c>
      <c r="N4870" s="14"/>
    </row>
    <row r="4871" spans="1:14" ht="15" customHeight="1" x14ac:dyDescent="0.25">
      <c r="A4871" s="3" t="s">
        <v>2457</v>
      </c>
      <c r="B4871" s="4">
        <v>2327</v>
      </c>
      <c r="C4871" s="3" t="s">
        <v>6</v>
      </c>
      <c r="D4871" s="3" t="s">
        <v>128</v>
      </c>
      <c r="E4871" s="3" t="s">
        <v>2591</v>
      </c>
      <c r="F4871" s="3" t="s">
        <v>2590</v>
      </c>
      <c r="G4871" s="5">
        <v>1.1371500000000001</v>
      </c>
      <c r="H4871" s="4">
        <v>2327</v>
      </c>
      <c r="I4871" s="8">
        <v>0</v>
      </c>
      <c r="J4871" s="8">
        <v>-0.24</v>
      </c>
      <c r="K4871" s="8">
        <v>-7.82</v>
      </c>
      <c r="L4871" s="8">
        <v>1825.51</v>
      </c>
      <c r="M4871" s="21"/>
      <c r="N4871" s="21"/>
    </row>
    <row r="4872" spans="1:14" ht="15" customHeight="1" x14ac:dyDescent="0.25">
      <c r="A4872" s="1" t="s">
        <v>2458</v>
      </c>
      <c r="B4872" s="6">
        <v>2328</v>
      </c>
      <c r="C4872" s="1" t="s">
        <v>6</v>
      </c>
      <c r="D4872" s="1" t="s">
        <v>133</v>
      </c>
      <c r="E4872" s="1" t="s">
        <v>2589</v>
      </c>
      <c r="F4872" s="1" t="s">
        <v>2590</v>
      </c>
      <c r="G4872" s="7">
        <v>1.13584</v>
      </c>
      <c r="H4872" s="6">
        <v>2328</v>
      </c>
      <c r="I4872" s="9">
        <v>0</v>
      </c>
      <c r="J4872" s="9">
        <v>0</v>
      </c>
      <c r="K4872" s="9">
        <v>0</v>
      </c>
      <c r="L4872" s="9">
        <v>1825.51</v>
      </c>
      <c r="M4872" s="14" t="s">
        <v>131</v>
      </c>
      <c r="N4872" s="14"/>
    </row>
    <row r="4873" spans="1:14" ht="15" customHeight="1" x14ac:dyDescent="0.25">
      <c r="A4873" s="3" t="s">
        <v>2459</v>
      </c>
      <c r="B4873" s="4">
        <v>2329</v>
      </c>
      <c r="C4873" s="3" t="s">
        <v>6</v>
      </c>
      <c r="D4873" s="3" t="s">
        <v>128</v>
      </c>
      <c r="E4873" s="3" t="s">
        <v>2591</v>
      </c>
      <c r="F4873" s="3" t="s">
        <v>2590</v>
      </c>
      <c r="G4873" s="5">
        <v>1.1421699999999999</v>
      </c>
      <c r="H4873" s="4">
        <v>2329</v>
      </c>
      <c r="I4873" s="8">
        <v>0</v>
      </c>
      <c r="J4873" s="8">
        <v>-0.24</v>
      </c>
      <c r="K4873" s="8">
        <v>6.33</v>
      </c>
      <c r="L4873" s="8">
        <v>1831.6</v>
      </c>
      <c r="M4873" s="21"/>
      <c r="N4873" s="21"/>
    </row>
    <row r="4874" spans="1:14" ht="15" customHeight="1" x14ac:dyDescent="0.25">
      <c r="A4874" s="1" t="s">
        <v>2460</v>
      </c>
      <c r="B4874" s="6">
        <v>2330</v>
      </c>
      <c r="C4874" s="1" t="s">
        <v>6</v>
      </c>
      <c r="D4874" s="1" t="s">
        <v>128</v>
      </c>
      <c r="E4874" s="1" t="s">
        <v>2589</v>
      </c>
      <c r="F4874" s="1" t="s">
        <v>2590</v>
      </c>
      <c r="G4874" s="7">
        <v>1.1454599999999999</v>
      </c>
      <c r="H4874" s="6">
        <v>2330</v>
      </c>
      <c r="I4874" s="9">
        <v>0</v>
      </c>
      <c r="J4874" s="9">
        <v>0</v>
      </c>
      <c r="K4874" s="9">
        <v>0</v>
      </c>
      <c r="L4874" s="9">
        <v>1831.6</v>
      </c>
      <c r="M4874" s="14" t="s">
        <v>131</v>
      </c>
      <c r="N4874" s="14"/>
    </row>
    <row r="4875" spans="1:14" ht="15" customHeight="1" x14ac:dyDescent="0.25">
      <c r="A4875" s="3" t="s">
        <v>2461</v>
      </c>
      <c r="B4875" s="4">
        <v>2331</v>
      </c>
      <c r="C4875" s="3" t="s">
        <v>6</v>
      </c>
      <c r="D4875" s="3" t="s">
        <v>133</v>
      </c>
      <c r="E4875" s="3" t="s">
        <v>2591</v>
      </c>
      <c r="F4875" s="3" t="s">
        <v>2590</v>
      </c>
      <c r="G4875" s="5">
        <v>1.15385</v>
      </c>
      <c r="H4875" s="4">
        <v>2331</v>
      </c>
      <c r="I4875" s="8">
        <v>0</v>
      </c>
      <c r="J4875" s="8">
        <v>0.03</v>
      </c>
      <c r="K4875" s="8">
        <v>-8.39</v>
      </c>
      <c r="L4875" s="8">
        <v>1823.24</v>
      </c>
      <c r="M4875" s="21"/>
      <c r="N4875" s="21"/>
    </row>
    <row r="4876" spans="1:14" ht="15" customHeight="1" x14ac:dyDescent="0.25">
      <c r="A4876" s="1" t="s">
        <v>2462</v>
      </c>
      <c r="B4876" s="6">
        <v>2332</v>
      </c>
      <c r="C4876" s="1" t="s">
        <v>6</v>
      </c>
      <c r="D4876" s="1" t="s">
        <v>133</v>
      </c>
      <c r="E4876" s="1" t="s">
        <v>2589</v>
      </c>
      <c r="F4876" s="1" t="s">
        <v>2590</v>
      </c>
      <c r="G4876" s="7">
        <v>1.1545799999999999</v>
      </c>
      <c r="H4876" s="6">
        <v>2332</v>
      </c>
      <c r="I4876" s="9">
        <v>0</v>
      </c>
      <c r="J4876" s="9">
        <v>0</v>
      </c>
      <c r="K4876" s="9">
        <v>0</v>
      </c>
      <c r="L4876" s="9">
        <v>1823.24</v>
      </c>
      <c r="M4876" s="14" t="s">
        <v>131</v>
      </c>
      <c r="N4876" s="14"/>
    </row>
    <row r="4877" spans="1:14" ht="15" customHeight="1" x14ac:dyDescent="0.25">
      <c r="A4877" s="3" t="s">
        <v>2463</v>
      </c>
      <c r="B4877" s="4">
        <v>2333</v>
      </c>
      <c r="C4877" s="3" t="s">
        <v>6</v>
      </c>
      <c r="D4877" s="3" t="s">
        <v>128</v>
      </c>
      <c r="E4877" s="3" t="s">
        <v>2591</v>
      </c>
      <c r="F4877" s="3" t="s">
        <v>2590</v>
      </c>
      <c r="G4877" s="5">
        <v>1.1460699999999999</v>
      </c>
      <c r="H4877" s="4">
        <v>2333</v>
      </c>
      <c r="I4877" s="8">
        <v>0</v>
      </c>
      <c r="J4877" s="8">
        <v>-0.12</v>
      </c>
      <c r="K4877" s="8">
        <v>-8.51</v>
      </c>
      <c r="L4877" s="8">
        <v>1814.61</v>
      </c>
      <c r="M4877" s="21"/>
      <c r="N4877" s="21"/>
    </row>
    <row r="4878" spans="1:14" ht="15" customHeight="1" x14ac:dyDescent="0.25">
      <c r="A4878" s="1" t="s">
        <v>2464</v>
      </c>
      <c r="B4878" s="6">
        <v>2334</v>
      </c>
      <c r="C4878" s="1" t="s">
        <v>6</v>
      </c>
      <c r="D4878" s="1" t="s">
        <v>133</v>
      </c>
      <c r="E4878" s="1" t="s">
        <v>2589</v>
      </c>
      <c r="F4878" s="1" t="s">
        <v>2590</v>
      </c>
      <c r="G4878" s="7">
        <v>1.14575</v>
      </c>
      <c r="H4878" s="6">
        <v>2334</v>
      </c>
      <c r="I4878" s="9">
        <v>0</v>
      </c>
      <c r="J4878" s="9">
        <v>0</v>
      </c>
      <c r="K4878" s="9">
        <v>0</v>
      </c>
      <c r="L4878" s="9">
        <v>1814.61</v>
      </c>
      <c r="M4878" s="14" t="s">
        <v>131</v>
      </c>
      <c r="N4878" s="14"/>
    </row>
    <row r="4879" spans="1:14" ht="15" customHeight="1" x14ac:dyDescent="0.25">
      <c r="A4879" s="3" t="s">
        <v>2465</v>
      </c>
      <c r="B4879" s="4">
        <v>2335</v>
      </c>
      <c r="C4879" s="3" t="s">
        <v>6</v>
      </c>
      <c r="D4879" s="3" t="s">
        <v>128</v>
      </c>
      <c r="E4879" s="3" t="s">
        <v>2591</v>
      </c>
      <c r="F4879" s="3" t="s">
        <v>2590</v>
      </c>
      <c r="G4879" s="5">
        <v>1.13785</v>
      </c>
      <c r="H4879" s="4">
        <v>2335</v>
      </c>
      <c r="I4879" s="8">
        <v>0</v>
      </c>
      <c r="J4879" s="8">
        <v>-0.24</v>
      </c>
      <c r="K4879" s="8">
        <v>-7.9</v>
      </c>
      <c r="L4879" s="8">
        <v>1806.47</v>
      </c>
      <c r="M4879" s="21"/>
      <c r="N4879" s="21"/>
    </row>
    <row r="4880" spans="1:14" ht="15" customHeight="1" x14ac:dyDescent="0.25">
      <c r="A4880" s="1" t="s">
        <v>2466</v>
      </c>
      <c r="B4880" s="6">
        <v>2336</v>
      </c>
      <c r="C4880" s="1" t="s">
        <v>6</v>
      </c>
      <c r="D4880" s="1" t="s">
        <v>133</v>
      </c>
      <c r="E4880" s="1" t="s">
        <v>2589</v>
      </c>
      <c r="F4880" s="1" t="s">
        <v>2590</v>
      </c>
      <c r="G4880" s="7">
        <v>1.13794</v>
      </c>
      <c r="H4880" s="6">
        <v>2336</v>
      </c>
      <c r="I4880" s="9">
        <v>0</v>
      </c>
      <c r="J4880" s="9">
        <v>0</v>
      </c>
      <c r="K4880" s="9">
        <v>0</v>
      </c>
      <c r="L4880" s="9">
        <v>1806.47</v>
      </c>
      <c r="M4880" s="14" t="s">
        <v>131</v>
      </c>
      <c r="N4880" s="14"/>
    </row>
    <row r="4881" spans="1:14" ht="15" customHeight="1" x14ac:dyDescent="0.25">
      <c r="A4881" s="3" t="s">
        <v>2467</v>
      </c>
      <c r="B4881" s="4">
        <v>2337</v>
      </c>
      <c r="C4881" s="3" t="s">
        <v>6</v>
      </c>
      <c r="D4881" s="3" t="s">
        <v>128</v>
      </c>
      <c r="E4881" s="3" t="s">
        <v>2591</v>
      </c>
      <c r="F4881" s="3" t="s">
        <v>2590</v>
      </c>
      <c r="G4881" s="5">
        <v>1.1302700000000001</v>
      </c>
      <c r="H4881" s="4">
        <v>2337</v>
      </c>
      <c r="I4881" s="8">
        <v>0</v>
      </c>
      <c r="J4881" s="8">
        <v>-0.83</v>
      </c>
      <c r="K4881" s="8">
        <v>-7.67</v>
      </c>
      <c r="L4881" s="8">
        <v>1797.97</v>
      </c>
      <c r="M4881" s="21"/>
      <c r="N4881" s="21"/>
    </row>
    <row r="4882" spans="1:14" ht="15" customHeight="1" x14ac:dyDescent="0.25">
      <c r="A4882" s="1" t="s">
        <v>2468</v>
      </c>
      <c r="B4882" s="6">
        <v>2338</v>
      </c>
      <c r="C4882" s="1" t="s">
        <v>6</v>
      </c>
      <c r="D4882" s="1" t="s">
        <v>128</v>
      </c>
      <c r="E4882" s="1" t="s">
        <v>2589</v>
      </c>
      <c r="F4882" s="1" t="s">
        <v>2590</v>
      </c>
      <c r="G4882" s="7">
        <v>1.1333200000000001</v>
      </c>
      <c r="H4882" s="6">
        <v>2338</v>
      </c>
      <c r="I4882" s="9">
        <v>0</v>
      </c>
      <c r="J4882" s="9">
        <v>0</v>
      </c>
      <c r="K4882" s="9">
        <v>0</v>
      </c>
      <c r="L4882" s="9">
        <v>1797.97</v>
      </c>
      <c r="M4882" s="14" t="s">
        <v>131</v>
      </c>
      <c r="N4882" s="14"/>
    </row>
    <row r="4883" spans="1:14" ht="15" customHeight="1" x14ac:dyDescent="0.25">
      <c r="A4883" s="3" t="s">
        <v>2469</v>
      </c>
      <c r="B4883" s="4">
        <v>2339</v>
      </c>
      <c r="C4883" s="3" t="s">
        <v>6</v>
      </c>
      <c r="D4883" s="3" t="s">
        <v>133</v>
      </c>
      <c r="E4883" s="3" t="s">
        <v>2591</v>
      </c>
      <c r="F4883" s="3" t="s">
        <v>2590</v>
      </c>
      <c r="G4883" s="5">
        <v>1.14134</v>
      </c>
      <c r="H4883" s="4">
        <v>2339</v>
      </c>
      <c r="I4883" s="8">
        <v>0</v>
      </c>
      <c r="J4883" s="8">
        <v>0</v>
      </c>
      <c r="K4883" s="8">
        <v>-8.02</v>
      </c>
      <c r="L4883" s="8">
        <v>1789.95</v>
      </c>
      <c r="M4883" s="21"/>
      <c r="N4883" s="21"/>
    </row>
    <row r="4884" spans="1:14" ht="15" customHeight="1" x14ac:dyDescent="0.25">
      <c r="A4884" s="1" t="s">
        <v>2470</v>
      </c>
      <c r="B4884" s="6">
        <v>2340</v>
      </c>
      <c r="C4884" s="1" t="s">
        <v>6</v>
      </c>
      <c r="D4884" s="1" t="s">
        <v>133</v>
      </c>
      <c r="E4884" s="1" t="s">
        <v>2589</v>
      </c>
      <c r="F4884" s="1" t="s">
        <v>2590</v>
      </c>
      <c r="G4884" s="7">
        <v>1.14005</v>
      </c>
      <c r="H4884" s="6">
        <v>2340</v>
      </c>
      <c r="I4884" s="9">
        <v>0</v>
      </c>
      <c r="J4884" s="9">
        <v>0</v>
      </c>
      <c r="K4884" s="9">
        <v>0</v>
      </c>
      <c r="L4884" s="9">
        <v>1789.95</v>
      </c>
      <c r="M4884" s="14" t="s">
        <v>131</v>
      </c>
      <c r="N4884" s="14"/>
    </row>
    <row r="4885" spans="1:14" ht="15" customHeight="1" x14ac:dyDescent="0.25">
      <c r="A4885" s="3" t="s">
        <v>2471</v>
      </c>
      <c r="B4885" s="4">
        <v>2341</v>
      </c>
      <c r="C4885" s="3" t="s">
        <v>6</v>
      </c>
      <c r="D4885" s="3" t="s">
        <v>128</v>
      </c>
      <c r="E4885" s="3" t="s">
        <v>2591</v>
      </c>
      <c r="F4885" s="3" t="s">
        <v>2590</v>
      </c>
      <c r="G4885" s="5">
        <v>1.1467799999999999</v>
      </c>
      <c r="H4885" s="4">
        <v>2341</v>
      </c>
      <c r="I4885" s="8">
        <v>0</v>
      </c>
      <c r="J4885" s="8">
        <v>-0.24</v>
      </c>
      <c r="K4885" s="8">
        <v>6.73</v>
      </c>
      <c r="L4885" s="8">
        <v>1796.44</v>
      </c>
      <c r="M4885" s="21"/>
      <c r="N4885" s="21"/>
    </row>
    <row r="4886" spans="1:14" ht="15" customHeight="1" x14ac:dyDescent="0.25">
      <c r="A4886" s="1" t="s">
        <v>2472</v>
      </c>
      <c r="B4886" s="6">
        <v>2342</v>
      </c>
      <c r="C4886" s="1" t="s">
        <v>6</v>
      </c>
      <c r="D4886" s="1" t="s">
        <v>128</v>
      </c>
      <c r="E4886" s="1" t="s">
        <v>2589</v>
      </c>
      <c r="F4886" s="1" t="s">
        <v>2590</v>
      </c>
      <c r="G4886" s="7">
        <v>1.1513100000000001</v>
      </c>
      <c r="H4886" s="6">
        <v>2342</v>
      </c>
      <c r="I4886" s="9">
        <v>0</v>
      </c>
      <c r="J4886" s="9">
        <v>0</v>
      </c>
      <c r="K4886" s="9">
        <v>0</v>
      </c>
      <c r="L4886" s="9">
        <v>1796.44</v>
      </c>
      <c r="M4886" s="14" t="s">
        <v>131</v>
      </c>
      <c r="N4886" s="14"/>
    </row>
    <row r="4887" spans="1:14" ht="15" customHeight="1" x14ac:dyDescent="0.25">
      <c r="A4887" s="3" t="s">
        <v>2473</v>
      </c>
      <c r="B4887" s="4">
        <v>2343</v>
      </c>
      <c r="C4887" s="3" t="s">
        <v>6</v>
      </c>
      <c r="D4887" s="3" t="s">
        <v>133</v>
      </c>
      <c r="E4887" s="3" t="s">
        <v>2591</v>
      </c>
      <c r="F4887" s="3" t="s">
        <v>2590</v>
      </c>
      <c r="G4887" s="5">
        <v>1.14503</v>
      </c>
      <c r="H4887" s="4">
        <v>2343</v>
      </c>
      <c r="I4887" s="8">
        <v>0</v>
      </c>
      <c r="J4887" s="8">
        <v>0</v>
      </c>
      <c r="K4887" s="8">
        <v>6.28</v>
      </c>
      <c r="L4887" s="8">
        <v>1802.72</v>
      </c>
      <c r="M4887" s="21"/>
      <c r="N4887" s="21"/>
    </row>
    <row r="4888" spans="1:14" ht="15" customHeight="1" x14ac:dyDescent="0.25">
      <c r="A4888" s="1" t="s">
        <v>2474</v>
      </c>
      <c r="B4888" s="6">
        <v>2344</v>
      </c>
      <c r="C4888" s="1" t="s">
        <v>6</v>
      </c>
      <c r="D4888" s="1" t="s">
        <v>128</v>
      </c>
      <c r="E4888" s="1" t="s">
        <v>2589</v>
      </c>
      <c r="F4888" s="1" t="s">
        <v>2590</v>
      </c>
      <c r="G4888" s="7">
        <v>1.1453599999999999</v>
      </c>
      <c r="H4888" s="6">
        <v>2344</v>
      </c>
      <c r="I4888" s="9">
        <v>0</v>
      </c>
      <c r="J4888" s="9">
        <v>0</v>
      </c>
      <c r="K4888" s="9">
        <v>0</v>
      </c>
      <c r="L4888" s="9">
        <v>1802.72</v>
      </c>
      <c r="M4888" s="14" t="s">
        <v>131</v>
      </c>
      <c r="N4888" s="14"/>
    </row>
    <row r="4889" spans="1:14" ht="15" customHeight="1" x14ac:dyDescent="0.25">
      <c r="A4889" s="3" t="s">
        <v>2475</v>
      </c>
      <c r="B4889" s="4">
        <v>2345</v>
      </c>
      <c r="C4889" s="3" t="s">
        <v>6</v>
      </c>
      <c r="D4889" s="3" t="s">
        <v>133</v>
      </c>
      <c r="E4889" s="3" t="s">
        <v>2591</v>
      </c>
      <c r="F4889" s="3" t="s">
        <v>2590</v>
      </c>
      <c r="G4889" s="5">
        <v>1.13944</v>
      </c>
      <c r="H4889" s="4">
        <v>2345</v>
      </c>
      <c r="I4889" s="8">
        <v>0</v>
      </c>
      <c r="J4889" s="8">
        <v>0.09</v>
      </c>
      <c r="K4889" s="8">
        <v>5.92</v>
      </c>
      <c r="L4889" s="8">
        <v>1808.73</v>
      </c>
      <c r="M4889" s="21"/>
      <c r="N4889" s="21"/>
    </row>
    <row r="4890" spans="1:14" ht="15" customHeight="1" x14ac:dyDescent="0.25">
      <c r="A4890" s="1" t="s">
        <v>2476</v>
      </c>
      <c r="B4890" s="6">
        <v>2346</v>
      </c>
      <c r="C4890" s="1" t="s">
        <v>6</v>
      </c>
      <c r="D4890" s="1" t="s">
        <v>128</v>
      </c>
      <c r="E4890" s="1" t="s">
        <v>2589</v>
      </c>
      <c r="F4890" s="1" t="s">
        <v>2590</v>
      </c>
      <c r="G4890" s="7">
        <v>1.1366000000000001</v>
      </c>
      <c r="H4890" s="6">
        <v>2346</v>
      </c>
      <c r="I4890" s="9">
        <v>0</v>
      </c>
      <c r="J4890" s="9">
        <v>0</v>
      </c>
      <c r="K4890" s="9">
        <v>0</v>
      </c>
      <c r="L4890" s="9">
        <v>1808.73</v>
      </c>
      <c r="M4890" s="14" t="s">
        <v>131</v>
      </c>
      <c r="N4890" s="14"/>
    </row>
    <row r="4891" spans="1:14" ht="15" customHeight="1" x14ac:dyDescent="0.25">
      <c r="A4891" s="3" t="s">
        <v>2477</v>
      </c>
      <c r="B4891" s="4">
        <v>2347</v>
      </c>
      <c r="C4891" s="3" t="s">
        <v>6</v>
      </c>
      <c r="D4891" s="3" t="s">
        <v>133</v>
      </c>
      <c r="E4891" s="3" t="s">
        <v>2591</v>
      </c>
      <c r="F4891" s="3" t="s">
        <v>2590</v>
      </c>
      <c r="G4891" s="5">
        <v>1.1302399999999999</v>
      </c>
      <c r="H4891" s="4">
        <v>2347</v>
      </c>
      <c r="I4891" s="8">
        <v>0</v>
      </c>
      <c r="J4891" s="8">
        <v>0.06</v>
      </c>
      <c r="K4891" s="8">
        <v>6.36</v>
      </c>
      <c r="L4891" s="8">
        <v>1815.15</v>
      </c>
      <c r="M4891" s="21"/>
      <c r="N4891" s="21"/>
    </row>
    <row r="4892" spans="1:14" ht="15" customHeight="1" x14ac:dyDescent="0.25">
      <c r="A4892" s="1" t="s">
        <v>2478</v>
      </c>
      <c r="B4892" s="6">
        <v>2348</v>
      </c>
      <c r="C4892" s="1" t="s">
        <v>6</v>
      </c>
      <c r="D4892" s="1" t="s">
        <v>133</v>
      </c>
      <c r="E4892" s="1" t="s">
        <v>2589</v>
      </c>
      <c r="F4892" s="1" t="s">
        <v>2590</v>
      </c>
      <c r="G4892" s="7">
        <v>1.1267</v>
      </c>
      <c r="H4892" s="6">
        <v>2348</v>
      </c>
      <c r="I4892" s="9">
        <v>0</v>
      </c>
      <c r="J4892" s="9">
        <v>0</v>
      </c>
      <c r="K4892" s="9">
        <v>0</v>
      </c>
      <c r="L4892" s="9">
        <v>1815.15</v>
      </c>
      <c r="M4892" s="14" t="s">
        <v>131</v>
      </c>
      <c r="N4892" s="14"/>
    </row>
    <row r="4893" spans="1:14" ht="15" customHeight="1" x14ac:dyDescent="0.25">
      <c r="A4893" s="3" t="s">
        <v>2479</v>
      </c>
      <c r="B4893" s="4">
        <v>2349</v>
      </c>
      <c r="C4893" s="3" t="s">
        <v>6</v>
      </c>
      <c r="D4893" s="3" t="s">
        <v>128</v>
      </c>
      <c r="E4893" s="3" t="s">
        <v>2591</v>
      </c>
      <c r="F4893" s="3" t="s">
        <v>2590</v>
      </c>
      <c r="G4893" s="5">
        <v>1.1338699999999999</v>
      </c>
      <c r="H4893" s="4">
        <v>2349</v>
      </c>
      <c r="I4893" s="8">
        <v>0</v>
      </c>
      <c r="J4893" s="8">
        <v>0</v>
      </c>
      <c r="K4893" s="8">
        <v>7.17</v>
      </c>
      <c r="L4893" s="8">
        <v>1822.32</v>
      </c>
      <c r="M4893" s="21"/>
      <c r="N4893" s="21"/>
    </row>
    <row r="4894" spans="1:14" ht="15" customHeight="1" x14ac:dyDescent="0.25">
      <c r="A4894" s="1" t="s">
        <v>2480</v>
      </c>
      <c r="B4894" s="6">
        <v>2350</v>
      </c>
      <c r="C4894" s="1" t="s">
        <v>6</v>
      </c>
      <c r="D4894" s="1" t="s">
        <v>128</v>
      </c>
      <c r="E4894" s="1" t="s">
        <v>2589</v>
      </c>
      <c r="F4894" s="1" t="s">
        <v>2590</v>
      </c>
      <c r="G4894" s="7">
        <v>1.1285099999999999</v>
      </c>
      <c r="H4894" s="6">
        <v>2350</v>
      </c>
      <c r="I4894" s="9">
        <v>0</v>
      </c>
      <c r="J4894" s="9">
        <v>0</v>
      </c>
      <c r="K4894" s="9">
        <v>0</v>
      </c>
      <c r="L4894" s="9">
        <v>1822.32</v>
      </c>
      <c r="M4894" s="14" t="s">
        <v>131</v>
      </c>
      <c r="N4894" s="14"/>
    </row>
    <row r="4895" spans="1:14" ht="15" customHeight="1" x14ac:dyDescent="0.25">
      <c r="A4895" s="3" t="s">
        <v>2481</v>
      </c>
      <c r="B4895" s="4">
        <v>2351</v>
      </c>
      <c r="C4895" s="3" t="s">
        <v>6</v>
      </c>
      <c r="D4895" s="3" t="s">
        <v>133</v>
      </c>
      <c r="E4895" s="3" t="s">
        <v>2591</v>
      </c>
      <c r="F4895" s="3" t="s">
        <v>2590</v>
      </c>
      <c r="G4895" s="5">
        <v>1.1368199999999999</v>
      </c>
      <c r="H4895" s="4">
        <v>2351</v>
      </c>
      <c r="I4895" s="8">
        <v>0</v>
      </c>
      <c r="J4895" s="8">
        <v>0.12</v>
      </c>
      <c r="K4895" s="8">
        <v>-8.31</v>
      </c>
      <c r="L4895" s="8">
        <v>1814.13</v>
      </c>
      <c r="M4895" s="21"/>
      <c r="N4895" s="21"/>
    </row>
    <row r="4896" spans="1:14" ht="15" customHeight="1" x14ac:dyDescent="0.25">
      <c r="A4896" s="1" t="s">
        <v>2482</v>
      </c>
      <c r="B4896" s="6">
        <v>2352</v>
      </c>
      <c r="C4896" s="1" t="s">
        <v>6</v>
      </c>
      <c r="D4896" s="1" t="s">
        <v>128</v>
      </c>
      <c r="E4896" s="1" t="s">
        <v>2589</v>
      </c>
      <c r="F4896" s="1" t="s">
        <v>2590</v>
      </c>
      <c r="G4896" s="7">
        <v>1.1355900000000001</v>
      </c>
      <c r="H4896" s="6">
        <v>2352</v>
      </c>
      <c r="I4896" s="9">
        <v>0</v>
      </c>
      <c r="J4896" s="9">
        <v>0</v>
      </c>
      <c r="K4896" s="9">
        <v>0</v>
      </c>
      <c r="L4896" s="9">
        <v>1814.13</v>
      </c>
      <c r="M4896" s="14" t="s">
        <v>131</v>
      </c>
      <c r="N4896" s="14"/>
    </row>
    <row r="4897" spans="1:14" ht="15" customHeight="1" x14ac:dyDescent="0.25">
      <c r="A4897" s="3" t="s">
        <v>2483</v>
      </c>
      <c r="B4897" s="4">
        <v>2353</v>
      </c>
      <c r="C4897" s="3" t="s">
        <v>6</v>
      </c>
      <c r="D4897" s="3" t="s">
        <v>133</v>
      </c>
      <c r="E4897" s="3" t="s">
        <v>2591</v>
      </c>
      <c r="F4897" s="3" t="s">
        <v>2590</v>
      </c>
      <c r="G4897" s="5">
        <v>1.12937</v>
      </c>
      <c r="H4897" s="4">
        <v>2353</v>
      </c>
      <c r="I4897" s="8">
        <v>0</v>
      </c>
      <c r="J4897" s="8">
        <v>0.28999999999999998</v>
      </c>
      <c r="K4897" s="8">
        <v>6.22</v>
      </c>
      <c r="L4897" s="8">
        <v>1820.64</v>
      </c>
      <c r="M4897" s="21"/>
      <c r="N4897" s="21"/>
    </row>
    <row r="4898" spans="1:14" ht="15" customHeight="1" x14ac:dyDescent="0.25">
      <c r="A4898" s="1" t="s">
        <v>2484</v>
      </c>
      <c r="B4898" s="6">
        <v>2354</v>
      </c>
      <c r="C4898" s="1" t="s">
        <v>6</v>
      </c>
      <c r="D4898" s="1" t="s">
        <v>128</v>
      </c>
      <c r="E4898" s="1" t="s">
        <v>2589</v>
      </c>
      <c r="F4898" s="1" t="s">
        <v>2590</v>
      </c>
      <c r="G4898" s="7">
        <v>1.1306700000000001</v>
      </c>
      <c r="H4898" s="6">
        <v>2354</v>
      </c>
      <c r="I4898" s="9">
        <v>0</v>
      </c>
      <c r="J4898" s="9">
        <v>0</v>
      </c>
      <c r="K4898" s="9">
        <v>0</v>
      </c>
      <c r="L4898" s="9">
        <v>1820.64</v>
      </c>
      <c r="M4898" s="14" t="s">
        <v>131</v>
      </c>
      <c r="N4898" s="14"/>
    </row>
    <row r="4899" spans="1:14" ht="15" customHeight="1" x14ac:dyDescent="0.25">
      <c r="A4899" s="3" t="s">
        <v>2485</v>
      </c>
      <c r="B4899" s="4">
        <v>2355</v>
      </c>
      <c r="C4899" s="3" t="s">
        <v>6</v>
      </c>
      <c r="D4899" s="3" t="s">
        <v>133</v>
      </c>
      <c r="E4899" s="3" t="s">
        <v>2591</v>
      </c>
      <c r="F4899" s="3" t="s">
        <v>2590</v>
      </c>
      <c r="G4899" s="5">
        <v>1.12453</v>
      </c>
      <c r="H4899" s="4">
        <v>2355</v>
      </c>
      <c r="I4899" s="8">
        <v>0</v>
      </c>
      <c r="J4899" s="8">
        <v>0.08</v>
      </c>
      <c r="K4899" s="8">
        <v>6.14</v>
      </c>
      <c r="L4899" s="8">
        <v>1826.86</v>
      </c>
      <c r="M4899" s="21"/>
      <c r="N4899" s="21"/>
    </row>
    <row r="4900" spans="1:14" ht="15" customHeight="1" x14ac:dyDescent="0.25">
      <c r="A4900" s="1" t="s">
        <v>2486</v>
      </c>
      <c r="B4900" s="6">
        <v>2356</v>
      </c>
      <c r="C4900" s="1" t="s">
        <v>6</v>
      </c>
      <c r="D4900" s="1" t="s">
        <v>128</v>
      </c>
      <c r="E4900" s="1" t="s">
        <v>2589</v>
      </c>
      <c r="F4900" s="1" t="s">
        <v>2590</v>
      </c>
      <c r="G4900" s="7">
        <v>1.1244400000000001</v>
      </c>
      <c r="H4900" s="6">
        <v>2356</v>
      </c>
      <c r="I4900" s="9">
        <v>0</v>
      </c>
      <c r="J4900" s="9">
        <v>0</v>
      </c>
      <c r="K4900" s="9">
        <v>0</v>
      </c>
      <c r="L4900" s="9">
        <v>1826.86</v>
      </c>
      <c r="M4900" s="14" t="s">
        <v>131</v>
      </c>
      <c r="N4900" s="14"/>
    </row>
    <row r="4901" spans="1:14" ht="15" customHeight="1" x14ac:dyDescent="0.25">
      <c r="A4901" s="3" t="s">
        <v>2487</v>
      </c>
      <c r="B4901" s="4">
        <v>2357</v>
      </c>
      <c r="C4901" s="3" t="s">
        <v>6</v>
      </c>
      <c r="D4901" s="3" t="s">
        <v>133</v>
      </c>
      <c r="E4901" s="3" t="s">
        <v>2591</v>
      </c>
      <c r="F4901" s="3" t="s">
        <v>2590</v>
      </c>
      <c r="G4901" s="5">
        <v>1.13297</v>
      </c>
      <c r="H4901" s="4">
        <v>2357</v>
      </c>
      <c r="I4901" s="8">
        <v>0</v>
      </c>
      <c r="J4901" s="8">
        <v>0.06</v>
      </c>
      <c r="K4901" s="8">
        <v>-8.5299999999999994</v>
      </c>
      <c r="L4901" s="8">
        <v>1818.39</v>
      </c>
      <c r="M4901" s="21"/>
      <c r="N4901" s="21"/>
    </row>
    <row r="4902" spans="1:14" ht="15" customHeight="1" x14ac:dyDescent="0.25">
      <c r="A4902" s="1" t="s">
        <v>2488</v>
      </c>
      <c r="B4902" s="6">
        <v>2358</v>
      </c>
      <c r="C4902" s="1" t="s">
        <v>6</v>
      </c>
      <c r="D4902" s="1" t="s">
        <v>133</v>
      </c>
      <c r="E4902" s="1" t="s">
        <v>2589</v>
      </c>
      <c r="F4902" s="1" t="s">
        <v>2590</v>
      </c>
      <c r="G4902" s="7">
        <v>1.1313299999999999</v>
      </c>
      <c r="H4902" s="6">
        <v>2358</v>
      </c>
      <c r="I4902" s="9">
        <v>0</v>
      </c>
      <c r="J4902" s="9">
        <v>0</v>
      </c>
      <c r="K4902" s="9">
        <v>0</v>
      </c>
      <c r="L4902" s="9">
        <v>1818.39</v>
      </c>
      <c r="M4902" s="14" t="s">
        <v>131</v>
      </c>
      <c r="N4902" s="14"/>
    </row>
    <row r="4903" spans="1:14" ht="15" customHeight="1" x14ac:dyDescent="0.25">
      <c r="A4903" s="3" t="s">
        <v>2489</v>
      </c>
      <c r="B4903" s="4">
        <v>2359</v>
      </c>
      <c r="C4903" s="3" t="s">
        <v>6</v>
      </c>
      <c r="D4903" s="3" t="s">
        <v>128</v>
      </c>
      <c r="E4903" s="3" t="s">
        <v>2591</v>
      </c>
      <c r="F4903" s="3" t="s">
        <v>2590</v>
      </c>
      <c r="G4903" s="5">
        <v>1.14073</v>
      </c>
      <c r="H4903" s="4">
        <v>2359</v>
      </c>
      <c r="I4903" s="8">
        <v>0</v>
      </c>
      <c r="J4903" s="8">
        <v>-0.48</v>
      </c>
      <c r="K4903" s="8">
        <v>9.4</v>
      </c>
      <c r="L4903" s="8">
        <v>1827.31</v>
      </c>
      <c r="M4903" s="21"/>
      <c r="N4903" s="21"/>
    </row>
    <row r="4904" spans="1:14" ht="15" customHeight="1" x14ac:dyDescent="0.25">
      <c r="A4904" s="1" t="s">
        <v>2490</v>
      </c>
      <c r="B4904" s="6">
        <v>2360</v>
      </c>
      <c r="C4904" s="1" t="s">
        <v>6</v>
      </c>
      <c r="D4904" s="1" t="s">
        <v>128</v>
      </c>
      <c r="E4904" s="1" t="s">
        <v>2589</v>
      </c>
      <c r="F4904" s="1" t="s">
        <v>2590</v>
      </c>
      <c r="G4904" s="7">
        <v>1.1426000000000001</v>
      </c>
      <c r="H4904" s="6">
        <v>2360</v>
      </c>
      <c r="I4904" s="9">
        <v>0</v>
      </c>
      <c r="J4904" s="9">
        <v>0</v>
      </c>
      <c r="K4904" s="9">
        <v>0</v>
      </c>
      <c r="L4904" s="9">
        <v>1827.31</v>
      </c>
      <c r="M4904" s="14" t="s">
        <v>131</v>
      </c>
      <c r="N4904" s="14"/>
    </row>
    <row r="4905" spans="1:14" ht="15" customHeight="1" x14ac:dyDescent="0.25">
      <c r="A4905" s="3" t="s">
        <v>2491</v>
      </c>
      <c r="B4905" s="4">
        <v>2361</v>
      </c>
      <c r="C4905" s="3" t="s">
        <v>6</v>
      </c>
      <c r="D4905" s="3" t="s">
        <v>133</v>
      </c>
      <c r="E4905" s="3" t="s">
        <v>2591</v>
      </c>
      <c r="F4905" s="3" t="s">
        <v>2590</v>
      </c>
      <c r="G4905" s="5">
        <v>1.13584</v>
      </c>
      <c r="H4905" s="4">
        <v>2361</v>
      </c>
      <c r="I4905" s="8">
        <v>0</v>
      </c>
      <c r="J4905" s="8">
        <v>0</v>
      </c>
      <c r="K4905" s="8">
        <v>6.76</v>
      </c>
      <c r="L4905" s="8">
        <v>1834.07</v>
      </c>
      <c r="M4905" s="21"/>
      <c r="N4905" s="21"/>
    </row>
    <row r="4906" spans="1:14" ht="15" customHeight="1" x14ac:dyDescent="0.25">
      <c r="A4906" s="1" t="s">
        <v>2492</v>
      </c>
      <c r="B4906" s="6">
        <v>2362</v>
      </c>
      <c r="C4906" s="1" t="s">
        <v>6</v>
      </c>
      <c r="D4906" s="1" t="s">
        <v>128</v>
      </c>
      <c r="E4906" s="1" t="s">
        <v>2589</v>
      </c>
      <c r="F4906" s="1" t="s">
        <v>2590</v>
      </c>
      <c r="G4906" s="7">
        <v>1.1383000000000001</v>
      </c>
      <c r="H4906" s="6">
        <v>2362</v>
      </c>
      <c r="I4906" s="9">
        <v>0</v>
      </c>
      <c r="J4906" s="9">
        <v>0</v>
      </c>
      <c r="K4906" s="9">
        <v>0</v>
      </c>
      <c r="L4906" s="9">
        <v>1834.07</v>
      </c>
      <c r="M4906" s="14" t="s">
        <v>131</v>
      </c>
      <c r="N4906" s="14"/>
    </row>
    <row r="4907" spans="1:14" ht="15" customHeight="1" x14ac:dyDescent="0.25">
      <c r="A4907" s="3" t="s">
        <v>2493</v>
      </c>
      <c r="B4907" s="4">
        <v>2363</v>
      </c>
      <c r="C4907" s="3" t="s">
        <v>6</v>
      </c>
      <c r="D4907" s="3" t="s">
        <v>133</v>
      </c>
      <c r="E4907" s="3" t="s">
        <v>2591</v>
      </c>
      <c r="F4907" s="3" t="s">
        <v>2590</v>
      </c>
      <c r="G4907" s="5">
        <v>1.1321399999999999</v>
      </c>
      <c r="H4907" s="4">
        <v>2363</v>
      </c>
      <c r="I4907" s="8">
        <v>0</v>
      </c>
      <c r="J4907" s="8">
        <v>0</v>
      </c>
      <c r="K4907" s="8">
        <v>6.16</v>
      </c>
      <c r="L4907" s="8">
        <v>1840.23</v>
      </c>
      <c r="M4907" s="21"/>
      <c r="N4907" s="21"/>
    </row>
    <row r="4908" spans="1:14" ht="15" customHeight="1" x14ac:dyDescent="0.25">
      <c r="A4908" s="1" t="s">
        <v>2494</v>
      </c>
      <c r="B4908" s="6">
        <v>2364</v>
      </c>
      <c r="C4908" s="1" t="s">
        <v>6</v>
      </c>
      <c r="D4908" s="1" t="s">
        <v>128</v>
      </c>
      <c r="E4908" s="1" t="s">
        <v>2589</v>
      </c>
      <c r="F4908" s="1" t="s">
        <v>2590</v>
      </c>
      <c r="G4908" s="7">
        <v>1.1307</v>
      </c>
      <c r="H4908" s="6">
        <v>2364</v>
      </c>
      <c r="I4908" s="9">
        <v>0</v>
      </c>
      <c r="J4908" s="9">
        <v>0</v>
      </c>
      <c r="K4908" s="9">
        <v>0</v>
      </c>
      <c r="L4908" s="9">
        <v>1840.23</v>
      </c>
      <c r="M4908" s="14" t="s">
        <v>131</v>
      </c>
      <c r="N4908" s="14"/>
    </row>
    <row r="4909" spans="1:14" ht="15" customHeight="1" x14ac:dyDescent="0.25">
      <c r="A4909" s="3" t="s">
        <v>2495</v>
      </c>
      <c r="B4909" s="4">
        <v>2365</v>
      </c>
      <c r="C4909" s="3" t="s">
        <v>6</v>
      </c>
      <c r="D4909" s="3" t="s">
        <v>133</v>
      </c>
      <c r="E4909" s="3" t="s">
        <v>2591</v>
      </c>
      <c r="F4909" s="3" t="s">
        <v>2590</v>
      </c>
      <c r="G4909" s="5">
        <v>1.12435</v>
      </c>
      <c r="H4909" s="4">
        <v>2365</v>
      </c>
      <c r="I4909" s="8">
        <v>0</v>
      </c>
      <c r="J4909" s="8">
        <v>0.06</v>
      </c>
      <c r="K4909" s="8">
        <v>6.35</v>
      </c>
      <c r="L4909" s="8">
        <v>1846.64</v>
      </c>
      <c r="M4909" s="21"/>
      <c r="N4909" s="21"/>
    </row>
    <row r="4910" spans="1:14" ht="15" customHeight="1" x14ac:dyDescent="0.25">
      <c r="A4910" s="1" t="s">
        <v>2496</v>
      </c>
      <c r="B4910" s="6">
        <v>2366</v>
      </c>
      <c r="C4910" s="1" t="s">
        <v>6</v>
      </c>
      <c r="D4910" s="1" t="s">
        <v>133</v>
      </c>
      <c r="E4910" s="1" t="s">
        <v>2589</v>
      </c>
      <c r="F4910" s="1" t="s">
        <v>2590</v>
      </c>
      <c r="G4910" s="7">
        <v>1.1250500000000001</v>
      </c>
      <c r="H4910" s="6">
        <v>2366</v>
      </c>
      <c r="I4910" s="9">
        <v>0</v>
      </c>
      <c r="J4910" s="9">
        <v>0</v>
      </c>
      <c r="K4910" s="9">
        <v>0</v>
      </c>
      <c r="L4910" s="9">
        <v>1846.64</v>
      </c>
      <c r="M4910" s="14" t="s">
        <v>131</v>
      </c>
      <c r="N4910" s="14"/>
    </row>
    <row r="4911" spans="1:14" ht="15" customHeight="1" x14ac:dyDescent="0.25">
      <c r="A4911" s="3" t="s">
        <v>2497</v>
      </c>
      <c r="B4911" s="4">
        <v>2367</v>
      </c>
      <c r="C4911" s="3" t="s">
        <v>6</v>
      </c>
      <c r="D4911" s="3" t="s">
        <v>128</v>
      </c>
      <c r="E4911" s="3" t="s">
        <v>2591</v>
      </c>
      <c r="F4911" s="3" t="s">
        <v>2590</v>
      </c>
      <c r="G4911" s="5">
        <v>1.1194999999999999</v>
      </c>
      <c r="H4911" s="4">
        <v>2367</v>
      </c>
      <c r="I4911" s="8">
        <v>0</v>
      </c>
      <c r="J4911" s="8">
        <v>-2.85</v>
      </c>
      <c r="K4911" s="8">
        <v>-5.55</v>
      </c>
      <c r="L4911" s="8">
        <v>1838.24</v>
      </c>
      <c r="M4911" s="21"/>
      <c r="N4911" s="21"/>
    </row>
    <row r="4912" spans="1:14" ht="15" customHeight="1" x14ac:dyDescent="0.25">
      <c r="A4912" s="1" t="s">
        <v>2498</v>
      </c>
      <c r="B4912" s="6">
        <v>2368</v>
      </c>
      <c r="C4912" s="1" t="s">
        <v>6</v>
      </c>
      <c r="D4912" s="1" t="s">
        <v>133</v>
      </c>
      <c r="E4912" s="1" t="s">
        <v>2589</v>
      </c>
      <c r="F4912" s="1" t="s">
        <v>2590</v>
      </c>
      <c r="G4912" s="7">
        <v>1.12086</v>
      </c>
      <c r="H4912" s="6">
        <v>2368</v>
      </c>
      <c r="I4912" s="9">
        <v>0</v>
      </c>
      <c r="J4912" s="9">
        <v>0</v>
      </c>
      <c r="K4912" s="9">
        <v>0</v>
      </c>
      <c r="L4912" s="9">
        <v>1838.24</v>
      </c>
      <c r="M4912" s="14" t="s">
        <v>131</v>
      </c>
      <c r="N4912" s="14"/>
    </row>
    <row r="4913" spans="1:14" ht="15" customHeight="1" x14ac:dyDescent="0.25">
      <c r="A4913" s="3" t="s">
        <v>2499</v>
      </c>
      <c r="B4913" s="4">
        <v>2369</v>
      </c>
      <c r="C4913" s="3" t="s">
        <v>6</v>
      </c>
      <c r="D4913" s="3" t="s">
        <v>128</v>
      </c>
      <c r="E4913" s="3" t="s">
        <v>2591</v>
      </c>
      <c r="F4913" s="3" t="s">
        <v>2590</v>
      </c>
      <c r="G4913" s="5">
        <v>1.1128499999999999</v>
      </c>
      <c r="H4913" s="4">
        <v>2369</v>
      </c>
      <c r="I4913" s="8">
        <v>0</v>
      </c>
      <c r="J4913" s="8">
        <v>-0.35</v>
      </c>
      <c r="K4913" s="8">
        <v>-8.01</v>
      </c>
      <c r="L4913" s="8">
        <v>1829.88</v>
      </c>
      <c r="M4913" s="21"/>
      <c r="N4913" s="21"/>
    </row>
    <row r="4914" spans="1:14" ht="15" customHeight="1" x14ac:dyDescent="0.25">
      <c r="A4914" s="1" t="s">
        <v>2500</v>
      </c>
      <c r="B4914" s="6">
        <v>2370</v>
      </c>
      <c r="C4914" s="1" t="s">
        <v>6</v>
      </c>
      <c r="D4914" s="1" t="s">
        <v>128</v>
      </c>
      <c r="E4914" s="1" t="s">
        <v>2589</v>
      </c>
      <c r="F4914" s="1" t="s">
        <v>2590</v>
      </c>
      <c r="G4914" s="7">
        <v>1.1142399999999999</v>
      </c>
      <c r="H4914" s="6">
        <v>2370</v>
      </c>
      <c r="I4914" s="9">
        <v>0</v>
      </c>
      <c r="J4914" s="9">
        <v>0</v>
      </c>
      <c r="K4914" s="9">
        <v>0</v>
      </c>
      <c r="L4914" s="9">
        <v>1829.88</v>
      </c>
      <c r="M4914" s="14" t="s">
        <v>131</v>
      </c>
      <c r="N4914" s="14"/>
    </row>
    <row r="4915" spans="1:14" ht="15" customHeight="1" x14ac:dyDescent="0.25">
      <c r="A4915" s="3" t="s">
        <v>2501</v>
      </c>
      <c r="B4915" s="4">
        <v>2371</v>
      </c>
      <c r="C4915" s="3" t="s">
        <v>6</v>
      </c>
      <c r="D4915" s="3" t="s">
        <v>133</v>
      </c>
      <c r="E4915" s="3" t="s">
        <v>2591</v>
      </c>
      <c r="F4915" s="3" t="s">
        <v>2590</v>
      </c>
      <c r="G4915" s="5">
        <v>1.12235</v>
      </c>
      <c r="H4915" s="4">
        <v>2371</v>
      </c>
      <c r="I4915" s="8">
        <v>0</v>
      </c>
      <c r="J4915" s="8">
        <v>0.06</v>
      </c>
      <c r="K4915" s="8">
        <v>-8.11</v>
      </c>
      <c r="L4915" s="8">
        <v>1821.83</v>
      </c>
      <c r="M4915" s="21"/>
      <c r="N4915" s="21"/>
    </row>
    <row r="4916" spans="1:14" ht="15" customHeight="1" x14ac:dyDescent="0.25">
      <c r="A4916" s="1" t="s">
        <v>2502</v>
      </c>
      <c r="B4916" s="6">
        <v>2372</v>
      </c>
      <c r="C4916" s="1" t="s">
        <v>6</v>
      </c>
      <c r="D4916" s="1" t="s">
        <v>128</v>
      </c>
      <c r="E4916" s="1" t="s">
        <v>2589</v>
      </c>
      <c r="F4916" s="1" t="s">
        <v>2590</v>
      </c>
      <c r="G4916" s="7">
        <v>1.12236</v>
      </c>
      <c r="H4916" s="6">
        <v>2372</v>
      </c>
      <c r="I4916" s="9">
        <v>0</v>
      </c>
      <c r="J4916" s="9">
        <v>0</v>
      </c>
      <c r="K4916" s="9">
        <v>0</v>
      </c>
      <c r="L4916" s="9">
        <v>1821.83</v>
      </c>
      <c r="M4916" s="14" t="s">
        <v>131</v>
      </c>
      <c r="N4916" s="14"/>
    </row>
    <row r="4917" spans="1:14" ht="15" customHeight="1" x14ac:dyDescent="0.25">
      <c r="A4917" s="3" t="s">
        <v>2503</v>
      </c>
      <c r="B4917" s="4">
        <v>2373</v>
      </c>
      <c r="C4917" s="3" t="s">
        <v>6</v>
      </c>
      <c r="D4917" s="3" t="s">
        <v>133</v>
      </c>
      <c r="E4917" s="3" t="s">
        <v>2591</v>
      </c>
      <c r="F4917" s="3" t="s">
        <v>2590</v>
      </c>
      <c r="G4917" s="5">
        <v>1.1162300000000001</v>
      </c>
      <c r="H4917" s="4">
        <v>2373</v>
      </c>
      <c r="I4917" s="8">
        <v>0</v>
      </c>
      <c r="J4917" s="8">
        <v>0.11</v>
      </c>
      <c r="K4917" s="8">
        <v>6.13</v>
      </c>
      <c r="L4917" s="8">
        <v>1828.07</v>
      </c>
      <c r="M4917" s="21"/>
      <c r="N4917" s="21"/>
    </row>
    <row r="4918" spans="1:14" ht="15" customHeight="1" x14ac:dyDescent="0.25">
      <c r="A4918" s="1" t="s">
        <v>2504</v>
      </c>
      <c r="B4918" s="6">
        <v>2374</v>
      </c>
      <c r="C4918" s="1" t="s">
        <v>6</v>
      </c>
      <c r="D4918" s="1" t="s">
        <v>128</v>
      </c>
      <c r="E4918" s="1" t="s">
        <v>2589</v>
      </c>
      <c r="F4918" s="1" t="s">
        <v>2590</v>
      </c>
      <c r="G4918" s="7">
        <v>1.1216200000000001</v>
      </c>
      <c r="H4918" s="6">
        <v>2374</v>
      </c>
      <c r="I4918" s="9">
        <v>0</v>
      </c>
      <c r="J4918" s="9">
        <v>0</v>
      </c>
      <c r="K4918" s="9">
        <v>0</v>
      </c>
      <c r="L4918" s="9">
        <v>1828.07</v>
      </c>
      <c r="M4918" s="14" t="s">
        <v>131</v>
      </c>
      <c r="N4918" s="14"/>
    </row>
    <row r="4919" spans="1:14" ht="15" customHeight="1" x14ac:dyDescent="0.25">
      <c r="A4919" s="3" t="s">
        <v>2505</v>
      </c>
      <c r="B4919" s="4">
        <v>2375</v>
      </c>
      <c r="C4919" s="3" t="s">
        <v>6</v>
      </c>
      <c r="D4919" s="3" t="s">
        <v>133</v>
      </c>
      <c r="E4919" s="3" t="s">
        <v>2591</v>
      </c>
      <c r="F4919" s="3" t="s">
        <v>2590</v>
      </c>
      <c r="G4919" s="5">
        <v>1.1156699999999999</v>
      </c>
      <c r="H4919" s="4">
        <v>2375</v>
      </c>
      <c r="I4919" s="8">
        <v>0</v>
      </c>
      <c r="J4919" s="8">
        <v>0.34</v>
      </c>
      <c r="K4919" s="8">
        <v>5.95</v>
      </c>
      <c r="L4919" s="8">
        <v>1834.36</v>
      </c>
      <c r="M4919" s="21"/>
      <c r="N4919" s="21"/>
    </row>
    <row r="4920" spans="1:14" ht="15" customHeight="1" x14ac:dyDescent="0.25">
      <c r="A4920" s="1" t="s">
        <v>2506</v>
      </c>
      <c r="B4920" s="6">
        <v>2376</v>
      </c>
      <c r="C4920" s="1" t="s">
        <v>6</v>
      </c>
      <c r="D4920" s="1" t="s">
        <v>128</v>
      </c>
      <c r="E4920" s="1" t="s">
        <v>2589</v>
      </c>
      <c r="F4920" s="1" t="s">
        <v>2590</v>
      </c>
      <c r="G4920" s="7">
        <v>1.11541</v>
      </c>
      <c r="H4920" s="6">
        <v>2376</v>
      </c>
      <c r="I4920" s="9">
        <v>0</v>
      </c>
      <c r="J4920" s="9">
        <v>0</v>
      </c>
      <c r="K4920" s="9">
        <v>0</v>
      </c>
      <c r="L4920" s="9">
        <v>1834.36</v>
      </c>
      <c r="M4920" s="14" t="s">
        <v>131</v>
      </c>
      <c r="N4920" s="14"/>
    </row>
    <row r="4921" spans="1:14" ht="15" customHeight="1" x14ac:dyDescent="0.25">
      <c r="A4921" s="3" t="s">
        <v>2507</v>
      </c>
      <c r="B4921" s="4">
        <v>2377</v>
      </c>
      <c r="C4921" s="3" t="s">
        <v>6</v>
      </c>
      <c r="D4921" s="3" t="s">
        <v>133</v>
      </c>
      <c r="E4921" s="3" t="s">
        <v>2591</v>
      </c>
      <c r="F4921" s="3" t="s">
        <v>2590</v>
      </c>
      <c r="G4921" s="5">
        <v>1.1243799999999999</v>
      </c>
      <c r="H4921" s="4">
        <v>2377</v>
      </c>
      <c r="I4921" s="8">
        <v>0</v>
      </c>
      <c r="J4921" s="8">
        <v>0.4</v>
      </c>
      <c r="K4921" s="8">
        <v>-8.9700000000000006</v>
      </c>
      <c r="L4921" s="8">
        <v>1825.79</v>
      </c>
      <c r="M4921" s="21"/>
      <c r="N4921" s="21"/>
    </row>
    <row r="4922" spans="1:14" ht="15" customHeight="1" x14ac:dyDescent="0.25">
      <c r="A4922" s="1" t="s">
        <v>2508</v>
      </c>
      <c r="B4922" s="6">
        <v>2378</v>
      </c>
      <c r="C4922" s="1" t="s">
        <v>6</v>
      </c>
      <c r="D4922" s="1" t="s">
        <v>128</v>
      </c>
      <c r="E4922" s="1" t="s">
        <v>2589</v>
      </c>
      <c r="F4922" s="1" t="s">
        <v>2590</v>
      </c>
      <c r="G4922" s="7">
        <v>1.1257999999999999</v>
      </c>
      <c r="H4922" s="6">
        <v>2378</v>
      </c>
      <c r="I4922" s="9">
        <v>0</v>
      </c>
      <c r="J4922" s="9">
        <v>0</v>
      </c>
      <c r="K4922" s="9">
        <v>0</v>
      </c>
      <c r="L4922" s="9">
        <v>1825.79</v>
      </c>
      <c r="M4922" s="14" t="s">
        <v>131</v>
      </c>
      <c r="N4922" s="14"/>
    </row>
    <row r="4923" spans="1:14" ht="15" customHeight="1" x14ac:dyDescent="0.25">
      <c r="A4923" s="3" t="s">
        <v>2509</v>
      </c>
      <c r="B4923" s="4">
        <v>2379</v>
      </c>
      <c r="C4923" s="3" t="s">
        <v>6</v>
      </c>
      <c r="D4923" s="3" t="s">
        <v>133</v>
      </c>
      <c r="E4923" s="3" t="s">
        <v>2591</v>
      </c>
      <c r="F4923" s="3" t="s">
        <v>2590</v>
      </c>
      <c r="G4923" s="5">
        <v>1.13411</v>
      </c>
      <c r="H4923" s="4">
        <v>2379</v>
      </c>
      <c r="I4923" s="8">
        <v>0</v>
      </c>
      <c r="J4923" s="8">
        <v>0.14000000000000001</v>
      </c>
      <c r="K4923" s="8">
        <v>-8.31</v>
      </c>
      <c r="L4923" s="8">
        <v>1817.62</v>
      </c>
      <c r="M4923" s="21"/>
      <c r="N4923" s="21"/>
    </row>
    <row r="4924" spans="1:14" ht="15" customHeight="1" x14ac:dyDescent="0.25">
      <c r="A4924" s="1" t="s">
        <v>2510</v>
      </c>
      <c r="B4924" s="6">
        <v>2380</v>
      </c>
      <c r="C4924" s="1" t="s">
        <v>6</v>
      </c>
      <c r="D4924" s="1" t="s">
        <v>133</v>
      </c>
      <c r="E4924" s="1" t="s">
        <v>2589</v>
      </c>
      <c r="F4924" s="1" t="s">
        <v>2590</v>
      </c>
      <c r="G4924" s="7">
        <v>1.1299399999999999</v>
      </c>
      <c r="H4924" s="6">
        <v>2380</v>
      </c>
      <c r="I4924" s="9">
        <v>0</v>
      </c>
      <c r="J4924" s="9">
        <v>0</v>
      </c>
      <c r="K4924" s="9">
        <v>0</v>
      </c>
      <c r="L4924" s="9">
        <v>1817.62</v>
      </c>
      <c r="M4924" s="14" t="s">
        <v>131</v>
      </c>
      <c r="N4924" s="14"/>
    </row>
    <row r="4925" spans="1:14" ht="15" customHeight="1" x14ac:dyDescent="0.25">
      <c r="A4925" s="3" t="s">
        <v>2511</v>
      </c>
      <c r="B4925" s="4">
        <v>2381</v>
      </c>
      <c r="C4925" s="3" t="s">
        <v>6</v>
      </c>
      <c r="D4925" s="3" t="s">
        <v>128</v>
      </c>
      <c r="E4925" s="3" t="s">
        <v>2591</v>
      </c>
      <c r="F4925" s="3" t="s">
        <v>2590</v>
      </c>
      <c r="G4925" s="5">
        <v>1.1224499999999999</v>
      </c>
      <c r="H4925" s="4">
        <v>2381</v>
      </c>
      <c r="I4925" s="8">
        <v>0</v>
      </c>
      <c r="J4925" s="8">
        <v>-0.71</v>
      </c>
      <c r="K4925" s="8">
        <v>-7.49</v>
      </c>
      <c r="L4925" s="8">
        <v>1809.42</v>
      </c>
      <c r="M4925" s="21"/>
      <c r="N4925" s="21"/>
    </row>
    <row r="4926" spans="1:14" ht="15" customHeight="1" x14ac:dyDescent="0.25">
      <c r="A4926" s="1" t="s">
        <v>2512</v>
      </c>
      <c r="B4926" s="6">
        <v>2382</v>
      </c>
      <c r="C4926" s="1" t="s">
        <v>6</v>
      </c>
      <c r="D4926" s="1" t="s">
        <v>133</v>
      </c>
      <c r="E4926" s="1" t="s">
        <v>2589</v>
      </c>
      <c r="F4926" s="1" t="s">
        <v>2590</v>
      </c>
      <c r="G4926" s="7">
        <v>1.1210100000000001</v>
      </c>
      <c r="H4926" s="6">
        <v>2382</v>
      </c>
      <c r="I4926" s="9">
        <v>0</v>
      </c>
      <c r="J4926" s="9">
        <v>0</v>
      </c>
      <c r="K4926" s="9">
        <v>0</v>
      </c>
      <c r="L4926" s="9">
        <v>1809.42</v>
      </c>
      <c r="M4926" s="14" t="s">
        <v>131</v>
      </c>
      <c r="N4926" s="14"/>
    </row>
    <row r="4927" spans="1:14" ht="15" customHeight="1" x14ac:dyDescent="0.25">
      <c r="A4927" s="3" t="s">
        <v>2513</v>
      </c>
      <c r="B4927" s="4">
        <v>2383</v>
      </c>
      <c r="C4927" s="3" t="s">
        <v>6</v>
      </c>
      <c r="D4927" s="3" t="s">
        <v>128</v>
      </c>
      <c r="E4927" s="3" t="s">
        <v>2591</v>
      </c>
      <c r="F4927" s="3" t="s">
        <v>2590</v>
      </c>
      <c r="G4927" s="5">
        <v>1.12781</v>
      </c>
      <c r="H4927" s="4">
        <v>2383</v>
      </c>
      <c r="I4927" s="8">
        <v>0</v>
      </c>
      <c r="J4927" s="8">
        <v>-0.59</v>
      </c>
      <c r="K4927" s="8">
        <v>6.8</v>
      </c>
      <c r="L4927" s="8">
        <v>1815.63</v>
      </c>
      <c r="M4927" s="21"/>
      <c r="N4927" s="21"/>
    </row>
    <row r="4928" spans="1:14" ht="15" customHeight="1" x14ac:dyDescent="0.25">
      <c r="A4928" s="1" t="s">
        <v>2514</v>
      </c>
      <c r="B4928" s="6">
        <v>2384</v>
      </c>
      <c r="C4928" s="1" t="s">
        <v>6</v>
      </c>
      <c r="D4928" s="1" t="s">
        <v>133</v>
      </c>
      <c r="E4928" s="1" t="s">
        <v>2589</v>
      </c>
      <c r="F4928" s="1" t="s">
        <v>2590</v>
      </c>
      <c r="G4928" s="7">
        <v>1.1290100000000001</v>
      </c>
      <c r="H4928" s="6">
        <v>2384</v>
      </c>
      <c r="I4928" s="9">
        <v>0</v>
      </c>
      <c r="J4928" s="9">
        <v>0</v>
      </c>
      <c r="K4928" s="9">
        <v>0</v>
      </c>
      <c r="L4928" s="9">
        <v>1815.63</v>
      </c>
      <c r="M4928" s="14" t="s">
        <v>131</v>
      </c>
      <c r="N4928" s="14"/>
    </row>
    <row r="4929" spans="1:14" ht="15" customHeight="1" x14ac:dyDescent="0.25">
      <c r="A4929" s="3" t="s">
        <v>2515</v>
      </c>
      <c r="B4929" s="4">
        <v>2385</v>
      </c>
      <c r="C4929" s="3" t="s">
        <v>6</v>
      </c>
      <c r="D4929" s="3" t="s">
        <v>128</v>
      </c>
      <c r="E4929" s="3" t="s">
        <v>2591</v>
      </c>
      <c r="F4929" s="3" t="s">
        <v>2590</v>
      </c>
      <c r="G4929" s="5">
        <v>1.13625</v>
      </c>
      <c r="H4929" s="4">
        <v>2385</v>
      </c>
      <c r="I4929" s="8">
        <v>0</v>
      </c>
      <c r="J4929" s="8">
        <v>0</v>
      </c>
      <c r="K4929" s="8">
        <v>7.24</v>
      </c>
      <c r="L4929" s="8">
        <v>1822.87</v>
      </c>
      <c r="M4929" s="21"/>
      <c r="N4929" s="21"/>
    </row>
    <row r="4930" spans="1:14" ht="15" customHeight="1" x14ac:dyDescent="0.25">
      <c r="A4930" s="1" t="s">
        <v>2516</v>
      </c>
      <c r="B4930" s="6">
        <v>2386</v>
      </c>
      <c r="C4930" s="1" t="s">
        <v>6</v>
      </c>
      <c r="D4930" s="1" t="s">
        <v>128</v>
      </c>
      <c r="E4930" s="1" t="s">
        <v>2589</v>
      </c>
      <c r="F4930" s="1" t="s">
        <v>2590</v>
      </c>
      <c r="G4930" s="7">
        <v>1.1381399999999999</v>
      </c>
      <c r="H4930" s="6">
        <v>2386</v>
      </c>
      <c r="I4930" s="9">
        <v>0</v>
      </c>
      <c r="J4930" s="9">
        <v>0</v>
      </c>
      <c r="K4930" s="9">
        <v>0</v>
      </c>
      <c r="L4930" s="9">
        <v>1822.87</v>
      </c>
      <c r="M4930" s="14" t="s">
        <v>131</v>
      </c>
      <c r="N4930" s="14"/>
    </row>
    <row r="4931" spans="1:14" ht="15" customHeight="1" x14ac:dyDescent="0.25">
      <c r="A4931" s="3" t="s">
        <v>2517</v>
      </c>
      <c r="B4931" s="4">
        <v>2387</v>
      </c>
      <c r="C4931" s="3" t="s">
        <v>6</v>
      </c>
      <c r="D4931" s="3" t="s">
        <v>133</v>
      </c>
      <c r="E4931" s="3" t="s">
        <v>2591</v>
      </c>
      <c r="F4931" s="3" t="s">
        <v>2590</v>
      </c>
      <c r="G4931" s="5">
        <v>1.13175</v>
      </c>
      <c r="H4931" s="4">
        <v>2387</v>
      </c>
      <c r="I4931" s="8">
        <v>0</v>
      </c>
      <c r="J4931" s="8">
        <v>0.2</v>
      </c>
      <c r="K4931" s="8">
        <v>6.39</v>
      </c>
      <c r="L4931" s="8">
        <v>1829.46</v>
      </c>
      <c r="M4931" s="21"/>
      <c r="N4931" s="21"/>
    </row>
    <row r="4932" spans="1:14" ht="15" customHeight="1" x14ac:dyDescent="0.25">
      <c r="A4932" s="1" t="s">
        <v>2518</v>
      </c>
      <c r="B4932" s="6">
        <v>2388</v>
      </c>
      <c r="C4932" s="1" t="s">
        <v>6</v>
      </c>
      <c r="D4932" s="1" t="s">
        <v>133</v>
      </c>
      <c r="E4932" s="1" t="s">
        <v>2589</v>
      </c>
      <c r="F4932" s="1" t="s">
        <v>2590</v>
      </c>
      <c r="G4932" s="7">
        <v>1.12873</v>
      </c>
      <c r="H4932" s="6">
        <v>2388</v>
      </c>
      <c r="I4932" s="9">
        <v>0</v>
      </c>
      <c r="J4932" s="9">
        <v>0</v>
      </c>
      <c r="K4932" s="9">
        <v>0</v>
      </c>
      <c r="L4932" s="9">
        <v>1829.46</v>
      </c>
      <c r="M4932" s="14" t="s">
        <v>131</v>
      </c>
      <c r="N4932" s="14"/>
    </row>
    <row r="4933" spans="1:14" ht="15" customHeight="1" x14ac:dyDescent="0.25">
      <c r="A4933" s="3" t="s">
        <v>2519</v>
      </c>
      <c r="B4933" s="4">
        <v>2389</v>
      </c>
      <c r="C4933" s="3" t="s">
        <v>6</v>
      </c>
      <c r="D4933" s="3" t="s">
        <v>128</v>
      </c>
      <c r="E4933" s="3" t="s">
        <v>2591</v>
      </c>
      <c r="F4933" s="3" t="s">
        <v>2590</v>
      </c>
      <c r="G4933" s="5">
        <v>1.1212</v>
      </c>
      <c r="H4933" s="4">
        <v>2389</v>
      </c>
      <c r="I4933" s="8">
        <v>0</v>
      </c>
      <c r="J4933" s="8">
        <v>-0.59</v>
      </c>
      <c r="K4933" s="8">
        <v>-7.53</v>
      </c>
      <c r="L4933" s="8">
        <v>1821.34</v>
      </c>
      <c r="M4933" s="21"/>
      <c r="N4933" s="21"/>
    </row>
    <row r="4934" spans="1:14" ht="15" customHeight="1" x14ac:dyDescent="0.25">
      <c r="A4934" s="1" t="s">
        <v>2520</v>
      </c>
      <c r="B4934" s="6">
        <v>2390</v>
      </c>
      <c r="C4934" s="1" t="s">
        <v>6</v>
      </c>
      <c r="D4934" s="1" t="s">
        <v>133</v>
      </c>
      <c r="E4934" s="1" t="s">
        <v>2589</v>
      </c>
      <c r="F4934" s="1" t="s">
        <v>2590</v>
      </c>
      <c r="G4934" s="7">
        <v>1.12117</v>
      </c>
      <c r="H4934" s="6">
        <v>2390</v>
      </c>
      <c r="I4934" s="9">
        <v>0</v>
      </c>
      <c r="J4934" s="9">
        <v>0</v>
      </c>
      <c r="K4934" s="9">
        <v>0</v>
      </c>
      <c r="L4934" s="9">
        <v>1821.34</v>
      </c>
      <c r="M4934" s="14" t="s">
        <v>131</v>
      </c>
      <c r="N4934" s="14"/>
    </row>
    <row r="4935" spans="1:14" ht="15" customHeight="1" x14ac:dyDescent="0.25">
      <c r="A4935" s="3" t="s">
        <v>2521</v>
      </c>
      <c r="B4935" s="4">
        <v>2391</v>
      </c>
      <c r="C4935" s="3" t="s">
        <v>6</v>
      </c>
      <c r="D4935" s="3" t="s">
        <v>128</v>
      </c>
      <c r="E4935" s="3" t="s">
        <v>2591</v>
      </c>
      <c r="F4935" s="3" t="s">
        <v>2590</v>
      </c>
      <c r="G4935" s="5">
        <v>1.1279699999999999</v>
      </c>
      <c r="H4935" s="4">
        <v>2391</v>
      </c>
      <c r="I4935" s="8">
        <v>0</v>
      </c>
      <c r="J4935" s="8">
        <v>-0.47</v>
      </c>
      <c r="K4935" s="8">
        <v>6.8</v>
      </c>
      <c r="L4935" s="8">
        <v>1827.67</v>
      </c>
      <c r="M4935" s="21"/>
      <c r="N4935" s="21"/>
    </row>
    <row r="4936" spans="1:14" ht="15" customHeight="1" x14ac:dyDescent="0.25">
      <c r="A4936" s="1" t="s">
        <v>2522</v>
      </c>
      <c r="B4936" s="6">
        <v>2392</v>
      </c>
      <c r="C4936" s="1" t="s">
        <v>6</v>
      </c>
      <c r="D4936" s="1" t="s">
        <v>128</v>
      </c>
      <c r="E4936" s="1" t="s">
        <v>2589</v>
      </c>
      <c r="F4936" s="1" t="s">
        <v>2590</v>
      </c>
      <c r="G4936" s="7">
        <v>1.1274599999999999</v>
      </c>
      <c r="H4936" s="6">
        <v>2392</v>
      </c>
      <c r="I4936" s="9">
        <v>0</v>
      </c>
      <c r="J4936" s="9">
        <v>0</v>
      </c>
      <c r="K4936" s="9">
        <v>0</v>
      </c>
      <c r="L4936" s="9">
        <v>1827.67</v>
      </c>
      <c r="M4936" s="14" t="s">
        <v>131</v>
      </c>
      <c r="N4936" s="14"/>
    </row>
    <row r="4937" spans="1:14" ht="15" customHeight="1" x14ac:dyDescent="0.25">
      <c r="A4937" s="3" t="s">
        <v>2523</v>
      </c>
      <c r="B4937" s="4">
        <v>2393</v>
      </c>
      <c r="C4937" s="3" t="s">
        <v>6</v>
      </c>
      <c r="D4937" s="3" t="s">
        <v>133</v>
      </c>
      <c r="E4937" s="3" t="s">
        <v>2591</v>
      </c>
      <c r="F4937" s="3" t="s">
        <v>2590</v>
      </c>
      <c r="G4937" s="5">
        <v>1.12124</v>
      </c>
      <c r="H4937" s="4">
        <v>2393</v>
      </c>
      <c r="I4937" s="8">
        <v>0</v>
      </c>
      <c r="J4937" s="8">
        <v>0.03</v>
      </c>
      <c r="K4937" s="8">
        <v>6.22</v>
      </c>
      <c r="L4937" s="8">
        <v>1833.92</v>
      </c>
      <c r="M4937" s="21"/>
      <c r="N4937" s="21"/>
    </row>
    <row r="4938" spans="1:14" ht="15" customHeight="1" x14ac:dyDescent="0.25">
      <c r="A4938" s="1" t="s">
        <v>2524</v>
      </c>
      <c r="B4938" s="6">
        <v>2394</v>
      </c>
      <c r="C4938" s="1" t="s">
        <v>6</v>
      </c>
      <c r="D4938" s="1" t="s">
        <v>133</v>
      </c>
      <c r="E4938" s="1" t="s">
        <v>2589</v>
      </c>
      <c r="F4938" s="1" t="s">
        <v>2590</v>
      </c>
      <c r="G4938" s="7">
        <v>1.12066</v>
      </c>
      <c r="H4938" s="6">
        <v>2394</v>
      </c>
      <c r="I4938" s="9">
        <v>0</v>
      </c>
      <c r="J4938" s="9">
        <v>0</v>
      </c>
      <c r="K4938" s="9">
        <v>0</v>
      </c>
      <c r="L4938" s="9">
        <v>1833.92</v>
      </c>
      <c r="M4938" s="14" t="s">
        <v>131</v>
      </c>
      <c r="N4938" s="14"/>
    </row>
    <row r="4939" spans="1:14" ht="15" customHeight="1" x14ac:dyDescent="0.25">
      <c r="A4939" s="3" t="s">
        <v>2525</v>
      </c>
      <c r="B4939" s="4">
        <v>2395</v>
      </c>
      <c r="C4939" s="3" t="s">
        <v>6</v>
      </c>
      <c r="D4939" s="3" t="s">
        <v>128</v>
      </c>
      <c r="E4939" s="3" t="s">
        <v>2591</v>
      </c>
      <c r="F4939" s="3" t="s">
        <v>2590</v>
      </c>
      <c r="G4939" s="5">
        <v>1.1272899999999999</v>
      </c>
      <c r="H4939" s="4">
        <v>2395</v>
      </c>
      <c r="I4939" s="8">
        <v>0</v>
      </c>
      <c r="J4939" s="8">
        <v>-0.35</v>
      </c>
      <c r="K4939" s="8">
        <v>6.63</v>
      </c>
      <c r="L4939" s="8">
        <v>1840.2</v>
      </c>
      <c r="M4939" s="21"/>
      <c r="N4939" s="21"/>
    </row>
    <row r="4940" spans="1:14" ht="15" customHeight="1" x14ac:dyDescent="0.25">
      <c r="A4940" s="1" t="s">
        <v>2526</v>
      </c>
      <c r="B4940" s="6">
        <v>2396</v>
      </c>
      <c r="C4940" s="1" t="s">
        <v>6</v>
      </c>
      <c r="D4940" s="1" t="s">
        <v>128</v>
      </c>
      <c r="E4940" s="1" t="s">
        <v>2589</v>
      </c>
      <c r="F4940" s="1" t="s">
        <v>2590</v>
      </c>
      <c r="G4940" s="7">
        <v>1.1222799999999999</v>
      </c>
      <c r="H4940" s="6">
        <v>2396</v>
      </c>
      <c r="I4940" s="9">
        <v>0</v>
      </c>
      <c r="J4940" s="9">
        <v>0</v>
      </c>
      <c r="K4940" s="9">
        <v>0</v>
      </c>
      <c r="L4940" s="9">
        <v>1840.2</v>
      </c>
      <c r="M4940" s="14" t="s">
        <v>131</v>
      </c>
      <c r="N4940" s="14"/>
    </row>
    <row r="4941" spans="1:14" ht="15" customHeight="1" x14ac:dyDescent="0.25">
      <c r="A4941" s="3" t="s">
        <v>2527</v>
      </c>
      <c r="B4941" s="4">
        <v>2397</v>
      </c>
      <c r="C4941" s="3" t="s">
        <v>6</v>
      </c>
      <c r="D4941" s="3" t="s">
        <v>133</v>
      </c>
      <c r="E4941" s="3" t="s">
        <v>2591</v>
      </c>
      <c r="F4941" s="3" t="s">
        <v>2590</v>
      </c>
      <c r="G4941" s="5">
        <v>1.11598</v>
      </c>
      <c r="H4941" s="4">
        <v>2397</v>
      </c>
      <c r="I4941" s="8">
        <v>0</v>
      </c>
      <c r="J4941" s="8">
        <v>0.03</v>
      </c>
      <c r="K4941" s="8">
        <v>6.3</v>
      </c>
      <c r="L4941" s="8">
        <v>1846.53</v>
      </c>
      <c r="M4941" s="21"/>
      <c r="N4941" s="21"/>
    </row>
    <row r="4942" spans="1:14" ht="15" customHeight="1" x14ac:dyDescent="0.25">
      <c r="A4942" s="1" t="s">
        <v>2528</v>
      </c>
      <c r="B4942" s="6">
        <v>2398</v>
      </c>
      <c r="C4942" s="1" t="s">
        <v>6</v>
      </c>
      <c r="D4942" s="1" t="s">
        <v>128</v>
      </c>
      <c r="E4942" s="1" t="s">
        <v>2589</v>
      </c>
      <c r="F4942" s="1" t="s">
        <v>2590</v>
      </c>
      <c r="G4942" s="7">
        <v>1.11473</v>
      </c>
      <c r="H4942" s="6">
        <v>2398</v>
      </c>
      <c r="I4942" s="9">
        <v>0</v>
      </c>
      <c r="J4942" s="9">
        <v>0</v>
      </c>
      <c r="K4942" s="9">
        <v>0</v>
      </c>
      <c r="L4942" s="9">
        <v>1846.53</v>
      </c>
      <c r="M4942" s="14" t="s">
        <v>131</v>
      </c>
      <c r="N4942" s="14"/>
    </row>
    <row r="4943" spans="1:14" ht="15" customHeight="1" x14ac:dyDescent="0.25">
      <c r="A4943" s="3" t="s">
        <v>2529</v>
      </c>
      <c r="B4943" s="4">
        <v>2399</v>
      </c>
      <c r="C4943" s="3" t="s">
        <v>6</v>
      </c>
      <c r="D4943" s="3" t="s">
        <v>133</v>
      </c>
      <c r="E4943" s="3" t="s">
        <v>2591</v>
      </c>
      <c r="F4943" s="3" t="s">
        <v>2590</v>
      </c>
      <c r="G4943" s="5">
        <v>1.1084000000000001</v>
      </c>
      <c r="H4943" s="4">
        <v>2399</v>
      </c>
      <c r="I4943" s="8">
        <v>0</v>
      </c>
      <c r="J4943" s="8">
        <v>0.2</v>
      </c>
      <c r="K4943" s="8">
        <v>6.33</v>
      </c>
      <c r="L4943" s="8">
        <v>1853.06</v>
      </c>
      <c r="M4943" s="21"/>
      <c r="N4943" s="21"/>
    </row>
    <row r="4944" spans="1:14" ht="15" customHeight="1" x14ac:dyDescent="0.25">
      <c r="A4944" s="1" t="s">
        <v>2530</v>
      </c>
      <c r="B4944" s="6">
        <v>2400</v>
      </c>
      <c r="C4944" s="1" t="s">
        <v>6</v>
      </c>
      <c r="D4944" s="1" t="s">
        <v>133</v>
      </c>
      <c r="E4944" s="1" t="s">
        <v>2589</v>
      </c>
      <c r="F4944" s="1" t="s">
        <v>2590</v>
      </c>
      <c r="G4944" s="7">
        <v>1.1038399999999999</v>
      </c>
      <c r="H4944" s="6">
        <v>2400</v>
      </c>
      <c r="I4944" s="9">
        <v>0</v>
      </c>
      <c r="J4944" s="9">
        <v>0</v>
      </c>
      <c r="K4944" s="9">
        <v>0</v>
      </c>
      <c r="L4944" s="9">
        <v>1853.06</v>
      </c>
      <c r="M4944" s="14" t="s">
        <v>131</v>
      </c>
      <c r="N4944" s="14"/>
    </row>
    <row r="4945" spans="1:14" ht="15" customHeight="1" x14ac:dyDescent="0.25">
      <c r="A4945" s="3" t="s">
        <v>2531</v>
      </c>
      <c r="B4945" s="4">
        <v>2401</v>
      </c>
      <c r="C4945" s="3" t="s">
        <v>6</v>
      </c>
      <c r="D4945" s="3" t="s">
        <v>128</v>
      </c>
      <c r="E4945" s="3" t="s">
        <v>2591</v>
      </c>
      <c r="F4945" s="3" t="s">
        <v>2590</v>
      </c>
      <c r="G4945" s="5">
        <v>1.1100099999999999</v>
      </c>
      <c r="H4945" s="4">
        <v>2401</v>
      </c>
      <c r="I4945" s="8">
        <v>0</v>
      </c>
      <c r="J4945" s="8">
        <v>-0.12</v>
      </c>
      <c r="K4945" s="8">
        <v>6.17</v>
      </c>
      <c r="L4945" s="8">
        <v>1859.11</v>
      </c>
      <c r="M4945" s="21"/>
      <c r="N4945" s="21"/>
    </row>
    <row r="4946" spans="1:14" ht="15" customHeight="1" x14ac:dyDescent="0.25">
      <c r="A4946" s="1" t="s">
        <v>2532</v>
      </c>
      <c r="B4946" s="6">
        <v>2402</v>
      </c>
      <c r="C4946" s="1" t="s">
        <v>6</v>
      </c>
      <c r="D4946" s="1" t="s">
        <v>133</v>
      </c>
      <c r="E4946" s="1" t="s">
        <v>2589</v>
      </c>
      <c r="F4946" s="1" t="s">
        <v>2590</v>
      </c>
      <c r="G4946" s="7">
        <v>1.1118699999999999</v>
      </c>
      <c r="H4946" s="6">
        <v>2402</v>
      </c>
      <c r="I4946" s="9">
        <v>0</v>
      </c>
      <c r="J4946" s="9">
        <v>0</v>
      </c>
      <c r="K4946" s="9">
        <v>0</v>
      </c>
      <c r="L4946" s="9">
        <v>1859.11</v>
      </c>
      <c r="M4946" s="14" t="s">
        <v>131</v>
      </c>
      <c r="N4946" s="14"/>
    </row>
    <row r="4947" spans="1:14" ht="15" customHeight="1" x14ac:dyDescent="0.25">
      <c r="A4947" s="3" t="s">
        <v>2533</v>
      </c>
      <c r="B4947" s="4">
        <v>2403</v>
      </c>
      <c r="C4947" s="3" t="s">
        <v>6</v>
      </c>
      <c r="D4947" s="3" t="s">
        <v>128</v>
      </c>
      <c r="E4947" s="3" t="s">
        <v>2591</v>
      </c>
      <c r="F4947" s="3" t="s">
        <v>2590</v>
      </c>
      <c r="G4947" s="5">
        <v>1.1179600000000001</v>
      </c>
      <c r="H4947" s="4">
        <v>2403</v>
      </c>
      <c r="I4947" s="8">
        <v>0</v>
      </c>
      <c r="J4947" s="8">
        <v>0</v>
      </c>
      <c r="K4947" s="8">
        <v>6.09</v>
      </c>
      <c r="L4947" s="8">
        <v>1865.2</v>
      </c>
      <c r="M4947" s="21"/>
      <c r="N4947" s="21"/>
    </row>
    <row r="4948" spans="1:14" ht="15" customHeight="1" x14ac:dyDescent="0.25">
      <c r="A4948" s="1" t="s">
        <v>2534</v>
      </c>
      <c r="B4948" s="6">
        <v>2404</v>
      </c>
      <c r="C4948" s="1" t="s">
        <v>6</v>
      </c>
      <c r="D4948" s="1" t="s">
        <v>128</v>
      </c>
      <c r="E4948" s="1" t="s">
        <v>2589</v>
      </c>
      <c r="F4948" s="1" t="s">
        <v>2590</v>
      </c>
      <c r="G4948" s="7">
        <v>1.12182</v>
      </c>
      <c r="H4948" s="6">
        <v>2404</v>
      </c>
      <c r="I4948" s="9">
        <v>0</v>
      </c>
      <c r="J4948" s="9">
        <v>0</v>
      </c>
      <c r="K4948" s="9">
        <v>0</v>
      </c>
      <c r="L4948" s="9">
        <v>1865.2</v>
      </c>
      <c r="M4948" s="14" t="s">
        <v>131</v>
      </c>
      <c r="N4948" s="14"/>
    </row>
    <row r="4949" spans="1:14" ht="15" customHeight="1" x14ac:dyDescent="0.25">
      <c r="A4949" s="3" t="s">
        <v>2535</v>
      </c>
      <c r="B4949" s="4">
        <v>2405</v>
      </c>
      <c r="C4949" s="3" t="s">
        <v>6</v>
      </c>
      <c r="D4949" s="3" t="s">
        <v>133</v>
      </c>
      <c r="E4949" s="3" t="s">
        <v>2591</v>
      </c>
      <c r="F4949" s="3" t="s">
        <v>2590</v>
      </c>
      <c r="G4949" s="5">
        <v>1.11575</v>
      </c>
      <c r="H4949" s="4">
        <v>2405</v>
      </c>
      <c r="I4949" s="8">
        <v>0</v>
      </c>
      <c r="J4949" s="8">
        <v>0.23</v>
      </c>
      <c r="K4949" s="8">
        <v>6.07</v>
      </c>
      <c r="L4949" s="8">
        <v>1871.5</v>
      </c>
      <c r="M4949" s="21"/>
      <c r="N4949" s="21"/>
    </row>
    <row r="4950" spans="1:14" ht="15" customHeight="1" x14ac:dyDescent="0.25">
      <c r="A4950" s="1" t="s">
        <v>2536</v>
      </c>
      <c r="B4950" s="6">
        <v>2406</v>
      </c>
      <c r="C4950" s="1" t="s">
        <v>6</v>
      </c>
      <c r="D4950" s="1" t="s">
        <v>128</v>
      </c>
      <c r="E4950" s="1" t="s">
        <v>2589</v>
      </c>
      <c r="F4950" s="1" t="s">
        <v>2590</v>
      </c>
      <c r="G4950" s="7">
        <v>1.1151800000000001</v>
      </c>
      <c r="H4950" s="6">
        <v>2406</v>
      </c>
      <c r="I4950" s="9">
        <v>0</v>
      </c>
      <c r="J4950" s="9">
        <v>0</v>
      </c>
      <c r="K4950" s="9">
        <v>0</v>
      </c>
      <c r="L4950" s="9">
        <v>1871.5</v>
      </c>
      <c r="M4950" s="14" t="s">
        <v>131</v>
      </c>
      <c r="N4950" s="14"/>
    </row>
    <row r="4951" spans="1:14" ht="15" customHeight="1" x14ac:dyDescent="0.25">
      <c r="A4951" s="3" t="s">
        <v>2537</v>
      </c>
      <c r="B4951" s="4">
        <v>2407</v>
      </c>
      <c r="C4951" s="3" t="s">
        <v>6</v>
      </c>
      <c r="D4951" s="3" t="s">
        <v>133</v>
      </c>
      <c r="E4951" s="3" t="s">
        <v>2591</v>
      </c>
      <c r="F4951" s="3" t="s">
        <v>2590</v>
      </c>
      <c r="G4951" s="5">
        <v>1.1089</v>
      </c>
      <c r="H4951" s="4">
        <v>2407</v>
      </c>
      <c r="I4951" s="8">
        <v>0</v>
      </c>
      <c r="J4951" s="8">
        <v>0.03</v>
      </c>
      <c r="K4951" s="8">
        <v>6.28</v>
      </c>
      <c r="L4951" s="8">
        <v>1877.81</v>
      </c>
      <c r="M4951" s="21"/>
      <c r="N4951" s="21"/>
    </row>
    <row r="4952" spans="1:14" ht="15" customHeight="1" x14ac:dyDescent="0.25">
      <c r="A4952" s="1" t="s">
        <v>2538</v>
      </c>
      <c r="B4952" s="6">
        <v>2408</v>
      </c>
      <c r="C4952" s="1" t="s">
        <v>6</v>
      </c>
      <c r="D4952" s="1" t="s">
        <v>128</v>
      </c>
      <c r="E4952" s="1" t="s">
        <v>2589</v>
      </c>
      <c r="F4952" s="1" t="s">
        <v>2590</v>
      </c>
      <c r="G4952" s="7">
        <v>1.10989</v>
      </c>
      <c r="H4952" s="6">
        <v>2408</v>
      </c>
      <c r="I4952" s="9">
        <v>0</v>
      </c>
      <c r="J4952" s="9">
        <v>0</v>
      </c>
      <c r="K4952" s="9">
        <v>0</v>
      </c>
      <c r="L4952" s="9">
        <v>1877.81</v>
      </c>
      <c r="M4952" s="14" t="s">
        <v>131</v>
      </c>
      <c r="N4952" s="14"/>
    </row>
    <row r="4953" spans="1:14" ht="15" customHeight="1" x14ac:dyDescent="0.25">
      <c r="A4953" s="3" t="s">
        <v>2539</v>
      </c>
      <c r="B4953" s="4">
        <v>2409</v>
      </c>
      <c r="C4953" s="3" t="s">
        <v>6</v>
      </c>
      <c r="D4953" s="3" t="s">
        <v>133</v>
      </c>
      <c r="E4953" s="3" t="s">
        <v>2591</v>
      </c>
      <c r="F4953" s="3" t="s">
        <v>2590</v>
      </c>
      <c r="G4953" s="5">
        <v>1.10423</v>
      </c>
      <c r="H4953" s="4">
        <v>2409</v>
      </c>
      <c r="I4953" s="8">
        <v>0</v>
      </c>
      <c r="J4953" s="8">
        <v>0.37</v>
      </c>
      <c r="K4953" s="8">
        <v>5.66</v>
      </c>
      <c r="L4953" s="8">
        <v>1883.84</v>
      </c>
      <c r="M4953" s="21"/>
      <c r="N4953" s="21"/>
    </row>
    <row r="4954" spans="1:14" ht="15" customHeight="1" x14ac:dyDescent="0.25">
      <c r="A4954" s="1" t="s">
        <v>2540</v>
      </c>
      <c r="B4954" s="6">
        <v>2410</v>
      </c>
      <c r="C4954" s="1" t="s">
        <v>6</v>
      </c>
      <c r="D4954" s="1" t="s">
        <v>133</v>
      </c>
      <c r="E4954" s="1" t="s">
        <v>2589</v>
      </c>
      <c r="F4954" s="1" t="s">
        <v>2590</v>
      </c>
      <c r="G4954" s="7">
        <v>1.0983799999999999</v>
      </c>
      <c r="H4954" s="6">
        <v>2410</v>
      </c>
      <c r="I4954" s="9">
        <v>0</v>
      </c>
      <c r="J4954" s="9">
        <v>0</v>
      </c>
      <c r="K4954" s="9">
        <v>0</v>
      </c>
      <c r="L4954" s="9">
        <v>1883.84</v>
      </c>
      <c r="M4954" s="14" t="s">
        <v>131</v>
      </c>
      <c r="N4954" s="14"/>
    </row>
    <row r="4955" spans="1:14" ht="15" customHeight="1" x14ac:dyDescent="0.25">
      <c r="A4955" s="3" t="s">
        <v>2541</v>
      </c>
      <c r="B4955" s="4">
        <v>2411</v>
      </c>
      <c r="C4955" s="3" t="s">
        <v>6</v>
      </c>
      <c r="D4955" s="3" t="s">
        <v>128</v>
      </c>
      <c r="E4955" s="3" t="s">
        <v>2591</v>
      </c>
      <c r="F4955" s="3" t="s">
        <v>2590</v>
      </c>
      <c r="G4955" s="5">
        <v>1.10511</v>
      </c>
      <c r="H4955" s="4">
        <v>2411</v>
      </c>
      <c r="I4955" s="8">
        <v>0</v>
      </c>
      <c r="J4955" s="8">
        <v>-0.59</v>
      </c>
      <c r="K4955" s="8">
        <v>6.73</v>
      </c>
      <c r="L4955" s="8">
        <v>1889.98</v>
      </c>
      <c r="M4955" s="21"/>
      <c r="N4955" s="21"/>
    </row>
    <row r="4956" spans="1:14" ht="15" customHeight="1" x14ac:dyDescent="0.25">
      <c r="A4956" s="1" t="s">
        <v>2542</v>
      </c>
      <c r="B4956" s="6">
        <v>2412</v>
      </c>
      <c r="C4956" s="1" t="s">
        <v>6</v>
      </c>
      <c r="D4956" s="1" t="s">
        <v>128</v>
      </c>
      <c r="E4956" s="1" t="s">
        <v>2589</v>
      </c>
      <c r="F4956" s="1" t="s">
        <v>2590</v>
      </c>
      <c r="G4956" s="7">
        <v>1.10486</v>
      </c>
      <c r="H4956" s="6">
        <v>2412</v>
      </c>
      <c r="I4956" s="9">
        <v>0</v>
      </c>
      <c r="J4956" s="9">
        <v>0</v>
      </c>
      <c r="K4956" s="9">
        <v>0</v>
      </c>
      <c r="L4956" s="9">
        <v>1889.98</v>
      </c>
      <c r="M4956" s="14" t="s">
        <v>131</v>
      </c>
      <c r="N4956" s="14"/>
    </row>
    <row r="4957" spans="1:14" ht="15" customHeight="1" x14ac:dyDescent="0.25">
      <c r="A4957" s="3" t="s">
        <v>2543</v>
      </c>
      <c r="B4957" s="4">
        <v>2413</v>
      </c>
      <c r="C4957" s="3" t="s">
        <v>6</v>
      </c>
      <c r="D4957" s="3" t="s">
        <v>133</v>
      </c>
      <c r="E4957" s="3" t="s">
        <v>2591</v>
      </c>
      <c r="F4957" s="3" t="s">
        <v>2590</v>
      </c>
      <c r="G4957" s="5">
        <v>1.09894</v>
      </c>
      <c r="H4957" s="4">
        <v>2413</v>
      </c>
      <c r="I4957" s="8">
        <v>0</v>
      </c>
      <c r="J4957" s="8">
        <v>0.09</v>
      </c>
      <c r="K4957" s="8">
        <v>5.92</v>
      </c>
      <c r="L4957" s="8">
        <v>1895.99</v>
      </c>
      <c r="M4957" s="21"/>
      <c r="N4957" s="21"/>
    </row>
    <row r="4958" spans="1:14" ht="15" customHeight="1" x14ac:dyDescent="0.25">
      <c r="A4958" s="1" t="s">
        <v>2544</v>
      </c>
      <c r="B4958" s="6">
        <v>2414</v>
      </c>
      <c r="C4958" s="1" t="s">
        <v>6</v>
      </c>
      <c r="D4958" s="1" t="s">
        <v>133</v>
      </c>
      <c r="E4958" s="1" t="s">
        <v>2589</v>
      </c>
      <c r="F4958" s="1" t="s">
        <v>2590</v>
      </c>
      <c r="G4958" s="7">
        <v>1.1011</v>
      </c>
      <c r="H4958" s="6">
        <v>2414</v>
      </c>
      <c r="I4958" s="9">
        <v>0</v>
      </c>
      <c r="J4958" s="9">
        <v>0</v>
      </c>
      <c r="K4958" s="9">
        <v>0</v>
      </c>
      <c r="L4958" s="9">
        <v>1895.99</v>
      </c>
      <c r="M4958" s="14" t="s">
        <v>131</v>
      </c>
      <c r="N4958" s="14"/>
    </row>
    <row r="4959" spans="1:14" ht="15" customHeight="1" x14ac:dyDescent="0.25">
      <c r="A4959" s="3" t="s">
        <v>2545</v>
      </c>
      <c r="B4959" s="4">
        <v>2415</v>
      </c>
      <c r="C4959" s="3" t="s">
        <v>6</v>
      </c>
      <c r="D4959" s="3" t="s">
        <v>128</v>
      </c>
      <c r="E4959" s="3" t="s">
        <v>2591</v>
      </c>
      <c r="F4959" s="3" t="s">
        <v>2590</v>
      </c>
      <c r="G4959" s="5">
        <v>1.1077399999999999</v>
      </c>
      <c r="H4959" s="4">
        <v>2415</v>
      </c>
      <c r="I4959" s="8">
        <v>0</v>
      </c>
      <c r="J4959" s="8">
        <v>0</v>
      </c>
      <c r="K4959" s="8">
        <v>6.64</v>
      </c>
      <c r="L4959" s="8">
        <v>1902.63</v>
      </c>
      <c r="M4959" s="21"/>
      <c r="N4959" s="21"/>
    </row>
    <row r="4960" spans="1:14" ht="15" customHeight="1" x14ac:dyDescent="0.25">
      <c r="A4960" s="1" t="s">
        <v>2546</v>
      </c>
      <c r="B4960" s="6">
        <v>2416</v>
      </c>
      <c r="C4960" s="1" t="s">
        <v>6</v>
      </c>
      <c r="D4960" s="1" t="s">
        <v>128</v>
      </c>
      <c r="E4960" s="1" t="s">
        <v>2589</v>
      </c>
      <c r="F4960" s="1" t="s">
        <v>2590</v>
      </c>
      <c r="G4960" s="7">
        <v>1.10782</v>
      </c>
      <c r="H4960" s="6">
        <v>2416</v>
      </c>
      <c r="I4960" s="9">
        <v>0</v>
      </c>
      <c r="J4960" s="9">
        <v>0</v>
      </c>
      <c r="K4960" s="9">
        <v>0</v>
      </c>
      <c r="L4960" s="9">
        <v>1902.63</v>
      </c>
      <c r="M4960" s="14" t="s">
        <v>131</v>
      </c>
      <c r="N4960" s="14"/>
    </row>
    <row r="4961" spans="1:14" ht="15" customHeight="1" x14ac:dyDescent="0.25">
      <c r="A4961" s="3" t="s">
        <v>2547</v>
      </c>
      <c r="B4961" s="4">
        <v>2417</v>
      </c>
      <c r="C4961" s="3" t="s">
        <v>6</v>
      </c>
      <c r="D4961" s="3" t="s">
        <v>133</v>
      </c>
      <c r="E4961" s="3" t="s">
        <v>2591</v>
      </c>
      <c r="F4961" s="3" t="s">
        <v>2590</v>
      </c>
      <c r="G4961" s="5">
        <v>1.1016600000000001</v>
      </c>
      <c r="H4961" s="4">
        <v>2417</v>
      </c>
      <c r="I4961" s="8">
        <v>0</v>
      </c>
      <c r="J4961" s="8">
        <v>0.03</v>
      </c>
      <c r="K4961" s="8">
        <v>6.16</v>
      </c>
      <c r="L4961" s="8">
        <v>1908.82</v>
      </c>
      <c r="M4961" s="21"/>
      <c r="N4961" s="21"/>
    </row>
    <row r="4962" spans="1:14" ht="15" customHeight="1" x14ac:dyDescent="0.25">
      <c r="A4962" s="1" t="s">
        <v>2548</v>
      </c>
      <c r="B4962" s="6">
        <v>2418</v>
      </c>
      <c r="C4962" s="1" t="s">
        <v>6</v>
      </c>
      <c r="D4962" s="1" t="s">
        <v>133</v>
      </c>
      <c r="E4962" s="1" t="s">
        <v>2589</v>
      </c>
      <c r="F4962" s="1" t="s">
        <v>2590</v>
      </c>
      <c r="G4962" s="7">
        <v>1.1007100000000001</v>
      </c>
      <c r="H4962" s="6">
        <v>2418</v>
      </c>
      <c r="I4962" s="9">
        <v>0</v>
      </c>
      <c r="J4962" s="9">
        <v>0</v>
      </c>
      <c r="K4962" s="9">
        <v>0</v>
      </c>
      <c r="L4962" s="9">
        <v>1908.82</v>
      </c>
      <c r="M4962" s="14" t="s">
        <v>131</v>
      </c>
      <c r="N4962" s="14"/>
    </row>
    <row r="4963" spans="1:14" ht="15" customHeight="1" x14ac:dyDescent="0.25">
      <c r="A4963" s="3" t="s">
        <v>2549</v>
      </c>
      <c r="B4963" s="4">
        <v>2419</v>
      </c>
      <c r="C4963" s="3" t="s">
        <v>6</v>
      </c>
      <c r="D4963" s="3" t="s">
        <v>128</v>
      </c>
      <c r="E4963" s="3" t="s">
        <v>2591</v>
      </c>
      <c r="F4963" s="3" t="s">
        <v>2590</v>
      </c>
      <c r="G4963" s="5">
        <v>1.1067199999999999</v>
      </c>
      <c r="H4963" s="4">
        <v>2419</v>
      </c>
      <c r="I4963" s="8">
        <v>0</v>
      </c>
      <c r="J4963" s="8">
        <v>0</v>
      </c>
      <c r="K4963" s="8">
        <v>6.01</v>
      </c>
      <c r="L4963" s="8">
        <v>1914.83</v>
      </c>
      <c r="M4963" s="21"/>
      <c r="N4963" s="21"/>
    </row>
    <row r="4964" spans="1:14" ht="15" customHeight="1" x14ac:dyDescent="0.25">
      <c r="A4964" s="1" t="s">
        <v>2550</v>
      </c>
      <c r="B4964" s="6">
        <v>2420</v>
      </c>
      <c r="C4964" s="1" t="s">
        <v>6</v>
      </c>
      <c r="D4964" s="1" t="s">
        <v>128</v>
      </c>
      <c r="E4964" s="1" t="s">
        <v>2589</v>
      </c>
      <c r="F4964" s="1" t="s">
        <v>2590</v>
      </c>
      <c r="G4964" s="7">
        <v>1.1068199999999999</v>
      </c>
      <c r="H4964" s="6">
        <v>2420</v>
      </c>
      <c r="I4964" s="9">
        <v>0</v>
      </c>
      <c r="J4964" s="9">
        <v>0</v>
      </c>
      <c r="K4964" s="9">
        <v>0</v>
      </c>
      <c r="L4964" s="9">
        <v>1914.83</v>
      </c>
      <c r="M4964" s="14" t="s">
        <v>131</v>
      </c>
      <c r="N4964" s="14"/>
    </row>
    <row r="4965" spans="1:14" ht="15" customHeight="1" x14ac:dyDescent="0.25">
      <c r="A4965" s="3" t="s">
        <v>2551</v>
      </c>
      <c r="B4965" s="4">
        <v>2421</v>
      </c>
      <c r="C4965" s="3" t="s">
        <v>6</v>
      </c>
      <c r="D4965" s="3" t="s">
        <v>133</v>
      </c>
      <c r="E4965" s="3" t="s">
        <v>2591</v>
      </c>
      <c r="F4965" s="3" t="s">
        <v>2590</v>
      </c>
      <c r="G4965" s="5">
        <v>1.10083</v>
      </c>
      <c r="H4965" s="4">
        <v>2421</v>
      </c>
      <c r="I4965" s="8">
        <v>0</v>
      </c>
      <c r="J4965" s="8">
        <v>0.11</v>
      </c>
      <c r="K4965" s="8">
        <v>5.99</v>
      </c>
      <c r="L4965" s="8">
        <v>1920.93</v>
      </c>
      <c r="M4965" s="21"/>
      <c r="N4965" s="21"/>
    </row>
    <row r="4966" spans="1:14" ht="15" customHeight="1" x14ac:dyDescent="0.25">
      <c r="A4966" s="1" t="s">
        <v>2552</v>
      </c>
      <c r="B4966" s="6">
        <v>2422</v>
      </c>
      <c r="C4966" s="1" t="s">
        <v>6</v>
      </c>
      <c r="D4966" s="1" t="s">
        <v>133</v>
      </c>
      <c r="E4966" s="1" t="s">
        <v>2589</v>
      </c>
      <c r="F4966" s="1" t="s">
        <v>2590</v>
      </c>
      <c r="G4966" s="7">
        <v>1.1014900000000001</v>
      </c>
      <c r="H4966" s="6">
        <v>2422</v>
      </c>
      <c r="I4966" s="9">
        <v>0</v>
      </c>
      <c r="J4966" s="9">
        <v>0</v>
      </c>
      <c r="K4966" s="9">
        <v>0</v>
      </c>
      <c r="L4966" s="9">
        <v>1920.93</v>
      </c>
      <c r="M4966" s="14" t="s">
        <v>131</v>
      </c>
      <c r="N4966" s="14"/>
    </row>
    <row r="4967" spans="1:14" ht="15" customHeight="1" x14ac:dyDescent="0.25">
      <c r="A4967" s="3" t="s">
        <v>2553</v>
      </c>
      <c r="B4967" s="4">
        <v>2423</v>
      </c>
      <c r="C4967" s="3" t="s">
        <v>6</v>
      </c>
      <c r="D4967" s="3" t="s">
        <v>128</v>
      </c>
      <c r="E4967" s="3" t="s">
        <v>2591</v>
      </c>
      <c r="F4967" s="3" t="s">
        <v>2590</v>
      </c>
      <c r="G4967" s="5">
        <v>1.0940399999999999</v>
      </c>
      <c r="H4967" s="4">
        <v>2423</v>
      </c>
      <c r="I4967" s="8">
        <v>0</v>
      </c>
      <c r="J4967" s="8">
        <v>-0.59</v>
      </c>
      <c r="K4967" s="8">
        <v>-7.45</v>
      </c>
      <c r="L4967" s="8">
        <v>1912.89</v>
      </c>
      <c r="M4967" s="21"/>
      <c r="N4967" s="21"/>
    </row>
    <row r="4968" spans="1:14" ht="15" customHeight="1" x14ac:dyDescent="0.25">
      <c r="A4968" s="1" t="s">
        <v>2554</v>
      </c>
      <c r="B4968" s="6">
        <v>2424</v>
      </c>
      <c r="C4968" s="1" t="s">
        <v>6</v>
      </c>
      <c r="D4968" s="1" t="s">
        <v>133</v>
      </c>
      <c r="E4968" s="1" t="s">
        <v>2589</v>
      </c>
      <c r="F4968" s="1" t="s">
        <v>2590</v>
      </c>
      <c r="G4968" s="7">
        <v>1.09155</v>
      </c>
      <c r="H4968" s="6">
        <v>2424</v>
      </c>
      <c r="I4968" s="9">
        <v>0</v>
      </c>
      <c r="J4968" s="9">
        <v>0</v>
      </c>
      <c r="K4968" s="9">
        <v>0</v>
      </c>
      <c r="L4968" s="9">
        <v>1912.89</v>
      </c>
      <c r="M4968" s="14" t="s">
        <v>131</v>
      </c>
      <c r="N4968" s="14"/>
    </row>
    <row r="4969" spans="1:14" ht="15" customHeight="1" x14ac:dyDescent="0.25">
      <c r="A4969" s="3" t="s">
        <v>2555</v>
      </c>
      <c r="B4969" s="4">
        <v>2425</v>
      </c>
      <c r="C4969" s="3" t="s">
        <v>6</v>
      </c>
      <c r="D4969" s="3" t="s">
        <v>128</v>
      </c>
      <c r="E4969" s="3" t="s">
        <v>2591</v>
      </c>
      <c r="F4969" s="3" t="s">
        <v>2590</v>
      </c>
      <c r="G4969" s="5">
        <v>1.0994699999999999</v>
      </c>
      <c r="H4969" s="4">
        <v>2425</v>
      </c>
      <c r="I4969" s="8">
        <v>0</v>
      </c>
      <c r="J4969" s="8">
        <v>-0.71</v>
      </c>
      <c r="K4969" s="8">
        <v>7.92</v>
      </c>
      <c r="L4969" s="8">
        <v>1920.1</v>
      </c>
      <c r="M4969" s="21"/>
      <c r="N4969" s="21"/>
    </row>
    <row r="4970" spans="1:14" ht="15" customHeight="1" x14ac:dyDescent="0.25">
      <c r="A4970" s="1" t="s">
        <v>2556</v>
      </c>
      <c r="B4970" s="6">
        <v>2426</v>
      </c>
      <c r="C4970" s="1" t="s">
        <v>6</v>
      </c>
      <c r="D4970" s="1" t="s">
        <v>128</v>
      </c>
      <c r="E4970" s="1" t="s">
        <v>2589</v>
      </c>
      <c r="F4970" s="1" t="s">
        <v>2590</v>
      </c>
      <c r="G4970" s="7">
        <v>1.09772</v>
      </c>
      <c r="H4970" s="6">
        <v>2426</v>
      </c>
      <c r="I4970" s="9">
        <v>0</v>
      </c>
      <c r="J4970" s="9">
        <v>0</v>
      </c>
      <c r="K4970" s="9">
        <v>0</v>
      </c>
      <c r="L4970" s="9">
        <v>1920.1</v>
      </c>
      <c r="M4970" s="14" t="s">
        <v>131</v>
      </c>
      <c r="N4970" s="14"/>
    </row>
    <row r="4971" spans="1:14" ht="15" customHeight="1" x14ac:dyDescent="0.25">
      <c r="A4971" s="3" t="s">
        <v>2557</v>
      </c>
      <c r="B4971" s="4">
        <v>2427</v>
      </c>
      <c r="C4971" s="3" t="s">
        <v>6</v>
      </c>
      <c r="D4971" s="3" t="s">
        <v>133</v>
      </c>
      <c r="E4971" s="3" t="s">
        <v>2591</v>
      </c>
      <c r="F4971" s="3" t="s">
        <v>2590</v>
      </c>
      <c r="G4971" s="5">
        <v>1.10626</v>
      </c>
      <c r="H4971" s="4">
        <v>2427</v>
      </c>
      <c r="I4971" s="8">
        <v>0</v>
      </c>
      <c r="J4971" s="8">
        <v>0.28999999999999998</v>
      </c>
      <c r="K4971" s="8">
        <v>-8.5399999999999991</v>
      </c>
      <c r="L4971" s="8">
        <v>1911.85</v>
      </c>
      <c r="M4971" s="21"/>
      <c r="N4971" s="21"/>
    </row>
    <row r="4972" spans="1:14" ht="15" customHeight="1" x14ac:dyDescent="0.25">
      <c r="A4972" s="1" t="s">
        <v>2558</v>
      </c>
      <c r="B4972" s="6">
        <v>2428</v>
      </c>
      <c r="C4972" s="1" t="s">
        <v>6</v>
      </c>
      <c r="D4972" s="1" t="s">
        <v>128</v>
      </c>
      <c r="E4972" s="1" t="s">
        <v>2589</v>
      </c>
      <c r="F4972" s="1" t="s">
        <v>2590</v>
      </c>
      <c r="G4972" s="7">
        <v>1.1077399999999999</v>
      </c>
      <c r="H4972" s="6">
        <v>2428</v>
      </c>
      <c r="I4972" s="9">
        <v>0</v>
      </c>
      <c r="J4972" s="9">
        <v>0</v>
      </c>
      <c r="K4972" s="9">
        <v>0</v>
      </c>
      <c r="L4972" s="9">
        <v>1911.85</v>
      </c>
      <c r="M4972" s="14" t="s">
        <v>131</v>
      </c>
      <c r="N4972" s="14"/>
    </row>
    <row r="4973" spans="1:14" ht="15" customHeight="1" x14ac:dyDescent="0.25">
      <c r="A4973" s="3" t="s">
        <v>2559</v>
      </c>
      <c r="B4973" s="4">
        <v>2429</v>
      </c>
      <c r="C4973" s="3" t="s">
        <v>6</v>
      </c>
      <c r="D4973" s="3" t="s">
        <v>133</v>
      </c>
      <c r="E4973" s="3" t="s">
        <v>2591</v>
      </c>
      <c r="F4973" s="3" t="s">
        <v>2590</v>
      </c>
      <c r="G4973" s="5">
        <v>1.1158699999999999</v>
      </c>
      <c r="H4973" s="4">
        <v>2429</v>
      </c>
      <c r="I4973" s="8">
        <v>0</v>
      </c>
      <c r="J4973" s="8">
        <v>0.03</v>
      </c>
      <c r="K4973" s="8">
        <v>-8.1300000000000008</v>
      </c>
      <c r="L4973" s="8">
        <v>1903.75</v>
      </c>
      <c r="M4973" s="21"/>
      <c r="N4973" s="21"/>
    </row>
    <row r="4974" spans="1:14" ht="15" customHeight="1" x14ac:dyDescent="0.25">
      <c r="A4974" s="1" t="s">
        <v>2560</v>
      </c>
      <c r="B4974" s="6">
        <v>2430</v>
      </c>
      <c r="C4974" s="1" t="s">
        <v>6</v>
      </c>
      <c r="D4974" s="1" t="s">
        <v>133</v>
      </c>
      <c r="E4974" s="1" t="s">
        <v>2589</v>
      </c>
      <c r="F4974" s="1" t="s">
        <v>2590</v>
      </c>
      <c r="G4974" s="7">
        <v>1.11534</v>
      </c>
      <c r="H4974" s="6">
        <v>2430</v>
      </c>
      <c r="I4974" s="9">
        <v>0</v>
      </c>
      <c r="J4974" s="9">
        <v>0</v>
      </c>
      <c r="K4974" s="9">
        <v>0</v>
      </c>
      <c r="L4974" s="9">
        <v>1903.75</v>
      </c>
      <c r="M4974" s="14" t="s">
        <v>131</v>
      </c>
      <c r="N4974" s="14"/>
    </row>
    <row r="4975" spans="1:14" ht="15" customHeight="1" x14ac:dyDescent="0.25">
      <c r="A4975" s="3" t="s">
        <v>2561</v>
      </c>
      <c r="B4975" s="4">
        <v>2431</v>
      </c>
      <c r="C4975" s="3" t="s">
        <v>6</v>
      </c>
      <c r="D4975" s="3" t="s">
        <v>128</v>
      </c>
      <c r="E4975" s="3" t="s">
        <v>2591</v>
      </c>
      <c r="F4975" s="3" t="s">
        <v>2590</v>
      </c>
      <c r="G4975" s="5">
        <v>1.1080399999999999</v>
      </c>
      <c r="H4975" s="4">
        <v>2431</v>
      </c>
      <c r="I4975" s="8">
        <v>0</v>
      </c>
      <c r="J4975" s="8">
        <v>-0.71</v>
      </c>
      <c r="K4975" s="8">
        <v>-7.3</v>
      </c>
      <c r="L4975" s="8">
        <v>1895.74</v>
      </c>
      <c r="M4975" s="21"/>
      <c r="N4975" s="21"/>
    </row>
    <row r="4976" spans="1:14" ht="15" customHeight="1" x14ac:dyDescent="0.25">
      <c r="A4976" s="1" t="s">
        <v>2562</v>
      </c>
      <c r="B4976" s="6">
        <v>2432</v>
      </c>
      <c r="C4976" s="1" t="s">
        <v>6</v>
      </c>
      <c r="D4976" s="1" t="s">
        <v>128</v>
      </c>
      <c r="E4976" s="1" t="s">
        <v>2589</v>
      </c>
      <c r="F4976" s="1" t="s">
        <v>2590</v>
      </c>
      <c r="G4976" s="7">
        <v>1.10931</v>
      </c>
      <c r="H4976" s="6">
        <v>2432</v>
      </c>
      <c r="I4976" s="9">
        <v>0</v>
      </c>
      <c r="J4976" s="9">
        <v>0</v>
      </c>
      <c r="K4976" s="9">
        <v>0</v>
      </c>
      <c r="L4976" s="9">
        <v>1895.74</v>
      </c>
      <c r="M4976" s="14" t="s">
        <v>131</v>
      </c>
      <c r="N4976" s="14"/>
    </row>
    <row r="4977" spans="1:14" ht="15" customHeight="1" x14ac:dyDescent="0.25">
      <c r="A4977" s="3" t="s">
        <v>2563</v>
      </c>
      <c r="B4977" s="4">
        <v>2433</v>
      </c>
      <c r="C4977" s="3" t="s">
        <v>6</v>
      </c>
      <c r="D4977" s="3" t="s">
        <v>133</v>
      </c>
      <c r="E4977" s="3" t="s">
        <v>2591</v>
      </c>
      <c r="F4977" s="3" t="s">
        <v>2590</v>
      </c>
      <c r="G4977" s="5">
        <v>1.1175200000000001</v>
      </c>
      <c r="H4977" s="4">
        <v>2433</v>
      </c>
      <c r="I4977" s="8">
        <v>0</v>
      </c>
      <c r="J4977" s="8">
        <v>0.14000000000000001</v>
      </c>
      <c r="K4977" s="8">
        <v>-8.2100000000000009</v>
      </c>
      <c r="L4977" s="8">
        <v>1887.67</v>
      </c>
      <c r="M4977" s="21"/>
      <c r="N4977" s="21"/>
    </row>
    <row r="4978" spans="1:14" ht="15" customHeight="1" x14ac:dyDescent="0.25">
      <c r="A4978" s="1" t="s">
        <v>2564</v>
      </c>
      <c r="B4978" s="6">
        <v>2434</v>
      </c>
      <c r="C4978" s="1" t="s">
        <v>6</v>
      </c>
      <c r="D4978" s="1" t="s">
        <v>133</v>
      </c>
      <c r="E4978" s="1" t="s">
        <v>2589</v>
      </c>
      <c r="F4978" s="1" t="s">
        <v>2590</v>
      </c>
      <c r="G4978" s="7">
        <v>1.1156200000000001</v>
      </c>
      <c r="H4978" s="6">
        <v>2434</v>
      </c>
      <c r="I4978" s="9">
        <v>0</v>
      </c>
      <c r="J4978" s="9">
        <v>0</v>
      </c>
      <c r="K4978" s="9">
        <v>0</v>
      </c>
      <c r="L4978" s="9">
        <v>1887.67</v>
      </c>
      <c r="M4978" s="14" t="s">
        <v>131</v>
      </c>
      <c r="N4978" s="14"/>
    </row>
    <row r="4979" spans="1:14" ht="15" customHeight="1" x14ac:dyDescent="0.25">
      <c r="A4979" s="3" t="s">
        <v>2565</v>
      </c>
      <c r="B4979" s="4">
        <v>2435</v>
      </c>
      <c r="C4979" s="3" t="s">
        <v>6</v>
      </c>
      <c r="D4979" s="3" t="s">
        <v>128</v>
      </c>
      <c r="E4979" s="3" t="s">
        <v>2591</v>
      </c>
      <c r="F4979" s="3" t="s">
        <v>2590</v>
      </c>
      <c r="G4979" s="5">
        <v>1.1073599999999999</v>
      </c>
      <c r="H4979" s="4">
        <v>2435</v>
      </c>
      <c r="I4979" s="8">
        <v>0</v>
      </c>
      <c r="J4979" s="8">
        <v>-0.24</v>
      </c>
      <c r="K4979" s="8">
        <v>-8.26</v>
      </c>
      <c r="L4979" s="8">
        <v>1879.17</v>
      </c>
      <c r="M4979" s="21"/>
      <c r="N4979" s="21"/>
    </row>
    <row r="4980" spans="1:14" ht="15" customHeight="1" x14ac:dyDescent="0.25">
      <c r="A4980" s="1" t="s">
        <v>2566</v>
      </c>
      <c r="B4980" s="6">
        <v>2436</v>
      </c>
      <c r="C4980" s="1" t="s">
        <v>6</v>
      </c>
      <c r="D4980" s="1" t="s">
        <v>128</v>
      </c>
      <c r="E4980" s="1" t="s">
        <v>2589</v>
      </c>
      <c r="F4980" s="1" t="s">
        <v>2590</v>
      </c>
      <c r="G4980" s="7">
        <v>1.1083799999999999</v>
      </c>
      <c r="H4980" s="6">
        <v>2436</v>
      </c>
      <c r="I4980" s="9">
        <v>0</v>
      </c>
      <c r="J4980" s="9">
        <v>0</v>
      </c>
      <c r="K4980" s="9">
        <v>0</v>
      </c>
      <c r="L4980" s="9">
        <v>1879.17</v>
      </c>
      <c r="M4980" s="14" t="s">
        <v>131</v>
      </c>
      <c r="N4980" s="14"/>
    </row>
    <row r="4981" spans="1:14" ht="15" customHeight="1" x14ac:dyDescent="0.25">
      <c r="A4981" s="3" t="s">
        <v>2567</v>
      </c>
      <c r="B4981" s="4">
        <v>2437</v>
      </c>
      <c r="C4981" s="3" t="s">
        <v>6</v>
      </c>
      <c r="D4981" s="3" t="s">
        <v>133</v>
      </c>
      <c r="E4981" s="3" t="s">
        <v>2591</v>
      </c>
      <c r="F4981" s="3" t="s">
        <v>2590</v>
      </c>
      <c r="G4981" s="5">
        <v>1.10225</v>
      </c>
      <c r="H4981" s="4">
        <v>2437</v>
      </c>
      <c r="I4981" s="8">
        <v>0</v>
      </c>
      <c r="J4981" s="8">
        <v>0.11</v>
      </c>
      <c r="K4981" s="8">
        <v>6.13</v>
      </c>
      <c r="L4981" s="8">
        <v>1885.41</v>
      </c>
      <c r="M4981" s="21"/>
      <c r="N4981" s="21"/>
    </row>
    <row r="4982" spans="1:14" ht="15" customHeight="1" x14ac:dyDescent="0.25">
      <c r="A4982" s="1" t="s">
        <v>2568</v>
      </c>
      <c r="B4982" s="6">
        <v>2438</v>
      </c>
      <c r="C4982" s="1" t="s">
        <v>6</v>
      </c>
      <c r="D4982" s="1" t="s">
        <v>128</v>
      </c>
      <c r="E4982" s="1" t="s">
        <v>2589</v>
      </c>
      <c r="F4982" s="1" t="s">
        <v>2590</v>
      </c>
      <c r="G4982" s="7">
        <v>1.1027800000000001</v>
      </c>
      <c r="H4982" s="6">
        <v>2438</v>
      </c>
      <c r="I4982" s="9">
        <v>0</v>
      </c>
      <c r="J4982" s="9">
        <v>0</v>
      </c>
      <c r="K4982" s="9">
        <v>0</v>
      </c>
      <c r="L4982" s="9">
        <v>1885.41</v>
      </c>
      <c r="M4982" s="14" t="s">
        <v>131</v>
      </c>
      <c r="N4982" s="14"/>
    </row>
    <row r="4983" spans="1:14" ht="15" customHeight="1" x14ac:dyDescent="0.25">
      <c r="A4983" s="3" t="s">
        <v>2569</v>
      </c>
      <c r="B4983" s="4">
        <v>2439</v>
      </c>
      <c r="C4983" s="3" t="s">
        <v>6</v>
      </c>
      <c r="D4983" s="3" t="s">
        <v>133</v>
      </c>
      <c r="E4983" s="3" t="s">
        <v>2591</v>
      </c>
      <c r="F4983" s="3" t="s">
        <v>2590</v>
      </c>
      <c r="G4983" s="5">
        <v>1.11219</v>
      </c>
      <c r="H4983" s="4">
        <v>2439</v>
      </c>
      <c r="I4983" s="8">
        <v>0</v>
      </c>
      <c r="J4983" s="8">
        <v>0.86</v>
      </c>
      <c r="K4983" s="8">
        <v>-9.41</v>
      </c>
      <c r="L4983" s="8">
        <v>1876.86</v>
      </c>
      <c r="M4983" s="21"/>
      <c r="N4983" s="21"/>
    </row>
    <row r="4984" spans="1:14" ht="15" customHeight="1" x14ac:dyDescent="0.25">
      <c r="A4984" s="1" t="s">
        <v>2570</v>
      </c>
      <c r="B4984" s="6">
        <v>2440</v>
      </c>
      <c r="C4984" s="1" t="s">
        <v>6</v>
      </c>
      <c r="D4984" s="1" t="s">
        <v>128</v>
      </c>
      <c r="E4984" s="1" t="s">
        <v>2589</v>
      </c>
      <c r="F4984" s="1" t="s">
        <v>2590</v>
      </c>
      <c r="G4984" s="7">
        <v>1.1141099999999999</v>
      </c>
      <c r="H4984" s="6">
        <v>2440</v>
      </c>
      <c r="I4984" s="9">
        <v>0</v>
      </c>
      <c r="J4984" s="9">
        <v>0</v>
      </c>
      <c r="K4984" s="9">
        <v>0</v>
      </c>
      <c r="L4984" s="9">
        <v>1876.86</v>
      </c>
      <c r="M4984" s="14" t="s">
        <v>131</v>
      </c>
      <c r="N4984" s="14"/>
    </row>
    <row r="4985" spans="1:14" ht="15" customHeight="1" x14ac:dyDescent="0.25">
      <c r="A4985" s="3" t="s">
        <v>2571</v>
      </c>
      <c r="B4985" s="4">
        <v>2441</v>
      </c>
      <c r="C4985" s="3" t="s">
        <v>6</v>
      </c>
      <c r="D4985" s="3" t="s">
        <v>133</v>
      </c>
      <c r="E4985" s="3" t="s">
        <v>2591</v>
      </c>
      <c r="F4985" s="3" t="s">
        <v>2590</v>
      </c>
      <c r="G4985" s="5">
        <v>1.10826</v>
      </c>
      <c r="H4985" s="4">
        <v>2441</v>
      </c>
      <c r="I4985" s="8">
        <v>0</v>
      </c>
      <c r="J4985" s="8">
        <v>0.23</v>
      </c>
      <c r="K4985" s="8">
        <v>5.85</v>
      </c>
      <c r="L4985" s="8">
        <v>1882.94</v>
      </c>
      <c r="M4985" s="21"/>
      <c r="N4985" s="21"/>
    </row>
    <row r="4986" spans="1:14" ht="15" customHeight="1" x14ac:dyDescent="0.25">
      <c r="A4986" s="1" t="s">
        <v>2572</v>
      </c>
      <c r="B4986" s="6">
        <v>2442</v>
      </c>
      <c r="C4986" s="1" t="s">
        <v>6</v>
      </c>
      <c r="D4986" s="1" t="s">
        <v>128</v>
      </c>
      <c r="E4986" s="1" t="s">
        <v>2589</v>
      </c>
      <c r="F4986" s="1" t="s">
        <v>2590</v>
      </c>
      <c r="G4986" s="7">
        <v>1.1086800000000001</v>
      </c>
      <c r="H4986" s="6">
        <v>2442</v>
      </c>
      <c r="I4986" s="9">
        <v>0</v>
      </c>
      <c r="J4986" s="9">
        <v>0</v>
      </c>
      <c r="K4986" s="9">
        <v>0</v>
      </c>
      <c r="L4986" s="9">
        <v>1882.94</v>
      </c>
      <c r="M4986" s="14" t="s">
        <v>131</v>
      </c>
      <c r="N4986" s="14"/>
    </row>
    <row r="4987" spans="1:14" ht="15" customHeight="1" x14ac:dyDescent="0.25">
      <c r="A4987" s="3" t="s">
        <v>2573</v>
      </c>
      <c r="B4987" s="4">
        <v>2443</v>
      </c>
      <c r="C4987" s="3" t="s">
        <v>6</v>
      </c>
      <c r="D4987" s="3" t="s">
        <v>133</v>
      </c>
      <c r="E4987" s="3" t="s">
        <v>2591</v>
      </c>
      <c r="F4987" s="3" t="s">
        <v>2590</v>
      </c>
      <c r="G4987" s="5">
        <v>1.11713</v>
      </c>
      <c r="H4987" s="4">
        <v>2443</v>
      </c>
      <c r="I4987" s="8">
        <v>0</v>
      </c>
      <c r="J4987" s="8">
        <v>0.17</v>
      </c>
      <c r="K4987" s="8">
        <v>-8.4499999999999993</v>
      </c>
      <c r="L4987" s="8">
        <v>1874.66</v>
      </c>
      <c r="M4987" s="21"/>
      <c r="N4987" s="21"/>
    </row>
    <row r="4988" spans="1:14" ht="15" customHeight="1" x14ac:dyDescent="0.25">
      <c r="A4988" s="1" t="s">
        <v>2574</v>
      </c>
      <c r="B4988" s="6">
        <v>2444</v>
      </c>
      <c r="C4988" s="1" t="s">
        <v>6</v>
      </c>
      <c r="D4988" s="1" t="s">
        <v>128</v>
      </c>
      <c r="E4988" s="1" t="s">
        <v>2589</v>
      </c>
      <c r="F4988" s="1" t="s">
        <v>2590</v>
      </c>
      <c r="G4988" s="7">
        <v>1.12097</v>
      </c>
      <c r="H4988" s="6">
        <v>2444</v>
      </c>
      <c r="I4988" s="9">
        <v>0</v>
      </c>
      <c r="J4988" s="9">
        <v>0</v>
      </c>
      <c r="K4988" s="9">
        <v>0</v>
      </c>
      <c r="L4988" s="9">
        <v>1874.66</v>
      </c>
      <c r="M4988" s="14" t="s">
        <v>131</v>
      </c>
      <c r="N4988" s="14"/>
    </row>
    <row r="4989" spans="1:14" ht="15" customHeight="1" x14ac:dyDescent="0.25">
      <c r="A4989" s="3" t="s">
        <v>2575</v>
      </c>
      <c r="B4989" s="4">
        <v>2445</v>
      </c>
      <c r="C4989" s="3" t="s">
        <v>6</v>
      </c>
      <c r="D4989" s="3" t="s">
        <v>133</v>
      </c>
      <c r="E4989" s="3" t="s">
        <v>2591</v>
      </c>
      <c r="F4989" s="3" t="s">
        <v>2590</v>
      </c>
      <c r="G4989" s="5">
        <v>1.1147199999999999</v>
      </c>
      <c r="H4989" s="4">
        <v>2445</v>
      </c>
      <c r="I4989" s="8">
        <v>0</v>
      </c>
      <c r="J4989" s="8">
        <v>0.14000000000000001</v>
      </c>
      <c r="K4989" s="8">
        <v>6.25</v>
      </c>
      <c r="L4989" s="8">
        <v>1881.05</v>
      </c>
      <c r="M4989" s="21"/>
      <c r="N4989" s="21"/>
    </row>
    <row r="4990" spans="1:14" ht="15" customHeight="1" x14ac:dyDescent="0.25">
      <c r="A4990" s="1" t="s">
        <v>2576</v>
      </c>
      <c r="B4990" s="6">
        <v>2446</v>
      </c>
      <c r="C4990" s="1" t="s">
        <v>6</v>
      </c>
      <c r="D4990" s="1" t="s">
        <v>128</v>
      </c>
      <c r="E4990" s="1" t="s">
        <v>2589</v>
      </c>
      <c r="F4990" s="1" t="s">
        <v>2590</v>
      </c>
      <c r="G4990" s="7">
        <v>1.11696</v>
      </c>
      <c r="H4990" s="6">
        <v>2446</v>
      </c>
      <c r="I4990" s="9">
        <v>0</v>
      </c>
      <c r="J4990" s="9">
        <v>0</v>
      </c>
      <c r="K4990" s="9">
        <v>0</v>
      </c>
      <c r="L4990" s="9">
        <v>1881.05</v>
      </c>
      <c r="M4990" s="14" t="s">
        <v>131</v>
      </c>
      <c r="N4990" s="14"/>
    </row>
    <row r="4991" spans="1:14" ht="15" customHeight="1" x14ac:dyDescent="0.25">
      <c r="A4991" s="3" t="s">
        <v>2577</v>
      </c>
      <c r="B4991" s="4">
        <v>2447</v>
      </c>
      <c r="C4991" s="3" t="s">
        <v>6</v>
      </c>
      <c r="D4991" s="3" t="s">
        <v>133</v>
      </c>
      <c r="E4991" s="3" t="s">
        <v>2591</v>
      </c>
      <c r="F4991" s="3" t="s">
        <v>2590</v>
      </c>
      <c r="G4991" s="5">
        <v>1.1110100000000001</v>
      </c>
      <c r="H4991" s="4">
        <v>2447</v>
      </c>
      <c r="I4991" s="8">
        <v>0</v>
      </c>
      <c r="J4991" s="8">
        <v>0.06</v>
      </c>
      <c r="K4991" s="8">
        <v>5.95</v>
      </c>
      <c r="L4991" s="8">
        <v>1887.06</v>
      </c>
      <c r="M4991" s="21"/>
      <c r="N4991" s="21"/>
    </row>
    <row r="4992" spans="1:14" ht="15" customHeight="1" x14ac:dyDescent="0.25">
      <c r="A4992" s="1" t="s">
        <v>2578</v>
      </c>
      <c r="B4992" s="6">
        <v>2448</v>
      </c>
      <c r="C4992" s="1" t="s">
        <v>6</v>
      </c>
      <c r="D4992" s="1" t="s">
        <v>128</v>
      </c>
      <c r="E4992" s="1" t="s">
        <v>2589</v>
      </c>
      <c r="F4992" s="1" t="s">
        <v>2590</v>
      </c>
      <c r="G4992" s="7">
        <v>1.11189</v>
      </c>
      <c r="H4992" s="6">
        <v>2448</v>
      </c>
      <c r="I4992" s="9">
        <v>0</v>
      </c>
      <c r="J4992" s="9">
        <v>0</v>
      </c>
      <c r="K4992" s="9">
        <v>0</v>
      </c>
      <c r="L4992" s="9">
        <v>1887.06</v>
      </c>
      <c r="M4992" s="14" t="s">
        <v>131</v>
      </c>
      <c r="N4992" s="14"/>
    </row>
    <row r="4993" spans="1:14" ht="15" customHeight="1" x14ac:dyDescent="0.25">
      <c r="A4993" s="3" t="s">
        <v>2579</v>
      </c>
      <c r="B4993" s="4">
        <v>2449</v>
      </c>
      <c r="C4993" s="3" t="s">
        <v>6</v>
      </c>
      <c r="D4993" s="3" t="s">
        <v>133</v>
      </c>
      <c r="E4993" s="3" t="s">
        <v>2591</v>
      </c>
      <c r="F4993" s="3" t="s">
        <v>2590</v>
      </c>
      <c r="G4993" s="5">
        <v>1.10562</v>
      </c>
      <c r="H4993" s="4">
        <v>2449</v>
      </c>
      <c r="I4993" s="8">
        <v>0</v>
      </c>
      <c r="J4993" s="8">
        <v>0.4</v>
      </c>
      <c r="K4993" s="8">
        <v>6.27</v>
      </c>
      <c r="L4993" s="8">
        <v>1893.73</v>
      </c>
      <c r="M4993" s="21"/>
      <c r="N4993" s="21"/>
    </row>
    <row r="4994" spans="1:14" ht="19.95" customHeight="1" x14ac:dyDescent="0.25">
      <c r="A4994" s="23"/>
      <c r="B4994" s="23"/>
      <c r="C4994" s="23"/>
      <c r="D4994" s="23"/>
      <c r="E4994" s="23"/>
      <c r="F4994" s="23"/>
      <c r="G4994" s="23"/>
      <c r="H4994" s="23"/>
      <c r="I4994" s="10">
        <f>SUM(data!I2545:I4993)</f>
        <v>0</v>
      </c>
      <c r="J4994" s="10">
        <f>SUM(data!J2545:J4993)</f>
        <v>-78.639999999999688</v>
      </c>
      <c r="K4994" s="10">
        <v>972.37</v>
      </c>
      <c r="L4994" s="10">
        <v>1893.73</v>
      </c>
      <c r="M4994" s="23"/>
      <c r="N4994" s="23"/>
    </row>
  </sheetData>
  <mergeCells count="9950">
    <mergeCell ref="M4988:N4988"/>
    <mergeCell ref="M4989:N4989"/>
    <mergeCell ref="M4990:N4990"/>
    <mergeCell ref="M4991:N4991"/>
    <mergeCell ref="M4992:N4992"/>
    <mergeCell ref="M4993:N4993"/>
    <mergeCell ref="A4994:H4994"/>
    <mergeCell ref="M4994:N4994"/>
    <mergeCell ref="M4971:N4971"/>
    <mergeCell ref="M4972:N4972"/>
    <mergeCell ref="M4973:N4973"/>
    <mergeCell ref="M4974:N4974"/>
    <mergeCell ref="M4975:N4975"/>
    <mergeCell ref="M4976:N4976"/>
    <mergeCell ref="M4977:N4977"/>
    <mergeCell ref="M4978:N4978"/>
    <mergeCell ref="M4979:N4979"/>
    <mergeCell ref="M4980:N4980"/>
    <mergeCell ref="M4981:N4981"/>
    <mergeCell ref="M4982:N4982"/>
    <mergeCell ref="M4983:N4983"/>
    <mergeCell ref="M4984:N4984"/>
    <mergeCell ref="M4985:N4985"/>
    <mergeCell ref="M4986:N4986"/>
    <mergeCell ref="M4987:N4987"/>
    <mergeCell ref="M4954:N4954"/>
    <mergeCell ref="M4955:N4955"/>
    <mergeCell ref="M4956:N4956"/>
    <mergeCell ref="M4957:N4957"/>
    <mergeCell ref="M4958:N4958"/>
    <mergeCell ref="M4959:N4959"/>
    <mergeCell ref="M4960:N4960"/>
    <mergeCell ref="M4961:N4961"/>
    <mergeCell ref="M4962:N4962"/>
    <mergeCell ref="M4963:N4963"/>
    <mergeCell ref="M4964:N4964"/>
    <mergeCell ref="M4965:N4965"/>
    <mergeCell ref="M4966:N4966"/>
    <mergeCell ref="M4967:N4967"/>
    <mergeCell ref="M4968:N4968"/>
    <mergeCell ref="M4969:N4969"/>
    <mergeCell ref="M4970:N4970"/>
    <mergeCell ref="M4937:N4937"/>
    <mergeCell ref="M4938:N4938"/>
    <mergeCell ref="M4939:N4939"/>
    <mergeCell ref="M4940:N4940"/>
    <mergeCell ref="M4941:N4941"/>
    <mergeCell ref="M4942:N4942"/>
    <mergeCell ref="M4943:N4943"/>
    <mergeCell ref="M4944:N4944"/>
    <mergeCell ref="M4945:N4945"/>
    <mergeCell ref="M4946:N4946"/>
    <mergeCell ref="M4947:N4947"/>
    <mergeCell ref="M4948:N4948"/>
    <mergeCell ref="M4949:N4949"/>
    <mergeCell ref="M4950:N4950"/>
    <mergeCell ref="M4951:N4951"/>
    <mergeCell ref="M4952:N4952"/>
    <mergeCell ref="M4953:N4953"/>
    <mergeCell ref="M4920:N4920"/>
    <mergeCell ref="M4921:N4921"/>
    <mergeCell ref="M4922:N4922"/>
    <mergeCell ref="M4923:N4923"/>
    <mergeCell ref="M4924:N4924"/>
    <mergeCell ref="M4925:N4925"/>
    <mergeCell ref="M4926:N4926"/>
    <mergeCell ref="M4927:N4927"/>
    <mergeCell ref="M4928:N4928"/>
    <mergeCell ref="M4929:N4929"/>
    <mergeCell ref="M4930:N4930"/>
    <mergeCell ref="M4931:N4931"/>
    <mergeCell ref="M4932:N4932"/>
    <mergeCell ref="M4933:N4933"/>
    <mergeCell ref="M4934:N4934"/>
    <mergeCell ref="M4935:N4935"/>
    <mergeCell ref="M4936:N4936"/>
    <mergeCell ref="M4903:N4903"/>
    <mergeCell ref="M4904:N4904"/>
    <mergeCell ref="M4905:N4905"/>
    <mergeCell ref="M4906:N4906"/>
    <mergeCell ref="M4907:N4907"/>
    <mergeCell ref="M4908:N4908"/>
    <mergeCell ref="M4909:N4909"/>
    <mergeCell ref="M4910:N4910"/>
    <mergeCell ref="M4911:N4911"/>
    <mergeCell ref="M4912:N4912"/>
    <mergeCell ref="M4913:N4913"/>
    <mergeCell ref="M4914:N4914"/>
    <mergeCell ref="M4915:N4915"/>
    <mergeCell ref="M4916:N4916"/>
    <mergeCell ref="M4917:N4917"/>
    <mergeCell ref="M4918:N4918"/>
    <mergeCell ref="M4919:N4919"/>
    <mergeCell ref="M4886:N4886"/>
    <mergeCell ref="M4887:N4887"/>
    <mergeCell ref="M4888:N4888"/>
    <mergeCell ref="M4889:N4889"/>
    <mergeCell ref="M4890:N4890"/>
    <mergeCell ref="M4891:N4891"/>
    <mergeCell ref="M4892:N4892"/>
    <mergeCell ref="M4893:N4893"/>
    <mergeCell ref="M4894:N4894"/>
    <mergeCell ref="M4895:N4895"/>
    <mergeCell ref="M4896:N4896"/>
    <mergeCell ref="M4897:N4897"/>
    <mergeCell ref="M4898:N4898"/>
    <mergeCell ref="M4899:N4899"/>
    <mergeCell ref="M4900:N4900"/>
    <mergeCell ref="M4901:N4901"/>
    <mergeCell ref="M4902:N4902"/>
    <mergeCell ref="M4869:N4869"/>
    <mergeCell ref="M4870:N4870"/>
    <mergeCell ref="M4871:N4871"/>
    <mergeCell ref="M4872:N4872"/>
    <mergeCell ref="M4873:N4873"/>
    <mergeCell ref="M4874:N4874"/>
    <mergeCell ref="M4875:N4875"/>
    <mergeCell ref="M4876:N4876"/>
    <mergeCell ref="M4877:N4877"/>
    <mergeCell ref="M4878:N4878"/>
    <mergeCell ref="M4879:N4879"/>
    <mergeCell ref="M4880:N4880"/>
    <mergeCell ref="M4881:N4881"/>
    <mergeCell ref="M4882:N4882"/>
    <mergeCell ref="M4883:N4883"/>
    <mergeCell ref="M4884:N4884"/>
    <mergeCell ref="M4885:N4885"/>
    <mergeCell ref="M4852:N4852"/>
    <mergeCell ref="M4853:N4853"/>
    <mergeCell ref="M4854:N4854"/>
    <mergeCell ref="M4855:N4855"/>
    <mergeCell ref="M4856:N4856"/>
    <mergeCell ref="M4857:N4857"/>
    <mergeCell ref="M4858:N4858"/>
    <mergeCell ref="M4859:N4859"/>
    <mergeCell ref="M4860:N4860"/>
    <mergeCell ref="M4861:N4861"/>
    <mergeCell ref="M4862:N4862"/>
    <mergeCell ref="M4863:N4863"/>
    <mergeCell ref="M4864:N4864"/>
    <mergeCell ref="M4865:N4865"/>
    <mergeCell ref="M4866:N4866"/>
    <mergeCell ref="M4867:N4867"/>
    <mergeCell ref="M4868:N4868"/>
    <mergeCell ref="M4835:N4835"/>
    <mergeCell ref="M4836:N4836"/>
    <mergeCell ref="M4837:N4837"/>
    <mergeCell ref="M4838:N4838"/>
    <mergeCell ref="M4839:N4839"/>
    <mergeCell ref="M4840:N4840"/>
    <mergeCell ref="M4841:N4841"/>
    <mergeCell ref="M4842:N4842"/>
    <mergeCell ref="M4843:N4843"/>
    <mergeCell ref="M4844:N4844"/>
    <mergeCell ref="M4845:N4845"/>
    <mergeCell ref="M4846:N4846"/>
    <mergeCell ref="M4847:N4847"/>
    <mergeCell ref="M4848:N4848"/>
    <mergeCell ref="M4849:N4849"/>
    <mergeCell ref="M4850:N4850"/>
    <mergeCell ref="M4851:N4851"/>
    <mergeCell ref="M4818:N4818"/>
    <mergeCell ref="M4819:N4819"/>
    <mergeCell ref="M4820:N4820"/>
    <mergeCell ref="M4821:N4821"/>
    <mergeCell ref="M4822:N4822"/>
    <mergeCell ref="M4823:N4823"/>
    <mergeCell ref="M4824:N4824"/>
    <mergeCell ref="M4825:N4825"/>
    <mergeCell ref="M4826:N4826"/>
    <mergeCell ref="M4827:N4827"/>
    <mergeCell ref="M4828:N4828"/>
    <mergeCell ref="M4829:N4829"/>
    <mergeCell ref="M4830:N4830"/>
    <mergeCell ref="M4831:N4831"/>
    <mergeCell ref="M4832:N4832"/>
    <mergeCell ref="M4833:N4833"/>
    <mergeCell ref="M4834:N4834"/>
    <mergeCell ref="M4801:N4801"/>
    <mergeCell ref="M4802:N4802"/>
    <mergeCell ref="M4803:N4803"/>
    <mergeCell ref="M4804:N4804"/>
    <mergeCell ref="M4805:N4805"/>
    <mergeCell ref="M4806:N4806"/>
    <mergeCell ref="M4807:N4807"/>
    <mergeCell ref="M4808:N4808"/>
    <mergeCell ref="M4809:N4809"/>
    <mergeCell ref="M4810:N4810"/>
    <mergeCell ref="M4811:N4811"/>
    <mergeCell ref="M4812:N4812"/>
    <mergeCell ref="M4813:N4813"/>
    <mergeCell ref="M4814:N4814"/>
    <mergeCell ref="M4815:N4815"/>
    <mergeCell ref="M4816:N4816"/>
    <mergeCell ref="M4817:N4817"/>
    <mergeCell ref="M4784:N4784"/>
    <mergeCell ref="M4785:N4785"/>
    <mergeCell ref="M4786:N4786"/>
    <mergeCell ref="M4787:N4787"/>
    <mergeCell ref="M4788:N4788"/>
    <mergeCell ref="M4789:N4789"/>
    <mergeCell ref="M4790:N4790"/>
    <mergeCell ref="M4791:N4791"/>
    <mergeCell ref="M4792:N4792"/>
    <mergeCell ref="M4793:N4793"/>
    <mergeCell ref="M4794:N4794"/>
    <mergeCell ref="M4795:N4795"/>
    <mergeCell ref="M4796:N4796"/>
    <mergeCell ref="M4797:N4797"/>
    <mergeCell ref="M4798:N4798"/>
    <mergeCell ref="M4799:N4799"/>
    <mergeCell ref="M4800:N4800"/>
    <mergeCell ref="M4767:N4767"/>
    <mergeCell ref="M4768:N4768"/>
    <mergeCell ref="M4769:N4769"/>
    <mergeCell ref="M4770:N4770"/>
    <mergeCell ref="M4771:N4771"/>
    <mergeCell ref="M4772:N4772"/>
    <mergeCell ref="M4773:N4773"/>
    <mergeCell ref="M4774:N4774"/>
    <mergeCell ref="M4775:N4775"/>
    <mergeCell ref="M4776:N4776"/>
    <mergeCell ref="M4777:N4777"/>
    <mergeCell ref="M4778:N4778"/>
    <mergeCell ref="M4779:N4779"/>
    <mergeCell ref="M4780:N4780"/>
    <mergeCell ref="M4781:N4781"/>
    <mergeCell ref="M4782:N4782"/>
    <mergeCell ref="M4783:N4783"/>
    <mergeCell ref="M4750:N4750"/>
    <mergeCell ref="M4751:N4751"/>
    <mergeCell ref="M4752:N4752"/>
    <mergeCell ref="M4753:N4753"/>
    <mergeCell ref="M4754:N4754"/>
    <mergeCell ref="M4755:N4755"/>
    <mergeCell ref="M4756:N4756"/>
    <mergeCell ref="M4757:N4757"/>
    <mergeCell ref="M4758:N4758"/>
    <mergeCell ref="M4759:N4759"/>
    <mergeCell ref="M4760:N4760"/>
    <mergeCell ref="M4761:N4761"/>
    <mergeCell ref="M4762:N4762"/>
    <mergeCell ref="M4763:N4763"/>
    <mergeCell ref="M4764:N4764"/>
    <mergeCell ref="M4765:N4765"/>
    <mergeCell ref="M4766:N4766"/>
    <mergeCell ref="M4733:N4733"/>
    <mergeCell ref="M4734:N4734"/>
    <mergeCell ref="M4735:N4735"/>
    <mergeCell ref="M4736:N4736"/>
    <mergeCell ref="M4737:N4737"/>
    <mergeCell ref="M4738:N4738"/>
    <mergeCell ref="M4739:N4739"/>
    <mergeCell ref="M4740:N4740"/>
    <mergeCell ref="M4741:N4741"/>
    <mergeCell ref="M4742:N4742"/>
    <mergeCell ref="M4743:N4743"/>
    <mergeCell ref="M4744:N4744"/>
    <mergeCell ref="M4745:N4745"/>
    <mergeCell ref="M4746:N4746"/>
    <mergeCell ref="M4747:N4747"/>
    <mergeCell ref="M4748:N4748"/>
    <mergeCell ref="M4749:N4749"/>
    <mergeCell ref="M4716:N4716"/>
    <mergeCell ref="M4717:N4717"/>
    <mergeCell ref="M4718:N4718"/>
    <mergeCell ref="M4719:N4719"/>
    <mergeCell ref="M4720:N4720"/>
    <mergeCell ref="M4721:N4721"/>
    <mergeCell ref="M4722:N4722"/>
    <mergeCell ref="M4723:N4723"/>
    <mergeCell ref="M4724:N4724"/>
    <mergeCell ref="M4725:N4725"/>
    <mergeCell ref="M4726:N4726"/>
    <mergeCell ref="M4727:N4727"/>
    <mergeCell ref="M4728:N4728"/>
    <mergeCell ref="M4729:N4729"/>
    <mergeCell ref="M4730:N4730"/>
    <mergeCell ref="M4731:N4731"/>
    <mergeCell ref="M4732:N4732"/>
    <mergeCell ref="M4699:N4699"/>
    <mergeCell ref="M4700:N4700"/>
    <mergeCell ref="M4701:N4701"/>
    <mergeCell ref="M4702:N4702"/>
    <mergeCell ref="M4703:N4703"/>
    <mergeCell ref="M4704:N4704"/>
    <mergeCell ref="M4705:N4705"/>
    <mergeCell ref="M4706:N4706"/>
    <mergeCell ref="M4707:N4707"/>
    <mergeCell ref="M4708:N4708"/>
    <mergeCell ref="M4709:N4709"/>
    <mergeCell ref="M4710:N4710"/>
    <mergeCell ref="M4711:N4711"/>
    <mergeCell ref="M4712:N4712"/>
    <mergeCell ref="M4713:N4713"/>
    <mergeCell ref="M4714:N4714"/>
    <mergeCell ref="M4715:N4715"/>
    <mergeCell ref="M4682:N4682"/>
    <mergeCell ref="M4683:N4683"/>
    <mergeCell ref="M4684:N4684"/>
    <mergeCell ref="M4685:N4685"/>
    <mergeCell ref="M4686:N4686"/>
    <mergeCell ref="M4687:N4687"/>
    <mergeCell ref="M4688:N4688"/>
    <mergeCell ref="M4689:N4689"/>
    <mergeCell ref="M4690:N4690"/>
    <mergeCell ref="M4691:N4691"/>
    <mergeCell ref="M4692:N4692"/>
    <mergeCell ref="M4693:N4693"/>
    <mergeCell ref="M4694:N4694"/>
    <mergeCell ref="M4695:N4695"/>
    <mergeCell ref="M4696:N4696"/>
    <mergeCell ref="M4697:N4697"/>
    <mergeCell ref="M4698:N4698"/>
    <mergeCell ref="M4665:N4665"/>
    <mergeCell ref="M4666:N4666"/>
    <mergeCell ref="M4667:N4667"/>
    <mergeCell ref="M4668:N4668"/>
    <mergeCell ref="M4669:N4669"/>
    <mergeCell ref="M4670:N4670"/>
    <mergeCell ref="M4671:N4671"/>
    <mergeCell ref="M4672:N4672"/>
    <mergeCell ref="M4673:N4673"/>
    <mergeCell ref="M4674:N4674"/>
    <mergeCell ref="M4675:N4675"/>
    <mergeCell ref="M4676:N4676"/>
    <mergeCell ref="M4677:N4677"/>
    <mergeCell ref="M4678:N4678"/>
    <mergeCell ref="M4679:N4679"/>
    <mergeCell ref="M4680:N4680"/>
    <mergeCell ref="M4681:N4681"/>
    <mergeCell ref="M4648:N4648"/>
    <mergeCell ref="M4649:N4649"/>
    <mergeCell ref="M4650:N4650"/>
    <mergeCell ref="M4651:N4651"/>
    <mergeCell ref="M4652:N4652"/>
    <mergeCell ref="M4653:N4653"/>
    <mergeCell ref="M4654:N4654"/>
    <mergeCell ref="M4655:N4655"/>
    <mergeCell ref="M4656:N4656"/>
    <mergeCell ref="M4657:N4657"/>
    <mergeCell ref="M4658:N4658"/>
    <mergeCell ref="M4659:N4659"/>
    <mergeCell ref="M4660:N4660"/>
    <mergeCell ref="M4661:N4661"/>
    <mergeCell ref="M4662:N4662"/>
    <mergeCell ref="M4663:N4663"/>
    <mergeCell ref="M4664:N4664"/>
    <mergeCell ref="M4631:N4631"/>
    <mergeCell ref="M4632:N4632"/>
    <mergeCell ref="M4633:N4633"/>
    <mergeCell ref="M4634:N4634"/>
    <mergeCell ref="M4635:N4635"/>
    <mergeCell ref="M4636:N4636"/>
    <mergeCell ref="M4637:N4637"/>
    <mergeCell ref="M4638:N4638"/>
    <mergeCell ref="M4639:N4639"/>
    <mergeCell ref="M4640:N4640"/>
    <mergeCell ref="M4641:N4641"/>
    <mergeCell ref="M4642:N4642"/>
    <mergeCell ref="M4643:N4643"/>
    <mergeCell ref="M4644:N4644"/>
    <mergeCell ref="M4645:N4645"/>
    <mergeCell ref="M4646:N4646"/>
    <mergeCell ref="M4647:N4647"/>
    <mergeCell ref="M4614:N4614"/>
    <mergeCell ref="M4615:N4615"/>
    <mergeCell ref="M4616:N4616"/>
    <mergeCell ref="M4617:N4617"/>
    <mergeCell ref="M4618:N4618"/>
    <mergeCell ref="M4619:N4619"/>
    <mergeCell ref="M4620:N4620"/>
    <mergeCell ref="M4621:N4621"/>
    <mergeCell ref="M4622:N4622"/>
    <mergeCell ref="M4623:N4623"/>
    <mergeCell ref="M4624:N4624"/>
    <mergeCell ref="M4625:N4625"/>
    <mergeCell ref="M4626:N4626"/>
    <mergeCell ref="M4627:N4627"/>
    <mergeCell ref="M4628:N4628"/>
    <mergeCell ref="M4629:N4629"/>
    <mergeCell ref="M4630:N4630"/>
    <mergeCell ref="M4597:N4597"/>
    <mergeCell ref="M4598:N4598"/>
    <mergeCell ref="M4599:N4599"/>
    <mergeCell ref="M4600:N4600"/>
    <mergeCell ref="M4601:N4601"/>
    <mergeCell ref="M4602:N4602"/>
    <mergeCell ref="M4603:N4603"/>
    <mergeCell ref="M4604:N4604"/>
    <mergeCell ref="M4605:N4605"/>
    <mergeCell ref="M4606:N4606"/>
    <mergeCell ref="M4607:N4607"/>
    <mergeCell ref="M4608:N4608"/>
    <mergeCell ref="M4609:N4609"/>
    <mergeCell ref="M4610:N4610"/>
    <mergeCell ref="M4611:N4611"/>
    <mergeCell ref="M4612:N4612"/>
    <mergeCell ref="M4613:N4613"/>
    <mergeCell ref="M4580:N4580"/>
    <mergeCell ref="M4581:N4581"/>
    <mergeCell ref="M4582:N4582"/>
    <mergeCell ref="M4583:N4583"/>
    <mergeCell ref="M4584:N4584"/>
    <mergeCell ref="M4585:N4585"/>
    <mergeCell ref="M4586:N4586"/>
    <mergeCell ref="M4587:N4587"/>
    <mergeCell ref="M4588:N4588"/>
    <mergeCell ref="M4589:N4589"/>
    <mergeCell ref="M4590:N4590"/>
    <mergeCell ref="M4591:N4591"/>
    <mergeCell ref="M4592:N4592"/>
    <mergeCell ref="M4593:N4593"/>
    <mergeCell ref="M4594:N4594"/>
    <mergeCell ref="M4595:N4595"/>
    <mergeCell ref="M4596:N4596"/>
    <mergeCell ref="M4563:N4563"/>
    <mergeCell ref="M4564:N4564"/>
    <mergeCell ref="M4565:N4565"/>
    <mergeCell ref="M4566:N4566"/>
    <mergeCell ref="M4567:N4567"/>
    <mergeCell ref="M4568:N4568"/>
    <mergeCell ref="M4569:N4569"/>
    <mergeCell ref="M4570:N4570"/>
    <mergeCell ref="M4571:N4571"/>
    <mergeCell ref="M4572:N4572"/>
    <mergeCell ref="M4573:N4573"/>
    <mergeCell ref="M4574:N4574"/>
    <mergeCell ref="M4575:N4575"/>
    <mergeCell ref="M4576:N4576"/>
    <mergeCell ref="M4577:N4577"/>
    <mergeCell ref="M4578:N4578"/>
    <mergeCell ref="M4579:N4579"/>
    <mergeCell ref="M4546:N4546"/>
    <mergeCell ref="M4547:N4547"/>
    <mergeCell ref="M4548:N4548"/>
    <mergeCell ref="M4549:N4549"/>
    <mergeCell ref="M4550:N4550"/>
    <mergeCell ref="M4551:N4551"/>
    <mergeCell ref="M4552:N4552"/>
    <mergeCell ref="M4553:N4553"/>
    <mergeCell ref="M4554:N4554"/>
    <mergeCell ref="M4555:N4555"/>
    <mergeCell ref="M4556:N4556"/>
    <mergeCell ref="M4557:N4557"/>
    <mergeCell ref="M4558:N4558"/>
    <mergeCell ref="M4559:N4559"/>
    <mergeCell ref="M4560:N4560"/>
    <mergeCell ref="M4561:N4561"/>
    <mergeCell ref="M4562:N4562"/>
    <mergeCell ref="M4529:N4529"/>
    <mergeCell ref="M4530:N4530"/>
    <mergeCell ref="M4531:N4531"/>
    <mergeCell ref="M4532:N4532"/>
    <mergeCell ref="M4533:N4533"/>
    <mergeCell ref="M4534:N4534"/>
    <mergeCell ref="M4535:N4535"/>
    <mergeCell ref="M4536:N4536"/>
    <mergeCell ref="M4537:N4537"/>
    <mergeCell ref="M4538:N4538"/>
    <mergeCell ref="M4539:N4539"/>
    <mergeCell ref="M4540:N4540"/>
    <mergeCell ref="M4541:N4541"/>
    <mergeCell ref="M4542:N4542"/>
    <mergeCell ref="M4543:N4543"/>
    <mergeCell ref="M4544:N4544"/>
    <mergeCell ref="M4545:N4545"/>
    <mergeCell ref="M4512:N4512"/>
    <mergeCell ref="M4513:N4513"/>
    <mergeCell ref="M4514:N4514"/>
    <mergeCell ref="M4515:N4515"/>
    <mergeCell ref="M4516:N4516"/>
    <mergeCell ref="M4517:N4517"/>
    <mergeCell ref="M4518:N4518"/>
    <mergeCell ref="M4519:N4519"/>
    <mergeCell ref="M4520:N4520"/>
    <mergeCell ref="M4521:N4521"/>
    <mergeCell ref="M4522:N4522"/>
    <mergeCell ref="M4523:N4523"/>
    <mergeCell ref="M4524:N4524"/>
    <mergeCell ref="M4525:N4525"/>
    <mergeCell ref="M4526:N4526"/>
    <mergeCell ref="M4527:N4527"/>
    <mergeCell ref="M4528:N4528"/>
    <mergeCell ref="M4495:N4495"/>
    <mergeCell ref="M4496:N4496"/>
    <mergeCell ref="M4497:N4497"/>
    <mergeCell ref="M4498:N4498"/>
    <mergeCell ref="M4499:N4499"/>
    <mergeCell ref="M4500:N4500"/>
    <mergeCell ref="M4501:N4501"/>
    <mergeCell ref="M4502:N4502"/>
    <mergeCell ref="M4503:N4503"/>
    <mergeCell ref="M4504:N4504"/>
    <mergeCell ref="M4505:N4505"/>
    <mergeCell ref="M4506:N4506"/>
    <mergeCell ref="M4507:N4507"/>
    <mergeCell ref="M4508:N4508"/>
    <mergeCell ref="M4509:N4509"/>
    <mergeCell ref="M4510:N4510"/>
    <mergeCell ref="M4511:N4511"/>
    <mergeCell ref="M4478:N4478"/>
    <mergeCell ref="M4479:N4479"/>
    <mergeCell ref="M4480:N4480"/>
    <mergeCell ref="M4481:N4481"/>
    <mergeCell ref="M4482:N4482"/>
    <mergeCell ref="M4483:N4483"/>
    <mergeCell ref="M4484:N4484"/>
    <mergeCell ref="M4485:N4485"/>
    <mergeCell ref="M4486:N4486"/>
    <mergeCell ref="M4487:N4487"/>
    <mergeCell ref="M4488:N4488"/>
    <mergeCell ref="M4489:N4489"/>
    <mergeCell ref="M4490:N4490"/>
    <mergeCell ref="M4491:N4491"/>
    <mergeCell ref="M4492:N4492"/>
    <mergeCell ref="M4493:N4493"/>
    <mergeCell ref="M4494:N4494"/>
    <mergeCell ref="M4461:N4461"/>
    <mergeCell ref="M4462:N4462"/>
    <mergeCell ref="M4463:N4463"/>
    <mergeCell ref="M4464:N4464"/>
    <mergeCell ref="M4465:N4465"/>
    <mergeCell ref="M4466:N4466"/>
    <mergeCell ref="M4467:N4467"/>
    <mergeCell ref="M4468:N4468"/>
    <mergeCell ref="M4469:N4469"/>
    <mergeCell ref="M4470:N4470"/>
    <mergeCell ref="M4471:N4471"/>
    <mergeCell ref="M4472:N4472"/>
    <mergeCell ref="M4473:N4473"/>
    <mergeCell ref="M4474:N4474"/>
    <mergeCell ref="M4475:N4475"/>
    <mergeCell ref="M4476:N4476"/>
    <mergeCell ref="M4477:N4477"/>
    <mergeCell ref="M4444:N4444"/>
    <mergeCell ref="M4445:N4445"/>
    <mergeCell ref="M4446:N4446"/>
    <mergeCell ref="M4447:N4447"/>
    <mergeCell ref="M4448:N4448"/>
    <mergeCell ref="M4449:N4449"/>
    <mergeCell ref="M4450:N4450"/>
    <mergeCell ref="M4451:N4451"/>
    <mergeCell ref="M4452:N4452"/>
    <mergeCell ref="M4453:N4453"/>
    <mergeCell ref="M4454:N4454"/>
    <mergeCell ref="M4455:N4455"/>
    <mergeCell ref="M4456:N4456"/>
    <mergeCell ref="M4457:N4457"/>
    <mergeCell ref="M4458:N4458"/>
    <mergeCell ref="M4459:N4459"/>
    <mergeCell ref="M4460:N4460"/>
    <mergeCell ref="M4427:N4427"/>
    <mergeCell ref="M4428:N4428"/>
    <mergeCell ref="M4429:N4429"/>
    <mergeCell ref="M4430:N4430"/>
    <mergeCell ref="M4431:N4431"/>
    <mergeCell ref="M4432:N4432"/>
    <mergeCell ref="M4433:N4433"/>
    <mergeCell ref="M4434:N4434"/>
    <mergeCell ref="M4435:N4435"/>
    <mergeCell ref="M4436:N4436"/>
    <mergeCell ref="M4437:N4437"/>
    <mergeCell ref="M4438:N4438"/>
    <mergeCell ref="M4439:N4439"/>
    <mergeCell ref="M4440:N4440"/>
    <mergeCell ref="M4441:N4441"/>
    <mergeCell ref="M4442:N4442"/>
    <mergeCell ref="M4443:N4443"/>
    <mergeCell ref="M4410:N4410"/>
    <mergeCell ref="M4411:N4411"/>
    <mergeCell ref="M4412:N4412"/>
    <mergeCell ref="M4413:N4413"/>
    <mergeCell ref="M4414:N4414"/>
    <mergeCell ref="M4415:N4415"/>
    <mergeCell ref="M4416:N4416"/>
    <mergeCell ref="M4417:N4417"/>
    <mergeCell ref="M4418:N4418"/>
    <mergeCell ref="M4419:N4419"/>
    <mergeCell ref="M4420:N4420"/>
    <mergeCell ref="M4421:N4421"/>
    <mergeCell ref="M4422:N4422"/>
    <mergeCell ref="M4423:N4423"/>
    <mergeCell ref="M4424:N4424"/>
    <mergeCell ref="M4425:N4425"/>
    <mergeCell ref="M4426:N4426"/>
    <mergeCell ref="M4393:N4393"/>
    <mergeCell ref="M4394:N4394"/>
    <mergeCell ref="M4395:N4395"/>
    <mergeCell ref="M4396:N4396"/>
    <mergeCell ref="M4397:N4397"/>
    <mergeCell ref="M4398:N4398"/>
    <mergeCell ref="M4399:N4399"/>
    <mergeCell ref="M4400:N4400"/>
    <mergeCell ref="M4401:N4401"/>
    <mergeCell ref="M4402:N4402"/>
    <mergeCell ref="M4403:N4403"/>
    <mergeCell ref="M4404:N4404"/>
    <mergeCell ref="M4405:N4405"/>
    <mergeCell ref="M4406:N4406"/>
    <mergeCell ref="M4407:N4407"/>
    <mergeCell ref="M4408:N4408"/>
    <mergeCell ref="M4409:N4409"/>
    <mergeCell ref="M4376:N4376"/>
    <mergeCell ref="M4377:N4377"/>
    <mergeCell ref="M4378:N4378"/>
    <mergeCell ref="M4379:N4379"/>
    <mergeCell ref="M4380:N4380"/>
    <mergeCell ref="M4381:N4381"/>
    <mergeCell ref="M4382:N4382"/>
    <mergeCell ref="M4383:N4383"/>
    <mergeCell ref="M4384:N4384"/>
    <mergeCell ref="M4385:N4385"/>
    <mergeCell ref="M4386:N4386"/>
    <mergeCell ref="M4387:N4387"/>
    <mergeCell ref="M4388:N4388"/>
    <mergeCell ref="M4389:N4389"/>
    <mergeCell ref="M4390:N4390"/>
    <mergeCell ref="M4391:N4391"/>
    <mergeCell ref="M4392:N4392"/>
    <mergeCell ref="M4359:N4359"/>
    <mergeCell ref="M4360:N4360"/>
    <mergeCell ref="M4361:N4361"/>
    <mergeCell ref="M4362:N4362"/>
    <mergeCell ref="M4363:N4363"/>
    <mergeCell ref="M4364:N4364"/>
    <mergeCell ref="M4365:N4365"/>
    <mergeCell ref="M4366:N4366"/>
    <mergeCell ref="M4367:N4367"/>
    <mergeCell ref="M4368:N4368"/>
    <mergeCell ref="M4369:N4369"/>
    <mergeCell ref="M4370:N4370"/>
    <mergeCell ref="M4371:N4371"/>
    <mergeCell ref="M4372:N4372"/>
    <mergeCell ref="M4373:N4373"/>
    <mergeCell ref="M4374:N4374"/>
    <mergeCell ref="M4375:N4375"/>
    <mergeCell ref="M4342:N4342"/>
    <mergeCell ref="M4343:N4343"/>
    <mergeCell ref="M4344:N4344"/>
    <mergeCell ref="M4345:N4345"/>
    <mergeCell ref="M4346:N4346"/>
    <mergeCell ref="M4347:N4347"/>
    <mergeCell ref="M4348:N4348"/>
    <mergeCell ref="M4349:N4349"/>
    <mergeCell ref="M4350:N4350"/>
    <mergeCell ref="M4351:N4351"/>
    <mergeCell ref="M4352:N4352"/>
    <mergeCell ref="M4353:N4353"/>
    <mergeCell ref="M4354:N4354"/>
    <mergeCell ref="M4355:N4355"/>
    <mergeCell ref="M4356:N4356"/>
    <mergeCell ref="M4357:N4357"/>
    <mergeCell ref="M4358:N4358"/>
    <mergeCell ref="M4325:N4325"/>
    <mergeCell ref="M4326:N4326"/>
    <mergeCell ref="M4327:N4327"/>
    <mergeCell ref="M4328:N4328"/>
    <mergeCell ref="M4329:N4329"/>
    <mergeCell ref="M4330:N4330"/>
    <mergeCell ref="M4331:N4331"/>
    <mergeCell ref="M4332:N4332"/>
    <mergeCell ref="M4333:N4333"/>
    <mergeCell ref="M4334:N4334"/>
    <mergeCell ref="M4335:N4335"/>
    <mergeCell ref="M4336:N4336"/>
    <mergeCell ref="M4337:N4337"/>
    <mergeCell ref="M4338:N4338"/>
    <mergeCell ref="M4339:N4339"/>
    <mergeCell ref="M4340:N4340"/>
    <mergeCell ref="M4341:N4341"/>
    <mergeCell ref="M4308:N4308"/>
    <mergeCell ref="M4309:N4309"/>
    <mergeCell ref="M4310:N4310"/>
    <mergeCell ref="M4311:N4311"/>
    <mergeCell ref="M4312:N4312"/>
    <mergeCell ref="M4313:N4313"/>
    <mergeCell ref="M4314:N4314"/>
    <mergeCell ref="M4315:N4315"/>
    <mergeCell ref="M4316:N4316"/>
    <mergeCell ref="M4317:N4317"/>
    <mergeCell ref="M4318:N4318"/>
    <mergeCell ref="M4319:N4319"/>
    <mergeCell ref="M4320:N4320"/>
    <mergeCell ref="M4321:N4321"/>
    <mergeCell ref="M4322:N4322"/>
    <mergeCell ref="M4323:N4323"/>
    <mergeCell ref="M4324:N4324"/>
    <mergeCell ref="M4291:N4291"/>
    <mergeCell ref="M4292:N4292"/>
    <mergeCell ref="M4293:N4293"/>
    <mergeCell ref="M4294:N4294"/>
    <mergeCell ref="M4295:N4295"/>
    <mergeCell ref="M4296:N4296"/>
    <mergeCell ref="M4297:N4297"/>
    <mergeCell ref="M4298:N4298"/>
    <mergeCell ref="M4299:N4299"/>
    <mergeCell ref="M4300:N4300"/>
    <mergeCell ref="M4301:N4301"/>
    <mergeCell ref="M4302:N4302"/>
    <mergeCell ref="M4303:N4303"/>
    <mergeCell ref="M4304:N4304"/>
    <mergeCell ref="M4305:N4305"/>
    <mergeCell ref="M4306:N4306"/>
    <mergeCell ref="M4307:N4307"/>
    <mergeCell ref="M4274:N4274"/>
    <mergeCell ref="M4275:N4275"/>
    <mergeCell ref="M4276:N4276"/>
    <mergeCell ref="M4277:N4277"/>
    <mergeCell ref="M4278:N4278"/>
    <mergeCell ref="M4279:N4279"/>
    <mergeCell ref="M4280:N4280"/>
    <mergeCell ref="M4281:N4281"/>
    <mergeCell ref="M4282:N4282"/>
    <mergeCell ref="M4283:N4283"/>
    <mergeCell ref="M4284:N4284"/>
    <mergeCell ref="M4285:N4285"/>
    <mergeCell ref="M4286:N4286"/>
    <mergeCell ref="M4287:N4287"/>
    <mergeCell ref="M4288:N4288"/>
    <mergeCell ref="M4289:N4289"/>
    <mergeCell ref="M4290:N4290"/>
    <mergeCell ref="M4257:N4257"/>
    <mergeCell ref="M4258:N4258"/>
    <mergeCell ref="M4259:N4259"/>
    <mergeCell ref="M4260:N4260"/>
    <mergeCell ref="M4261:N4261"/>
    <mergeCell ref="M4262:N4262"/>
    <mergeCell ref="M4263:N4263"/>
    <mergeCell ref="M4264:N4264"/>
    <mergeCell ref="M4265:N4265"/>
    <mergeCell ref="M4266:N4266"/>
    <mergeCell ref="M4267:N4267"/>
    <mergeCell ref="M4268:N4268"/>
    <mergeCell ref="M4269:N4269"/>
    <mergeCell ref="M4270:N4270"/>
    <mergeCell ref="M4271:N4271"/>
    <mergeCell ref="M4272:N4272"/>
    <mergeCell ref="M4273:N4273"/>
    <mergeCell ref="M4240:N4240"/>
    <mergeCell ref="M4241:N4241"/>
    <mergeCell ref="M4242:N4242"/>
    <mergeCell ref="M4243:N4243"/>
    <mergeCell ref="M4244:N4244"/>
    <mergeCell ref="M4245:N4245"/>
    <mergeCell ref="M4246:N4246"/>
    <mergeCell ref="M4247:N4247"/>
    <mergeCell ref="M4248:N4248"/>
    <mergeCell ref="M4249:N4249"/>
    <mergeCell ref="M4250:N4250"/>
    <mergeCell ref="M4251:N4251"/>
    <mergeCell ref="M4252:N4252"/>
    <mergeCell ref="M4253:N4253"/>
    <mergeCell ref="M4254:N4254"/>
    <mergeCell ref="M4255:N4255"/>
    <mergeCell ref="M4256:N4256"/>
    <mergeCell ref="M4223:N4223"/>
    <mergeCell ref="M4224:N4224"/>
    <mergeCell ref="M4225:N4225"/>
    <mergeCell ref="M4226:N4226"/>
    <mergeCell ref="M4227:N4227"/>
    <mergeCell ref="M4228:N4228"/>
    <mergeCell ref="M4229:N4229"/>
    <mergeCell ref="M4230:N4230"/>
    <mergeCell ref="M4231:N4231"/>
    <mergeCell ref="M4232:N4232"/>
    <mergeCell ref="M4233:N4233"/>
    <mergeCell ref="M4234:N4234"/>
    <mergeCell ref="M4235:N4235"/>
    <mergeCell ref="M4236:N4236"/>
    <mergeCell ref="M4237:N4237"/>
    <mergeCell ref="M4238:N4238"/>
    <mergeCell ref="M4239:N4239"/>
    <mergeCell ref="M4206:N4206"/>
    <mergeCell ref="M4207:N4207"/>
    <mergeCell ref="M4208:N4208"/>
    <mergeCell ref="M4209:N4209"/>
    <mergeCell ref="M4210:N4210"/>
    <mergeCell ref="M4211:N4211"/>
    <mergeCell ref="M4212:N4212"/>
    <mergeCell ref="M4213:N4213"/>
    <mergeCell ref="M4214:N4214"/>
    <mergeCell ref="M4215:N4215"/>
    <mergeCell ref="M4216:N4216"/>
    <mergeCell ref="M4217:N4217"/>
    <mergeCell ref="M4218:N4218"/>
    <mergeCell ref="M4219:N4219"/>
    <mergeCell ref="M4220:N4220"/>
    <mergeCell ref="M4221:N4221"/>
    <mergeCell ref="M4222:N4222"/>
    <mergeCell ref="M4189:N4189"/>
    <mergeCell ref="M4190:N4190"/>
    <mergeCell ref="M4191:N4191"/>
    <mergeCell ref="M4192:N4192"/>
    <mergeCell ref="M4193:N4193"/>
    <mergeCell ref="M4194:N4194"/>
    <mergeCell ref="M4195:N4195"/>
    <mergeCell ref="M4196:N4196"/>
    <mergeCell ref="M4197:N4197"/>
    <mergeCell ref="M4198:N4198"/>
    <mergeCell ref="M4199:N4199"/>
    <mergeCell ref="M4200:N4200"/>
    <mergeCell ref="M4201:N4201"/>
    <mergeCell ref="M4202:N4202"/>
    <mergeCell ref="M4203:N4203"/>
    <mergeCell ref="M4204:N4204"/>
    <mergeCell ref="M4205:N4205"/>
    <mergeCell ref="M4172:N4172"/>
    <mergeCell ref="M4173:N4173"/>
    <mergeCell ref="M4174:N4174"/>
    <mergeCell ref="M4175:N4175"/>
    <mergeCell ref="M4176:N4176"/>
    <mergeCell ref="M4177:N4177"/>
    <mergeCell ref="M4178:N4178"/>
    <mergeCell ref="M4179:N4179"/>
    <mergeCell ref="M4180:N4180"/>
    <mergeCell ref="M4181:N4181"/>
    <mergeCell ref="M4182:N4182"/>
    <mergeCell ref="M4183:N4183"/>
    <mergeCell ref="M4184:N4184"/>
    <mergeCell ref="M4185:N4185"/>
    <mergeCell ref="M4186:N4186"/>
    <mergeCell ref="M4187:N4187"/>
    <mergeCell ref="M4188:N4188"/>
    <mergeCell ref="M4155:N4155"/>
    <mergeCell ref="M4156:N4156"/>
    <mergeCell ref="M4157:N4157"/>
    <mergeCell ref="M4158:N4158"/>
    <mergeCell ref="M4159:N4159"/>
    <mergeCell ref="M4160:N4160"/>
    <mergeCell ref="M4161:N4161"/>
    <mergeCell ref="M4162:N4162"/>
    <mergeCell ref="M4163:N4163"/>
    <mergeCell ref="M4164:N4164"/>
    <mergeCell ref="M4165:N4165"/>
    <mergeCell ref="M4166:N4166"/>
    <mergeCell ref="M4167:N4167"/>
    <mergeCell ref="M4168:N4168"/>
    <mergeCell ref="M4169:N4169"/>
    <mergeCell ref="M4170:N4170"/>
    <mergeCell ref="M4171:N4171"/>
    <mergeCell ref="M4138:N4138"/>
    <mergeCell ref="M4139:N4139"/>
    <mergeCell ref="M4140:N4140"/>
    <mergeCell ref="M4141:N4141"/>
    <mergeCell ref="M4142:N4142"/>
    <mergeCell ref="M4143:N4143"/>
    <mergeCell ref="M4144:N4144"/>
    <mergeCell ref="M4145:N4145"/>
    <mergeCell ref="M4146:N4146"/>
    <mergeCell ref="M4147:N4147"/>
    <mergeCell ref="M4148:N4148"/>
    <mergeCell ref="M4149:N4149"/>
    <mergeCell ref="M4150:N4150"/>
    <mergeCell ref="M4151:N4151"/>
    <mergeCell ref="M4152:N4152"/>
    <mergeCell ref="M4153:N4153"/>
    <mergeCell ref="M4154:N4154"/>
    <mergeCell ref="M4121:N4121"/>
    <mergeCell ref="M4122:N4122"/>
    <mergeCell ref="M4123:N4123"/>
    <mergeCell ref="M4124:N4124"/>
    <mergeCell ref="M4125:N4125"/>
    <mergeCell ref="M4126:N4126"/>
    <mergeCell ref="M4127:N4127"/>
    <mergeCell ref="M4128:N4128"/>
    <mergeCell ref="M4129:N4129"/>
    <mergeCell ref="M4130:N4130"/>
    <mergeCell ref="M4131:N4131"/>
    <mergeCell ref="M4132:N4132"/>
    <mergeCell ref="M4133:N4133"/>
    <mergeCell ref="M4134:N4134"/>
    <mergeCell ref="M4135:N4135"/>
    <mergeCell ref="M4136:N4136"/>
    <mergeCell ref="M4137:N4137"/>
    <mergeCell ref="M4104:N4104"/>
    <mergeCell ref="M4105:N4105"/>
    <mergeCell ref="M4106:N4106"/>
    <mergeCell ref="M4107:N4107"/>
    <mergeCell ref="M4108:N4108"/>
    <mergeCell ref="M4109:N4109"/>
    <mergeCell ref="M4110:N4110"/>
    <mergeCell ref="M4111:N4111"/>
    <mergeCell ref="M4112:N4112"/>
    <mergeCell ref="M4113:N4113"/>
    <mergeCell ref="M4114:N4114"/>
    <mergeCell ref="M4115:N4115"/>
    <mergeCell ref="M4116:N4116"/>
    <mergeCell ref="M4117:N4117"/>
    <mergeCell ref="M4118:N4118"/>
    <mergeCell ref="M4119:N4119"/>
    <mergeCell ref="M4120:N4120"/>
    <mergeCell ref="M4087:N4087"/>
    <mergeCell ref="M4088:N4088"/>
    <mergeCell ref="M4089:N4089"/>
    <mergeCell ref="M4090:N4090"/>
    <mergeCell ref="M4091:N4091"/>
    <mergeCell ref="M4092:N4092"/>
    <mergeCell ref="M4093:N4093"/>
    <mergeCell ref="M4094:N4094"/>
    <mergeCell ref="M4095:N4095"/>
    <mergeCell ref="M4096:N4096"/>
    <mergeCell ref="M4097:N4097"/>
    <mergeCell ref="M4098:N4098"/>
    <mergeCell ref="M4099:N4099"/>
    <mergeCell ref="M4100:N4100"/>
    <mergeCell ref="M4101:N4101"/>
    <mergeCell ref="M4102:N4102"/>
    <mergeCell ref="M4103:N4103"/>
    <mergeCell ref="M4070:N4070"/>
    <mergeCell ref="M4071:N4071"/>
    <mergeCell ref="M4072:N4072"/>
    <mergeCell ref="M4073:N4073"/>
    <mergeCell ref="M4074:N4074"/>
    <mergeCell ref="M4075:N4075"/>
    <mergeCell ref="M4076:N4076"/>
    <mergeCell ref="M4077:N4077"/>
    <mergeCell ref="M4078:N4078"/>
    <mergeCell ref="M4079:N4079"/>
    <mergeCell ref="M4080:N4080"/>
    <mergeCell ref="M4081:N4081"/>
    <mergeCell ref="M4082:N4082"/>
    <mergeCell ref="M4083:N4083"/>
    <mergeCell ref="M4084:N4084"/>
    <mergeCell ref="M4085:N4085"/>
    <mergeCell ref="M4086:N4086"/>
    <mergeCell ref="M4053:N4053"/>
    <mergeCell ref="M4054:N4054"/>
    <mergeCell ref="M4055:N4055"/>
    <mergeCell ref="M4056:N4056"/>
    <mergeCell ref="M4057:N4057"/>
    <mergeCell ref="M4058:N4058"/>
    <mergeCell ref="M4059:N4059"/>
    <mergeCell ref="M4060:N4060"/>
    <mergeCell ref="M4061:N4061"/>
    <mergeCell ref="M4062:N4062"/>
    <mergeCell ref="M4063:N4063"/>
    <mergeCell ref="M4064:N4064"/>
    <mergeCell ref="M4065:N4065"/>
    <mergeCell ref="M4066:N4066"/>
    <mergeCell ref="M4067:N4067"/>
    <mergeCell ref="M4068:N4068"/>
    <mergeCell ref="M4069:N4069"/>
    <mergeCell ref="M4036:N4036"/>
    <mergeCell ref="M4037:N4037"/>
    <mergeCell ref="M4038:N4038"/>
    <mergeCell ref="M4039:N4039"/>
    <mergeCell ref="M4040:N4040"/>
    <mergeCell ref="M4041:N4041"/>
    <mergeCell ref="M4042:N4042"/>
    <mergeCell ref="M4043:N4043"/>
    <mergeCell ref="M4044:N4044"/>
    <mergeCell ref="M4045:N4045"/>
    <mergeCell ref="M4046:N4046"/>
    <mergeCell ref="M4047:N4047"/>
    <mergeCell ref="M4048:N4048"/>
    <mergeCell ref="M4049:N4049"/>
    <mergeCell ref="M4050:N4050"/>
    <mergeCell ref="M4051:N4051"/>
    <mergeCell ref="M4052:N4052"/>
    <mergeCell ref="M4019:N4019"/>
    <mergeCell ref="M4020:N4020"/>
    <mergeCell ref="M4021:N4021"/>
    <mergeCell ref="M4022:N4022"/>
    <mergeCell ref="M4023:N4023"/>
    <mergeCell ref="M4024:N4024"/>
    <mergeCell ref="M4025:N4025"/>
    <mergeCell ref="M4026:N4026"/>
    <mergeCell ref="M4027:N4027"/>
    <mergeCell ref="M4028:N4028"/>
    <mergeCell ref="M4029:N4029"/>
    <mergeCell ref="M4030:N4030"/>
    <mergeCell ref="M4031:N4031"/>
    <mergeCell ref="M4032:N4032"/>
    <mergeCell ref="M4033:N4033"/>
    <mergeCell ref="M4034:N4034"/>
    <mergeCell ref="M4035:N4035"/>
    <mergeCell ref="M4002:N4002"/>
    <mergeCell ref="M4003:N4003"/>
    <mergeCell ref="M4004:N4004"/>
    <mergeCell ref="M4005:N4005"/>
    <mergeCell ref="M4006:N4006"/>
    <mergeCell ref="M4007:N4007"/>
    <mergeCell ref="M4008:N4008"/>
    <mergeCell ref="M4009:N4009"/>
    <mergeCell ref="M4010:N4010"/>
    <mergeCell ref="M4011:N4011"/>
    <mergeCell ref="M4012:N4012"/>
    <mergeCell ref="M4013:N4013"/>
    <mergeCell ref="M4014:N4014"/>
    <mergeCell ref="M4015:N4015"/>
    <mergeCell ref="M4016:N4016"/>
    <mergeCell ref="M4017:N4017"/>
    <mergeCell ref="M4018:N4018"/>
    <mergeCell ref="M3985:N3985"/>
    <mergeCell ref="M3986:N3986"/>
    <mergeCell ref="M3987:N3987"/>
    <mergeCell ref="M3988:N3988"/>
    <mergeCell ref="M3989:N3989"/>
    <mergeCell ref="M3990:N3990"/>
    <mergeCell ref="M3991:N3991"/>
    <mergeCell ref="M3992:N3992"/>
    <mergeCell ref="M3993:N3993"/>
    <mergeCell ref="M3994:N3994"/>
    <mergeCell ref="M3995:N3995"/>
    <mergeCell ref="M3996:N3996"/>
    <mergeCell ref="M3997:N3997"/>
    <mergeCell ref="M3998:N3998"/>
    <mergeCell ref="M3999:N3999"/>
    <mergeCell ref="M4000:N4000"/>
    <mergeCell ref="M4001:N4001"/>
    <mergeCell ref="M3968:N3968"/>
    <mergeCell ref="M3969:N3969"/>
    <mergeCell ref="M3970:N3970"/>
    <mergeCell ref="M3971:N3971"/>
    <mergeCell ref="M3972:N3972"/>
    <mergeCell ref="M3973:N3973"/>
    <mergeCell ref="M3974:N3974"/>
    <mergeCell ref="M3975:N3975"/>
    <mergeCell ref="M3976:N3976"/>
    <mergeCell ref="M3977:N3977"/>
    <mergeCell ref="M3978:N3978"/>
    <mergeCell ref="M3979:N3979"/>
    <mergeCell ref="M3980:N3980"/>
    <mergeCell ref="M3981:N3981"/>
    <mergeCell ref="M3982:N3982"/>
    <mergeCell ref="M3983:N3983"/>
    <mergeCell ref="M3984:N3984"/>
    <mergeCell ref="M3951:N3951"/>
    <mergeCell ref="M3952:N3952"/>
    <mergeCell ref="M3953:N3953"/>
    <mergeCell ref="M3954:N3954"/>
    <mergeCell ref="M3955:N3955"/>
    <mergeCell ref="M3956:N3956"/>
    <mergeCell ref="M3957:N3957"/>
    <mergeCell ref="M3958:N3958"/>
    <mergeCell ref="M3959:N3959"/>
    <mergeCell ref="M3960:N3960"/>
    <mergeCell ref="M3961:N3961"/>
    <mergeCell ref="M3962:N3962"/>
    <mergeCell ref="M3963:N3963"/>
    <mergeCell ref="M3964:N3964"/>
    <mergeCell ref="M3965:N3965"/>
    <mergeCell ref="M3966:N3966"/>
    <mergeCell ref="M3967:N3967"/>
    <mergeCell ref="M3934:N3934"/>
    <mergeCell ref="M3935:N3935"/>
    <mergeCell ref="M3936:N3936"/>
    <mergeCell ref="M3937:N3937"/>
    <mergeCell ref="M3938:N3938"/>
    <mergeCell ref="M3939:N3939"/>
    <mergeCell ref="M3940:N3940"/>
    <mergeCell ref="M3941:N3941"/>
    <mergeCell ref="M3942:N3942"/>
    <mergeCell ref="M3943:N3943"/>
    <mergeCell ref="M3944:N3944"/>
    <mergeCell ref="M3945:N3945"/>
    <mergeCell ref="M3946:N3946"/>
    <mergeCell ref="M3947:N3947"/>
    <mergeCell ref="M3948:N3948"/>
    <mergeCell ref="M3949:N3949"/>
    <mergeCell ref="M3950:N3950"/>
    <mergeCell ref="M3917:N3917"/>
    <mergeCell ref="M3918:N3918"/>
    <mergeCell ref="M3919:N3919"/>
    <mergeCell ref="M3920:N3920"/>
    <mergeCell ref="M3921:N3921"/>
    <mergeCell ref="M3922:N3922"/>
    <mergeCell ref="M3923:N3923"/>
    <mergeCell ref="M3924:N3924"/>
    <mergeCell ref="M3925:N3925"/>
    <mergeCell ref="M3926:N3926"/>
    <mergeCell ref="M3927:N3927"/>
    <mergeCell ref="M3928:N3928"/>
    <mergeCell ref="M3929:N3929"/>
    <mergeCell ref="M3930:N3930"/>
    <mergeCell ref="M3931:N3931"/>
    <mergeCell ref="M3932:N3932"/>
    <mergeCell ref="M3933:N3933"/>
    <mergeCell ref="M3900:N3900"/>
    <mergeCell ref="M3901:N3901"/>
    <mergeCell ref="M3902:N3902"/>
    <mergeCell ref="M3903:N3903"/>
    <mergeCell ref="M3904:N3904"/>
    <mergeCell ref="M3905:N3905"/>
    <mergeCell ref="M3906:N3906"/>
    <mergeCell ref="M3907:N3907"/>
    <mergeCell ref="M3908:N3908"/>
    <mergeCell ref="M3909:N3909"/>
    <mergeCell ref="M3910:N3910"/>
    <mergeCell ref="M3911:N3911"/>
    <mergeCell ref="M3912:N3912"/>
    <mergeCell ref="M3913:N3913"/>
    <mergeCell ref="M3914:N3914"/>
    <mergeCell ref="M3915:N3915"/>
    <mergeCell ref="M3916:N3916"/>
    <mergeCell ref="M3883:N3883"/>
    <mergeCell ref="M3884:N3884"/>
    <mergeCell ref="M3885:N3885"/>
    <mergeCell ref="M3886:N3886"/>
    <mergeCell ref="M3887:N3887"/>
    <mergeCell ref="M3888:N3888"/>
    <mergeCell ref="M3889:N3889"/>
    <mergeCell ref="M3890:N3890"/>
    <mergeCell ref="M3891:N3891"/>
    <mergeCell ref="M3892:N3892"/>
    <mergeCell ref="M3893:N3893"/>
    <mergeCell ref="M3894:N3894"/>
    <mergeCell ref="M3895:N3895"/>
    <mergeCell ref="M3896:N3896"/>
    <mergeCell ref="M3897:N3897"/>
    <mergeCell ref="M3898:N3898"/>
    <mergeCell ref="M3899:N3899"/>
    <mergeCell ref="M3866:N3866"/>
    <mergeCell ref="M3867:N3867"/>
    <mergeCell ref="M3868:N3868"/>
    <mergeCell ref="M3869:N3869"/>
    <mergeCell ref="M3870:N3870"/>
    <mergeCell ref="M3871:N3871"/>
    <mergeCell ref="M3872:N3872"/>
    <mergeCell ref="M3873:N3873"/>
    <mergeCell ref="M3874:N3874"/>
    <mergeCell ref="M3875:N3875"/>
    <mergeCell ref="M3876:N3876"/>
    <mergeCell ref="M3877:N3877"/>
    <mergeCell ref="M3878:N3878"/>
    <mergeCell ref="M3879:N3879"/>
    <mergeCell ref="M3880:N3880"/>
    <mergeCell ref="M3881:N3881"/>
    <mergeCell ref="M3882:N3882"/>
    <mergeCell ref="M3849:N3849"/>
    <mergeCell ref="M3850:N3850"/>
    <mergeCell ref="M3851:N3851"/>
    <mergeCell ref="M3852:N3852"/>
    <mergeCell ref="M3853:N3853"/>
    <mergeCell ref="M3854:N3854"/>
    <mergeCell ref="M3855:N3855"/>
    <mergeCell ref="M3856:N3856"/>
    <mergeCell ref="M3857:N3857"/>
    <mergeCell ref="M3858:N3858"/>
    <mergeCell ref="M3859:N3859"/>
    <mergeCell ref="M3860:N3860"/>
    <mergeCell ref="M3861:N3861"/>
    <mergeCell ref="M3862:N3862"/>
    <mergeCell ref="M3863:N3863"/>
    <mergeCell ref="M3864:N3864"/>
    <mergeCell ref="M3865:N3865"/>
    <mergeCell ref="M3832:N3832"/>
    <mergeCell ref="M3833:N3833"/>
    <mergeCell ref="M3834:N3834"/>
    <mergeCell ref="M3835:N3835"/>
    <mergeCell ref="M3836:N3836"/>
    <mergeCell ref="M3837:N3837"/>
    <mergeCell ref="M3838:N3838"/>
    <mergeCell ref="M3839:N3839"/>
    <mergeCell ref="M3840:N3840"/>
    <mergeCell ref="M3841:N3841"/>
    <mergeCell ref="M3842:N3842"/>
    <mergeCell ref="M3843:N3843"/>
    <mergeCell ref="M3844:N3844"/>
    <mergeCell ref="M3845:N3845"/>
    <mergeCell ref="M3846:N3846"/>
    <mergeCell ref="M3847:N3847"/>
    <mergeCell ref="M3848:N3848"/>
    <mergeCell ref="M3815:N3815"/>
    <mergeCell ref="M3816:N3816"/>
    <mergeCell ref="M3817:N3817"/>
    <mergeCell ref="M3818:N3818"/>
    <mergeCell ref="M3819:N3819"/>
    <mergeCell ref="M3820:N3820"/>
    <mergeCell ref="M3821:N3821"/>
    <mergeCell ref="M3822:N3822"/>
    <mergeCell ref="M3823:N3823"/>
    <mergeCell ref="M3824:N3824"/>
    <mergeCell ref="M3825:N3825"/>
    <mergeCell ref="M3826:N3826"/>
    <mergeCell ref="M3827:N3827"/>
    <mergeCell ref="M3828:N3828"/>
    <mergeCell ref="M3829:N3829"/>
    <mergeCell ref="M3830:N3830"/>
    <mergeCell ref="M3831:N3831"/>
    <mergeCell ref="M3798:N3798"/>
    <mergeCell ref="M3799:N3799"/>
    <mergeCell ref="M3800:N3800"/>
    <mergeCell ref="M3801:N3801"/>
    <mergeCell ref="M3802:N3802"/>
    <mergeCell ref="M3803:N3803"/>
    <mergeCell ref="M3804:N3804"/>
    <mergeCell ref="M3805:N3805"/>
    <mergeCell ref="M3806:N3806"/>
    <mergeCell ref="M3807:N3807"/>
    <mergeCell ref="M3808:N3808"/>
    <mergeCell ref="M3809:N3809"/>
    <mergeCell ref="M3810:N3810"/>
    <mergeCell ref="M3811:N3811"/>
    <mergeCell ref="M3812:N3812"/>
    <mergeCell ref="M3813:N3813"/>
    <mergeCell ref="M3814:N3814"/>
    <mergeCell ref="M3781:N3781"/>
    <mergeCell ref="M3782:N3782"/>
    <mergeCell ref="M3783:N3783"/>
    <mergeCell ref="M3784:N3784"/>
    <mergeCell ref="M3785:N3785"/>
    <mergeCell ref="M3786:N3786"/>
    <mergeCell ref="M3787:N3787"/>
    <mergeCell ref="M3788:N3788"/>
    <mergeCell ref="M3789:N3789"/>
    <mergeCell ref="M3790:N3790"/>
    <mergeCell ref="M3791:N3791"/>
    <mergeCell ref="M3792:N3792"/>
    <mergeCell ref="M3793:N3793"/>
    <mergeCell ref="M3794:N3794"/>
    <mergeCell ref="M3795:N3795"/>
    <mergeCell ref="M3796:N3796"/>
    <mergeCell ref="M3797:N3797"/>
    <mergeCell ref="M3764:N3764"/>
    <mergeCell ref="M3765:N3765"/>
    <mergeCell ref="M3766:N3766"/>
    <mergeCell ref="M3767:N3767"/>
    <mergeCell ref="M3768:N3768"/>
    <mergeCell ref="M3769:N3769"/>
    <mergeCell ref="M3770:N3770"/>
    <mergeCell ref="M3771:N3771"/>
    <mergeCell ref="M3772:N3772"/>
    <mergeCell ref="M3773:N3773"/>
    <mergeCell ref="M3774:N3774"/>
    <mergeCell ref="M3775:N3775"/>
    <mergeCell ref="M3776:N3776"/>
    <mergeCell ref="M3777:N3777"/>
    <mergeCell ref="M3778:N3778"/>
    <mergeCell ref="M3779:N3779"/>
    <mergeCell ref="M3780:N3780"/>
    <mergeCell ref="M3747:N3747"/>
    <mergeCell ref="M3748:N3748"/>
    <mergeCell ref="M3749:N3749"/>
    <mergeCell ref="M3750:N3750"/>
    <mergeCell ref="M3751:N3751"/>
    <mergeCell ref="M3752:N3752"/>
    <mergeCell ref="M3753:N3753"/>
    <mergeCell ref="M3754:N3754"/>
    <mergeCell ref="M3755:N3755"/>
    <mergeCell ref="M3756:N3756"/>
    <mergeCell ref="M3757:N3757"/>
    <mergeCell ref="M3758:N3758"/>
    <mergeCell ref="M3759:N3759"/>
    <mergeCell ref="M3760:N3760"/>
    <mergeCell ref="M3761:N3761"/>
    <mergeCell ref="M3762:N3762"/>
    <mergeCell ref="M3763:N3763"/>
    <mergeCell ref="M3730:N3730"/>
    <mergeCell ref="M3731:N3731"/>
    <mergeCell ref="M3732:N3732"/>
    <mergeCell ref="M3733:N3733"/>
    <mergeCell ref="M3734:N3734"/>
    <mergeCell ref="M3735:N3735"/>
    <mergeCell ref="M3736:N3736"/>
    <mergeCell ref="M3737:N3737"/>
    <mergeCell ref="M3738:N3738"/>
    <mergeCell ref="M3739:N3739"/>
    <mergeCell ref="M3740:N3740"/>
    <mergeCell ref="M3741:N3741"/>
    <mergeCell ref="M3742:N3742"/>
    <mergeCell ref="M3743:N3743"/>
    <mergeCell ref="M3744:N3744"/>
    <mergeCell ref="M3745:N3745"/>
    <mergeCell ref="M3746:N3746"/>
    <mergeCell ref="M3713:N3713"/>
    <mergeCell ref="M3714:N3714"/>
    <mergeCell ref="M3715:N3715"/>
    <mergeCell ref="M3716:N3716"/>
    <mergeCell ref="M3717:N3717"/>
    <mergeCell ref="M3718:N3718"/>
    <mergeCell ref="M3719:N3719"/>
    <mergeCell ref="M3720:N3720"/>
    <mergeCell ref="M3721:N3721"/>
    <mergeCell ref="M3722:N3722"/>
    <mergeCell ref="M3723:N3723"/>
    <mergeCell ref="M3724:N3724"/>
    <mergeCell ref="M3725:N3725"/>
    <mergeCell ref="M3726:N3726"/>
    <mergeCell ref="M3727:N3727"/>
    <mergeCell ref="M3728:N3728"/>
    <mergeCell ref="M3729:N3729"/>
    <mergeCell ref="M3696:N3696"/>
    <mergeCell ref="M3697:N3697"/>
    <mergeCell ref="M3698:N3698"/>
    <mergeCell ref="M3699:N3699"/>
    <mergeCell ref="M3700:N3700"/>
    <mergeCell ref="M3701:N3701"/>
    <mergeCell ref="M3702:N3702"/>
    <mergeCell ref="M3703:N3703"/>
    <mergeCell ref="M3704:N3704"/>
    <mergeCell ref="M3705:N3705"/>
    <mergeCell ref="M3706:N3706"/>
    <mergeCell ref="M3707:N3707"/>
    <mergeCell ref="M3708:N3708"/>
    <mergeCell ref="M3709:N3709"/>
    <mergeCell ref="M3710:N3710"/>
    <mergeCell ref="M3711:N3711"/>
    <mergeCell ref="M3712:N3712"/>
    <mergeCell ref="M3679:N3679"/>
    <mergeCell ref="M3680:N3680"/>
    <mergeCell ref="M3681:N3681"/>
    <mergeCell ref="M3682:N3682"/>
    <mergeCell ref="M3683:N3683"/>
    <mergeCell ref="M3684:N3684"/>
    <mergeCell ref="M3685:N3685"/>
    <mergeCell ref="M3686:N3686"/>
    <mergeCell ref="M3687:N3687"/>
    <mergeCell ref="M3688:N3688"/>
    <mergeCell ref="M3689:N3689"/>
    <mergeCell ref="M3690:N3690"/>
    <mergeCell ref="M3691:N3691"/>
    <mergeCell ref="M3692:N3692"/>
    <mergeCell ref="M3693:N3693"/>
    <mergeCell ref="M3694:N3694"/>
    <mergeCell ref="M3695:N3695"/>
    <mergeCell ref="M3662:N3662"/>
    <mergeCell ref="M3663:N3663"/>
    <mergeCell ref="M3664:N3664"/>
    <mergeCell ref="M3665:N3665"/>
    <mergeCell ref="M3666:N3666"/>
    <mergeCell ref="M3667:N3667"/>
    <mergeCell ref="M3668:N3668"/>
    <mergeCell ref="M3669:N3669"/>
    <mergeCell ref="M3670:N3670"/>
    <mergeCell ref="M3671:N3671"/>
    <mergeCell ref="M3672:N3672"/>
    <mergeCell ref="M3673:N3673"/>
    <mergeCell ref="M3674:N3674"/>
    <mergeCell ref="M3675:N3675"/>
    <mergeCell ref="M3676:N3676"/>
    <mergeCell ref="M3677:N3677"/>
    <mergeCell ref="M3678:N3678"/>
    <mergeCell ref="M3645:N3645"/>
    <mergeCell ref="M3646:N3646"/>
    <mergeCell ref="M3647:N3647"/>
    <mergeCell ref="M3648:N3648"/>
    <mergeCell ref="M3649:N3649"/>
    <mergeCell ref="M3650:N3650"/>
    <mergeCell ref="M3651:N3651"/>
    <mergeCell ref="M3652:N3652"/>
    <mergeCell ref="M3653:N3653"/>
    <mergeCell ref="M3654:N3654"/>
    <mergeCell ref="M3655:N3655"/>
    <mergeCell ref="M3656:N3656"/>
    <mergeCell ref="M3657:N3657"/>
    <mergeCell ref="M3658:N3658"/>
    <mergeCell ref="M3659:N3659"/>
    <mergeCell ref="M3660:N3660"/>
    <mergeCell ref="M3661:N3661"/>
    <mergeCell ref="M3628:N3628"/>
    <mergeCell ref="M3629:N3629"/>
    <mergeCell ref="M3630:N3630"/>
    <mergeCell ref="M3631:N3631"/>
    <mergeCell ref="M3632:N3632"/>
    <mergeCell ref="M3633:N3633"/>
    <mergeCell ref="M3634:N3634"/>
    <mergeCell ref="M3635:N3635"/>
    <mergeCell ref="M3636:N3636"/>
    <mergeCell ref="M3637:N3637"/>
    <mergeCell ref="M3638:N3638"/>
    <mergeCell ref="M3639:N3639"/>
    <mergeCell ref="M3640:N3640"/>
    <mergeCell ref="M3641:N3641"/>
    <mergeCell ref="M3642:N3642"/>
    <mergeCell ref="M3643:N3643"/>
    <mergeCell ref="M3644:N3644"/>
    <mergeCell ref="M3611:N3611"/>
    <mergeCell ref="M3612:N3612"/>
    <mergeCell ref="M3613:N3613"/>
    <mergeCell ref="M3614:N3614"/>
    <mergeCell ref="M3615:N3615"/>
    <mergeCell ref="M3616:N3616"/>
    <mergeCell ref="M3617:N3617"/>
    <mergeCell ref="M3618:N3618"/>
    <mergeCell ref="M3619:N3619"/>
    <mergeCell ref="M3620:N3620"/>
    <mergeCell ref="M3621:N3621"/>
    <mergeCell ref="M3622:N3622"/>
    <mergeCell ref="M3623:N3623"/>
    <mergeCell ref="M3624:N3624"/>
    <mergeCell ref="M3625:N3625"/>
    <mergeCell ref="M3626:N3626"/>
    <mergeCell ref="M3627:N3627"/>
    <mergeCell ref="M3594:N3594"/>
    <mergeCell ref="M3595:N3595"/>
    <mergeCell ref="M3596:N3596"/>
    <mergeCell ref="M3597:N3597"/>
    <mergeCell ref="M3598:N3598"/>
    <mergeCell ref="M3599:N3599"/>
    <mergeCell ref="M3600:N3600"/>
    <mergeCell ref="M3601:N3601"/>
    <mergeCell ref="M3602:N3602"/>
    <mergeCell ref="M3603:N3603"/>
    <mergeCell ref="M3604:N3604"/>
    <mergeCell ref="M3605:N3605"/>
    <mergeCell ref="M3606:N3606"/>
    <mergeCell ref="M3607:N3607"/>
    <mergeCell ref="M3608:N3608"/>
    <mergeCell ref="M3609:N3609"/>
    <mergeCell ref="M3610:N3610"/>
    <mergeCell ref="M3577:N3577"/>
    <mergeCell ref="M3578:N3578"/>
    <mergeCell ref="M3579:N3579"/>
    <mergeCell ref="M3580:N3580"/>
    <mergeCell ref="M3581:N3581"/>
    <mergeCell ref="M3582:N3582"/>
    <mergeCell ref="M3583:N3583"/>
    <mergeCell ref="M3584:N3584"/>
    <mergeCell ref="M3585:N3585"/>
    <mergeCell ref="M3586:N3586"/>
    <mergeCell ref="M3587:N3587"/>
    <mergeCell ref="M3588:N3588"/>
    <mergeCell ref="M3589:N3589"/>
    <mergeCell ref="M3590:N3590"/>
    <mergeCell ref="M3591:N3591"/>
    <mergeCell ref="M3592:N3592"/>
    <mergeCell ref="M3593:N3593"/>
    <mergeCell ref="M3560:N3560"/>
    <mergeCell ref="M3561:N3561"/>
    <mergeCell ref="M3562:N3562"/>
    <mergeCell ref="M3563:N3563"/>
    <mergeCell ref="M3564:N3564"/>
    <mergeCell ref="M3565:N3565"/>
    <mergeCell ref="M3566:N3566"/>
    <mergeCell ref="M3567:N3567"/>
    <mergeCell ref="M3568:N3568"/>
    <mergeCell ref="M3569:N3569"/>
    <mergeCell ref="M3570:N3570"/>
    <mergeCell ref="M3571:N3571"/>
    <mergeCell ref="M3572:N3572"/>
    <mergeCell ref="M3573:N3573"/>
    <mergeCell ref="M3574:N3574"/>
    <mergeCell ref="M3575:N3575"/>
    <mergeCell ref="M3576:N3576"/>
    <mergeCell ref="M3543:N3543"/>
    <mergeCell ref="M3544:N3544"/>
    <mergeCell ref="M3545:N3545"/>
    <mergeCell ref="M3546:N3546"/>
    <mergeCell ref="M3547:N3547"/>
    <mergeCell ref="M3548:N3548"/>
    <mergeCell ref="M3549:N3549"/>
    <mergeCell ref="M3550:N3550"/>
    <mergeCell ref="M3551:N3551"/>
    <mergeCell ref="M3552:N3552"/>
    <mergeCell ref="M3553:N3553"/>
    <mergeCell ref="M3554:N3554"/>
    <mergeCell ref="M3555:N3555"/>
    <mergeCell ref="M3556:N3556"/>
    <mergeCell ref="M3557:N3557"/>
    <mergeCell ref="M3558:N3558"/>
    <mergeCell ref="M3559:N3559"/>
    <mergeCell ref="M3526:N3526"/>
    <mergeCell ref="M3527:N3527"/>
    <mergeCell ref="M3528:N3528"/>
    <mergeCell ref="M3529:N3529"/>
    <mergeCell ref="M3530:N3530"/>
    <mergeCell ref="M3531:N3531"/>
    <mergeCell ref="M3532:N3532"/>
    <mergeCell ref="M3533:N3533"/>
    <mergeCell ref="M3534:N3534"/>
    <mergeCell ref="M3535:N3535"/>
    <mergeCell ref="M3536:N3536"/>
    <mergeCell ref="M3537:N3537"/>
    <mergeCell ref="M3538:N3538"/>
    <mergeCell ref="M3539:N3539"/>
    <mergeCell ref="M3540:N3540"/>
    <mergeCell ref="M3541:N3541"/>
    <mergeCell ref="M3542:N3542"/>
    <mergeCell ref="M3509:N3509"/>
    <mergeCell ref="M3510:N3510"/>
    <mergeCell ref="M3511:N3511"/>
    <mergeCell ref="M3512:N3512"/>
    <mergeCell ref="M3513:N3513"/>
    <mergeCell ref="M3514:N3514"/>
    <mergeCell ref="M3515:N3515"/>
    <mergeCell ref="M3516:N3516"/>
    <mergeCell ref="M3517:N3517"/>
    <mergeCell ref="M3518:N3518"/>
    <mergeCell ref="M3519:N3519"/>
    <mergeCell ref="M3520:N3520"/>
    <mergeCell ref="M3521:N3521"/>
    <mergeCell ref="M3522:N3522"/>
    <mergeCell ref="M3523:N3523"/>
    <mergeCell ref="M3524:N3524"/>
    <mergeCell ref="M3525:N3525"/>
    <mergeCell ref="M3492:N3492"/>
    <mergeCell ref="M3493:N3493"/>
    <mergeCell ref="M3494:N3494"/>
    <mergeCell ref="M3495:N3495"/>
    <mergeCell ref="M3496:N3496"/>
    <mergeCell ref="M3497:N3497"/>
    <mergeCell ref="M3498:N3498"/>
    <mergeCell ref="M3499:N3499"/>
    <mergeCell ref="M3500:N3500"/>
    <mergeCell ref="M3501:N3501"/>
    <mergeCell ref="M3502:N3502"/>
    <mergeCell ref="M3503:N3503"/>
    <mergeCell ref="M3504:N3504"/>
    <mergeCell ref="M3505:N3505"/>
    <mergeCell ref="M3506:N3506"/>
    <mergeCell ref="M3507:N3507"/>
    <mergeCell ref="M3508:N3508"/>
    <mergeCell ref="M3475:N3475"/>
    <mergeCell ref="M3476:N3476"/>
    <mergeCell ref="M3477:N3477"/>
    <mergeCell ref="M3478:N3478"/>
    <mergeCell ref="M3479:N3479"/>
    <mergeCell ref="M3480:N3480"/>
    <mergeCell ref="M3481:N3481"/>
    <mergeCell ref="M3482:N3482"/>
    <mergeCell ref="M3483:N3483"/>
    <mergeCell ref="M3484:N3484"/>
    <mergeCell ref="M3485:N3485"/>
    <mergeCell ref="M3486:N3486"/>
    <mergeCell ref="M3487:N3487"/>
    <mergeCell ref="M3488:N3488"/>
    <mergeCell ref="M3489:N3489"/>
    <mergeCell ref="M3490:N3490"/>
    <mergeCell ref="M3491:N3491"/>
    <mergeCell ref="M3458:N3458"/>
    <mergeCell ref="M3459:N3459"/>
    <mergeCell ref="M3460:N3460"/>
    <mergeCell ref="M3461:N3461"/>
    <mergeCell ref="M3462:N3462"/>
    <mergeCell ref="M3463:N3463"/>
    <mergeCell ref="M3464:N3464"/>
    <mergeCell ref="M3465:N3465"/>
    <mergeCell ref="M3466:N3466"/>
    <mergeCell ref="M3467:N3467"/>
    <mergeCell ref="M3468:N3468"/>
    <mergeCell ref="M3469:N3469"/>
    <mergeCell ref="M3470:N3470"/>
    <mergeCell ref="M3471:N3471"/>
    <mergeCell ref="M3472:N3472"/>
    <mergeCell ref="M3473:N3473"/>
    <mergeCell ref="M3474:N3474"/>
    <mergeCell ref="M3441:N3441"/>
    <mergeCell ref="M3442:N3442"/>
    <mergeCell ref="M3443:N3443"/>
    <mergeCell ref="M3444:N3444"/>
    <mergeCell ref="M3445:N3445"/>
    <mergeCell ref="M3446:N3446"/>
    <mergeCell ref="M3447:N3447"/>
    <mergeCell ref="M3448:N3448"/>
    <mergeCell ref="M3449:N3449"/>
    <mergeCell ref="M3450:N3450"/>
    <mergeCell ref="M3451:N3451"/>
    <mergeCell ref="M3452:N3452"/>
    <mergeCell ref="M3453:N3453"/>
    <mergeCell ref="M3454:N3454"/>
    <mergeCell ref="M3455:N3455"/>
    <mergeCell ref="M3456:N3456"/>
    <mergeCell ref="M3457:N3457"/>
    <mergeCell ref="M3424:N3424"/>
    <mergeCell ref="M3425:N3425"/>
    <mergeCell ref="M3426:N3426"/>
    <mergeCell ref="M3427:N3427"/>
    <mergeCell ref="M3428:N3428"/>
    <mergeCell ref="M3429:N3429"/>
    <mergeCell ref="M3430:N3430"/>
    <mergeCell ref="M3431:N3431"/>
    <mergeCell ref="M3432:N3432"/>
    <mergeCell ref="M3433:N3433"/>
    <mergeCell ref="M3434:N3434"/>
    <mergeCell ref="M3435:N3435"/>
    <mergeCell ref="M3436:N3436"/>
    <mergeCell ref="M3437:N3437"/>
    <mergeCell ref="M3438:N3438"/>
    <mergeCell ref="M3439:N3439"/>
    <mergeCell ref="M3440:N3440"/>
    <mergeCell ref="M3407:N3407"/>
    <mergeCell ref="M3408:N3408"/>
    <mergeCell ref="M3409:N3409"/>
    <mergeCell ref="M3410:N3410"/>
    <mergeCell ref="M3411:N3411"/>
    <mergeCell ref="M3412:N3412"/>
    <mergeCell ref="M3413:N3413"/>
    <mergeCell ref="M3414:N3414"/>
    <mergeCell ref="M3415:N3415"/>
    <mergeCell ref="M3416:N3416"/>
    <mergeCell ref="M3417:N3417"/>
    <mergeCell ref="M3418:N3418"/>
    <mergeCell ref="M3419:N3419"/>
    <mergeCell ref="M3420:N3420"/>
    <mergeCell ref="M3421:N3421"/>
    <mergeCell ref="M3422:N3422"/>
    <mergeCell ref="M3423:N3423"/>
    <mergeCell ref="M3390:N3390"/>
    <mergeCell ref="M3391:N3391"/>
    <mergeCell ref="M3392:N3392"/>
    <mergeCell ref="M3393:N3393"/>
    <mergeCell ref="M3394:N3394"/>
    <mergeCell ref="M3395:N3395"/>
    <mergeCell ref="M3396:N3396"/>
    <mergeCell ref="M3397:N3397"/>
    <mergeCell ref="M3398:N3398"/>
    <mergeCell ref="M3399:N3399"/>
    <mergeCell ref="M3400:N3400"/>
    <mergeCell ref="M3401:N3401"/>
    <mergeCell ref="M3402:N3402"/>
    <mergeCell ref="M3403:N3403"/>
    <mergeCell ref="M3404:N3404"/>
    <mergeCell ref="M3405:N3405"/>
    <mergeCell ref="M3406:N3406"/>
    <mergeCell ref="M3373:N3373"/>
    <mergeCell ref="M3374:N3374"/>
    <mergeCell ref="M3375:N3375"/>
    <mergeCell ref="M3376:N3376"/>
    <mergeCell ref="M3377:N3377"/>
    <mergeCell ref="M3378:N3378"/>
    <mergeCell ref="M3379:N3379"/>
    <mergeCell ref="M3380:N3380"/>
    <mergeCell ref="M3381:N3381"/>
    <mergeCell ref="M3382:N3382"/>
    <mergeCell ref="M3383:N3383"/>
    <mergeCell ref="M3384:N3384"/>
    <mergeCell ref="M3385:N3385"/>
    <mergeCell ref="M3386:N3386"/>
    <mergeCell ref="M3387:N3387"/>
    <mergeCell ref="M3388:N3388"/>
    <mergeCell ref="M3389:N3389"/>
    <mergeCell ref="M3356:N3356"/>
    <mergeCell ref="M3357:N3357"/>
    <mergeCell ref="M3358:N3358"/>
    <mergeCell ref="M3359:N3359"/>
    <mergeCell ref="M3360:N3360"/>
    <mergeCell ref="M3361:N3361"/>
    <mergeCell ref="M3362:N3362"/>
    <mergeCell ref="M3363:N3363"/>
    <mergeCell ref="M3364:N3364"/>
    <mergeCell ref="M3365:N3365"/>
    <mergeCell ref="M3366:N3366"/>
    <mergeCell ref="M3367:N3367"/>
    <mergeCell ref="M3368:N3368"/>
    <mergeCell ref="M3369:N3369"/>
    <mergeCell ref="M3370:N3370"/>
    <mergeCell ref="M3371:N3371"/>
    <mergeCell ref="M3372:N3372"/>
    <mergeCell ref="M3339:N3339"/>
    <mergeCell ref="M3340:N3340"/>
    <mergeCell ref="M3341:N3341"/>
    <mergeCell ref="M3342:N3342"/>
    <mergeCell ref="M3343:N3343"/>
    <mergeCell ref="M3344:N3344"/>
    <mergeCell ref="M3345:N3345"/>
    <mergeCell ref="M3346:N3346"/>
    <mergeCell ref="M3347:N3347"/>
    <mergeCell ref="M3348:N3348"/>
    <mergeCell ref="M3349:N3349"/>
    <mergeCell ref="M3350:N3350"/>
    <mergeCell ref="M3351:N3351"/>
    <mergeCell ref="M3352:N3352"/>
    <mergeCell ref="M3353:N3353"/>
    <mergeCell ref="M3354:N3354"/>
    <mergeCell ref="M3355:N3355"/>
    <mergeCell ref="M3322:N3322"/>
    <mergeCell ref="M3323:N3323"/>
    <mergeCell ref="M3324:N3324"/>
    <mergeCell ref="M3325:N3325"/>
    <mergeCell ref="M3326:N3326"/>
    <mergeCell ref="M3327:N3327"/>
    <mergeCell ref="M3328:N3328"/>
    <mergeCell ref="M3329:N3329"/>
    <mergeCell ref="M3330:N3330"/>
    <mergeCell ref="M3331:N3331"/>
    <mergeCell ref="M3332:N3332"/>
    <mergeCell ref="M3333:N3333"/>
    <mergeCell ref="M3334:N3334"/>
    <mergeCell ref="M3335:N3335"/>
    <mergeCell ref="M3336:N3336"/>
    <mergeCell ref="M3337:N3337"/>
    <mergeCell ref="M3338:N3338"/>
    <mergeCell ref="M3305:N3305"/>
    <mergeCell ref="M3306:N3306"/>
    <mergeCell ref="M3307:N3307"/>
    <mergeCell ref="M3308:N3308"/>
    <mergeCell ref="M3309:N3309"/>
    <mergeCell ref="M3310:N3310"/>
    <mergeCell ref="M3311:N3311"/>
    <mergeCell ref="M3312:N3312"/>
    <mergeCell ref="M3313:N3313"/>
    <mergeCell ref="M3314:N3314"/>
    <mergeCell ref="M3315:N3315"/>
    <mergeCell ref="M3316:N3316"/>
    <mergeCell ref="M3317:N3317"/>
    <mergeCell ref="M3318:N3318"/>
    <mergeCell ref="M3319:N3319"/>
    <mergeCell ref="M3320:N3320"/>
    <mergeCell ref="M3321:N3321"/>
    <mergeCell ref="M3288:N3288"/>
    <mergeCell ref="M3289:N3289"/>
    <mergeCell ref="M3290:N3290"/>
    <mergeCell ref="M3291:N3291"/>
    <mergeCell ref="M3292:N3292"/>
    <mergeCell ref="M3293:N3293"/>
    <mergeCell ref="M3294:N3294"/>
    <mergeCell ref="M3295:N3295"/>
    <mergeCell ref="M3296:N3296"/>
    <mergeCell ref="M3297:N3297"/>
    <mergeCell ref="M3298:N3298"/>
    <mergeCell ref="M3299:N3299"/>
    <mergeCell ref="M3300:N3300"/>
    <mergeCell ref="M3301:N3301"/>
    <mergeCell ref="M3302:N3302"/>
    <mergeCell ref="M3303:N3303"/>
    <mergeCell ref="M3304:N3304"/>
    <mergeCell ref="M3271:N3271"/>
    <mergeCell ref="M3272:N3272"/>
    <mergeCell ref="M3273:N3273"/>
    <mergeCell ref="M3274:N3274"/>
    <mergeCell ref="M3275:N3275"/>
    <mergeCell ref="M3276:N3276"/>
    <mergeCell ref="M3277:N3277"/>
    <mergeCell ref="M3278:N3278"/>
    <mergeCell ref="M3279:N3279"/>
    <mergeCell ref="M3280:N3280"/>
    <mergeCell ref="M3281:N3281"/>
    <mergeCell ref="M3282:N3282"/>
    <mergeCell ref="M3283:N3283"/>
    <mergeCell ref="M3284:N3284"/>
    <mergeCell ref="M3285:N3285"/>
    <mergeCell ref="M3286:N3286"/>
    <mergeCell ref="M3287:N3287"/>
    <mergeCell ref="M3254:N3254"/>
    <mergeCell ref="M3255:N3255"/>
    <mergeCell ref="M3256:N3256"/>
    <mergeCell ref="M3257:N3257"/>
    <mergeCell ref="M3258:N3258"/>
    <mergeCell ref="M3259:N3259"/>
    <mergeCell ref="M3260:N3260"/>
    <mergeCell ref="M3261:N3261"/>
    <mergeCell ref="M3262:N3262"/>
    <mergeCell ref="M3263:N3263"/>
    <mergeCell ref="M3264:N3264"/>
    <mergeCell ref="M3265:N3265"/>
    <mergeCell ref="M3266:N3266"/>
    <mergeCell ref="M3267:N3267"/>
    <mergeCell ref="M3268:N3268"/>
    <mergeCell ref="M3269:N3269"/>
    <mergeCell ref="M3270:N3270"/>
    <mergeCell ref="M3237:N3237"/>
    <mergeCell ref="M3238:N3238"/>
    <mergeCell ref="M3239:N3239"/>
    <mergeCell ref="M3240:N3240"/>
    <mergeCell ref="M3241:N3241"/>
    <mergeCell ref="M3242:N3242"/>
    <mergeCell ref="M3243:N3243"/>
    <mergeCell ref="M3244:N3244"/>
    <mergeCell ref="M3245:N3245"/>
    <mergeCell ref="M3246:N3246"/>
    <mergeCell ref="M3247:N3247"/>
    <mergeCell ref="M3248:N3248"/>
    <mergeCell ref="M3249:N3249"/>
    <mergeCell ref="M3250:N3250"/>
    <mergeCell ref="M3251:N3251"/>
    <mergeCell ref="M3252:N3252"/>
    <mergeCell ref="M3253:N3253"/>
    <mergeCell ref="M3220:N3220"/>
    <mergeCell ref="M3221:N3221"/>
    <mergeCell ref="M3222:N3222"/>
    <mergeCell ref="M3223:N3223"/>
    <mergeCell ref="M3224:N3224"/>
    <mergeCell ref="M3225:N3225"/>
    <mergeCell ref="M3226:N3226"/>
    <mergeCell ref="M3227:N3227"/>
    <mergeCell ref="M3228:N3228"/>
    <mergeCell ref="M3229:N3229"/>
    <mergeCell ref="M3230:N3230"/>
    <mergeCell ref="M3231:N3231"/>
    <mergeCell ref="M3232:N3232"/>
    <mergeCell ref="M3233:N3233"/>
    <mergeCell ref="M3234:N3234"/>
    <mergeCell ref="M3235:N3235"/>
    <mergeCell ref="M3236:N3236"/>
    <mergeCell ref="M3203:N3203"/>
    <mergeCell ref="M3204:N3204"/>
    <mergeCell ref="M3205:N3205"/>
    <mergeCell ref="M3206:N3206"/>
    <mergeCell ref="M3207:N3207"/>
    <mergeCell ref="M3208:N3208"/>
    <mergeCell ref="M3209:N3209"/>
    <mergeCell ref="M3210:N3210"/>
    <mergeCell ref="M3211:N3211"/>
    <mergeCell ref="M3212:N3212"/>
    <mergeCell ref="M3213:N3213"/>
    <mergeCell ref="M3214:N3214"/>
    <mergeCell ref="M3215:N3215"/>
    <mergeCell ref="M3216:N3216"/>
    <mergeCell ref="M3217:N3217"/>
    <mergeCell ref="M3218:N3218"/>
    <mergeCell ref="M3219:N3219"/>
    <mergeCell ref="M3186:N3186"/>
    <mergeCell ref="M3187:N3187"/>
    <mergeCell ref="M3188:N3188"/>
    <mergeCell ref="M3189:N3189"/>
    <mergeCell ref="M3190:N3190"/>
    <mergeCell ref="M3191:N3191"/>
    <mergeCell ref="M3192:N3192"/>
    <mergeCell ref="M3193:N3193"/>
    <mergeCell ref="M3194:N3194"/>
    <mergeCell ref="M3195:N3195"/>
    <mergeCell ref="M3196:N3196"/>
    <mergeCell ref="M3197:N3197"/>
    <mergeCell ref="M3198:N3198"/>
    <mergeCell ref="M3199:N3199"/>
    <mergeCell ref="M3200:N3200"/>
    <mergeCell ref="M3201:N3201"/>
    <mergeCell ref="M3202:N3202"/>
    <mergeCell ref="M3169:N3169"/>
    <mergeCell ref="M3170:N3170"/>
    <mergeCell ref="M3171:N3171"/>
    <mergeCell ref="M3172:N3172"/>
    <mergeCell ref="M3173:N3173"/>
    <mergeCell ref="M3174:N3174"/>
    <mergeCell ref="M3175:N3175"/>
    <mergeCell ref="M3176:N3176"/>
    <mergeCell ref="M3177:N3177"/>
    <mergeCell ref="M3178:N3178"/>
    <mergeCell ref="M3179:N3179"/>
    <mergeCell ref="M3180:N3180"/>
    <mergeCell ref="M3181:N3181"/>
    <mergeCell ref="M3182:N3182"/>
    <mergeCell ref="M3183:N3183"/>
    <mergeCell ref="M3184:N3184"/>
    <mergeCell ref="M3185:N3185"/>
    <mergeCell ref="M3152:N3152"/>
    <mergeCell ref="M3153:N3153"/>
    <mergeCell ref="M3154:N3154"/>
    <mergeCell ref="M3155:N3155"/>
    <mergeCell ref="M3156:N3156"/>
    <mergeCell ref="M3157:N3157"/>
    <mergeCell ref="M3158:N3158"/>
    <mergeCell ref="M3159:N3159"/>
    <mergeCell ref="M3160:N3160"/>
    <mergeCell ref="M3161:N3161"/>
    <mergeCell ref="M3162:N3162"/>
    <mergeCell ref="M3163:N3163"/>
    <mergeCell ref="M3164:N3164"/>
    <mergeCell ref="M3165:N3165"/>
    <mergeCell ref="M3166:N3166"/>
    <mergeCell ref="M3167:N3167"/>
    <mergeCell ref="M3168:N3168"/>
    <mergeCell ref="M3135:N3135"/>
    <mergeCell ref="M3136:N3136"/>
    <mergeCell ref="M3137:N3137"/>
    <mergeCell ref="M3138:N3138"/>
    <mergeCell ref="M3139:N3139"/>
    <mergeCell ref="M3140:N3140"/>
    <mergeCell ref="M3141:N3141"/>
    <mergeCell ref="M3142:N3142"/>
    <mergeCell ref="M3143:N3143"/>
    <mergeCell ref="M3144:N3144"/>
    <mergeCell ref="M3145:N3145"/>
    <mergeCell ref="M3146:N3146"/>
    <mergeCell ref="M3147:N3147"/>
    <mergeCell ref="M3148:N3148"/>
    <mergeCell ref="M3149:N3149"/>
    <mergeCell ref="M3150:N3150"/>
    <mergeCell ref="M3151:N3151"/>
    <mergeCell ref="M3118:N3118"/>
    <mergeCell ref="M3119:N3119"/>
    <mergeCell ref="M3120:N3120"/>
    <mergeCell ref="M3121:N3121"/>
    <mergeCell ref="M3122:N3122"/>
    <mergeCell ref="M3123:N3123"/>
    <mergeCell ref="M3124:N3124"/>
    <mergeCell ref="M3125:N3125"/>
    <mergeCell ref="M3126:N3126"/>
    <mergeCell ref="M3127:N3127"/>
    <mergeCell ref="M3128:N3128"/>
    <mergeCell ref="M3129:N3129"/>
    <mergeCell ref="M3130:N3130"/>
    <mergeCell ref="M3131:N3131"/>
    <mergeCell ref="M3132:N3132"/>
    <mergeCell ref="M3133:N3133"/>
    <mergeCell ref="M3134:N3134"/>
    <mergeCell ref="M3101:N3101"/>
    <mergeCell ref="M3102:N3102"/>
    <mergeCell ref="M3103:N3103"/>
    <mergeCell ref="M3104:N3104"/>
    <mergeCell ref="M3105:N3105"/>
    <mergeCell ref="M3106:N3106"/>
    <mergeCell ref="M3107:N3107"/>
    <mergeCell ref="M3108:N3108"/>
    <mergeCell ref="M3109:N3109"/>
    <mergeCell ref="M3110:N3110"/>
    <mergeCell ref="M3111:N3111"/>
    <mergeCell ref="M3112:N3112"/>
    <mergeCell ref="M3113:N3113"/>
    <mergeCell ref="M3114:N3114"/>
    <mergeCell ref="M3115:N3115"/>
    <mergeCell ref="M3116:N3116"/>
    <mergeCell ref="M3117:N3117"/>
    <mergeCell ref="M3084:N3084"/>
    <mergeCell ref="M3085:N3085"/>
    <mergeCell ref="M3086:N3086"/>
    <mergeCell ref="M3087:N3087"/>
    <mergeCell ref="M3088:N3088"/>
    <mergeCell ref="M3089:N3089"/>
    <mergeCell ref="M3090:N3090"/>
    <mergeCell ref="M3091:N3091"/>
    <mergeCell ref="M3092:N3092"/>
    <mergeCell ref="M3093:N3093"/>
    <mergeCell ref="M3094:N3094"/>
    <mergeCell ref="M3095:N3095"/>
    <mergeCell ref="M3096:N3096"/>
    <mergeCell ref="M3097:N3097"/>
    <mergeCell ref="M3098:N3098"/>
    <mergeCell ref="M3099:N3099"/>
    <mergeCell ref="M3100:N3100"/>
    <mergeCell ref="M3067:N3067"/>
    <mergeCell ref="M3068:N3068"/>
    <mergeCell ref="M3069:N3069"/>
    <mergeCell ref="M3070:N3070"/>
    <mergeCell ref="M3071:N3071"/>
    <mergeCell ref="M3072:N3072"/>
    <mergeCell ref="M3073:N3073"/>
    <mergeCell ref="M3074:N3074"/>
    <mergeCell ref="M3075:N3075"/>
    <mergeCell ref="M3076:N3076"/>
    <mergeCell ref="M3077:N3077"/>
    <mergeCell ref="M3078:N3078"/>
    <mergeCell ref="M3079:N3079"/>
    <mergeCell ref="M3080:N3080"/>
    <mergeCell ref="M3081:N3081"/>
    <mergeCell ref="M3082:N3082"/>
    <mergeCell ref="M3083:N3083"/>
    <mergeCell ref="M3050:N3050"/>
    <mergeCell ref="M3051:N3051"/>
    <mergeCell ref="M3052:N3052"/>
    <mergeCell ref="M3053:N3053"/>
    <mergeCell ref="M3054:N3054"/>
    <mergeCell ref="M3055:N3055"/>
    <mergeCell ref="M3056:N3056"/>
    <mergeCell ref="M3057:N3057"/>
    <mergeCell ref="M3058:N3058"/>
    <mergeCell ref="M3059:N3059"/>
    <mergeCell ref="M3060:N3060"/>
    <mergeCell ref="M3061:N3061"/>
    <mergeCell ref="M3062:N3062"/>
    <mergeCell ref="M3063:N3063"/>
    <mergeCell ref="M3064:N3064"/>
    <mergeCell ref="M3065:N3065"/>
    <mergeCell ref="M3066:N3066"/>
    <mergeCell ref="M3033:N3033"/>
    <mergeCell ref="M3034:N3034"/>
    <mergeCell ref="M3035:N3035"/>
    <mergeCell ref="M3036:N3036"/>
    <mergeCell ref="M3037:N3037"/>
    <mergeCell ref="M3038:N3038"/>
    <mergeCell ref="M3039:N3039"/>
    <mergeCell ref="M3040:N3040"/>
    <mergeCell ref="M3041:N3041"/>
    <mergeCell ref="M3042:N3042"/>
    <mergeCell ref="M3043:N3043"/>
    <mergeCell ref="M3044:N3044"/>
    <mergeCell ref="M3045:N3045"/>
    <mergeCell ref="M3046:N3046"/>
    <mergeCell ref="M3047:N3047"/>
    <mergeCell ref="M3048:N3048"/>
    <mergeCell ref="M3049:N3049"/>
    <mergeCell ref="M3016:N3016"/>
    <mergeCell ref="M3017:N3017"/>
    <mergeCell ref="M3018:N3018"/>
    <mergeCell ref="M3019:N3019"/>
    <mergeCell ref="M3020:N3020"/>
    <mergeCell ref="M3021:N3021"/>
    <mergeCell ref="M3022:N3022"/>
    <mergeCell ref="M3023:N3023"/>
    <mergeCell ref="M3024:N3024"/>
    <mergeCell ref="M3025:N3025"/>
    <mergeCell ref="M3026:N3026"/>
    <mergeCell ref="M3027:N3027"/>
    <mergeCell ref="M3028:N3028"/>
    <mergeCell ref="M3029:N3029"/>
    <mergeCell ref="M3030:N3030"/>
    <mergeCell ref="M3031:N3031"/>
    <mergeCell ref="M3032:N3032"/>
    <mergeCell ref="M2999:N2999"/>
    <mergeCell ref="M3000:N3000"/>
    <mergeCell ref="M3001:N3001"/>
    <mergeCell ref="M3002:N3002"/>
    <mergeCell ref="M3003:N3003"/>
    <mergeCell ref="M3004:N3004"/>
    <mergeCell ref="M3005:N3005"/>
    <mergeCell ref="M3006:N3006"/>
    <mergeCell ref="M3007:N3007"/>
    <mergeCell ref="M3008:N3008"/>
    <mergeCell ref="M3009:N3009"/>
    <mergeCell ref="M3010:N3010"/>
    <mergeCell ref="M3011:N3011"/>
    <mergeCell ref="M3012:N3012"/>
    <mergeCell ref="M3013:N3013"/>
    <mergeCell ref="M3014:N3014"/>
    <mergeCell ref="M3015:N3015"/>
    <mergeCell ref="M2982:N2982"/>
    <mergeCell ref="M2983:N2983"/>
    <mergeCell ref="M2984:N2984"/>
    <mergeCell ref="M2985:N2985"/>
    <mergeCell ref="M2986:N2986"/>
    <mergeCell ref="M2987:N2987"/>
    <mergeCell ref="M2988:N2988"/>
    <mergeCell ref="M2989:N2989"/>
    <mergeCell ref="M2990:N2990"/>
    <mergeCell ref="M2991:N2991"/>
    <mergeCell ref="M2992:N2992"/>
    <mergeCell ref="M2993:N2993"/>
    <mergeCell ref="M2994:N2994"/>
    <mergeCell ref="M2995:N2995"/>
    <mergeCell ref="M2996:N2996"/>
    <mergeCell ref="M2997:N2997"/>
    <mergeCell ref="M2998:N2998"/>
    <mergeCell ref="M2965:N2965"/>
    <mergeCell ref="M2966:N2966"/>
    <mergeCell ref="M2967:N2967"/>
    <mergeCell ref="M2968:N2968"/>
    <mergeCell ref="M2969:N2969"/>
    <mergeCell ref="M2970:N2970"/>
    <mergeCell ref="M2971:N2971"/>
    <mergeCell ref="M2972:N2972"/>
    <mergeCell ref="M2973:N2973"/>
    <mergeCell ref="M2974:N2974"/>
    <mergeCell ref="M2975:N2975"/>
    <mergeCell ref="M2976:N2976"/>
    <mergeCell ref="M2977:N2977"/>
    <mergeCell ref="M2978:N2978"/>
    <mergeCell ref="M2979:N2979"/>
    <mergeCell ref="M2980:N2980"/>
    <mergeCell ref="M2981:N2981"/>
    <mergeCell ref="M2948:N2948"/>
    <mergeCell ref="M2949:N2949"/>
    <mergeCell ref="M2950:N2950"/>
    <mergeCell ref="M2951:N2951"/>
    <mergeCell ref="M2952:N2952"/>
    <mergeCell ref="M2953:N2953"/>
    <mergeCell ref="M2954:N2954"/>
    <mergeCell ref="M2955:N2955"/>
    <mergeCell ref="M2956:N2956"/>
    <mergeCell ref="M2957:N2957"/>
    <mergeCell ref="M2958:N2958"/>
    <mergeCell ref="M2959:N2959"/>
    <mergeCell ref="M2960:N2960"/>
    <mergeCell ref="M2961:N2961"/>
    <mergeCell ref="M2962:N2962"/>
    <mergeCell ref="M2963:N2963"/>
    <mergeCell ref="M2964:N2964"/>
    <mergeCell ref="M2931:N2931"/>
    <mergeCell ref="M2932:N2932"/>
    <mergeCell ref="M2933:N2933"/>
    <mergeCell ref="M2934:N2934"/>
    <mergeCell ref="M2935:N2935"/>
    <mergeCell ref="M2936:N2936"/>
    <mergeCell ref="M2937:N2937"/>
    <mergeCell ref="M2938:N2938"/>
    <mergeCell ref="M2939:N2939"/>
    <mergeCell ref="M2940:N2940"/>
    <mergeCell ref="M2941:N2941"/>
    <mergeCell ref="M2942:N2942"/>
    <mergeCell ref="M2943:N2943"/>
    <mergeCell ref="M2944:N2944"/>
    <mergeCell ref="M2945:N2945"/>
    <mergeCell ref="M2946:N2946"/>
    <mergeCell ref="M2947:N2947"/>
    <mergeCell ref="M2914:N2914"/>
    <mergeCell ref="M2915:N2915"/>
    <mergeCell ref="M2916:N2916"/>
    <mergeCell ref="M2917:N2917"/>
    <mergeCell ref="M2918:N2918"/>
    <mergeCell ref="M2919:N2919"/>
    <mergeCell ref="M2920:N2920"/>
    <mergeCell ref="M2921:N2921"/>
    <mergeCell ref="M2922:N2922"/>
    <mergeCell ref="M2923:N2923"/>
    <mergeCell ref="M2924:N2924"/>
    <mergeCell ref="M2925:N2925"/>
    <mergeCell ref="M2926:N2926"/>
    <mergeCell ref="M2927:N2927"/>
    <mergeCell ref="M2928:N2928"/>
    <mergeCell ref="M2929:N2929"/>
    <mergeCell ref="M2930:N2930"/>
    <mergeCell ref="M2897:N2897"/>
    <mergeCell ref="M2898:N2898"/>
    <mergeCell ref="M2899:N2899"/>
    <mergeCell ref="M2900:N2900"/>
    <mergeCell ref="M2901:N2901"/>
    <mergeCell ref="M2902:N2902"/>
    <mergeCell ref="M2903:N2903"/>
    <mergeCell ref="M2904:N2904"/>
    <mergeCell ref="M2905:N2905"/>
    <mergeCell ref="M2906:N2906"/>
    <mergeCell ref="M2907:N2907"/>
    <mergeCell ref="M2908:N2908"/>
    <mergeCell ref="M2909:N2909"/>
    <mergeCell ref="M2910:N2910"/>
    <mergeCell ref="M2911:N2911"/>
    <mergeCell ref="M2912:N2912"/>
    <mergeCell ref="M2913:N2913"/>
    <mergeCell ref="M2880:N2880"/>
    <mergeCell ref="M2881:N2881"/>
    <mergeCell ref="M2882:N2882"/>
    <mergeCell ref="M2883:N2883"/>
    <mergeCell ref="M2884:N2884"/>
    <mergeCell ref="M2885:N2885"/>
    <mergeCell ref="M2886:N2886"/>
    <mergeCell ref="M2887:N2887"/>
    <mergeCell ref="M2888:N2888"/>
    <mergeCell ref="M2889:N2889"/>
    <mergeCell ref="M2890:N2890"/>
    <mergeCell ref="M2891:N2891"/>
    <mergeCell ref="M2892:N2892"/>
    <mergeCell ref="M2893:N2893"/>
    <mergeCell ref="M2894:N2894"/>
    <mergeCell ref="M2895:N2895"/>
    <mergeCell ref="M2896:N2896"/>
    <mergeCell ref="M2863:N2863"/>
    <mergeCell ref="M2864:N2864"/>
    <mergeCell ref="M2865:N2865"/>
    <mergeCell ref="M2866:N2866"/>
    <mergeCell ref="M2867:N2867"/>
    <mergeCell ref="M2868:N2868"/>
    <mergeCell ref="M2869:N2869"/>
    <mergeCell ref="M2870:N2870"/>
    <mergeCell ref="M2871:N2871"/>
    <mergeCell ref="M2872:N2872"/>
    <mergeCell ref="M2873:N2873"/>
    <mergeCell ref="M2874:N2874"/>
    <mergeCell ref="M2875:N2875"/>
    <mergeCell ref="M2876:N2876"/>
    <mergeCell ref="M2877:N2877"/>
    <mergeCell ref="M2878:N2878"/>
    <mergeCell ref="M2879:N2879"/>
    <mergeCell ref="M2846:N2846"/>
    <mergeCell ref="M2847:N2847"/>
    <mergeCell ref="M2848:N2848"/>
    <mergeCell ref="M2849:N2849"/>
    <mergeCell ref="M2850:N2850"/>
    <mergeCell ref="M2851:N2851"/>
    <mergeCell ref="M2852:N2852"/>
    <mergeCell ref="M2853:N2853"/>
    <mergeCell ref="M2854:N2854"/>
    <mergeCell ref="M2855:N2855"/>
    <mergeCell ref="M2856:N2856"/>
    <mergeCell ref="M2857:N2857"/>
    <mergeCell ref="M2858:N2858"/>
    <mergeCell ref="M2859:N2859"/>
    <mergeCell ref="M2860:N2860"/>
    <mergeCell ref="M2861:N2861"/>
    <mergeCell ref="M2862:N2862"/>
    <mergeCell ref="M2829:N2829"/>
    <mergeCell ref="M2830:N2830"/>
    <mergeCell ref="M2831:N2831"/>
    <mergeCell ref="M2832:N2832"/>
    <mergeCell ref="M2833:N2833"/>
    <mergeCell ref="M2834:N2834"/>
    <mergeCell ref="M2835:N2835"/>
    <mergeCell ref="M2836:N2836"/>
    <mergeCell ref="M2837:N2837"/>
    <mergeCell ref="M2838:N2838"/>
    <mergeCell ref="M2839:N2839"/>
    <mergeCell ref="M2840:N2840"/>
    <mergeCell ref="M2841:N2841"/>
    <mergeCell ref="M2842:N2842"/>
    <mergeCell ref="M2843:N2843"/>
    <mergeCell ref="M2844:N2844"/>
    <mergeCell ref="M2845:N2845"/>
    <mergeCell ref="M2812:N2812"/>
    <mergeCell ref="M2813:N2813"/>
    <mergeCell ref="M2814:N2814"/>
    <mergeCell ref="M2815:N2815"/>
    <mergeCell ref="M2816:N2816"/>
    <mergeCell ref="M2817:N2817"/>
    <mergeCell ref="M2818:N2818"/>
    <mergeCell ref="M2819:N2819"/>
    <mergeCell ref="M2820:N2820"/>
    <mergeCell ref="M2821:N2821"/>
    <mergeCell ref="M2822:N2822"/>
    <mergeCell ref="M2823:N2823"/>
    <mergeCell ref="M2824:N2824"/>
    <mergeCell ref="M2825:N2825"/>
    <mergeCell ref="M2826:N2826"/>
    <mergeCell ref="M2827:N2827"/>
    <mergeCell ref="M2828:N2828"/>
    <mergeCell ref="M2795:N2795"/>
    <mergeCell ref="M2796:N2796"/>
    <mergeCell ref="M2797:N2797"/>
    <mergeCell ref="M2798:N2798"/>
    <mergeCell ref="M2799:N2799"/>
    <mergeCell ref="M2800:N2800"/>
    <mergeCell ref="M2801:N2801"/>
    <mergeCell ref="M2802:N2802"/>
    <mergeCell ref="M2803:N2803"/>
    <mergeCell ref="M2804:N2804"/>
    <mergeCell ref="M2805:N2805"/>
    <mergeCell ref="M2806:N2806"/>
    <mergeCell ref="M2807:N2807"/>
    <mergeCell ref="M2808:N2808"/>
    <mergeCell ref="M2809:N2809"/>
    <mergeCell ref="M2810:N2810"/>
    <mergeCell ref="M2811:N2811"/>
    <mergeCell ref="M2778:N2778"/>
    <mergeCell ref="M2779:N2779"/>
    <mergeCell ref="M2780:N2780"/>
    <mergeCell ref="M2781:N2781"/>
    <mergeCell ref="M2782:N2782"/>
    <mergeCell ref="M2783:N2783"/>
    <mergeCell ref="M2784:N2784"/>
    <mergeCell ref="M2785:N2785"/>
    <mergeCell ref="M2786:N2786"/>
    <mergeCell ref="M2787:N2787"/>
    <mergeCell ref="M2788:N2788"/>
    <mergeCell ref="M2789:N2789"/>
    <mergeCell ref="M2790:N2790"/>
    <mergeCell ref="M2791:N2791"/>
    <mergeCell ref="M2792:N2792"/>
    <mergeCell ref="M2793:N2793"/>
    <mergeCell ref="M2794:N2794"/>
    <mergeCell ref="M2761:N2761"/>
    <mergeCell ref="M2762:N2762"/>
    <mergeCell ref="M2763:N2763"/>
    <mergeCell ref="M2764:N2764"/>
    <mergeCell ref="M2765:N2765"/>
    <mergeCell ref="M2766:N2766"/>
    <mergeCell ref="M2767:N2767"/>
    <mergeCell ref="M2768:N2768"/>
    <mergeCell ref="M2769:N2769"/>
    <mergeCell ref="M2770:N2770"/>
    <mergeCell ref="M2771:N2771"/>
    <mergeCell ref="M2772:N2772"/>
    <mergeCell ref="M2773:N2773"/>
    <mergeCell ref="M2774:N2774"/>
    <mergeCell ref="M2775:N2775"/>
    <mergeCell ref="M2776:N2776"/>
    <mergeCell ref="M2777:N2777"/>
    <mergeCell ref="M2744:N2744"/>
    <mergeCell ref="M2745:N2745"/>
    <mergeCell ref="M2746:N2746"/>
    <mergeCell ref="M2747:N2747"/>
    <mergeCell ref="M2748:N2748"/>
    <mergeCell ref="M2749:N2749"/>
    <mergeCell ref="M2750:N2750"/>
    <mergeCell ref="M2751:N2751"/>
    <mergeCell ref="M2752:N2752"/>
    <mergeCell ref="M2753:N2753"/>
    <mergeCell ref="M2754:N2754"/>
    <mergeCell ref="M2755:N2755"/>
    <mergeCell ref="M2756:N2756"/>
    <mergeCell ref="M2757:N2757"/>
    <mergeCell ref="M2758:N2758"/>
    <mergeCell ref="M2759:N2759"/>
    <mergeCell ref="M2760:N2760"/>
    <mergeCell ref="M2727:N2727"/>
    <mergeCell ref="M2728:N2728"/>
    <mergeCell ref="M2729:N2729"/>
    <mergeCell ref="M2730:N2730"/>
    <mergeCell ref="M2731:N2731"/>
    <mergeCell ref="M2732:N2732"/>
    <mergeCell ref="M2733:N2733"/>
    <mergeCell ref="M2734:N2734"/>
    <mergeCell ref="M2735:N2735"/>
    <mergeCell ref="M2736:N2736"/>
    <mergeCell ref="M2737:N2737"/>
    <mergeCell ref="M2738:N2738"/>
    <mergeCell ref="M2739:N2739"/>
    <mergeCell ref="M2740:N2740"/>
    <mergeCell ref="M2741:N2741"/>
    <mergeCell ref="M2742:N2742"/>
    <mergeCell ref="M2743:N2743"/>
    <mergeCell ref="M2710:N2710"/>
    <mergeCell ref="M2711:N2711"/>
    <mergeCell ref="M2712:N2712"/>
    <mergeCell ref="M2713:N2713"/>
    <mergeCell ref="M2714:N2714"/>
    <mergeCell ref="M2715:N2715"/>
    <mergeCell ref="M2716:N2716"/>
    <mergeCell ref="M2717:N2717"/>
    <mergeCell ref="M2718:N2718"/>
    <mergeCell ref="M2719:N2719"/>
    <mergeCell ref="M2720:N2720"/>
    <mergeCell ref="M2721:N2721"/>
    <mergeCell ref="M2722:N2722"/>
    <mergeCell ref="M2723:N2723"/>
    <mergeCell ref="M2724:N2724"/>
    <mergeCell ref="M2725:N2725"/>
    <mergeCell ref="M2726:N2726"/>
    <mergeCell ref="M2693:N2693"/>
    <mergeCell ref="M2694:N2694"/>
    <mergeCell ref="M2695:N2695"/>
    <mergeCell ref="M2696:N2696"/>
    <mergeCell ref="M2697:N2697"/>
    <mergeCell ref="M2698:N2698"/>
    <mergeCell ref="M2699:N2699"/>
    <mergeCell ref="M2700:N2700"/>
    <mergeCell ref="M2701:N2701"/>
    <mergeCell ref="M2702:N2702"/>
    <mergeCell ref="M2703:N2703"/>
    <mergeCell ref="M2704:N2704"/>
    <mergeCell ref="M2705:N2705"/>
    <mergeCell ref="M2706:N2706"/>
    <mergeCell ref="M2707:N2707"/>
    <mergeCell ref="M2708:N2708"/>
    <mergeCell ref="M2709:N2709"/>
    <mergeCell ref="M2676:N2676"/>
    <mergeCell ref="M2677:N2677"/>
    <mergeCell ref="M2678:N2678"/>
    <mergeCell ref="M2679:N2679"/>
    <mergeCell ref="M2680:N2680"/>
    <mergeCell ref="M2681:N2681"/>
    <mergeCell ref="M2682:N2682"/>
    <mergeCell ref="M2683:N2683"/>
    <mergeCell ref="M2684:N2684"/>
    <mergeCell ref="M2685:N2685"/>
    <mergeCell ref="M2686:N2686"/>
    <mergeCell ref="M2687:N2687"/>
    <mergeCell ref="M2688:N2688"/>
    <mergeCell ref="M2689:N2689"/>
    <mergeCell ref="M2690:N2690"/>
    <mergeCell ref="M2691:N2691"/>
    <mergeCell ref="M2692:N2692"/>
    <mergeCell ref="M2659:N2659"/>
    <mergeCell ref="M2660:N2660"/>
    <mergeCell ref="M2661:N2661"/>
    <mergeCell ref="M2662:N2662"/>
    <mergeCell ref="M2663:N2663"/>
    <mergeCell ref="M2664:N2664"/>
    <mergeCell ref="M2665:N2665"/>
    <mergeCell ref="M2666:N2666"/>
    <mergeCell ref="M2667:N2667"/>
    <mergeCell ref="M2668:N2668"/>
    <mergeCell ref="M2669:N2669"/>
    <mergeCell ref="M2670:N2670"/>
    <mergeCell ref="M2671:N2671"/>
    <mergeCell ref="M2672:N2672"/>
    <mergeCell ref="M2673:N2673"/>
    <mergeCell ref="M2674:N2674"/>
    <mergeCell ref="M2675:N2675"/>
    <mergeCell ref="M2642:N2642"/>
    <mergeCell ref="M2643:N2643"/>
    <mergeCell ref="M2644:N2644"/>
    <mergeCell ref="M2645:N2645"/>
    <mergeCell ref="M2646:N2646"/>
    <mergeCell ref="M2647:N2647"/>
    <mergeCell ref="M2648:N2648"/>
    <mergeCell ref="M2649:N2649"/>
    <mergeCell ref="M2650:N2650"/>
    <mergeCell ref="M2651:N2651"/>
    <mergeCell ref="M2652:N2652"/>
    <mergeCell ref="M2653:N2653"/>
    <mergeCell ref="M2654:N2654"/>
    <mergeCell ref="M2655:N2655"/>
    <mergeCell ref="M2656:N2656"/>
    <mergeCell ref="M2657:N2657"/>
    <mergeCell ref="M2658:N2658"/>
    <mergeCell ref="M2625:N2625"/>
    <mergeCell ref="M2626:N2626"/>
    <mergeCell ref="M2627:N2627"/>
    <mergeCell ref="M2628:N2628"/>
    <mergeCell ref="M2629:N2629"/>
    <mergeCell ref="M2630:N2630"/>
    <mergeCell ref="M2631:N2631"/>
    <mergeCell ref="M2632:N2632"/>
    <mergeCell ref="M2633:N2633"/>
    <mergeCell ref="M2634:N2634"/>
    <mergeCell ref="M2635:N2635"/>
    <mergeCell ref="M2636:N2636"/>
    <mergeCell ref="M2637:N2637"/>
    <mergeCell ref="M2638:N2638"/>
    <mergeCell ref="M2639:N2639"/>
    <mergeCell ref="M2640:N2640"/>
    <mergeCell ref="M2641:N2641"/>
    <mergeCell ref="M2608:N2608"/>
    <mergeCell ref="M2609:N2609"/>
    <mergeCell ref="M2610:N2610"/>
    <mergeCell ref="M2611:N2611"/>
    <mergeCell ref="M2612:N2612"/>
    <mergeCell ref="M2613:N2613"/>
    <mergeCell ref="M2614:N2614"/>
    <mergeCell ref="M2615:N2615"/>
    <mergeCell ref="M2616:N2616"/>
    <mergeCell ref="M2617:N2617"/>
    <mergeCell ref="M2618:N2618"/>
    <mergeCell ref="M2619:N2619"/>
    <mergeCell ref="M2620:N2620"/>
    <mergeCell ref="M2621:N2621"/>
    <mergeCell ref="M2622:N2622"/>
    <mergeCell ref="M2623:N2623"/>
    <mergeCell ref="M2624:N2624"/>
    <mergeCell ref="M2591:N2591"/>
    <mergeCell ref="M2592:N2592"/>
    <mergeCell ref="M2593:N2593"/>
    <mergeCell ref="M2594:N2594"/>
    <mergeCell ref="M2595:N2595"/>
    <mergeCell ref="M2596:N2596"/>
    <mergeCell ref="M2597:N2597"/>
    <mergeCell ref="M2598:N2598"/>
    <mergeCell ref="M2599:N2599"/>
    <mergeCell ref="M2600:N2600"/>
    <mergeCell ref="M2601:N2601"/>
    <mergeCell ref="M2602:N2602"/>
    <mergeCell ref="M2603:N2603"/>
    <mergeCell ref="M2604:N2604"/>
    <mergeCell ref="M2605:N2605"/>
    <mergeCell ref="M2606:N2606"/>
    <mergeCell ref="M2607:N2607"/>
    <mergeCell ref="M2574:N2574"/>
    <mergeCell ref="M2575:N2575"/>
    <mergeCell ref="M2576:N2576"/>
    <mergeCell ref="M2577:N2577"/>
    <mergeCell ref="M2578:N2578"/>
    <mergeCell ref="M2579:N2579"/>
    <mergeCell ref="M2580:N2580"/>
    <mergeCell ref="M2581:N2581"/>
    <mergeCell ref="M2582:N2582"/>
    <mergeCell ref="M2583:N2583"/>
    <mergeCell ref="M2584:N2584"/>
    <mergeCell ref="M2585:N2585"/>
    <mergeCell ref="M2586:N2586"/>
    <mergeCell ref="M2587:N2587"/>
    <mergeCell ref="M2588:N2588"/>
    <mergeCell ref="M2589:N2589"/>
    <mergeCell ref="M2590:N2590"/>
    <mergeCell ref="M2557:N2557"/>
    <mergeCell ref="M2558:N2558"/>
    <mergeCell ref="M2559:N2559"/>
    <mergeCell ref="M2560:N2560"/>
    <mergeCell ref="M2561:N2561"/>
    <mergeCell ref="M2562:N2562"/>
    <mergeCell ref="M2563:N2563"/>
    <mergeCell ref="M2564:N2564"/>
    <mergeCell ref="M2565:N2565"/>
    <mergeCell ref="M2566:N2566"/>
    <mergeCell ref="M2567:N2567"/>
    <mergeCell ref="M2568:N2568"/>
    <mergeCell ref="M2569:N2569"/>
    <mergeCell ref="M2570:N2570"/>
    <mergeCell ref="M2571:N2571"/>
    <mergeCell ref="M2572:N2572"/>
    <mergeCell ref="M2573:N2573"/>
    <mergeCell ref="E2542:F2542"/>
    <mergeCell ref="J2542:K2542"/>
    <mergeCell ref="M2542:N2542"/>
    <mergeCell ref="A2543:N2543"/>
    <mergeCell ref="M2544:N2544"/>
    <mergeCell ref="M2545:N2545"/>
    <mergeCell ref="M2546:N2546"/>
    <mergeCell ref="M2547:N2547"/>
    <mergeCell ref="M2548:N2548"/>
    <mergeCell ref="M2549:N2549"/>
    <mergeCell ref="M2550:N2550"/>
    <mergeCell ref="M2551:N2551"/>
    <mergeCell ref="M2552:N2552"/>
    <mergeCell ref="M2553:N2553"/>
    <mergeCell ref="M2554:N2554"/>
    <mergeCell ref="M2555:N2555"/>
    <mergeCell ref="M2556:N2556"/>
    <mergeCell ref="E2536:F2536"/>
    <mergeCell ref="J2536:K2536"/>
    <mergeCell ref="M2536:N2536"/>
    <mergeCell ref="E2537:F2537"/>
    <mergeCell ref="J2537:K2537"/>
    <mergeCell ref="M2537:N2537"/>
    <mergeCell ref="E2538:F2538"/>
    <mergeCell ref="J2538:K2538"/>
    <mergeCell ref="M2538:N2538"/>
    <mergeCell ref="E2539:F2539"/>
    <mergeCell ref="J2539:K2539"/>
    <mergeCell ref="M2539:N2539"/>
    <mergeCell ref="E2540:F2540"/>
    <mergeCell ref="J2540:K2540"/>
    <mergeCell ref="M2540:N2540"/>
    <mergeCell ref="E2541:F2541"/>
    <mergeCell ref="J2541:K2541"/>
    <mergeCell ref="M2541:N2541"/>
    <mergeCell ref="E2530:F2530"/>
    <mergeCell ref="J2530:K2530"/>
    <mergeCell ref="M2530:N2530"/>
    <mergeCell ref="E2531:F2531"/>
    <mergeCell ref="J2531:K2531"/>
    <mergeCell ref="M2531:N2531"/>
    <mergeCell ref="E2532:F2532"/>
    <mergeCell ref="J2532:K2532"/>
    <mergeCell ref="M2532:N2532"/>
    <mergeCell ref="E2533:F2533"/>
    <mergeCell ref="J2533:K2533"/>
    <mergeCell ref="M2533:N2533"/>
    <mergeCell ref="E2534:F2534"/>
    <mergeCell ref="J2534:K2534"/>
    <mergeCell ref="M2534:N2534"/>
    <mergeCell ref="E2535:F2535"/>
    <mergeCell ref="J2535:K2535"/>
    <mergeCell ref="M2535:N2535"/>
    <mergeCell ref="E2524:F2524"/>
    <mergeCell ref="J2524:K2524"/>
    <mergeCell ref="M2524:N2524"/>
    <mergeCell ref="E2525:F2525"/>
    <mergeCell ref="J2525:K2525"/>
    <mergeCell ref="M2525:N2525"/>
    <mergeCell ref="E2526:F2526"/>
    <mergeCell ref="J2526:K2526"/>
    <mergeCell ref="M2526:N2526"/>
    <mergeCell ref="E2527:F2527"/>
    <mergeCell ref="J2527:K2527"/>
    <mergeCell ref="M2527:N2527"/>
    <mergeCell ref="E2528:F2528"/>
    <mergeCell ref="J2528:K2528"/>
    <mergeCell ref="M2528:N2528"/>
    <mergeCell ref="E2529:F2529"/>
    <mergeCell ref="J2529:K2529"/>
    <mergeCell ref="M2529:N2529"/>
    <mergeCell ref="E2518:F2518"/>
    <mergeCell ref="J2518:K2518"/>
    <mergeCell ref="M2518:N2518"/>
    <mergeCell ref="E2519:F2519"/>
    <mergeCell ref="J2519:K2519"/>
    <mergeCell ref="M2519:N2519"/>
    <mergeCell ref="E2520:F2520"/>
    <mergeCell ref="J2520:K2520"/>
    <mergeCell ref="M2520:N2520"/>
    <mergeCell ref="E2521:F2521"/>
    <mergeCell ref="J2521:K2521"/>
    <mergeCell ref="M2521:N2521"/>
    <mergeCell ref="E2522:F2522"/>
    <mergeCell ref="J2522:K2522"/>
    <mergeCell ref="M2522:N2522"/>
    <mergeCell ref="E2523:F2523"/>
    <mergeCell ref="J2523:K2523"/>
    <mergeCell ref="M2523:N2523"/>
    <mergeCell ref="E2512:F2512"/>
    <mergeCell ref="J2512:K2512"/>
    <mergeCell ref="M2512:N2512"/>
    <mergeCell ref="E2513:F2513"/>
    <mergeCell ref="J2513:K2513"/>
    <mergeCell ref="M2513:N2513"/>
    <mergeCell ref="E2514:F2514"/>
    <mergeCell ref="J2514:K2514"/>
    <mergeCell ref="M2514:N2514"/>
    <mergeCell ref="E2515:F2515"/>
    <mergeCell ref="J2515:K2515"/>
    <mergeCell ref="M2515:N2515"/>
    <mergeCell ref="E2516:F2516"/>
    <mergeCell ref="J2516:K2516"/>
    <mergeCell ref="M2516:N2516"/>
    <mergeCell ref="E2517:F2517"/>
    <mergeCell ref="J2517:K2517"/>
    <mergeCell ref="M2517:N2517"/>
    <mergeCell ref="E2506:F2506"/>
    <mergeCell ref="J2506:K2506"/>
    <mergeCell ref="M2506:N2506"/>
    <mergeCell ref="E2507:F2507"/>
    <mergeCell ref="J2507:K2507"/>
    <mergeCell ref="M2507:N2507"/>
    <mergeCell ref="E2508:F2508"/>
    <mergeCell ref="J2508:K2508"/>
    <mergeCell ref="M2508:N2508"/>
    <mergeCell ref="E2509:F2509"/>
    <mergeCell ref="J2509:K2509"/>
    <mergeCell ref="M2509:N2509"/>
    <mergeCell ref="E2510:F2510"/>
    <mergeCell ref="J2510:K2510"/>
    <mergeCell ref="M2510:N2510"/>
    <mergeCell ref="E2511:F2511"/>
    <mergeCell ref="J2511:K2511"/>
    <mergeCell ref="M2511:N2511"/>
    <mergeCell ref="E2500:F2500"/>
    <mergeCell ref="J2500:K2500"/>
    <mergeCell ref="M2500:N2500"/>
    <mergeCell ref="E2501:F2501"/>
    <mergeCell ref="J2501:K2501"/>
    <mergeCell ref="M2501:N2501"/>
    <mergeCell ref="E2502:F2502"/>
    <mergeCell ref="J2502:K2502"/>
    <mergeCell ref="M2502:N2502"/>
    <mergeCell ref="E2503:F2503"/>
    <mergeCell ref="J2503:K2503"/>
    <mergeCell ref="M2503:N2503"/>
    <mergeCell ref="E2504:F2504"/>
    <mergeCell ref="J2504:K2504"/>
    <mergeCell ref="M2504:N2504"/>
    <mergeCell ref="E2505:F2505"/>
    <mergeCell ref="J2505:K2505"/>
    <mergeCell ref="M2505:N2505"/>
    <mergeCell ref="E2494:F2494"/>
    <mergeCell ref="J2494:K2494"/>
    <mergeCell ref="M2494:N2494"/>
    <mergeCell ref="E2495:F2495"/>
    <mergeCell ref="J2495:K2495"/>
    <mergeCell ref="M2495:N2495"/>
    <mergeCell ref="E2496:F2496"/>
    <mergeCell ref="J2496:K2496"/>
    <mergeCell ref="M2496:N2496"/>
    <mergeCell ref="E2497:F2497"/>
    <mergeCell ref="J2497:K2497"/>
    <mergeCell ref="M2497:N2497"/>
    <mergeCell ref="E2498:F2498"/>
    <mergeCell ref="J2498:K2498"/>
    <mergeCell ref="M2498:N2498"/>
    <mergeCell ref="E2499:F2499"/>
    <mergeCell ref="J2499:K2499"/>
    <mergeCell ref="M2499:N2499"/>
    <mergeCell ref="E2488:F2488"/>
    <mergeCell ref="J2488:K2488"/>
    <mergeCell ref="M2488:N2488"/>
    <mergeCell ref="E2489:F2489"/>
    <mergeCell ref="J2489:K2489"/>
    <mergeCell ref="M2489:N2489"/>
    <mergeCell ref="E2490:F2490"/>
    <mergeCell ref="J2490:K2490"/>
    <mergeCell ref="M2490:N2490"/>
    <mergeCell ref="E2491:F2491"/>
    <mergeCell ref="J2491:K2491"/>
    <mergeCell ref="M2491:N2491"/>
    <mergeCell ref="E2492:F2492"/>
    <mergeCell ref="J2492:K2492"/>
    <mergeCell ref="M2492:N2492"/>
    <mergeCell ref="E2493:F2493"/>
    <mergeCell ref="J2493:K2493"/>
    <mergeCell ref="M2493:N2493"/>
    <mergeCell ref="E2482:F2482"/>
    <mergeCell ref="J2482:K2482"/>
    <mergeCell ref="M2482:N2482"/>
    <mergeCell ref="E2483:F2483"/>
    <mergeCell ref="J2483:K2483"/>
    <mergeCell ref="M2483:N2483"/>
    <mergeCell ref="E2484:F2484"/>
    <mergeCell ref="J2484:K2484"/>
    <mergeCell ref="M2484:N2484"/>
    <mergeCell ref="E2485:F2485"/>
    <mergeCell ref="J2485:K2485"/>
    <mergeCell ref="M2485:N2485"/>
    <mergeCell ref="E2486:F2486"/>
    <mergeCell ref="J2486:K2486"/>
    <mergeCell ref="M2486:N2486"/>
    <mergeCell ref="E2487:F2487"/>
    <mergeCell ref="J2487:K2487"/>
    <mergeCell ref="M2487:N2487"/>
    <mergeCell ref="E2476:F2476"/>
    <mergeCell ref="J2476:K2476"/>
    <mergeCell ref="M2476:N2476"/>
    <mergeCell ref="E2477:F2477"/>
    <mergeCell ref="J2477:K2477"/>
    <mergeCell ref="M2477:N2477"/>
    <mergeCell ref="E2478:F2478"/>
    <mergeCell ref="J2478:K2478"/>
    <mergeCell ref="M2478:N2478"/>
    <mergeCell ref="E2479:F2479"/>
    <mergeCell ref="J2479:K2479"/>
    <mergeCell ref="M2479:N2479"/>
    <mergeCell ref="E2480:F2480"/>
    <mergeCell ref="J2480:K2480"/>
    <mergeCell ref="M2480:N2480"/>
    <mergeCell ref="E2481:F2481"/>
    <mergeCell ref="J2481:K2481"/>
    <mergeCell ref="M2481:N2481"/>
    <mergeCell ref="E2470:F2470"/>
    <mergeCell ref="J2470:K2470"/>
    <mergeCell ref="M2470:N2470"/>
    <mergeCell ref="E2471:F2471"/>
    <mergeCell ref="J2471:K2471"/>
    <mergeCell ref="M2471:N2471"/>
    <mergeCell ref="E2472:F2472"/>
    <mergeCell ref="J2472:K2472"/>
    <mergeCell ref="M2472:N2472"/>
    <mergeCell ref="E2473:F2473"/>
    <mergeCell ref="J2473:K2473"/>
    <mergeCell ref="M2473:N2473"/>
    <mergeCell ref="E2474:F2474"/>
    <mergeCell ref="J2474:K2474"/>
    <mergeCell ref="M2474:N2474"/>
    <mergeCell ref="E2475:F2475"/>
    <mergeCell ref="J2475:K2475"/>
    <mergeCell ref="M2475:N2475"/>
    <mergeCell ref="E2464:F2464"/>
    <mergeCell ref="J2464:K2464"/>
    <mergeCell ref="M2464:N2464"/>
    <mergeCell ref="E2465:F2465"/>
    <mergeCell ref="J2465:K2465"/>
    <mergeCell ref="M2465:N2465"/>
    <mergeCell ref="E2466:F2466"/>
    <mergeCell ref="J2466:K2466"/>
    <mergeCell ref="M2466:N2466"/>
    <mergeCell ref="E2467:F2467"/>
    <mergeCell ref="J2467:K2467"/>
    <mergeCell ref="M2467:N2467"/>
    <mergeCell ref="E2468:F2468"/>
    <mergeCell ref="J2468:K2468"/>
    <mergeCell ref="M2468:N2468"/>
    <mergeCell ref="E2469:F2469"/>
    <mergeCell ref="J2469:K2469"/>
    <mergeCell ref="M2469:N2469"/>
    <mergeCell ref="E2458:F2458"/>
    <mergeCell ref="J2458:K2458"/>
    <mergeCell ref="M2458:N2458"/>
    <mergeCell ref="E2459:F2459"/>
    <mergeCell ref="J2459:K2459"/>
    <mergeCell ref="M2459:N2459"/>
    <mergeCell ref="E2460:F2460"/>
    <mergeCell ref="J2460:K2460"/>
    <mergeCell ref="M2460:N2460"/>
    <mergeCell ref="E2461:F2461"/>
    <mergeCell ref="J2461:K2461"/>
    <mergeCell ref="M2461:N2461"/>
    <mergeCell ref="E2462:F2462"/>
    <mergeCell ref="J2462:K2462"/>
    <mergeCell ref="M2462:N2462"/>
    <mergeCell ref="E2463:F2463"/>
    <mergeCell ref="J2463:K2463"/>
    <mergeCell ref="M2463:N2463"/>
    <mergeCell ref="E2452:F2452"/>
    <mergeCell ref="J2452:K2452"/>
    <mergeCell ref="M2452:N2452"/>
    <mergeCell ref="E2453:F2453"/>
    <mergeCell ref="J2453:K2453"/>
    <mergeCell ref="M2453:N2453"/>
    <mergeCell ref="E2454:F2454"/>
    <mergeCell ref="J2454:K2454"/>
    <mergeCell ref="M2454:N2454"/>
    <mergeCell ref="E2455:F2455"/>
    <mergeCell ref="J2455:K2455"/>
    <mergeCell ref="M2455:N2455"/>
    <mergeCell ref="E2456:F2456"/>
    <mergeCell ref="J2456:K2456"/>
    <mergeCell ref="M2456:N2456"/>
    <mergeCell ref="E2457:F2457"/>
    <mergeCell ref="J2457:K2457"/>
    <mergeCell ref="M2457:N2457"/>
    <mergeCell ref="E2446:F2446"/>
    <mergeCell ref="J2446:K2446"/>
    <mergeCell ref="M2446:N2446"/>
    <mergeCell ref="E2447:F2447"/>
    <mergeCell ref="J2447:K2447"/>
    <mergeCell ref="M2447:N2447"/>
    <mergeCell ref="E2448:F2448"/>
    <mergeCell ref="J2448:K2448"/>
    <mergeCell ref="M2448:N2448"/>
    <mergeCell ref="E2449:F2449"/>
    <mergeCell ref="J2449:K2449"/>
    <mergeCell ref="M2449:N2449"/>
    <mergeCell ref="E2450:F2450"/>
    <mergeCell ref="J2450:K2450"/>
    <mergeCell ref="M2450:N2450"/>
    <mergeCell ref="E2451:F2451"/>
    <mergeCell ref="J2451:K2451"/>
    <mergeCell ref="M2451:N2451"/>
    <mergeCell ref="E2440:F2440"/>
    <mergeCell ref="J2440:K2440"/>
    <mergeCell ref="M2440:N2440"/>
    <mergeCell ref="E2441:F2441"/>
    <mergeCell ref="J2441:K2441"/>
    <mergeCell ref="M2441:N2441"/>
    <mergeCell ref="E2442:F2442"/>
    <mergeCell ref="J2442:K2442"/>
    <mergeCell ref="M2442:N2442"/>
    <mergeCell ref="E2443:F2443"/>
    <mergeCell ref="J2443:K2443"/>
    <mergeCell ref="M2443:N2443"/>
    <mergeCell ref="E2444:F2444"/>
    <mergeCell ref="J2444:K2444"/>
    <mergeCell ref="M2444:N2444"/>
    <mergeCell ref="E2445:F2445"/>
    <mergeCell ref="J2445:K2445"/>
    <mergeCell ref="M2445:N2445"/>
    <mergeCell ref="E2434:F2434"/>
    <mergeCell ref="J2434:K2434"/>
    <mergeCell ref="M2434:N2434"/>
    <mergeCell ref="E2435:F2435"/>
    <mergeCell ref="J2435:K2435"/>
    <mergeCell ref="M2435:N2435"/>
    <mergeCell ref="E2436:F2436"/>
    <mergeCell ref="J2436:K2436"/>
    <mergeCell ref="M2436:N2436"/>
    <mergeCell ref="E2437:F2437"/>
    <mergeCell ref="J2437:K2437"/>
    <mergeCell ref="M2437:N2437"/>
    <mergeCell ref="E2438:F2438"/>
    <mergeCell ref="J2438:K2438"/>
    <mergeCell ref="M2438:N2438"/>
    <mergeCell ref="E2439:F2439"/>
    <mergeCell ref="J2439:K2439"/>
    <mergeCell ref="M2439:N2439"/>
    <mergeCell ref="E2428:F2428"/>
    <mergeCell ref="J2428:K2428"/>
    <mergeCell ref="M2428:N2428"/>
    <mergeCell ref="E2429:F2429"/>
    <mergeCell ref="J2429:K2429"/>
    <mergeCell ref="M2429:N2429"/>
    <mergeCell ref="E2430:F2430"/>
    <mergeCell ref="J2430:K2430"/>
    <mergeCell ref="M2430:N2430"/>
    <mergeCell ref="E2431:F2431"/>
    <mergeCell ref="J2431:K2431"/>
    <mergeCell ref="M2431:N2431"/>
    <mergeCell ref="E2432:F2432"/>
    <mergeCell ref="J2432:K2432"/>
    <mergeCell ref="M2432:N2432"/>
    <mergeCell ref="E2433:F2433"/>
    <mergeCell ref="J2433:K2433"/>
    <mergeCell ref="M2433:N2433"/>
    <mergeCell ref="E2422:F2422"/>
    <mergeCell ref="J2422:K2422"/>
    <mergeCell ref="M2422:N2422"/>
    <mergeCell ref="E2423:F2423"/>
    <mergeCell ref="J2423:K2423"/>
    <mergeCell ref="M2423:N2423"/>
    <mergeCell ref="E2424:F2424"/>
    <mergeCell ref="J2424:K2424"/>
    <mergeCell ref="M2424:N2424"/>
    <mergeCell ref="E2425:F2425"/>
    <mergeCell ref="J2425:K2425"/>
    <mergeCell ref="M2425:N2425"/>
    <mergeCell ref="E2426:F2426"/>
    <mergeCell ref="J2426:K2426"/>
    <mergeCell ref="M2426:N2426"/>
    <mergeCell ref="E2427:F2427"/>
    <mergeCell ref="J2427:K2427"/>
    <mergeCell ref="M2427:N2427"/>
    <mergeCell ref="E2416:F2416"/>
    <mergeCell ref="J2416:K2416"/>
    <mergeCell ref="M2416:N2416"/>
    <mergeCell ref="E2417:F2417"/>
    <mergeCell ref="J2417:K2417"/>
    <mergeCell ref="M2417:N2417"/>
    <mergeCell ref="E2418:F2418"/>
    <mergeCell ref="J2418:K2418"/>
    <mergeCell ref="M2418:N2418"/>
    <mergeCell ref="E2419:F2419"/>
    <mergeCell ref="J2419:K2419"/>
    <mergeCell ref="M2419:N2419"/>
    <mergeCell ref="E2420:F2420"/>
    <mergeCell ref="J2420:K2420"/>
    <mergeCell ref="M2420:N2420"/>
    <mergeCell ref="E2421:F2421"/>
    <mergeCell ref="J2421:K2421"/>
    <mergeCell ref="M2421:N2421"/>
    <mergeCell ref="E2410:F2410"/>
    <mergeCell ref="J2410:K2410"/>
    <mergeCell ref="M2410:N2410"/>
    <mergeCell ref="E2411:F2411"/>
    <mergeCell ref="J2411:K2411"/>
    <mergeCell ref="M2411:N2411"/>
    <mergeCell ref="E2412:F2412"/>
    <mergeCell ref="J2412:K2412"/>
    <mergeCell ref="M2412:N2412"/>
    <mergeCell ref="E2413:F2413"/>
    <mergeCell ref="J2413:K2413"/>
    <mergeCell ref="M2413:N2413"/>
    <mergeCell ref="E2414:F2414"/>
    <mergeCell ref="J2414:K2414"/>
    <mergeCell ref="M2414:N2414"/>
    <mergeCell ref="E2415:F2415"/>
    <mergeCell ref="J2415:K2415"/>
    <mergeCell ref="M2415:N2415"/>
    <mergeCell ref="E2404:F2404"/>
    <mergeCell ref="J2404:K2404"/>
    <mergeCell ref="M2404:N2404"/>
    <mergeCell ref="E2405:F2405"/>
    <mergeCell ref="J2405:K2405"/>
    <mergeCell ref="M2405:N2405"/>
    <mergeCell ref="E2406:F2406"/>
    <mergeCell ref="J2406:K2406"/>
    <mergeCell ref="M2406:N2406"/>
    <mergeCell ref="E2407:F2407"/>
    <mergeCell ref="J2407:K2407"/>
    <mergeCell ref="M2407:N2407"/>
    <mergeCell ref="E2408:F2408"/>
    <mergeCell ref="J2408:K2408"/>
    <mergeCell ref="M2408:N2408"/>
    <mergeCell ref="E2409:F2409"/>
    <mergeCell ref="J2409:K2409"/>
    <mergeCell ref="M2409:N2409"/>
    <mergeCell ref="E2398:F2398"/>
    <mergeCell ref="J2398:K2398"/>
    <mergeCell ref="M2398:N2398"/>
    <mergeCell ref="E2399:F2399"/>
    <mergeCell ref="J2399:K2399"/>
    <mergeCell ref="M2399:N2399"/>
    <mergeCell ref="E2400:F2400"/>
    <mergeCell ref="J2400:K2400"/>
    <mergeCell ref="M2400:N2400"/>
    <mergeCell ref="E2401:F2401"/>
    <mergeCell ref="J2401:K2401"/>
    <mergeCell ref="M2401:N2401"/>
    <mergeCell ref="E2402:F2402"/>
    <mergeCell ref="J2402:K2402"/>
    <mergeCell ref="M2402:N2402"/>
    <mergeCell ref="E2403:F2403"/>
    <mergeCell ref="J2403:K2403"/>
    <mergeCell ref="M2403:N2403"/>
    <mergeCell ref="E2392:F2392"/>
    <mergeCell ref="J2392:K2392"/>
    <mergeCell ref="M2392:N2392"/>
    <mergeCell ref="E2393:F2393"/>
    <mergeCell ref="J2393:K2393"/>
    <mergeCell ref="M2393:N2393"/>
    <mergeCell ref="E2394:F2394"/>
    <mergeCell ref="J2394:K2394"/>
    <mergeCell ref="M2394:N2394"/>
    <mergeCell ref="E2395:F2395"/>
    <mergeCell ref="J2395:K2395"/>
    <mergeCell ref="M2395:N2395"/>
    <mergeCell ref="E2396:F2396"/>
    <mergeCell ref="J2396:K2396"/>
    <mergeCell ref="M2396:N2396"/>
    <mergeCell ref="E2397:F2397"/>
    <mergeCell ref="J2397:K2397"/>
    <mergeCell ref="M2397:N2397"/>
    <mergeCell ref="E2386:F2386"/>
    <mergeCell ref="J2386:K2386"/>
    <mergeCell ref="M2386:N2386"/>
    <mergeCell ref="E2387:F2387"/>
    <mergeCell ref="J2387:K2387"/>
    <mergeCell ref="M2387:N2387"/>
    <mergeCell ref="E2388:F2388"/>
    <mergeCell ref="J2388:K2388"/>
    <mergeCell ref="M2388:N2388"/>
    <mergeCell ref="E2389:F2389"/>
    <mergeCell ref="J2389:K2389"/>
    <mergeCell ref="M2389:N2389"/>
    <mergeCell ref="E2390:F2390"/>
    <mergeCell ref="J2390:K2390"/>
    <mergeCell ref="M2390:N2390"/>
    <mergeCell ref="E2391:F2391"/>
    <mergeCell ref="J2391:K2391"/>
    <mergeCell ref="M2391:N2391"/>
    <mergeCell ref="E2380:F2380"/>
    <mergeCell ref="J2380:K2380"/>
    <mergeCell ref="M2380:N2380"/>
    <mergeCell ref="E2381:F2381"/>
    <mergeCell ref="J2381:K2381"/>
    <mergeCell ref="M2381:N2381"/>
    <mergeCell ref="E2382:F2382"/>
    <mergeCell ref="J2382:K2382"/>
    <mergeCell ref="M2382:N2382"/>
    <mergeCell ref="E2383:F2383"/>
    <mergeCell ref="J2383:K2383"/>
    <mergeCell ref="M2383:N2383"/>
    <mergeCell ref="E2384:F2384"/>
    <mergeCell ref="J2384:K2384"/>
    <mergeCell ref="M2384:N2384"/>
    <mergeCell ref="E2385:F2385"/>
    <mergeCell ref="J2385:K2385"/>
    <mergeCell ref="M2385:N2385"/>
    <mergeCell ref="E2374:F2374"/>
    <mergeCell ref="J2374:K2374"/>
    <mergeCell ref="M2374:N2374"/>
    <mergeCell ref="E2375:F2375"/>
    <mergeCell ref="J2375:K2375"/>
    <mergeCell ref="M2375:N2375"/>
    <mergeCell ref="E2376:F2376"/>
    <mergeCell ref="J2376:K2376"/>
    <mergeCell ref="M2376:N2376"/>
    <mergeCell ref="E2377:F2377"/>
    <mergeCell ref="J2377:K2377"/>
    <mergeCell ref="M2377:N2377"/>
    <mergeCell ref="E2378:F2378"/>
    <mergeCell ref="J2378:K2378"/>
    <mergeCell ref="M2378:N2378"/>
    <mergeCell ref="E2379:F2379"/>
    <mergeCell ref="J2379:K2379"/>
    <mergeCell ref="M2379:N2379"/>
    <mergeCell ref="E2368:F2368"/>
    <mergeCell ref="J2368:K2368"/>
    <mergeCell ref="M2368:N2368"/>
    <mergeCell ref="E2369:F2369"/>
    <mergeCell ref="J2369:K2369"/>
    <mergeCell ref="M2369:N2369"/>
    <mergeCell ref="E2370:F2370"/>
    <mergeCell ref="J2370:K2370"/>
    <mergeCell ref="M2370:N2370"/>
    <mergeCell ref="E2371:F2371"/>
    <mergeCell ref="J2371:K2371"/>
    <mergeCell ref="M2371:N2371"/>
    <mergeCell ref="E2372:F2372"/>
    <mergeCell ref="J2372:K2372"/>
    <mergeCell ref="M2372:N2372"/>
    <mergeCell ref="E2373:F2373"/>
    <mergeCell ref="J2373:K2373"/>
    <mergeCell ref="M2373:N2373"/>
    <mergeCell ref="E2362:F2362"/>
    <mergeCell ref="J2362:K2362"/>
    <mergeCell ref="M2362:N2362"/>
    <mergeCell ref="E2363:F2363"/>
    <mergeCell ref="J2363:K2363"/>
    <mergeCell ref="M2363:N2363"/>
    <mergeCell ref="E2364:F2364"/>
    <mergeCell ref="J2364:K2364"/>
    <mergeCell ref="M2364:N2364"/>
    <mergeCell ref="E2365:F2365"/>
    <mergeCell ref="J2365:K2365"/>
    <mergeCell ref="M2365:N2365"/>
    <mergeCell ref="E2366:F2366"/>
    <mergeCell ref="J2366:K2366"/>
    <mergeCell ref="M2366:N2366"/>
    <mergeCell ref="E2367:F2367"/>
    <mergeCell ref="J2367:K2367"/>
    <mergeCell ref="M2367:N2367"/>
    <mergeCell ref="E2356:F2356"/>
    <mergeCell ref="J2356:K2356"/>
    <mergeCell ref="M2356:N2356"/>
    <mergeCell ref="E2357:F2357"/>
    <mergeCell ref="J2357:K2357"/>
    <mergeCell ref="M2357:N2357"/>
    <mergeCell ref="E2358:F2358"/>
    <mergeCell ref="J2358:K2358"/>
    <mergeCell ref="M2358:N2358"/>
    <mergeCell ref="E2359:F2359"/>
    <mergeCell ref="J2359:K2359"/>
    <mergeCell ref="M2359:N2359"/>
    <mergeCell ref="E2360:F2360"/>
    <mergeCell ref="J2360:K2360"/>
    <mergeCell ref="M2360:N2360"/>
    <mergeCell ref="E2361:F2361"/>
    <mergeCell ref="J2361:K2361"/>
    <mergeCell ref="M2361:N2361"/>
    <mergeCell ref="E2350:F2350"/>
    <mergeCell ref="J2350:K2350"/>
    <mergeCell ref="M2350:N2350"/>
    <mergeCell ref="E2351:F2351"/>
    <mergeCell ref="J2351:K2351"/>
    <mergeCell ref="M2351:N2351"/>
    <mergeCell ref="E2352:F2352"/>
    <mergeCell ref="J2352:K2352"/>
    <mergeCell ref="M2352:N2352"/>
    <mergeCell ref="E2353:F2353"/>
    <mergeCell ref="J2353:K2353"/>
    <mergeCell ref="M2353:N2353"/>
    <mergeCell ref="E2354:F2354"/>
    <mergeCell ref="J2354:K2354"/>
    <mergeCell ref="M2354:N2354"/>
    <mergeCell ref="E2355:F2355"/>
    <mergeCell ref="J2355:K2355"/>
    <mergeCell ref="M2355:N2355"/>
    <mergeCell ref="E2344:F2344"/>
    <mergeCell ref="J2344:K2344"/>
    <mergeCell ref="M2344:N2344"/>
    <mergeCell ref="E2345:F2345"/>
    <mergeCell ref="J2345:K2345"/>
    <mergeCell ref="M2345:N2345"/>
    <mergeCell ref="E2346:F2346"/>
    <mergeCell ref="J2346:K2346"/>
    <mergeCell ref="M2346:N2346"/>
    <mergeCell ref="E2347:F2347"/>
    <mergeCell ref="J2347:K2347"/>
    <mergeCell ref="M2347:N2347"/>
    <mergeCell ref="E2348:F2348"/>
    <mergeCell ref="J2348:K2348"/>
    <mergeCell ref="M2348:N2348"/>
    <mergeCell ref="E2349:F2349"/>
    <mergeCell ref="J2349:K2349"/>
    <mergeCell ref="M2349:N2349"/>
    <mergeCell ref="E2338:F2338"/>
    <mergeCell ref="J2338:K2338"/>
    <mergeCell ref="M2338:N2338"/>
    <mergeCell ref="E2339:F2339"/>
    <mergeCell ref="J2339:K2339"/>
    <mergeCell ref="M2339:N2339"/>
    <mergeCell ref="E2340:F2340"/>
    <mergeCell ref="J2340:K2340"/>
    <mergeCell ref="M2340:N2340"/>
    <mergeCell ref="E2341:F2341"/>
    <mergeCell ref="J2341:K2341"/>
    <mergeCell ref="M2341:N2341"/>
    <mergeCell ref="E2342:F2342"/>
    <mergeCell ref="J2342:K2342"/>
    <mergeCell ref="M2342:N2342"/>
    <mergeCell ref="E2343:F2343"/>
    <mergeCell ref="J2343:K2343"/>
    <mergeCell ref="M2343:N2343"/>
    <mergeCell ref="E2332:F2332"/>
    <mergeCell ref="J2332:K2332"/>
    <mergeCell ref="M2332:N2332"/>
    <mergeCell ref="E2333:F2333"/>
    <mergeCell ref="J2333:K2333"/>
    <mergeCell ref="M2333:N2333"/>
    <mergeCell ref="E2334:F2334"/>
    <mergeCell ref="J2334:K2334"/>
    <mergeCell ref="M2334:N2334"/>
    <mergeCell ref="E2335:F2335"/>
    <mergeCell ref="J2335:K2335"/>
    <mergeCell ref="M2335:N2335"/>
    <mergeCell ref="E2336:F2336"/>
    <mergeCell ref="J2336:K2336"/>
    <mergeCell ref="M2336:N2336"/>
    <mergeCell ref="E2337:F2337"/>
    <mergeCell ref="J2337:K2337"/>
    <mergeCell ref="M2337:N2337"/>
    <mergeCell ref="E2326:F2326"/>
    <mergeCell ref="J2326:K2326"/>
    <mergeCell ref="M2326:N2326"/>
    <mergeCell ref="E2327:F2327"/>
    <mergeCell ref="J2327:K2327"/>
    <mergeCell ref="M2327:N2327"/>
    <mergeCell ref="E2328:F2328"/>
    <mergeCell ref="J2328:K2328"/>
    <mergeCell ref="M2328:N2328"/>
    <mergeCell ref="E2329:F2329"/>
    <mergeCell ref="J2329:K2329"/>
    <mergeCell ref="M2329:N2329"/>
    <mergeCell ref="E2330:F2330"/>
    <mergeCell ref="J2330:K2330"/>
    <mergeCell ref="M2330:N2330"/>
    <mergeCell ref="E2331:F2331"/>
    <mergeCell ref="J2331:K2331"/>
    <mergeCell ref="M2331:N2331"/>
    <mergeCell ref="E2320:F2320"/>
    <mergeCell ref="J2320:K2320"/>
    <mergeCell ref="M2320:N2320"/>
    <mergeCell ref="E2321:F2321"/>
    <mergeCell ref="J2321:K2321"/>
    <mergeCell ref="M2321:N2321"/>
    <mergeCell ref="E2322:F2322"/>
    <mergeCell ref="J2322:K2322"/>
    <mergeCell ref="M2322:N2322"/>
    <mergeCell ref="E2323:F2323"/>
    <mergeCell ref="J2323:K2323"/>
    <mergeCell ref="M2323:N2323"/>
    <mergeCell ref="E2324:F2324"/>
    <mergeCell ref="J2324:K2324"/>
    <mergeCell ref="M2324:N2324"/>
    <mergeCell ref="E2325:F2325"/>
    <mergeCell ref="J2325:K2325"/>
    <mergeCell ref="M2325:N2325"/>
    <mergeCell ref="E2314:F2314"/>
    <mergeCell ref="J2314:K2314"/>
    <mergeCell ref="M2314:N2314"/>
    <mergeCell ref="E2315:F2315"/>
    <mergeCell ref="J2315:K2315"/>
    <mergeCell ref="M2315:N2315"/>
    <mergeCell ref="E2316:F2316"/>
    <mergeCell ref="J2316:K2316"/>
    <mergeCell ref="M2316:N2316"/>
    <mergeCell ref="E2317:F2317"/>
    <mergeCell ref="J2317:K2317"/>
    <mergeCell ref="M2317:N2317"/>
    <mergeCell ref="E2318:F2318"/>
    <mergeCell ref="J2318:K2318"/>
    <mergeCell ref="M2318:N2318"/>
    <mergeCell ref="E2319:F2319"/>
    <mergeCell ref="J2319:K2319"/>
    <mergeCell ref="M2319:N2319"/>
    <mergeCell ref="E2308:F2308"/>
    <mergeCell ref="J2308:K2308"/>
    <mergeCell ref="M2308:N2308"/>
    <mergeCell ref="E2309:F2309"/>
    <mergeCell ref="J2309:K2309"/>
    <mergeCell ref="M2309:N2309"/>
    <mergeCell ref="E2310:F2310"/>
    <mergeCell ref="J2310:K2310"/>
    <mergeCell ref="M2310:N2310"/>
    <mergeCell ref="E2311:F2311"/>
    <mergeCell ref="J2311:K2311"/>
    <mergeCell ref="M2311:N2311"/>
    <mergeCell ref="E2312:F2312"/>
    <mergeCell ref="J2312:K2312"/>
    <mergeCell ref="M2312:N2312"/>
    <mergeCell ref="E2313:F2313"/>
    <mergeCell ref="J2313:K2313"/>
    <mergeCell ref="M2313:N2313"/>
    <mergeCell ref="E2302:F2302"/>
    <mergeCell ref="J2302:K2302"/>
    <mergeCell ref="M2302:N2302"/>
    <mergeCell ref="E2303:F2303"/>
    <mergeCell ref="J2303:K2303"/>
    <mergeCell ref="M2303:N2303"/>
    <mergeCell ref="E2304:F2304"/>
    <mergeCell ref="J2304:K2304"/>
    <mergeCell ref="M2304:N2304"/>
    <mergeCell ref="E2305:F2305"/>
    <mergeCell ref="J2305:K2305"/>
    <mergeCell ref="M2305:N2305"/>
    <mergeCell ref="E2306:F2306"/>
    <mergeCell ref="J2306:K2306"/>
    <mergeCell ref="M2306:N2306"/>
    <mergeCell ref="E2307:F2307"/>
    <mergeCell ref="J2307:K2307"/>
    <mergeCell ref="M2307:N2307"/>
    <mergeCell ref="E2296:F2296"/>
    <mergeCell ref="J2296:K2296"/>
    <mergeCell ref="M2296:N2296"/>
    <mergeCell ref="E2297:F2297"/>
    <mergeCell ref="J2297:K2297"/>
    <mergeCell ref="M2297:N2297"/>
    <mergeCell ref="E2298:F2298"/>
    <mergeCell ref="J2298:K2298"/>
    <mergeCell ref="M2298:N2298"/>
    <mergeCell ref="E2299:F2299"/>
    <mergeCell ref="J2299:K2299"/>
    <mergeCell ref="M2299:N2299"/>
    <mergeCell ref="E2300:F2300"/>
    <mergeCell ref="J2300:K2300"/>
    <mergeCell ref="M2300:N2300"/>
    <mergeCell ref="E2301:F2301"/>
    <mergeCell ref="J2301:K2301"/>
    <mergeCell ref="M2301:N2301"/>
    <mergeCell ref="E2290:F2290"/>
    <mergeCell ref="J2290:K2290"/>
    <mergeCell ref="M2290:N2290"/>
    <mergeCell ref="E2291:F2291"/>
    <mergeCell ref="J2291:K2291"/>
    <mergeCell ref="M2291:N2291"/>
    <mergeCell ref="E2292:F2292"/>
    <mergeCell ref="J2292:K2292"/>
    <mergeCell ref="M2292:N2292"/>
    <mergeCell ref="E2293:F2293"/>
    <mergeCell ref="J2293:K2293"/>
    <mergeCell ref="M2293:N2293"/>
    <mergeCell ref="E2294:F2294"/>
    <mergeCell ref="J2294:K2294"/>
    <mergeCell ref="M2294:N2294"/>
    <mergeCell ref="E2295:F2295"/>
    <mergeCell ref="J2295:K2295"/>
    <mergeCell ref="M2295:N2295"/>
    <mergeCell ref="E2284:F2284"/>
    <mergeCell ref="J2284:K2284"/>
    <mergeCell ref="M2284:N2284"/>
    <mergeCell ref="E2285:F2285"/>
    <mergeCell ref="J2285:K2285"/>
    <mergeCell ref="M2285:N2285"/>
    <mergeCell ref="E2286:F2286"/>
    <mergeCell ref="J2286:K2286"/>
    <mergeCell ref="M2286:N2286"/>
    <mergeCell ref="E2287:F2287"/>
    <mergeCell ref="J2287:K2287"/>
    <mergeCell ref="M2287:N2287"/>
    <mergeCell ref="E2288:F2288"/>
    <mergeCell ref="J2288:K2288"/>
    <mergeCell ref="M2288:N2288"/>
    <mergeCell ref="E2289:F2289"/>
    <mergeCell ref="J2289:K2289"/>
    <mergeCell ref="M2289:N2289"/>
    <mergeCell ref="E2278:F2278"/>
    <mergeCell ref="J2278:K2278"/>
    <mergeCell ref="M2278:N2278"/>
    <mergeCell ref="E2279:F2279"/>
    <mergeCell ref="J2279:K2279"/>
    <mergeCell ref="M2279:N2279"/>
    <mergeCell ref="E2280:F2280"/>
    <mergeCell ref="J2280:K2280"/>
    <mergeCell ref="M2280:N2280"/>
    <mergeCell ref="E2281:F2281"/>
    <mergeCell ref="J2281:K2281"/>
    <mergeCell ref="M2281:N2281"/>
    <mergeCell ref="E2282:F2282"/>
    <mergeCell ref="J2282:K2282"/>
    <mergeCell ref="M2282:N2282"/>
    <mergeCell ref="E2283:F2283"/>
    <mergeCell ref="J2283:K2283"/>
    <mergeCell ref="M2283:N2283"/>
    <mergeCell ref="E2272:F2272"/>
    <mergeCell ref="J2272:K2272"/>
    <mergeCell ref="M2272:N2272"/>
    <mergeCell ref="E2273:F2273"/>
    <mergeCell ref="J2273:K2273"/>
    <mergeCell ref="M2273:N2273"/>
    <mergeCell ref="E2274:F2274"/>
    <mergeCell ref="J2274:K2274"/>
    <mergeCell ref="M2274:N2274"/>
    <mergeCell ref="E2275:F2275"/>
    <mergeCell ref="J2275:K2275"/>
    <mergeCell ref="M2275:N2275"/>
    <mergeCell ref="E2276:F2276"/>
    <mergeCell ref="J2276:K2276"/>
    <mergeCell ref="M2276:N2276"/>
    <mergeCell ref="E2277:F2277"/>
    <mergeCell ref="J2277:K2277"/>
    <mergeCell ref="M2277:N2277"/>
    <mergeCell ref="E2266:F2266"/>
    <mergeCell ref="J2266:K2266"/>
    <mergeCell ref="M2266:N2266"/>
    <mergeCell ref="E2267:F2267"/>
    <mergeCell ref="J2267:K2267"/>
    <mergeCell ref="M2267:N2267"/>
    <mergeCell ref="E2268:F2268"/>
    <mergeCell ref="J2268:K2268"/>
    <mergeCell ref="M2268:N2268"/>
    <mergeCell ref="E2269:F2269"/>
    <mergeCell ref="J2269:K2269"/>
    <mergeCell ref="M2269:N2269"/>
    <mergeCell ref="E2270:F2270"/>
    <mergeCell ref="J2270:K2270"/>
    <mergeCell ref="M2270:N2270"/>
    <mergeCell ref="E2271:F2271"/>
    <mergeCell ref="J2271:K2271"/>
    <mergeCell ref="M2271:N2271"/>
    <mergeCell ref="E2260:F2260"/>
    <mergeCell ref="J2260:K2260"/>
    <mergeCell ref="M2260:N2260"/>
    <mergeCell ref="E2261:F2261"/>
    <mergeCell ref="J2261:K2261"/>
    <mergeCell ref="M2261:N2261"/>
    <mergeCell ref="E2262:F2262"/>
    <mergeCell ref="J2262:K2262"/>
    <mergeCell ref="M2262:N2262"/>
    <mergeCell ref="E2263:F2263"/>
    <mergeCell ref="J2263:K2263"/>
    <mergeCell ref="M2263:N2263"/>
    <mergeCell ref="E2264:F2264"/>
    <mergeCell ref="J2264:K2264"/>
    <mergeCell ref="M2264:N2264"/>
    <mergeCell ref="E2265:F2265"/>
    <mergeCell ref="J2265:K2265"/>
    <mergeCell ref="M2265:N2265"/>
    <mergeCell ref="E2254:F2254"/>
    <mergeCell ref="J2254:K2254"/>
    <mergeCell ref="M2254:N2254"/>
    <mergeCell ref="E2255:F2255"/>
    <mergeCell ref="J2255:K2255"/>
    <mergeCell ref="M2255:N2255"/>
    <mergeCell ref="E2256:F2256"/>
    <mergeCell ref="J2256:K2256"/>
    <mergeCell ref="M2256:N2256"/>
    <mergeCell ref="E2257:F2257"/>
    <mergeCell ref="J2257:K2257"/>
    <mergeCell ref="M2257:N2257"/>
    <mergeCell ref="E2258:F2258"/>
    <mergeCell ref="J2258:K2258"/>
    <mergeCell ref="M2258:N2258"/>
    <mergeCell ref="E2259:F2259"/>
    <mergeCell ref="J2259:K2259"/>
    <mergeCell ref="M2259:N2259"/>
    <mergeCell ref="E2248:F2248"/>
    <mergeCell ref="J2248:K2248"/>
    <mergeCell ref="M2248:N2248"/>
    <mergeCell ref="E2249:F2249"/>
    <mergeCell ref="J2249:K2249"/>
    <mergeCell ref="M2249:N2249"/>
    <mergeCell ref="E2250:F2250"/>
    <mergeCell ref="J2250:K2250"/>
    <mergeCell ref="M2250:N2250"/>
    <mergeCell ref="E2251:F2251"/>
    <mergeCell ref="J2251:K2251"/>
    <mergeCell ref="M2251:N2251"/>
    <mergeCell ref="E2252:F2252"/>
    <mergeCell ref="J2252:K2252"/>
    <mergeCell ref="M2252:N2252"/>
    <mergeCell ref="E2253:F2253"/>
    <mergeCell ref="J2253:K2253"/>
    <mergeCell ref="M2253:N2253"/>
    <mergeCell ref="E2242:F2242"/>
    <mergeCell ref="J2242:K2242"/>
    <mergeCell ref="M2242:N2242"/>
    <mergeCell ref="E2243:F2243"/>
    <mergeCell ref="J2243:K2243"/>
    <mergeCell ref="M2243:N2243"/>
    <mergeCell ref="E2244:F2244"/>
    <mergeCell ref="J2244:K2244"/>
    <mergeCell ref="M2244:N2244"/>
    <mergeCell ref="E2245:F2245"/>
    <mergeCell ref="J2245:K2245"/>
    <mergeCell ref="M2245:N2245"/>
    <mergeCell ref="E2246:F2246"/>
    <mergeCell ref="J2246:K2246"/>
    <mergeCell ref="M2246:N2246"/>
    <mergeCell ref="E2247:F2247"/>
    <mergeCell ref="J2247:K2247"/>
    <mergeCell ref="M2247:N2247"/>
    <mergeCell ref="E2236:F2236"/>
    <mergeCell ref="J2236:K2236"/>
    <mergeCell ref="M2236:N2236"/>
    <mergeCell ref="E2237:F2237"/>
    <mergeCell ref="J2237:K2237"/>
    <mergeCell ref="M2237:N2237"/>
    <mergeCell ref="E2238:F2238"/>
    <mergeCell ref="J2238:K2238"/>
    <mergeCell ref="M2238:N2238"/>
    <mergeCell ref="E2239:F2239"/>
    <mergeCell ref="J2239:K2239"/>
    <mergeCell ref="M2239:N2239"/>
    <mergeCell ref="E2240:F2240"/>
    <mergeCell ref="J2240:K2240"/>
    <mergeCell ref="M2240:N2240"/>
    <mergeCell ref="E2241:F2241"/>
    <mergeCell ref="J2241:K2241"/>
    <mergeCell ref="M2241:N2241"/>
    <mergeCell ref="E2230:F2230"/>
    <mergeCell ref="J2230:K2230"/>
    <mergeCell ref="M2230:N2230"/>
    <mergeCell ref="E2231:F2231"/>
    <mergeCell ref="J2231:K2231"/>
    <mergeCell ref="M2231:N2231"/>
    <mergeCell ref="E2232:F2232"/>
    <mergeCell ref="J2232:K2232"/>
    <mergeCell ref="M2232:N2232"/>
    <mergeCell ref="E2233:F2233"/>
    <mergeCell ref="J2233:K2233"/>
    <mergeCell ref="M2233:N2233"/>
    <mergeCell ref="E2234:F2234"/>
    <mergeCell ref="J2234:K2234"/>
    <mergeCell ref="M2234:N2234"/>
    <mergeCell ref="E2235:F2235"/>
    <mergeCell ref="J2235:K2235"/>
    <mergeCell ref="M2235:N2235"/>
    <mergeCell ref="E2224:F2224"/>
    <mergeCell ref="J2224:K2224"/>
    <mergeCell ref="M2224:N2224"/>
    <mergeCell ref="E2225:F2225"/>
    <mergeCell ref="J2225:K2225"/>
    <mergeCell ref="M2225:N2225"/>
    <mergeCell ref="E2226:F2226"/>
    <mergeCell ref="J2226:K2226"/>
    <mergeCell ref="M2226:N2226"/>
    <mergeCell ref="E2227:F2227"/>
    <mergeCell ref="J2227:K2227"/>
    <mergeCell ref="M2227:N2227"/>
    <mergeCell ref="E2228:F2228"/>
    <mergeCell ref="J2228:K2228"/>
    <mergeCell ref="M2228:N2228"/>
    <mergeCell ref="E2229:F2229"/>
    <mergeCell ref="J2229:K2229"/>
    <mergeCell ref="M2229:N2229"/>
    <mergeCell ref="E2218:F2218"/>
    <mergeCell ref="J2218:K2218"/>
    <mergeCell ref="M2218:N2218"/>
    <mergeCell ref="E2219:F2219"/>
    <mergeCell ref="J2219:K2219"/>
    <mergeCell ref="M2219:N2219"/>
    <mergeCell ref="E2220:F2220"/>
    <mergeCell ref="J2220:K2220"/>
    <mergeCell ref="M2220:N2220"/>
    <mergeCell ref="E2221:F2221"/>
    <mergeCell ref="J2221:K2221"/>
    <mergeCell ref="M2221:N2221"/>
    <mergeCell ref="E2222:F2222"/>
    <mergeCell ref="J2222:K2222"/>
    <mergeCell ref="M2222:N2222"/>
    <mergeCell ref="E2223:F2223"/>
    <mergeCell ref="J2223:K2223"/>
    <mergeCell ref="M2223:N2223"/>
    <mergeCell ref="E2212:F2212"/>
    <mergeCell ref="J2212:K2212"/>
    <mergeCell ref="M2212:N2212"/>
    <mergeCell ref="E2213:F2213"/>
    <mergeCell ref="J2213:K2213"/>
    <mergeCell ref="M2213:N2213"/>
    <mergeCell ref="E2214:F2214"/>
    <mergeCell ref="J2214:K2214"/>
    <mergeCell ref="M2214:N2214"/>
    <mergeCell ref="E2215:F2215"/>
    <mergeCell ref="J2215:K2215"/>
    <mergeCell ref="M2215:N2215"/>
    <mergeCell ref="E2216:F2216"/>
    <mergeCell ref="J2216:K2216"/>
    <mergeCell ref="M2216:N2216"/>
    <mergeCell ref="E2217:F2217"/>
    <mergeCell ref="J2217:K2217"/>
    <mergeCell ref="M2217:N2217"/>
    <mergeCell ref="E2206:F2206"/>
    <mergeCell ref="J2206:K2206"/>
    <mergeCell ref="M2206:N2206"/>
    <mergeCell ref="E2207:F2207"/>
    <mergeCell ref="J2207:K2207"/>
    <mergeCell ref="M2207:N2207"/>
    <mergeCell ref="E2208:F2208"/>
    <mergeCell ref="J2208:K2208"/>
    <mergeCell ref="M2208:N2208"/>
    <mergeCell ref="E2209:F2209"/>
    <mergeCell ref="J2209:K2209"/>
    <mergeCell ref="M2209:N2209"/>
    <mergeCell ref="E2210:F2210"/>
    <mergeCell ref="J2210:K2210"/>
    <mergeCell ref="M2210:N2210"/>
    <mergeCell ref="E2211:F2211"/>
    <mergeCell ref="J2211:K2211"/>
    <mergeCell ref="M2211:N2211"/>
    <mergeCell ref="E2200:F2200"/>
    <mergeCell ref="J2200:K2200"/>
    <mergeCell ref="M2200:N2200"/>
    <mergeCell ref="E2201:F2201"/>
    <mergeCell ref="J2201:K2201"/>
    <mergeCell ref="M2201:N2201"/>
    <mergeCell ref="E2202:F2202"/>
    <mergeCell ref="J2202:K2202"/>
    <mergeCell ref="M2202:N2202"/>
    <mergeCell ref="E2203:F2203"/>
    <mergeCell ref="J2203:K2203"/>
    <mergeCell ref="M2203:N2203"/>
    <mergeCell ref="E2204:F2204"/>
    <mergeCell ref="J2204:K2204"/>
    <mergeCell ref="M2204:N2204"/>
    <mergeCell ref="E2205:F2205"/>
    <mergeCell ref="J2205:K2205"/>
    <mergeCell ref="M2205:N2205"/>
    <mergeCell ref="E2194:F2194"/>
    <mergeCell ref="J2194:K2194"/>
    <mergeCell ref="M2194:N2194"/>
    <mergeCell ref="E2195:F2195"/>
    <mergeCell ref="J2195:K2195"/>
    <mergeCell ref="M2195:N2195"/>
    <mergeCell ref="E2196:F2196"/>
    <mergeCell ref="J2196:K2196"/>
    <mergeCell ref="M2196:N2196"/>
    <mergeCell ref="E2197:F2197"/>
    <mergeCell ref="J2197:K2197"/>
    <mergeCell ref="M2197:N2197"/>
    <mergeCell ref="E2198:F2198"/>
    <mergeCell ref="J2198:K2198"/>
    <mergeCell ref="M2198:N2198"/>
    <mergeCell ref="E2199:F2199"/>
    <mergeCell ref="J2199:K2199"/>
    <mergeCell ref="M2199:N2199"/>
    <mergeCell ref="E2188:F2188"/>
    <mergeCell ref="J2188:K2188"/>
    <mergeCell ref="M2188:N2188"/>
    <mergeCell ref="E2189:F2189"/>
    <mergeCell ref="J2189:K2189"/>
    <mergeCell ref="M2189:N2189"/>
    <mergeCell ref="E2190:F2190"/>
    <mergeCell ref="J2190:K2190"/>
    <mergeCell ref="M2190:N2190"/>
    <mergeCell ref="E2191:F2191"/>
    <mergeCell ref="J2191:K2191"/>
    <mergeCell ref="M2191:N2191"/>
    <mergeCell ref="E2192:F2192"/>
    <mergeCell ref="J2192:K2192"/>
    <mergeCell ref="M2192:N2192"/>
    <mergeCell ref="E2193:F2193"/>
    <mergeCell ref="J2193:K2193"/>
    <mergeCell ref="M2193:N2193"/>
    <mergeCell ref="E2182:F2182"/>
    <mergeCell ref="J2182:K2182"/>
    <mergeCell ref="M2182:N2182"/>
    <mergeCell ref="E2183:F2183"/>
    <mergeCell ref="J2183:K2183"/>
    <mergeCell ref="M2183:N2183"/>
    <mergeCell ref="E2184:F2184"/>
    <mergeCell ref="J2184:K2184"/>
    <mergeCell ref="M2184:N2184"/>
    <mergeCell ref="E2185:F2185"/>
    <mergeCell ref="J2185:K2185"/>
    <mergeCell ref="M2185:N2185"/>
    <mergeCell ref="E2186:F2186"/>
    <mergeCell ref="J2186:K2186"/>
    <mergeCell ref="M2186:N2186"/>
    <mergeCell ref="E2187:F2187"/>
    <mergeCell ref="J2187:K2187"/>
    <mergeCell ref="M2187:N2187"/>
    <mergeCell ref="E2176:F2176"/>
    <mergeCell ref="J2176:K2176"/>
    <mergeCell ref="M2176:N2176"/>
    <mergeCell ref="E2177:F2177"/>
    <mergeCell ref="J2177:K2177"/>
    <mergeCell ref="M2177:N2177"/>
    <mergeCell ref="E2178:F2178"/>
    <mergeCell ref="J2178:K2178"/>
    <mergeCell ref="M2178:N2178"/>
    <mergeCell ref="E2179:F2179"/>
    <mergeCell ref="J2179:K2179"/>
    <mergeCell ref="M2179:N2179"/>
    <mergeCell ref="E2180:F2180"/>
    <mergeCell ref="J2180:K2180"/>
    <mergeCell ref="M2180:N2180"/>
    <mergeCell ref="E2181:F2181"/>
    <mergeCell ref="J2181:K2181"/>
    <mergeCell ref="M2181:N2181"/>
    <mergeCell ref="E2170:F2170"/>
    <mergeCell ref="J2170:K2170"/>
    <mergeCell ref="M2170:N2170"/>
    <mergeCell ref="E2171:F2171"/>
    <mergeCell ref="J2171:K2171"/>
    <mergeCell ref="M2171:N2171"/>
    <mergeCell ref="E2172:F2172"/>
    <mergeCell ref="J2172:K2172"/>
    <mergeCell ref="M2172:N2172"/>
    <mergeCell ref="E2173:F2173"/>
    <mergeCell ref="J2173:K2173"/>
    <mergeCell ref="M2173:N2173"/>
    <mergeCell ref="E2174:F2174"/>
    <mergeCell ref="J2174:K2174"/>
    <mergeCell ref="M2174:N2174"/>
    <mergeCell ref="E2175:F2175"/>
    <mergeCell ref="J2175:K2175"/>
    <mergeCell ref="M2175:N2175"/>
    <mergeCell ref="E2164:F2164"/>
    <mergeCell ref="J2164:K2164"/>
    <mergeCell ref="M2164:N2164"/>
    <mergeCell ref="E2165:F2165"/>
    <mergeCell ref="J2165:K2165"/>
    <mergeCell ref="M2165:N2165"/>
    <mergeCell ref="E2166:F2166"/>
    <mergeCell ref="J2166:K2166"/>
    <mergeCell ref="M2166:N2166"/>
    <mergeCell ref="E2167:F2167"/>
    <mergeCell ref="J2167:K2167"/>
    <mergeCell ref="M2167:N2167"/>
    <mergeCell ref="E2168:F2168"/>
    <mergeCell ref="J2168:K2168"/>
    <mergeCell ref="M2168:N2168"/>
    <mergeCell ref="E2169:F2169"/>
    <mergeCell ref="J2169:K2169"/>
    <mergeCell ref="M2169:N2169"/>
    <mergeCell ref="E2158:F2158"/>
    <mergeCell ref="J2158:K2158"/>
    <mergeCell ref="M2158:N2158"/>
    <mergeCell ref="E2159:F2159"/>
    <mergeCell ref="J2159:K2159"/>
    <mergeCell ref="M2159:N2159"/>
    <mergeCell ref="E2160:F2160"/>
    <mergeCell ref="J2160:K2160"/>
    <mergeCell ref="M2160:N2160"/>
    <mergeCell ref="E2161:F2161"/>
    <mergeCell ref="J2161:K2161"/>
    <mergeCell ref="M2161:N2161"/>
    <mergeCell ref="E2162:F2162"/>
    <mergeCell ref="J2162:K2162"/>
    <mergeCell ref="M2162:N2162"/>
    <mergeCell ref="E2163:F2163"/>
    <mergeCell ref="J2163:K2163"/>
    <mergeCell ref="M2163:N2163"/>
    <mergeCell ref="E2152:F2152"/>
    <mergeCell ref="J2152:K2152"/>
    <mergeCell ref="M2152:N2152"/>
    <mergeCell ref="E2153:F2153"/>
    <mergeCell ref="J2153:K2153"/>
    <mergeCell ref="M2153:N2153"/>
    <mergeCell ref="E2154:F2154"/>
    <mergeCell ref="J2154:K2154"/>
    <mergeCell ref="M2154:N2154"/>
    <mergeCell ref="E2155:F2155"/>
    <mergeCell ref="J2155:K2155"/>
    <mergeCell ref="M2155:N2155"/>
    <mergeCell ref="E2156:F2156"/>
    <mergeCell ref="J2156:K2156"/>
    <mergeCell ref="M2156:N2156"/>
    <mergeCell ref="E2157:F2157"/>
    <mergeCell ref="J2157:K2157"/>
    <mergeCell ref="M2157:N2157"/>
    <mergeCell ref="E2146:F2146"/>
    <mergeCell ref="J2146:K2146"/>
    <mergeCell ref="M2146:N2146"/>
    <mergeCell ref="E2147:F2147"/>
    <mergeCell ref="J2147:K2147"/>
    <mergeCell ref="M2147:N2147"/>
    <mergeCell ref="E2148:F2148"/>
    <mergeCell ref="J2148:K2148"/>
    <mergeCell ref="M2148:N2148"/>
    <mergeCell ref="E2149:F2149"/>
    <mergeCell ref="J2149:K2149"/>
    <mergeCell ref="M2149:N2149"/>
    <mergeCell ref="E2150:F2150"/>
    <mergeCell ref="J2150:K2150"/>
    <mergeCell ref="M2150:N2150"/>
    <mergeCell ref="E2151:F2151"/>
    <mergeCell ref="J2151:K2151"/>
    <mergeCell ref="M2151:N2151"/>
    <mergeCell ref="E2140:F2140"/>
    <mergeCell ref="J2140:K2140"/>
    <mergeCell ref="M2140:N2140"/>
    <mergeCell ref="E2141:F2141"/>
    <mergeCell ref="J2141:K2141"/>
    <mergeCell ref="M2141:N2141"/>
    <mergeCell ref="E2142:F2142"/>
    <mergeCell ref="J2142:K2142"/>
    <mergeCell ref="M2142:N2142"/>
    <mergeCell ref="E2143:F2143"/>
    <mergeCell ref="J2143:K2143"/>
    <mergeCell ref="M2143:N2143"/>
    <mergeCell ref="E2144:F2144"/>
    <mergeCell ref="J2144:K2144"/>
    <mergeCell ref="M2144:N2144"/>
    <mergeCell ref="E2145:F2145"/>
    <mergeCell ref="J2145:K2145"/>
    <mergeCell ref="M2145:N2145"/>
    <mergeCell ref="E2134:F2134"/>
    <mergeCell ref="J2134:K2134"/>
    <mergeCell ref="M2134:N2134"/>
    <mergeCell ref="E2135:F2135"/>
    <mergeCell ref="J2135:K2135"/>
    <mergeCell ref="M2135:N2135"/>
    <mergeCell ref="E2136:F2136"/>
    <mergeCell ref="J2136:K2136"/>
    <mergeCell ref="M2136:N2136"/>
    <mergeCell ref="E2137:F2137"/>
    <mergeCell ref="J2137:K2137"/>
    <mergeCell ref="M2137:N2137"/>
    <mergeCell ref="E2138:F2138"/>
    <mergeCell ref="J2138:K2138"/>
    <mergeCell ref="M2138:N2138"/>
    <mergeCell ref="E2139:F2139"/>
    <mergeCell ref="J2139:K2139"/>
    <mergeCell ref="M2139:N2139"/>
    <mergeCell ref="E2128:F2128"/>
    <mergeCell ref="J2128:K2128"/>
    <mergeCell ref="M2128:N2128"/>
    <mergeCell ref="E2129:F2129"/>
    <mergeCell ref="J2129:K2129"/>
    <mergeCell ref="M2129:N2129"/>
    <mergeCell ref="E2130:F2130"/>
    <mergeCell ref="J2130:K2130"/>
    <mergeCell ref="M2130:N2130"/>
    <mergeCell ref="E2131:F2131"/>
    <mergeCell ref="J2131:K2131"/>
    <mergeCell ref="M2131:N2131"/>
    <mergeCell ref="E2132:F2132"/>
    <mergeCell ref="J2132:K2132"/>
    <mergeCell ref="M2132:N2132"/>
    <mergeCell ref="E2133:F2133"/>
    <mergeCell ref="J2133:K2133"/>
    <mergeCell ref="M2133:N2133"/>
    <mergeCell ref="E2122:F2122"/>
    <mergeCell ref="J2122:K2122"/>
    <mergeCell ref="M2122:N2122"/>
    <mergeCell ref="E2123:F2123"/>
    <mergeCell ref="J2123:K2123"/>
    <mergeCell ref="M2123:N2123"/>
    <mergeCell ref="E2124:F2124"/>
    <mergeCell ref="J2124:K2124"/>
    <mergeCell ref="M2124:N2124"/>
    <mergeCell ref="E2125:F2125"/>
    <mergeCell ref="J2125:K2125"/>
    <mergeCell ref="M2125:N2125"/>
    <mergeCell ref="E2126:F2126"/>
    <mergeCell ref="J2126:K2126"/>
    <mergeCell ref="M2126:N2126"/>
    <mergeCell ref="E2127:F2127"/>
    <mergeCell ref="J2127:K2127"/>
    <mergeCell ref="M2127:N2127"/>
    <mergeCell ref="E2116:F2116"/>
    <mergeCell ref="J2116:K2116"/>
    <mergeCell ref="M2116:N2116"/>
    <mergeCell ref="E2117:F2117"/>
    <mergeCell ref="J2117:K2117"/>
    <mergeCell ref="M2117:N2117"/>
    <mergeCell ref="E2118:F2118"/>
    <mergeCell ref="J2118:K2118"/>
    <mergeCell ref="M2118:N2118"/>
    <mergeCell ref="E2119:F2119"/>
    <mergeCell ref="J2119:K2119"/>
    <mergeCell ref="M2119:N2119"/>
    <mergeCell ref="E2120:F2120"/>
    <mergeCell ref="J2120:K2120"/>
    <mergeCell ref="M2120:N2120"/>
    <mergeCell ref="E2121:F2121"/>
    <mergeCell ref="J2121:K2121"/>
    <mergeCell ref="M2121:N2121"/>
    <mergeCell ref="E2110:F2110"/>
    <mergeCell ref="J2110:K2110"/>
    <mergeCell ref="M2110:N2110"/>
    <mergeCell ref="E2111:F2111"/>
    <mergeCell ref="J2111:K2111"/>
    <mergeCell ref="M2111:N2111"/>
    <mergeCell ref="E2112:F2112"/>
    <mergeCell ref="J2112:K2112"/>
    <mergeCell ref="M2112:N2112"/>
    <mergeCell ref="E2113:F2113"/>
    <mergeCell ref="J2113:K2113"/>
    <mergeCell ref="M2113:N2113"/>
    <mergeCell ref="E2114:F2114"/>
    <mergeCell ref="J2114:K2114"/>
    <mergeCell ref="M2114:N2114"/>
    <mergeCell ref="E2115:F2115"/>
    <mergeCell ref="J2115:K2115"/>
    <mergeCell ref="M2115:N2115"/>
    <mergeCell ref="E2104:F2104"/>
    <mergeCell ref="J2104:K2104"/>
    <mergeCell ref="M2104:N2104"/>
    <mergeCell ref="E2105:F2105"/>
    <mergeCell ref="J2105:K2105"/>
    <mergeCell ref="M2105:N2105"/>
    <mergeCell ref="E2106:F2106"/>
    <mergeCell ref="J2106:K2106"/>
    <mergeCell ref="M2106:N2106"/>
    <mergeCell ref="E2107:F2107"/>
    <mergeCell ref="J2107:K2107"/>
    <mergeCell ref="M2107:N2107"/>
    <mergeCell ref="E2108:F2108"/>
    <mergeCell ref="J2108:K2108"/>
    <mergeCell ref="M2108:N2108"/>
    <mergeCell ref="E2109:F2109"/>
    <mergeCell ref="J2109:K2109"/>
    <mergeCell ref="M2109:N2109"/>
    <mergeCell ref="E2098:F2098"/>
    <mergeCell ref="J2098:K2098"/>
    <mergeCell ref="M2098:N2098"/>
    <mergeCell ref="E2099:F2099"/>
    <mergeCell ref="J2099:K2099"/>
    <mergeCell ref="M2099:N2099"/>
    <mergeCell ref="E2100:F2100"/>
    <mergeCell ref="J2100:K2100"/>
    <mergeCell ref="M2100:N2100"/>
    <mergeCell ref="E2101:F2101"/>
    <mergeCell ref="J2101:K2101"/>
    <mergeCell ref="M2101:N2101"/>
    <mergeCell ref="E2102:F2102"/>
    <mergeCell ref="J2102:K2102"/>
    <mergeCell ref="M2102:N2102"/>
    <mergeCell ref="E2103:F2103"/>
    <mergeCell ref="J2103:K2103"/>
    <mergeCell ref="M2103:N2103"/>
    <mergeCell ref="E2092:F2092"/>
    <mergeCell ref="J2092:K2092"/>
    <mergeCell ref="M2092:N2092"/>
    <mergeCell ref="E2093:F2093"/>
    <mergeCell ref="J2093:K2093"/>
    <mergeCell ref="M2093:N2093"/>
    <mergeCell ref="E2094:F2094"/>
    <mergeCell ref="J2094:K2094"/>
    <mergeCell ref="M2094:N2094"/>
    <mergeCell ref="E2095:F2095"/>
    <mergeCell ref="J2095:K2095"/>
    <mergeCell ref="M2095:N2095"/>
    <mergeCell ref="E2096:F2096"/>
    <mergeCell ref="J2096:K2096"/>
    <mergeCell ref="M2096:N2096"/>
    <mergeCell ref="E2097:F2097"/>
    <mergeCell ref="J2097:K2097"/>
    <mergeCell ref="M2097:N2097"/>
    <mergeCell ref="E2086:F2086"/>
    <mergeCell ref="J2086:K2086"/>
    <mergeCell ref="M2086:N2086"/>
    <mergeCell ref="E2087:F2087"/>
    <mergeCell ref="J2087:K2087"/>
    <mergeCell ref="M2087:N2087"/>
    <mergeCell ref="E2088:F2088"/>
    <mergeCell ref="J2088:K2088"/>
    <mergeCell ref="M2088:N2088"/>
    <mergeCell ref="E2089:F2089"/>
    <mergeCell ref="J2089:K2089"/>
    <mergeCell ref="M2089:N2089"/>
    <mergeCell ref="E2090:F2090"/>
    <mergeCell ref="J2090:K2090"/>
    <mergeCell ref="M2090:N2090"/>
    <mergeCell ref="E2091:F2091"/>
    <mergeCell ref="J2091:K2091"/>
    <mergeCell ref="M2091:N2091"/>
    <mergeCell ref="E2080:F2080"/>
    <mergeCell ref="J2080:K2080"/>
    <mergeCell ref="M2080:N2080"/>
    <mergeCell ref="E2081:F2081"/>
    <mergeCell ref="J2081:K2081"/>
    <mergeCell ref="M2081:N2081"/>
    <mergeCell ref="E2082:F2082"/>
    <mergeCell ref="J2082:K2082"/>
    <mergeCell ref="M2082:N2082"/>
    <mergeCell ref="E2083:F2083"/>
    <mergeCell ref="J2083:K2083"/>
    <mergeCell ref="M2083:N2083"/>
    <mergeCell ref="E2084:F2084"/>
    <mergeCell ref="J2084:K2084"/>
    <mergeCell ref="M2084:N2084"/>
    <mergeCell ref="E2085:F2085"/>
    <mergeCell ref="J2085:K2085"/>
    <mergeCell ref="M2085:N2085"/>
    <mergeCell ref="E2074:F2074"/>
    <mergeCell ref="J2074:K2074"/>
    <mergeCell ref="M2074:N2074"/>
    <mergeCell ref="E2075:F2075"/>
    <mergeCell ref="J2075:K2075"/>
    <mergeCell ref="M2075:N2075"/>
    <mergeCell ref="E2076:F2076"/>
    <mergeCell ref="J2076:K2076"/>
    <mergeCell ref="M2076:N2076"/>
    <mergeCell ref="E2077:F2077"/>
    <mergeCell ref="J2077:K2077"/>
    <mergeCell ref="M2077:N2077"/>
    <mergeCell ref="E2078:F2078"/>
    <mergeCell ref="J2078:K2078"/>
    <mergeCell ref="M2078:N2078"/>
    <mergeCell ref="E2079:F2079"/>
    <mergeCell ref="J2079:K2079"/>
    <mergeCell ref="M2079:N2079"/>
    <mergeCell ref="E2068:F2068"/>
    <mergeCell ref="J2068:K2068"/>
    <mergeCell ref="M2068:N2068"/>
    <mergeCell ref="E2069:F2069"/>
    <mergeCell ref="J2069:K2069"/>
    <mergeCell ref="M2069:N2069"/>
    <mergeCell ref="E2070:F2070"/>
    <mergeCell ref="J2070:K2070"/>
    <mergeCell ref="M2070:N2070"/>
    <mergeCell ref="E2071:F2071"/>
    <mergeCell ref="J2071:K2071"/>
    <mergeCell ref="M2071:N2071"/>
    <mergeCell ref="E2072:F2072"/>
    <mergeCell ref="J2072:K2072"/>
    <mergeCell ref="M2072:N2072"/>
    <mergeCell ref="E2073:F2073"/>
    <mergeCell ref="J2073:K2073"/>
    <mergeCell ref="M2073:N2073"/>
    <mergeCell ref="E2062:F2062"/>
    <mergeCell ref="J2062:K2062"/>
    <mergeCell ref="M2062:N2062"/>
    <mergeCell ref="E2063:F2063"/>
    <mergeCell ref="J2063:K2063"/>
    <mergeCell ref="M2063:N2063"/>
    <mergeCell ref="E2064:F2064"/>
    <mergeCell ref="J2064:K2064"/>
    <mergeCell ref="M2064:N2064"/>
    <mergeCell ref="E2065:F2065"/>
    <mergeCell ref="J2065:K2065"/>
    <mergeCell ref="M2065:N2065"/>
    <mergeCell ref="E2066:F2066"/>
    <mergeCell ref="J2066:K2066"/>
    <mergeCell ref="M2066:N2066"/>
    <mergeCell ref="E2067:F2067"/>
    <mergeCell ref="J2067:K2067"/>
    <mergeCell ref="M2067:N2067"/>
    <mergeCell ref="E2056:F2056"/>
    <mergeCell ref="J2056:K2056"/>
    <mergeCell ref="M2056:N2056"/>
    <mergeCell ref="E2057:F2057"/>
    <mergeCell ref="J2057:K2057"/>
    <mergeCell ref="M2057:N2057"/>
    <mergeCell ref="E2058:F2058"/>
    <mergeCell ref="J2058:K2058"/>
    <mergeCell ref="M2058:N2058"/>
    <mergeCell ref="E2059:F2059"/>
    <mergeCell ref="J2059:K2059"/>
    <mergeCell ref="M2059:N2059"/>
    <mergeCell ref="E2060:F2060"/>
    <mergeCell ref="J2060:K2060"/>
    <mergeCell ref="M2060:N2060"/>
    <mergeCell ref="E2061:F2061"/>
    <mergeCell ref="J2061:K2061"/>
    <mergeCell ref="M2061:N2061"/>
    <mergeCell ref="E2050:F2050"/>
    <mergeCell ref="J2050:K2050"/>
    <mergeCell ref="M2050:N2050"/>
    <mergeCell ref="E2051:F2051"/>
    <mergeCell ref="J2051:K2051"/>
    <mergeCell ref="M2051:N2051"/>
    <mergeCell ref="E2052:F2052"/>
    <mergeCell ref="J2052:K2052"/>
    <mergeCell ref="M2052:N2052"/>
    <mergeCell ref="E2053:F2053"/>
    <mergeCell ref="J2053:K2053"/>
    <mergeCell ref="M2053:N2053"/>
    <mergeCell ref="E2054:F2054"/>
    <mergeCell ref="J2054:K2054"/>
    <mergeCell ref="M2054:N2054"/>
    <mergeCell ref="E2055:F2055"/>
    <mergeCell ref="J2055:K2055"/>
    <mergeCell ref="M2055:N2055"/>
    <mergeCell ref="E2044:F2044"/>
    <mergeCell ref="J2044:K2044"/>
    <mergeCell ref="M2044:N2044"/>
    <mergeCell ref="E2045:F2045"/>
    <mergeCell ref="J2045:K2045"/>
    <mergeCell ref="M2045:N2045"/>
    <mergeCell ref="E2046:F2046"/>
    <mergeCell ref="J2046:K2046"/>
    <mergeCell ref="M2046:N2046"/>
    <mergeCell ref="E2047:F2047"/>
    <mergeCell ref="J2047:K2047"/>
    <mergeCell ref="M2047:N2047"/>
    <mergeCell ref="E2048:F2048"/>
    <mergeCell ref="J2048:K2048"/>
    <mergeCell ref="M2048:N2048"/>
    <mergeCell ref="E2049:F2049"/>
    <mergeCell ref="J2049:K2049"/>
    <mergeCell ref="M2049:N2049"/>
    <mergeCell ref="E2038:F2038"/>
    <mergeCell ref="J2038:K2038"/>
    <mergeCell ref="M2038:N2038"/>
    <mergeCell ref="E2039:F2039"/>
    <mergeCell ref="J2039:K2039"/>
    <mergeCell ref="M2039:N2039"/>
    <mergeCell ref="E2040:F2040"/>
    <mergeCell ref="J2040:K2040"/>
    <mergeCell ref="M2040:N2040"/>
    <mergeCell ref="E2041:F2041"/>
    <mergeCell ref="J2041:K2041"/>
    <mergeCell ref="M2041:N2041"/>
    <mergeCell ref="E2042:F2042"/>
    <mergeCell ref="J2042:K2042"/>
    <mergeCell ref="M2042:N2042"/>
    <mergeCell ref="E2043:F2043"/>
    <mergeCell ref="J2043:K2043"/>
    <mergeCell ref="M2043:N2043"/>
    <mergeCell ref="E2032:F2032"/>
    <mergeCell ref="J2032:K2032"/>
    <mergeCell ref="M2032:N2032"/>
    <mergeCell ref="E2033:F2033"/>
    <mergeCell ref="J2033:K2033"/>
    <mergeCell ref="M2033:N2033"/>
    <mergeCell ref="E2034:F2034"/>
    <mergeCell ref="J2034:K2034"/>
    <mergeCell ref="M2034:N2034"/>
    <mergeCell ref="E2035:F2035"/>
    <mergeCell ref="J2035:K2035"/>
    <mergeCell ref="M2035:N2035"/>
    <mergeCell ref="E2036:F2036"/>
    <mergeCell ref="J2036:K2036"/>
    <mergeCell ref="M2036:N2036"/>
    <mergeCell ref="E2037:F2037"/>
    <mergeCell ref="J2037:K2037"/>
    <mergeCell ref="M2037:N2037"/>
    <mergeCell ref="E2026:F2026"/>
    <mergeCell ref="J2026:K2026"/>
    <mergeCell ref="M2026:N2026"/>
    <mergeCell ref="E2027:F2027"/>
    <mergeCell ref="J2027:K2027"/>
    <mergeCell ref="M2027:N2027"/>
    <mergeCell ref="E2028:F2028"/>
    <mergeCell ref="J2028:K2028"/>
    <mergeCell ref="M2028:N2028"/>
    <mergeCell ref="E2029:F2029"/>
    <mergeCell ref="J2029:K2029"/>
    <mergeCell ref="M2029:N2029"/>
    <mergeCell ref="E2030:F2030"/>
    <mergeCell ref="J2030:K2030"/>
    <mergeCell ref="M2030:N2030"/>
    <mergeCell ref="E2031:F2031"/>
    <mergeCell ref="J2031:K2031"/>
    <mergeCell ref="M2031:N2031"/>
    <mergeCell ref="E2020:F2020"/>
    <mergeCell ref="J2020:K2020"/>
    <mergeCell ref="M2020:N2020"/>
    <mergeCell ref="E2021:F2021"/>
    <mergeCell ref="J2021:K2021"/>
    <mergeCell ref="M2021:N2021"/>
    <mergeCell ref="E2022:F2022"/>
    <mergeCell ref="J2022:K2022"/>
    <mergeCell ref="M2022:N2022"/>
    <mergeCell ref="E2023:F2023"/>
    <mergeCell ref="J2023:K2023"/>
    <mergeCell ref="M2023:N2023"/>
    <mergeCell ref="E2024:F2024"/>
    <mergeCell ref="J2024:K2024"/>
    <mergeCell ref="M2024:N2024"/>
    <mergeCell ref="E2025:F2025"/>
    <mergeCell ref="J2025:K2025"/>
    <mergeCell ref="M2025:N2025"/>
    <mergeCell ref="E2014:F2014"/>
    <mergeCell ref="J2014:K2014"/>
    <mergeCell ref="M2014:N2014"/>
    <mergeCell ref="E2015:F2015"/>
    <mergeCell ref="J2015:K2015"/>
    <mergeCell ref="M2015:N2015"/>
    <mergeCell ref="E2016:F2016"/>
    <mergeCell ref="J2016:K2016"/>
    <mergeCell ref="M2016:N2016"/>
    <mergeCell ref="E2017:F2017"/>
    <mergeCell ref="J2017:K2017"/>
    <mergeCell ref="M2017:N2017"/>
    <mergeCell ref="E2018:F2018"/>
    <mergeCell ref="J2018:K2018"/>
    <mergeCell ref="M2018:N2018"/>
    <mergeCell ref="E2019:F2019"/>
    <mergeCell ref="J2019:K2019"/>
    <mergeCell ref="M2019:N2019"/>
    <mergeCell ref="E2008:F2008"/>
    <mergeCell ref="J2008:K2008"/>
    <mergeCell ref="M2008:N2008"/>
    <mergeCell ref="E2009:F2009"/>
    <mergeCell ref="J2009:K2009"/>
    <mergeCell ref="M2009:N2009"/>
    <mergeCell ref="E2010:F2010"/>
    <mergeCell ref="J2010:K2010"/>
    <mergeCell ref="M2010:N2010"/>
    <mergeCell ref="E2011:F2011"/>
    <mergeCell ref="J2011:K2011"/>
    <mergeCell ref="M2011:N2011"/>
    <mergeCell ref="E2012:F2012"/>
    <mergeCell ref="J2012:K2012"/>
    <mergeCell ref="M2012:N2012"/>
    <mergeCell ref="E2013:F2013"/>
    <mergeCell ref="J2013:K2013"/>
    <mergeCell ref="M2013:N2013"/>
    <mergeCell ref="E2002:F2002"/>
    <mergeCell ref="J2002:K2002"/>
    <mergeCell ref="M2002:N2002"/>
    <mergeCell ref="E2003:F2003"/>
    <mergeCell ref="J2003:K2003"/>
    <mergeCell ref="M2003:N2003"/>
    <mergeCell ref="E2004:F2004"/>
    <mergeCell ref="J2004:K2004"/>
    <mergeCell ref="M2004:N2004"/>
    <mergeCell ref="E2005:F2005"/>
    <mergeCell ref="J2005:K2005"/>
    <mergeCell ref="M2005:N2005"/>
    <mergeCell ref="E2006:F2006"/>
    <mergeCell ref="J2006:K2006"/>
    <mergeCell ref="M2006:N2006"/>
    <mergeCell ref="E2007:F2007"/>
    <mergeCell ref="J2007:K2007"/>
    <mergeCell ref="M2007:N2007"/>
    <mergeCell ref="E1996:F1996"/>
    <mergeCell ref="J1996:K1996"/>
    <mergeCell ref="M1996:N1996"/>
    <mergeCell ref="E1997:F1997"/>
    <mergeCell ref="J1997:K1997"/>
    <mergeCell ref="M1997:N1997"/>
    <mergeCell ref="E1998:F1998"/>
    <mergeCell ref="J1998:K1998"/>
    <mergeCell ref="M1998:N1998"/>
    <mergeCell ref="E1999:F1999"/>
    <mergeCell ref="J1999:K1999"/>
    <mergeCell ref="M1999:N1999"/>
    <mergeCell ref="E2000:F2000"/>
    <mergeCell ref="J2000:K2000"/>
    <mergeCell ref="M2000:N2000"/>
    <mergeCell ref="E2001:F2001"/>
    <mergeCell ref="J2001:K2001"/>
    <mergeCell ref="M2001:N2001"/>
    <mergeCell ref="E1990:F1990"/>
    <mergeCell ref="J1990:K1990"/>
    <mergeCell ref="M1990:N1990"/>
    <mergeCell ref="E1991:F1991"/>
    <mergeCell ref="J1991:K1991"/>
    <mergeCell ref="M1991:N1991"/>
    <mergeCell ref="E1992:F1992"/>
    <mergeCell ref="J1992:K1992"/>
    <mergeCell ref="M1992:N1992"/>
    <mergeCell ref="E1993:F1993"/>
    <mergeCell ref="J1993:K1993"/>
    <mergeCell ref="M1993:N1993"/>
    <mergeCell ref="E1994:F1994"/>
    <mergeCell ref="J1994:K1994"/>
    <mergeCell ref="M1994:N1994"/>
    <mergeCell ref="E1995:F1995"/>
    <mergeCell ref="J1995:K1995"/>
    <mergeCell ref="M1995:N1995"/>
    <mergeCell ref="E1984:F1984"/>
    <mergeCell ref="J1984:K1984"/>
    <mergeCell ref="M1984:N1984"/>
    <mergeCell ref="E1985:F1985"/>
    <mergeCell ref="J1985:K1985"/>
    <mergeCell ref="M1985:N1985"/>
    <mergeCell ref="E1986:F1986"/>
    <mergeCell ref="J1986:K1986"/>
    <mergeCell ref="M1986:N1986"/>
    <mergeCell ref="E1987:F1987"/>
    <mergeCell ref="J1987:K1987"/>
    <mergeCell ref="M1987:N1987"/>
    <mergeCell ref="E1988:F1988"/>
    <mergeCell ref="J1988:K1988"/>
    <mergeCell ref="M1988:N1988"/>
    <mergeCell ref="E1989:F1989"/>
    <mergeCell ref="J1989:K1989"/>
    <mergeCell ref="M1989:N1989"/>
    <mergeCell ref="E1978:F1978"/>
    <mergeCell ref="J1978:K1978"/>
    <mergeCell ref="M1978:N1978"/>
    <mergeCell ref="E1979:F1979"/>
    <mergeCell ref="J1979:K1979"/>
    <mergeCell ref="M1979:N1979"/>
    <mergeCell ref="E1980:F1980"/>
    <mergeCell ref="J1980:K1980"/>
    <mergeCell ref="M1980:N1980"/>
    <mergeCell ref="E1981:F1981"/>
    <mergeCell ref="J1981:K1981"/>
    <mergeCell ref="M1981:N1981"/>
    <mergeCell ref="E1982:F1982"/>
    <mergeCell ref="J1982:K1982"/>
    <mergeCell ref="M1982:N1982"/>
    <mergeCell ref="E1983:F1983"/>
    <mergeCell ref="J1983:K1983"/>
    <mergeCell ref="M1983:N1983"/>
    <mergeCell ref="E1972:F1972"/>
    <mergeCell ref="J1972:K1972"/>
    <mergeCell ref="M1972:N1972"/>
    <mergeCell ref="E1973:F1973"/>
    <mergeCell ref="J1973:K1973"/>
    <mergeCell ref="M1973:N1973"/>
    <mergeCell ref="E1974:F1974"/>
    <mergeCell ref="J1974:K1974"/>
    <mergeCell ref="M1974:N1974"/>
    <mergeCell ref="E1975:F1975"/>
    <mergeCell ref="J1975:K1975"/>
    <mergeCell ref="M1975:N1975"/>
    <mergeCell ref="E1976:F1976"/>
    <mergeCell ref="J1976:K1976"/>
    <mergeCell ref="M1976:N1976"/>
    <mergeCell ref="E1977:F1977"/>
    <mergeCell ref="J1977:K1977"/>
    <mergeCell ref="M1977:N1977"/>
    <mergeCell ref="E1966:F1966"/>
    <mergeCell ref="J1966:K1966"/>
    <mergeCell ref="M1966:N1966"/>
    <mergeCell ref="E1967:F1967"/>
    <mergeCell ref="J1967:K1967"/>
    <mergeCell ref="M1967:N1967"/>
    <mergeCell ref="E1968:F1968"/>
    <mergeCell ref="J1968:K1968"/>
    <mergeCell ref="M1968:N1968"/>
    <mergeCell ref="E1969:F1969"/>
    <mergeCell ref="J1969:K1969"/>
    <mergeCell ref="M1969:N1969"/>
    <mergeCell ref="E1970:F1970"/>
    <mergeCell ref="J1970:K1970"/>
    <mergeCell ref="M1970:N1970"/>
    <mergeCell ref="E1971:F1971"/>
    <mergeCell ref="J1971:K1971"/>
    <mergeCell ref="M1971:N1971"/>
    <mergeCell ref="E1960:F1960"/>
    <mergeCell ref="J1960:K1960"/>
    <mergeCell ref="M1960:N1960"/>
    <mergeCell ref="E1961:F1961"/>
    <mergeCell ref="J1961:K1961"/>
    <mergeCell ref="M1961:N1961"/>
    <mergeCell ref="E1962:F1962"/>
    <mergeCell ref="J1962:K1962"/>
    <mergeCell ref="M1962:N1962"/>
    <mergeCell ref="E1963:F1963"/>
    <mergeCell ref="J1963:K1963"/>
    <mergeCell ref="M1963:N1963"/>
    <mergeCell ref="E1964:F1964"/>
    <mergeCell ref="J1964:K1964"/>
    <mergeCell ref="M1964:N1964"/>
    <mergeCell ref="E1965:F1965"/>
    <mergeCell ref="J1965:K1965"/>
    <mergeCell ref="M1965:N1965"/>
    <mergeCell ref="E1954:F1954"/>
    <mergeCell ref="J1954:K1954"/>
    <mergeCell ref="M1954:N1954"/>
    <mergeCell ref="E1955:F1955"/>
    <mergeCell ref="J1955:K1955"/>
    <mergeCell ref="M1955:N1955"/>
    <mergeCell ref="E1956:F1956"/>
    <mergeCell ref="J1956:K1956"/>
    <mergeCell ref="M1956:N1956"/>
    <mergeCell ref="E1957:F1957"/>
    <mergeCell ref="J1957:K1957"/>
    <mergeCell ref="M1957:N1957"/>
    <mergeCell ref="E1958:F1958"/>
    <mergeCell ref="J1958:K1958"/>
    <mergeCell ref="M1958:N1958"/>
    <mergeCell ref="E1959:F1959"/>
    <mergeCell ref="J1959:K1959"/>
    <mergeCell ref="M1959:N1959"/>
    <mergeCell ref="E1948:F1948"/>
    <mergeCell ref="J1948:K1948"/>
    <mergeCell ref="M1948:N1948"/>
    <mergeCell ref="E1949:F1949"/>
    <mergeCell ref="J1949:K1949"/>
    <mergeCell ref="M1949:N1949"/>
    <mergeCell ref="E1950:F1950"/>
    <mergeCell ref="J1950:K1950"/>
    <mergeCell ref="M1950:N1950"/>
    <mergeCell ref="E1951:F1951"/>
    <mergeCell ref="J1951:K1951"/>
    <mergeCell ref="M1951:N1951"/>
    <mergeCell ref="E1952:F1952"/>
    <mergeCell ref="J1952:K1952"/>
    <mergeCell ref="M1952:N1952"/>
    <mergeCell ref="E1953:F1953"/>
    <mergeCell ref="J1953:K1953"/>
    <mergeCell ref="M1953:N1953"/>
    <mergeCell ref="E1942:F1942"/>
    <mergeCell ref="J1942:K1942"/>
    <mergeCell ref="M1942:N1942"/>
    <mergeCell ref="E1943:F1943"/>
    <mergeCell ref="J1943:K1943"/>
    <mergeCell ref="M1943:N1943"/>
    <mergeCell ref="E1944:F1944"/>
    <mergeCell ref="J1944:K1944"/>
    <mergeCell ref="M1944:N1944"/>
    <mergeCell ref="E1945:F1945"/>
    <mergeCell ref="J1945:K1945"/>
    <mergeCell ref="M1945:N1945"/>
    <mergeCell ref="E1946:F1946"/>
    <mergeCell ref="J1946:K1946"/>
    <mergeCell ref="M1946:N1946"/>
    <mergeCell ref="E1947:F1947"/>
    <mergeCell ref="J1947:K1947"/>
    <mergeCell ref="M1947:N1947"/>
    <mergeCell ref="E1936:F1936"/>
    <mergeCell ref="J1936:K1936"/>
    <mergeCell ref="M1936:N1936"/>
    <mergeCell ref="E1937:F1937"/>
    <mergeCell ref="J1937:K1937"/>
    <mergeCell ref="M1937:N1937"/>
    <mergeCell ref="E1938:F1938"/>
    <mergeCell ref="J1938:K1938"/>
    <mergeCell ref="M1938:N1938"/>
    <mergeCell ref="E1939:F1939"/>
    <mergeCell ref="J1939:K1939"/>
    <mergeCell ref="M1939:N1939"/>
    <mergeCell ref="E1940:F1940"/>
    <mergeCell ref="J1940:K1940"/>
    <mergeCell ref="M1940:N1940"/>
    <mergeCell ref="E1941:F1941"/>
    <mergeCell ref="J1941:K1941"/>
    <mergeCell ref="M1941:N1941"/>
    <mergeCell ref="E1930:F1930"/>
    <mergeCell ref="J1930:K1930"/>
    <mergeCell ref="M1930:N1930"/>
    <mergeCell ref="E1931:F1931"/>
    <mergeCell ref="J1931:K1931"/>
    <mergeCell ref="M1931:N1931"/>
    <mergeCell ref="E1932:F1932"/>
    <mergeCell ref="J1932:K1932"/>
    <mergeCell ref="M1932:N1932"/>
    <mergeCell ref="E1933:F1933"/>
    <mergeCell ref="J1933:K1933"/>
    <mergeCell ref="M1933:N1933"/>
    <mergeCell ref="E1934:F1934"/>
    <mergeCell ref="J1934:K1934"/>
    <mergeCell ref="M1934:N1934"/>
    <mergeCell ref="E1935:F1935"/>
    <mergeCell ref="J1935:K1935"/>
    <mergeCell ref="M1935:N1935"/>
    <mergeCell ref="E1924:F1924"/>
    <mergeCell ref="J1924:K1924"/>
    <mergeCell ref="M1924:N1924"/>
    <mergeCell ref="E1925:F1925"/>
    <mergeCell ref="J1925:K1925"/>
    <mergeCell ref="M1925:N1925"/>
    <mergeCell ref="E1926:F1926"/>
    <mergeCell ref="J1926:K1926"/>
    <mergeCell ref="M1926:N1926"/>
    <mergeCell ref="E1927:F1927"/>
    <mergeCell ref="J1927:K1927"/>
    <mergeCell ref="M1927:N1927"/>
    <mergeCell ref="E1928:F1928"/>
    <mergeCell ref="J1928:K1928"/>
    <mergeCell ref="M1928:N1928"/>
    <mergeCell ref="E1929:F1929"/>
    <mergeCell ref="J1929:K1929"/>
    <mergeCell ref="M1929:N1929"/>
    <mergeCell ref="E1918:F1918"/>
    <mergeCell ref="J1918:K1918"/>
    <mergeCell ref="M1918:N1918"/>
    <mergeCell ref="E1919:F1919"/>
    <mergeCell ref="J1919:K1919"/>
    <mergeCell ref="M1919:N1919"/>
    <mergeCell ref="E1920:F1920"/>
    <mergeCell ref="J1920:K1920"/>
    <mergeCell ref="M1920:N1920"/>
    <mergeCell ref="E1921:F1921"/>
    <mergeCell ref="J1921:K1921"/>
    <mergeCell ref="M1921:N1921"/>
    <mergeCell ref="E1922:F1922"/>
    <mergeCell ref="J1922:K1922"/>
    <mergeCell ref="M1922:N1922"/>
    <mergeCell ref="E1923:F1923"/>
    <mergeCell ref="J1923:K1923"/>
    <mergeCell ref="M1923:N1923"/>
    <mergeCell ref="E1912:F1912"/>
    <mergeCell ref="J1912:K1912"/>
    <mergeCell ref="M1912:N1912"/>
    <mergeCell ref="E1913:F1913"/>
    <mergeCell ref="J1913:K1913"/>
    <mergeCell ref="M1913:N1913"/>
    <mergeCell ref="E1914:F1914"/>
    <mergeCell ref="J1914:K1914"/>
    <mergeCell ref="M1914:N1914"/>
    <mergeCell ref="E1915:F1915"/>
    <mergeCell ref="J1915:K1915"/>
    <mergeCell ref="M1915:N1915"/>
    <mergeCell ref="E1916:F1916"/>
    <mergeCell ref="J1916:K1916"/>
    <mergeCell ref="M1916:N1916"/>
    <mergeCell ref="E1917:F1917"/>
    <mergeCell ref="J1917:K1917"/>
    <mergeCell ref="M1917:N1917"/>
    <mergeCell ref="E1906:F1906"/>
    <mergeCell ref="J1906:K1906"/>
    <mergeCell ref="M1906:N1906"/>
    <mergeCell ref="E1907:F1907"/>
    <mergeCell ref="J1907:K1907"/>
    <mergeCell ref="M1907:N1907"/>
    <mergeCell ref="E1908:F1908"/>
    <mergeCell ref="J1908:K1908"/>
    <mergeCell ref="M1908:N1908"/>
    <mergeCell ref="E1909:F1909"/>
    <mergeCell ref="J1909:K1909"/>
    <mergeCell ref="M1909:N1909"/>
    <mergeCell ref="E1910:F1910"/>
    <mergeCell ref="J1910:K1910"/>
    <mergeCell ref="M1910:N1910"/>
    <mergeCell ref="E1911:F1911"/>
    <mergeCell ref="J1911:K1911"/>
    <mergeCell ref="M1911:N1911"/>
    <mergeCell ref="E1900:F1900"/>
    <mergeCell ref="J1900:K1900"/>
    <mergeCell ref="M1900:N1900"/>
    <mergeCell ref="E1901:F1901"/>
    <mergeCell ref="J1901:K1901"/>
    <mergeCell ref="M1901:N1901"/>
    <mergeCell ref="E1902:F1902"/>
    <mergeCell ref="J1902:K1902"/>
    <mergeCell ref="M1902:N1902"/>
    <mergeCell ref="E1903:F1903"/>
    <mergeCell ref="J1903:K1903"/>
    <mergeCell ref="M1903:N1903"/>
    <mergeCell ref="E1904:F1904"/>
    <mergeCell ref="J1904:K1904"/>
    <mergeCell ref="M1904:N1904"/>
    <mergeCell ref="E1905:F1905"/>
    <mergeCell ref="J1905:K1905"/>
    <mergeCell ref="M1905:N1905"/>
    <mergeCell ref="E1894:F1894"/>
    <mergeCell ref="J1894:K1894"/>
    <mergeCell ref="M1894:N1894"/>
    <mergeCell ref="E1895:F1895"/>
    <mergeCell ref="J1895:K1895"/>
    <mergeCell ref="M1895:N1895"/>
    <mergeCell ref="E1896:F1896"/>
    <mergeCell ref="J1896:K1896"/>
    <mergeCell ref="M1896:N1896"/>
    <mergeCell ref="E1897:F1897"/>
    <mergeCell ref="J1897:K1897"/>
    <mergeCell ref="M1897:N1897"/>
    <mergeCell ref="E1898:F1898"/>
    <mergeCell ref="J1898:K1898"/>
    <mergeCell ref="M1898:N1898"/>
    <mergeCell ref="E1899:F1899"/>
    <mergeCell ref="J1899:K1899"/>
    <mergeCell ref="M1899:N1899"/>
    <mergeCell ref="E1888:F1888"/>
    <mergeCell ref="J1888:K1888"/>
    <mergeCell ref="M1888:N1888"/>
    <mergeCell ref="E1889:F1889"/>
    <mergeCell ref="J1889:K1889"/>
    <mergeCell ref="M1889:N1889"/>
    <mergeCell ref="E1890:F1890"/>
    <mergeCell ref="J1890:K1890"/>
    <mergeCell ref="M1890:N1890"/>
    <mergeCell ref="E1891:F1891"/>
    <mergeCell ref="J1891:K1891"/>
    <mergeCell ref="M1891:N1891"/>
    <mergeCell ref="E1892:F1892"/>
    <mergeCell ref="J1892:K1892"/>
    <mergeCell ref="M1892:N1892"/>
    <mergeCell ref="E1893:F1893"/>
    <mergeCell ref="J1893:K1893"/>
    <mergeCell ref="M1893:N1893"/>
    <mergeCell ref="E1882:F1882"/>
    <mergeCell ref="J1882:K1882"/>
    <mergeCell ref="M1882:N1882"/>
    <mergeCell ref="E1883:F1883"/>
    <mergeCell ref="J1883:K1883"/>
    <mergeCell ref="M1883:N1883"/>
    <mergeCell ref="E1884:F1884"/>
    <mergeCell ref="J1884:K1884"/>
    <mergeCell ref="M1884:N1884"/>
    <mergeCell ref="E1885:F1885"/>
    <mergeCell ref="J1885:K1885"/>
    <mergeCell ref="M1885:N1885"/>
    <mergeCell ref="E1886:F1886"/>
    <mergeCell ref="J1886:K1886"/>
    <mergeCell ref="M1886:N1886"/>
    <mergeCell ref="E1887:F1887"/>
    <mergeCell ref="J1887:K1887"/>
    <mergeCell ref="M1887:N1887"/>
    <mergeCell ref="E1876:F1876"/>
    <mergeCell ref="J1876:K1876"/>
    <mergeCell ref="M1876:N1876"/>
    <mergeCell ref="E1877:F1877"/>
    <mergeCell ref="J1877:K1877"/>
    <mergeCell ref="M1877:N1877"/>
    <mergeCell ref="E1878:F1878"/>
    <mergeCell ref="J1878:K1878"/>
    <mergeCell ref="M1878:N1878"/>
    <mergeCell ref="E1879:F1879"/>
    <mergeCell ref="J1879:K1879"/>
    <mergeCell ref="M1879:N1879"/>
    <mergeCell ref="E1880:F1880"/>
    <mergeCell ref="J1880:K1880"/>
    <mergeCell ref="M1880:N1880"/>
    <mergeCell ref="E1881:F1881"/>
    <mergeCell ref="J1881:K1881"/>
    <mergeCell ref="M1881:N1881"/>
    <mergeCell ref="E1870:F1870"/>
    <mergeCell ref="J1870:K1870"/>
    <mergeCell ref="M1870:N1870"/>
    <mergeCell ref="E1871:F1871"/>
    <mergeCell ref="J1871:K1871"/>
    <mergeCell ref="M1871:N1871"/>
    <mergeCell ref="E1872:F1872"/>
    <mergeCell ref="J1872:K1872"/>
    <mergeCell ref="M1872:N1872"/>
    <mergeCell ref="E1873:F1873"/>
    <mergeCell ref="J1873:K1873"/>
    <mergeCell ref="M1873:N1873"/>
    <mergeCell ref="E1874:F1874"/>
    <mergeCell ref="J1874:K1874"/>
    <mergeCell ref="M1874:N1874"/>
    <mergeCell ref="E1875:F1875"/>
    <mergeCell ref="J1875:K1875"/>
    <mergeCell ref="M1875:N1875"/>
    <mergeCell ref="E1864:F1864"/>
    <mergeCell ref="J1864:K1864"/>
    <mergeCell ref="M1864:N1864"/>
    <mergeCell ref="E1865:F1865"/>
    <mergeCell ref="J1865:K1865"/>
    <mergeCell ref="M1865:N1865"/>
    <mergeCell ref="E1866:F1866"/>
    <mergeCell ref="J1866:K1866"/>
    <mergeCell ref="M1866:N1866"/>
    <mergeCell ref="E1867:F1867"/>
    <mergeCell ref="J1867:K1867"/>
    <mergeCell ref="M1867:N1867"/>
    <mergeCell ref="E1868:F1868"/>
    <mergeCell ref="J1868:K1868"/>
    <mergeCell ref="M1868:N1868"/>
    <mergeCell ref="E1869:F1869"/>
    <mergeCell ref="J1869:K1869"/>
    <mergeCell ref="M1869:N1869"/>
    <mergeCell ref="E1858:F1858"/>
    <mergeCell ref="J1858:K1858"/>
    <mergeCell ref="M1858:N1858"/>
    <mergeCell ref="E1859:F1859"/>
    <mergeCell ref="J1859:K1859"/>
    <mergeCell ref="M1859:N1859"/>
    <mergeCell ref="E1860:F1860"/>
    <mergeCell ref="J1860:K1860"/>
    <mergeCell ref="M1860:N1860"/>
    <mergeCell ref="E1861:F1861"/>
    <mergeCell ref="J1861:K1861"/>
    <mergeCell ref="M1861:N1861"/>
    <mergeCell ref="E1862:F1862"/>
    <mergeCell ref="J1862:K1862"/>
    <mergeCell ref="M1862:N1862"/>
    <mergeCell ref="E1863:F1863"/>
    <mergeCell ref="J1863:K1863"/>
    <mergeCell ref="M1863:N1863"/>
    <mergeCell ref="E1852:F1852"/>
    <mergeCell ref="J1852:K1852"/>
    <mergeCell ref="M1852:N1852"/>
    <mergeCell ref="E1853:F1853"/>
    <mergeCell ref="J1853:K1853"/>
    <mergeCell ref="M1853:N1853"/>
    <mergeCell ref="E1854:F1854"/>
    <mergeCell ref="J1854:K1854"/>
    <mergeCell ref="M1854:N1854"/>
    <mergeCell ref="E1855:F1855"/>
    <mergeCell ref="J1855:K1855"/>
    <mergeCell ref="M1855:N1855"/>
    <mergeCell ref="E1856:F1856"/>
    <mergeCell ref="J1856:K1856"/>
    <mergeCell ref="M1856:N1856"/>
    <mergeCell ref="E1857:F1857"/>
    <mergeCell ref="J1857:K1857"/>
    <mergeCell ref="M1857:N1857"/>
    <mergeCell ref="E1846:F1846"/>
    <mergeCell ref="J1846:K1846"/>
    <mergeCell ref="M1846:N1846"/>
    <mergeCell ref="E1847:F1847"/>
    <mergeCell ref="J1847:K1847"/>
    <mergeCell ref="M1847:N1847"/>
    <mergeCell ref="E1848:F1848"/>
    <mergeCell ref="J1848:K1848"/>
    <mergeCell ref="M1848:N1848"/>
    <mergeCell ref="E1849:F1849"/>
    <mergeCell ref="J1849:K1849"/>
    <mergeCell ref="M1849:N1849"/>
    <mergeCell ref="E1850:F1850"/>
    <mergeCell ref="J1850:K1850"/>
    <mergeCell ref="M1850:N1850"/>
    <mergeCell ref="E1851:F1851"/>
    <mergeCell ref="J1851:K1851"/>
    <mergeCell ref="M1851:N1851"/>
    <mergeCell ref="E1840:F1840"/>
    <mergeCell ref="J1840:K1840"/>
    <mergeCell ref="M1840:N1840"/>
    <mergeCell ref="E1841:F1841"/>
    <mergeCell ref="J1841:K1841"/>
    <mergeCell ref="M1841:N1841"/>
    <mergeCell ref="E1842:F1842"/>
    <mergeCell ref="J1842:K1842"/>
    <mergeCell ref="M1842:N1842"/>
    <mergeCell ref="E1843:F1843"/>
    <mergeCell ref="J1843:K1843"/>
    <mergeCell ref="M1843:N1843"/>
    <mergeCell ref="E1844:F1844"/>
    <mergeCell ref="J1844:K1844"/>
    <mergeCell ref="M1844:N1844"/>
    <mergeCell ref="E1845:F1845"/>
    <mergeCell ref="J1845:K1845"/>
    <mergeCell ref="M1845:N1845"/>
    <mergeCell ref="E1834:F1834"/>
    <mergeCell ref="J1834:K1834"/>
    <mergeCell ref="M1834:N1834"/>
    <mergeCell ref="E1835:F1835"/>
    <mergeCell ref="J1835:K1835"/>
    <mergeCell ref="M1835:N1835"/>
    <mergeCell ref="E1836:F1836"/>
    <mergeCell ref="J1836:K1836"/>
    <mergeCell ref="M1836:N1836"/>
    <mergeCell ref="E1837:F1837"/>
    <mergeCell ref="J1837:K1837"/>
    <mergeCell ref="M1837:N1837"/>
    <mergeCell ref="E1838:F1838"/>
    <mergeCell ref="J1838:K1838"/>
    <mergeCell ref="M1838:N1838"/>
    <mergeCell ref="E1839:F1839"/>
    <mergeCell ref="J1839:K1839"/>
    <mergeCell ref="M1839:N1839"/>
    <mergeCell ref="E1828:F1828"/>
    <mergeCell ref="J1828:K1828"/>
    <mergeCell ref="M1828:N1828"/>
    <mergeCell ref="E1829:F1829"/>
    <mergeCell ref="J1829:K1829"/>
    <mergeCell ref="M1829:N1829"/>
    <mergeCell ref="E1830:F1830"/>
    <mergeCell ref="J1830:K1830"/>
    <mergeCell ref="M1830:N1830"/>
    <mergeCell ref="E1831:F1831"/>
    <mergeCell ref="J1831:K1831"/>
    <mergeCell ref="M1831:N1831"/>
    <mergeCell ref="E1832:F1832"/>
    <mergeCell ref="J1832:K1832"/>
    <mergeCell ref="M1832:N1832"/>
    <mergeCell ref="E1833:F1833"/>
    <mergeCell ref="J1833:K1833"/>
    <mergeCell ref="M1833:N1833"/>
    <mergeCell ref="E1822:F1822"/>
    <mergeCell ref="J1822:K1822"/>
    <mergeCell ref="M1822:N1822"/>
    <mergeCell ref="E1823:F1823"/>
    <mergeCell ref="J1823:K1823"/>
    <mergeCell ref="M1823:N1823"/>
    <mergeCell ref="E1824:F1824"/>
    <mergeCell ref="J1824:K1824"/>
    <mergeCell ref="M1824:N1824"/>
    <mergeCell ref="E1825:F1825"/>
    <mergeCell ref="J1825:K1825"/>
    <mergeCell ref="M1825:N1825"/>
    <mergeCell ref="E1826:F1826"/>
    <mergeCell ref="J1826:K1826"/>
    <mergeCell ref="M1826:N1826"/>
    <mergeCell ref="E1827:F1827"/>
    <mergeCell ref="J1827:K1827"/>
    <mergeCell ref="M1827:N1827"/>
    <mergeCell ref="E1816:F1816"/>
    <mergeCell ref="J1816:K1816"/>
    <mergeCell ref="M1816:N1816"/>
    <mergeCell ref="E1817:F1817"/>
    <mergeCell ref="J1817:K1817"/>
    <mergeCell ref="M1817:N1817"/>
    <mergeCell ref="E1818:F1818"/>
    <mergeCell ref="J1818:K1818"/>
    <mergeCell ref="M1818:N1818"/>
    <mergeCell ref="E1819:F1819"/>
    <mergeCell ref="J1819:K1819"/>
    <mergeCell ref="M1819:N1819"/>
    <mergeCell ref="E1820:F1820"/>
    <mergeCell ref="J1820:K1820"/>
    <mergeCell ref="M1820:N1820"/>
    <mergeCell ref="E1821:F1821"/>
    <mergeCell ref="J1821:K1821"/>
    <mergeCell ref="M1821:N1821"/>
    <mergeCell ref="E1810:F1810"/>
    <mergeCell ref="J1810:K1810"/>
    <mergeCell ref="M1810:N1810"/>
    <mergeCell ref="E1811:F1811"/>
    <mergeCell ref="J1811:K1811"/>
    <mergeCell ref="M1811:N1811"/>
    <mergeCell ref="E1812:F1812"/>
    <mergeCell ref="J1812:K1812"/>
    <mergeCell ref="M1812:N1812"/>
    <mergeCell ref="E1813:F1813"/>
    <mergeCell ref="J1813:K1813"/>
    <mergeCell ref="M1813:N1813"/>
    <mergeCell ref="E1814:F1814"/>
    <mergeCell ref="J1814:K1814"/>
    <mergeCell ref="M1814:N1814"/>
    <mergeCell ref="E1815:F1815"/>
    <mergeCell ref="J1815:K1815"/>
    <mergeCell ref="M1815:N1815"/>
    <mergeCell ref="E1804:F1804"/>
    <mergeCell ref="J1804:K1804"/>
    <mergeCell ref="M1804:N1804"/>
    <mergeCell ref="E1805:F1805"/>
    <mergeCell ref="J1805:K1805"/>
    <mergeCell ref="M1805:N1805"/>
    <mergeCell ref="E1806:F1806"/>
    <mergeCell ref="J1806:K1806"/>
    <mergeCell ref="M1806:N1806"/>
    <mergeCell ref="E1807:F1807"/>
    <mergeCell ref="J1807:K1807"/>
    <mergeCell ref="M1807:N1807"/>
    <mergeCell ref="E1808:F1808"/>
    <mergeCell ref="J1808:K1808"/>
    <mergeCell ref="M1808:N1808"/>
    <mergeCell ref="E1809:F1809"/>
    <mergeCell ref="J1809:K1809"/>
    <mergeCell ref="M1809:N1809"/>
    <mergeCell ref="E1798:F1798"/>
    <mergeCell ref="J1798:K1798"/>
    <mergeCell ref="M1798:N1798"/>
    <mergeCell ref="E1799:F1799"/>
    <mergeCell ref="J1799:K1799"/>
    <mergeCell ref="M1799:N1799"/>
    <mergeCell ref="E1800:F1800"/>
    <mergeCell ref="J1800:K1800"/>
    <mergeCell ref="M1800:N1800"/>
    <mergeCell ref="E1801:F1801"/>
    <mergeCell ref="J1801:K1801"/>
    <mergeCell ref="M1801:N1801"/>
    <mergeCell ref="E1802:F1802"/>
    <mergeCell ref="J1802:K1802"/>
    <mergeCell ref="M1802:N1802"/>
    <mergeCell ref="E1803:F1803"/>
    <mergeCell ref="J1803:K1803"/>
    <mergeCell ref="M1803:N1803"/>
    <mergeCell ref="E1792:F1792"/>
    <mergeCell ref="J1792:K1792"/>
    <mergeCell ref="M1792:N1792"/>
    <mergeCell ref="E1793:F1793"/>
    <mergeCell ref="J1793:K1793"/>
    <mergeCell ref="M1793:N1793"/>
    <mergeCell ref="E1794:F1794"/>
    <mergeCell ref="J1794:K1794"/>
    <mergeCell ref="M1794:N1794"/>
    <mergeCell ref="E1795:F1795"/>
    <mergeCell ref="J1795:K1795"/>
    <mergeCell ref="M1795:N1795"/>
    <mergeCell ref="E1796:F1796"/>
    <mergeCell ref="J1796:K1796"/>
    <mergeCell ref="M1796:N1796"/>
    <mergeCell ref="E1797:F1797"/>
    <mergeCell ref="J1797:K1797"/>
    <mergeCell ref="M1797:N1797"/>
    <mergeCell ref="E1786:F1786"/>
    <mergeCell ref="J1786:K1786"/>
    <mergeCell ref="M1786:N1786"/>
    <mergeCell ref="E1787:F1787"/>
    <mergeCell ref="J1787:K1787"/>
    <mergeCell ref="M1787:N1787"/>
    <mergeCell ref="E1788:F1788"/>
    <mergeCell ref="J1788:K1788"/>
    <mergeCell ref="M1788:N1788"/>
    <mergeCell ref="E1789:F1789"/>
    <mergeCell ref="J1789:K1789"/>
    <mergeCell ref="M1789:N1789"/>
    <mergeCell ref="E1790:F1790"/>
    <mergeCell ref="J1790:K1790"/>
    <mergeCell ref="M1790:N1790"/>
    <mergeCell ref="E1791:F1791"/>
    <mergeCell ref="J1791:K1791"/>
    <mergeCell ref="M1791:N1791"/>
    <mergeCell ref="E1780:F1780"/>
    <mergeCell ref="J1780:K1780"/>
    <mergeCell ref="M1780:N1780"/>
    <mergeCell ref="E1781:F1781"/>
    <mergeCell ref="J1781:K1781"/>
    <mergeCell ref="M1781:N1781"/>
    <mergeCell ref="E1782:F1782"/>
    <mergeCell ref="J1782:K1782"/>
    <mergeCell ref="M1782:N1782"/>
    <mergeCell ref="E1783:F1783"/>
    <mergeCell ref="J1783:K1783"/>
    <mergeCell ref="M1783:N1783"/>
    <mergeCell ref="E1784:F1784"/>
    <mergeCell ref="J1784:K1784"/>
    <mergeCell ref="M1784:N1784"/>
    <mergeCell ref="E1785:F1785"/>
    <mergeCell ref="J1785:K1785"/>
    <mergeCell ref="M1785:N1785"/>
    <mergeCell ref="E1774:F1774"/>
    <mergeCell ref="J1774:K1774"/>
    <mergeCell ref="M1774:N1774"/>
    <mergeCell ref="E1775:F1775"/>
    <mergeCell ref="J1775:K1775"/>
    <mergeCell ref="M1775:N1775"/>
    <mergeCell ref="E1776:F1776"/>
    <mergeCell ref="J1776:K1776"/>
    <mergeCell ref="M1776:N1776"/>
    <mergeCell ref="E1777:F1777"/>
    <mergeCell ref="J1777:K1777"/>
    <mergeCell ref="M1777:N1777"/>
    <mergeCell ref="E1778:F1778"/>
    <mergeCell ref="J1778:K1778"/>
    <mergeCell ref="M1778:N1778"/>
    <mergeCell ref="E1779:F1779"/>
    <mergeCell ref="J1779:K1779"/>
    <mergeCell ref="M1779:N1779"/>
    <mergeCell ref="E1768:F1768"/>
    <mergeCell ref="J1768:K1768"/>
    <mergeCell ref="M1768:N1768"/>
    <mergeCell ref="E1769:F1769"/>
    <mergeCell ref="J1769:K1769"/>
    <mergeCell ref="M1769:N1769"/>
    <mergeCell ref="E1770:F1770"/>
    <mergeCell ref="J1770:K1770"/>
    <mergeCell ref="M1770:N1770"/>
    <mergeCell ref="E1771:F1771"/>
    <mergeCell ref="J1771:K1771"/>
    <mergeCell ref="M1771:N1771"/>
    <mergeCell ref="E1772:F1772"/>
    <mergeCell ref="J1772:K1772"/>
    <mergeCell ref="M1772:N1772"/>
    <mergeCell ref="E1773:F1773"/>
    <mergeCell ref="J1773:K1773"/>
    <mergeCell ref="M1773:N1773"/>
    <mergeCell ref="E1762:F1762"/>
    <mergeCell ref="J1762:K1762"/>
    <mergeCell ref="M1762:N1762"/>
    <mergeCell ref="E1763:F1763"/>
    <mergeCell ref="J1763:K1763"/>
    <mergeCell ref="M1763:N1763"/>
    <mergeCell ref="E1764:F1764"/>
    <mergeCell ref="J1764:K1764"/>
    <mergeCell ref="M1764:N1764"/>
    <mergeCell ref="E1765:F1765"/>
    <mergeCell ref="J1765:K1765"/>
    <mergeCell ref="M1765:N1765"/>
    <mergeCell ref="E1766:F1766"/>
    <mergeCell ref="J1766:K1766"/>
    <mergeCell ref="M1766:N1766"/>
    <mergeCell ref="E1767:F1767"/>
    <mergeCell ref="J1767:K1767"/>
    <mergeCell ref="M1767:N1767"/>
    <mergeCell ref="E1756:F1756"/>
    <mergeCell ref="J1756:K1756"/>
    <mergeCell ref="M1756:N1756"/>
    <mergeCell ref="E1757:F1757"/>
    <mergeCell ref="J1757:K1757"/>
    <mergeCell ref="M1757:N1757"/>
    <mergeCell ref="E1758:F1758"/>
    <mergeCell ref="J1758:K1758"/>
    <mergeCell ref="M1758:N1758"/>
    <mergeCell ref="E1759:F1759"/>
    <mergeCell ref="J1759:K1759"/>
    <mergeCell ref="M1759:N1759"/>
    <mergeCell ref="E1760:F1760"/>
    <mergeCell ref="J1760:K1760"/>
    <mergeCell ref="M1760:N1760"/>
    <mergeCell ref="E1761:F1761"/>
    <mergeCell ref="J1761:K1761"/>
    <mergeCell ref="M1761:N1761"/>
    <mergeCell ref="E1750:F1750"/>
    <mergeCell ref="J1750:K1750"/>
    <mergeCell ref="M1750:N1750"/>
    <mergeCell ref="E1751:F1751"/>
    <mergeCell ref="J1751:K1751"/>
    <mergeCell ref="M1751:N1751"/>
    <mergeCell ref="E1752:F1752"/>
    <mergeCell ref="J1752:K1752"/>
    <mergeCell ref="M1752:N1752"/>
    <mergeCell ref="E1753:F1753"/>
    <mergeCell ref="J1753:K1753"/>
    <mergeCell ref="M1753:N1753"/>
    <mergeCell ref="E1754:F1754"/>
    <mergeCell ref="J1754:K1754"/>
    <mergeCell ref="M1754:N1754"/>
    <mergeCell ref="E1755:F1755"/>
    <mergeCell ref="J1755:K1755"/>
    <mergeCell ref="M1755:N1755"/>
    <mergeCell ref="E1744:F1744"/>
    <mergeCell ref="J1744:K1744"/>
    <mergeCell ref="M1744:N1744"/>
    <mergeCell ref="E1745:F1745"/>
    <mergeCell ref="J1745:K1745"/>
    <mergeCell ref="M1745:N1745"/>
    <mergeCell ref="E1746:F1746"/>
    <mergeCell ref="J1746:K1746"/>
    <mergeCell ref="M1746:N1746"/>
    <mergeCell ref="E1747:F1747"/>
    <mergeCell ref="J1747:K1747"/>
    <mergeCell ref="M1747:N1747"/>
    <mergeCell ref="E1748:F1748"/>
    <mergeCell ref="J1748:K1748"/>
    <mergeCell ref="M1748:N1748"/>
    <mergeCell ref="E1749:F1749"/>
    <mergeCell ref="J1749:K1749"/>
    <mergeCell ref="M1749:N1749"/>
    <mergeCell ref="E1738:F1738"/>
    <mergeCell ref="J1738:K1738"/>
    <mergeCell ref="M1738:N1738"/>
    <mergeCell ref="E1739:F1739"/>
    <mergeCell ref="J1739:K1739"/>
    <mergeCell ref="M1739:N1739"/>
    <mergeCell ref="E1740:F1740"/>
    <mergeCell ref="J1740:K1740"/>
    <mergeCell ref="M1740:N1740"/>
    <mergeCell ref="E1741:F1741"/>
    <mergeCell ref="J1741:K1741"/>
    <mergeCell ref="M1741:N1741"/>
    <mergeCell ref="E1742:F1742"/>
    <mergeCell ref="J1742:K1742"/>
    <mergeCell ref="M1742:N1742"/>
    <mergeCell ref="E1743:F1743"/>
    <mergeCell ref="J1743:K1743"/>
    <mergeCell ref="M1743:N1743"/>
    <mergeCell ref="E1732:F1732"/>
    <mergeCell ref="J1732:K1732"/>
    <mergeCell ref="M1732:N1732"/>
    <mergeCell ref="E1733:F1733"/>
    <mergeCell ref="J1733:K1733"/>
    <mergeCell ref="M1733:N1733"/>
    <mergeCell ref="E1734:F1734"/>
    <mergeCell ref="J1734:K1734"/>
    <mergeCell ref="M1734:N1734"/>
    <mergeCell ref="E1735:F1735"/>
    <mergeCell ref="J1735:K1735"/>
    <mergeCell ref="M1735:N1735"/>
    <mergeCell ref="E1736:F1736"/>
    <mergeCell ref="J1736:K1736"/>
    <mergeCell ref="M1736:N1736"/>
    <mergeCell ref="E1737:F1737"/>
    <mergeCell ref="J1737:K1737"/>
    <mergeCell ref="M1737:N1737"/>
    <mergeCell ref="E1726:F1726"/>
    <mergeCell ref="J1726:K1726"/>
    <mergeCell ref="M1726:N1726"/>
    <mergeCell ref="E1727:F1727"/>
    <mergeCell ref="J1727:K1727"/>
    <mergeCell ref="M1727:N1727"/>
    <mergeCell ref="E1728:F1728"/>
    <mergeCell ref="J1728:K1728"/>
    <mergeCell ref="M1728:N1728"/>
    <mergeCell ref="E1729:F1729"/>
    <mergeCell ref="J1729:K1729"/>
    <mergeCell ref="M1729:N1729"/>
    <mergeCell ref="E1730:F1730"/>
    <mergeCell ref="J1730:K1730"/>
    <mergeCell ref="M1730:N1730"/>
    <mergeCell ref="E1731:F1731"/>
    <mergeCell ref="J1731:K1731"/>
    <mergeCell ref="M1731:N1731"/>
    <mergeCell ref="E1720:F1720"/>
    <mergeCell ref="J1720:K1720"/>
    <mergeCell ref="M1720:N1720"/>
    <mergeCell ref="E1721:F1721"/>
    <mergeCell ref="J1721:K1721"/>
    <mergeCell ref="M1721:N1721"/>
    <mergeCell ref="E1722:F1722"/>
    <mergeCell ref="J1722:K1722"/>
    <mergeCell ref="M1722:N1722"/>
    <mergeCell ref="E1723:F1723"/>
    <mergeCell ref="J1723:K1723"/>
    <mergeCell ref="M1723:N1723"/>
    <mergeCell ref="E1724:F1724"/>
    <mergeCell ref="J1724:K1724"/>
    <mergeCell ref="M1724:N1724"/>
    <mergeCell ref="E1725:F1725"/>
    <mergeCell ref="J1725:K1725"/>
    <mergeCell ref="M1725:N1725"/>
    <mergeCell ref="E1714:F1714"/>
    <mergeCell ref="J1714:K1714"/>
    <mergeCell ref="M1714:N1714"/>
    <mergeCell ref="E1715:F1715"/>
    <mergeCell ref="J1715:K1715"/>
    <mergeCell ref="M1715:N1715"/>
    <mergeCell ref="E1716:F1716"/>
    <mergeCell ref="J1716:K1716"/>
    <mergeCell ref="M1716:N1716"/>
    <mergeCell ref="E1717:F1717"/>
    <mergeCell ref="J1717:K1717"/>
    <mergeCell ref="M1717:N1717"/>
    <mergeCell ref="E1718:F1718"/>
    <mergeCell ref="J1718:K1718"/>
    <mergeCell ref="M1718:N1718"/>
    <mergeCell ref="E1719:F1719"/>
    <mergeCell ref="J1719:K1719"/>
    <mergeCell ref="M1719:N1719"/>
    <mergeCell ref="E1708:F1708"/>
    <mergeCell ref="J1708:K1708"/>
    <mergeCell ref="M1708:N1708"/>
    <mergeCell ref="E1709:F1709"/>
    <mergeCell ref="J1709:K1709"/>
    <mergeCell ref="M1709:N1709"/>
    <mergeCell ref="E1710:F1710"/>
    <mergeCell ref="J1710:K1710"/>
    <mergeCell ref="M1710:N1710"/>
    <mergeCell ref="E1711:F1711"/>
    <mergeCell ref="J1711:K1711"/>
    <mergeCell ref="M1711:N1711"/>
    <mergeCell ref="E1712:F1712"/>
    <mergeCell ref="J1712:K1712"/>
    <mergeCell ref="M1712:N1712"/>
    <mergeCell ref="E1713:F1713"/>
    <mergeCell ref="J1713:K1713"/>
    <mergeCell ref="M1713:N1713"/>
    <mergeCell ref="E1702:F1702"/>
    <mergeCell ref="J1702:K1702"/>
    <mergeCell ref="M1702:N1702"/>
    <mergeCell ref="E1703:F1703"/>
    <mergeCell ref="J1703:K1703"/>
    <mergeCell ref="M1703:N1703"/>
    <mergeCell ref="E1704:F1704"/>
    <mergeCell ref="J1704:K1704"/>
    <mergeCell ref="M1704:N1704"/>
    <mergeCell ref="E1705:F1705"/>
    <mergeCell ref="J1705:K1705"/>
    <mergeCell ref="M1705:N1705"/>
    <mergeCell ref="E1706:F1706"/>
    <mergeCell ref="J1706:K1706"/>
    <mergeCell ref="M1706:N1706"/>
    <mergeCell ref="E1707:F1707"/>
    <mergeCell ref="J1707:K1707"/>
    <mergeCell ref="M1707:N1707"/>
    <mergeCell ref="E1696:F1696"/>
    <mergeCell ref="J1696:K1696"/>
    <mergeCell ref="M1696:N1696"/>
    <mergeCell ref="E1697:F1697"/>
    <mergeCell ref="J1697:K1697"/>
    <mergeCell ref="M1697:N1697"/>
    <mergeCell ref="E1698:F1698"/>
    <mergeCell ref="J1698:K1698"/>
    <mergeCell ref="M1698:N1698"/>
    <mergeCell ref="E1699:F1699"/>
    <mergeCell ref="J1699:K1699"/>
    <mergeCell ref="M1699:N1699"/>
    <mergeCell ref="E1700:F1700"/>
    <mergeCell ref="J1700:K1700"/>
    <mergeCell ref="M1700:N1700"/>
    <mergeCell ref="E1701:F1701"/>
    <mergeCell ref="J1701:K1701"/>
    <mergeCell ref="M1701:N1701"/>
    <mergeCell ref="E1690:F1690"/>
    <mergeCell ref="J1690:K1690"/>
    <mergeCell ref="M1690:N1690"/>
    <mergeCell ref="E1691:F1691"/>
    <mergeCell ref="J1691:K1691"/>
    <mergeCell ref="M1691:N1691"/>
    <mergeCell ref="E1692:F1692"/>
    <mergeCell ref="J1692:K1692"/>
    <mergeCell ref="M1692:N1692"/>
    <mergeCell ref="E1693:F1693"/>
    <mergeCell ref="J1693:K1693"/>
    <mergeCell ref="M1693:N1693"/>
    <mergeCell ref="E1694:F1694"/>
    <mergeCell ref="J1694:K1694"/>
    <mergeCell ref="M1694:N1694"/>
    <mergeCell ref="E1695:F1695"/>
    <mergeCell ref="J1695:K1695"/>
    <mergeCell ref="M1695:N1695"/>
    <mergeCell ref="E1684:F1684"/>
    <mergeCell ref="J1684:K1684"/>
    <mergeCell ref="M1684:N1684"/>
    <mergeCell ref="E1685:F1685"/>
    <mergeCell ref="J1685:K1685"/>
    <mergeCell ref="M1685:N1685"/>
    <mergeCell ref="E1686:F1686"/>
    <mergeCell ref="J1686:K1686"/>
    <mergeCell ref="M1686:N1686"/>
    <mergeCell ref="E1687:F1687"/>
    <mergeCell ref="J1687:K1687"/>
    <mergeCell ref="M1687:N1687"/>
    <mergeCell ref="E1688:F1688"/>
    <mergeCell ref="J1688:K1688"/>
    <mergeCell ref="M1688:N1688"/>
    <mergeCell ref="E1689:F1689"/>
    <mergeCell ref="J1689:K1689"/>
    <mergeCell ref="M1689:N1689"/>
    <mergeCell ref="E1678:F1678"/>
    <mergeCell ref="J1678:K1678"/>
    <mergeCell ref="M1678:N1678"/>
    <mergeCell ref="E1679:F1679"/>
    <mergeCell ref="J1679:K1679"/>
    <mergeCell ref="M1679:N1679"/>
    <mergeCell ref="E1680:F1680"/>
    <mergeCell ref="J1680:K1680"/>
    <mergeCell ref="M1680:N1680"/>
    <mergeCell ref="E1681:F1681"/>
    <mergeCell ref="J1681:K1681"/>
    <mergeCell ref="M1681:N1681"/>
    <mergeCell ref="E1682:F1682"/>
    <mergeCell ref="J1682:K1682"/>
    <mergeCell ref="M1682:N1682"/>
    <mergeCell ref="E1683:F1683"/>
    <mergeCell ref="J1683:K1683"/>
    <mergeCell ref="M1683:N1683"/>
    <mergeCell ref="E1672:F1672"/>
    <mergeCell ref="J1672:K1672"/>
    <mergeCell ref="M1672:N1672"/>
    <mergeCell ref="E1673:F1673"/>
    <mergeCell ref="J1673:K1673"/>
    <mergeCell ref="M1673:N1673"/>
    <mergeCell ref="E1674:F1674"/>
    <mergeCell ref="J1674:K1674"/>
    <mergeCell ref="M1674:N1674"/>
    <mergeCell ref="E1675:F1675"/>
    <mergeCell ref="J1675:K1675"/>
    <mergeCell ref="M1675:N1675"/>
    <mergeCell ref="E1676:F1676"/>
    <mergeCell ref="J1676:K1676"/>
    <mergeCell ref="M1676:N1676"/>
    <mergeCell ref="E1677:F1677"/>
    <mergeCell ref="J1677:K1677"/>
    <mergeCell ref="M1677:N1677"/>
    <mergeCell ref="E1666:F1666"/>
    <mergeCell ref="J1666:K1666"/>
    <mergeCell ref="M1666:N1666"/>
    <mergeCell ref="E1667:F1667"/>
    <mergeCell ref="J1667:K1667"/>
    <mergeCell ref="M1667:N1667"/>
    <mergeCell ref="E1668:F1668"/>
    <mergeCell ref="J1668:K1668"/>
    <mergeCell ref="M1668:N1668"/>
    <mergeCell ref="E1669:F1669"/>
    <mergeCell ref="J1669:K1669"/>
    <mergeCell ref="M1669:N1669"/>
    <mergeCell ref="E1670:F1670"/>
    <mergeCell ref="J1670:K1670"/>
    <mergeCell ref="M1670:N1670"/>
    <mergeCell ref="E1671:F1671"/>
    <mergeCell ref="J1671:K1671"/>
    <mergeCell ref="M1671:N1671"/>
    <mergeCell ref="E1660:F1660"/>
    <mergeCell ref="J1660:K1660"/>
    <mergeCell ref="M1660:N1660"/>
    <mergeCell ref="E1661:F1661"/>
    <mergeCell ref="J1661:K1661"/>
    <mergeCell ref="M1661:N1661"/>
    <mergeCell ref="E1662:F1662"/>
    <mergeCell ref="J1662:K1662"/>
    <mergeCell ref="M1662:N1662"/>
    <mergeCell ref="E1663:F1663"/>
    <mergeCell ref="J1663:K1663"/>
    <mergeCell ref="M1663:N1663"/>
    <mergeCell ref="E1664:F1664"/>
    <mergeCell ref="J1664:K1664"/>
    <mergeCell ref="M1664:N1664"/>
    <mergeCell ref="E1665:F1665"/>
    <mergeCell ref="J1665:K1665"/>
    <mergeCell ref="M1665:N1665"/>
    <mergeCell ref="E1654:F1654"/>
    <mergeCell ref="J1654:K1654"/>
    <mergeCell ref="M1654:N1654"/>
    <mergeCell ref="E1655:F1655"/>
    <mergeCell ref="J1655:K1655"/>
    <mergeCell ref="M1655:N1655"/>
    <mergeCell ref="E1656:F1656"/>
    <mergeCell ref="J1656:K1656"/>
    <mergeCell ref="M1656:N1656"/>
    <mergeCell ref="E1657:F1657"/>
    <mergeCell ref="J1657:K1657"/>
    <mergeCell ref="M1657:N1657"/>
    <mergeCell ref="E1658:F1658"/>
    <mergeCell ref="J1658:K1658"/>
    <mergeCell ref="M1658:N1658"/>
    <mergeCell ref="E1659:F1659"/>
    <mergeCell ref="J1659:K1659"/>
    <mergeCell ref="M1659:N1659"/>
    <mergeCell ref="E1648:F1648"/>
    <mergeCell ref="J1648:K1648"/>
    <mergeCell ref="M1648:N1648"/>
    <mergeCell ref="E1649:F1649"/>
    <mergeCell ref="J1649:K1649"/>
    <mergeCell ref="M1649:N1649"/>
    <mergeCell ref="E1650:F1650"/>
    <mergeCell ref="J1650:K1650"/>
    <mergeCell ref="M1650:N1650"/>
    <mergeCell ref="E1651:F1651"/>
    <mergeCell ref="J1651:K1651"/>
    <mergeCell ref="M1651:N1651"/>
    <mergeCell ref="E1652:F1652"/>
    <mergeCell ref="J1652:K1652"/>
    <mergeCell ref="M1652:N1652"/>
    <mergeCell ref="E1653:F1653"/>
    <mergeCell ref="J1653:K1653"/>
    <mergeCell ref="M1653:N1653"/>
    <mergeCell ref="E1642:F1642"/>
    <mergeCell ref="J1642:K1642"/>
    <mergeCell ref="M1642:N1642"/>
    <mergeCell ref="E1643:F1643"/>
    <mergeCell ref="J1643:K1643"/>
    <mergeCell ref="M1643:N1643"/>
    <mergeCell ref="E1644:F1644"/>
    <mergeCell ref="J1644:K1644"/>
    <mergeCell ref="M1644:N1644"/>
    <mergeCell ref="E1645:F1645"/>
    <mergeCell ref="J1645:K1645"/>
    <mergeCell ref="M1645:N1645"/>
    <mergeCell ref="E1646:F1646"/>
    <mergeCell ref="J1646:K1646"/>
    <mergeCell ref="M1646:N1646"/>
    <mergeCell ref="E1647:F1647"/>
    <mergeCell ref="J1647:K1647"/>
    <mergeCell ref="M1647:N1647"/>
    <mergeCell ref="E1636:F1636"/>
    <mergeCell ref="J1636:K1636"/>
    <mergeCell ref="M1636:N1636"/>
    <mergeCell ref="E1637:F1637"/>
    <mergeCell ref="J1637:K1637"/>
    <mergeCell ref="M1637:N1637"/>
    <mergeCell ref="E1638:F1638"/>
    <mergeCell ref="J1638:K1638"/>
    <mergeCell ref="M1638:N1638"/>
    <mergeCell ref="E1639:F1639"/>
    <mergeCell ref="J1639:K1639"/>
    <mergeCell ref="M1639:N1639"/>
    <mergeCell ref="E1640:F1640"/>
    <mergeCell ref="J1640:K1640"/>
    <mergeCell ref="M1640:N1640"/>
    <mergeCell ref="E1641:F1641"/>
    <mergeCell ref="J1641:K1641"/>
    <mergeCell ref="M1641:N1641"/>
    <mergeCell ref="E1630:F1630"/>
    <mergeCell ref="J1630:K1630"/>
    <mergeCell ref="M1630:N1630"/>
    <mergeCell ref="E1631:F1631"/>
    <mergeCell ref="J1631:K1631"/>
    <mergeCell ref="M1631:N1631"/>
    <mergeCell ref="E1632:F1632"/>
    <mergeCell ref="J1632:K1632"/>
    <mergeCell ref="M1632:N1632"/>
    <mergeCell ref="E1633:F1633"/>
    <mergeCell ref="J1633:K1633"/>
    <mergeCell ref="M1633:N1633"/>
    <mergeCell ref="E1634:F1634"/>
    <mergeCell ref="J1634:K1634"/>
    <mergeCell ref="M1634:N1634"/>
    <mergeCell ref="E1635:F1635"/>
    <mergeCell ref="J1635:K1635"/>
    <mergeCell ref="M1635:N1635"/>
    <mergeCell ref="E1624:F1624"/>
    <mergeCell ref="J1624:K1624"/>
    <mergeCell ref="M1624:N1624"/>
    <mergeCell ref="E1625:F1625"/>
    <mergeCell ref="J1625:K1625"/>
    <mergeCell ref="M1625:N1625"/>
    <mergeCell ref="E1626:F1626"/>
    <mergeCell ref="J1626:K1626"/>
    <mergeCell ref="M1626:N1626"/>
    <mergeCell ref="E1627:F1627"/>
    <mergeCell ref="J1627:K1627"/>
    <mergeCell ref="M1627:N1627"/>
    <mergeCell ref="E1628:F1628"/>
    <mergeCell ref="J1628:K1628"/>
    <mergeCell ref="M1628:N1628"/>
    <mergeCell ref="E1629:F1629"/>
    <mergeCell ref="J1629:K1629"/>
    <mergeCell ref="M1629:N1629"/>
    <mergeCell ref="E1618:F1618"/>
    <mergeCell ref="J1618:K1618"/>
    <mergeCell ref="M1618:N1618"/>
    <mergeCell ref="E1619:F1619"/>
    <mergeCell ref="J1619:K1619"/>
    <mergeCell ref="M1619:N1619"/>
    <mergeCell ref="E1620:F1620"/>
    <mergeCell ref="J1620:K1620"/>
    <mergeCell ref="M1620:N1620"/>
    <mergeCell ref="E1621:F1621"/>
    <mergeCell ref="J1621:K1621"/>
    <mergeCell ref="M1621:N1621"/>
    <mergeCell ref="E1622:F1622"/>
    <mergeCell ref="J1622:K1622"/>
    <mergeCell ref="M1622:N1622"/>
    <mergeCell ref="E1623:F1623"/>
    <mergeCell ref="J1623:K1623"/>
    <mergeCell ref="M1623:N1623"/>
    <mergeCell ref="E1612:F1612"/>
    <mergeCell ref="J1612:K1612"/>
    <mergeCell ref="M1612:N1612"/>
    <mergeCell ref="E1613:F1613"/>
    <mergeCell ref="J1613:K1613"/>
    <mergeCell ref="M1613:N1613"/>
    <mergeCell ref="E1614:F1614"/>
    <mergeCell ref="J1614:K1614"/>
    <mergeCell ref="M1614:N1614"/>
    <mergeCell ref="E1615:F1615"/>
    <mergeCell ref="J1615:K1615"/>
    <mergeCell ref="M1615:N1615"/>
    <mergeCell ref="E1616:F1616"/>
    <mergeCell ref="J1616:K1616"/>
    <mergeCell ref="M1616:N1616"/>
    <mergeCell ref="E1617:F1617"/>
    <mergeCell ref="J1617:K1617"/>
    <mergeCell ref="M1617:N1617"/>
    <mergeCell ref="E1606:F1606"/>
    <mergeCell ref="J1606:K1606"/>
    <mergeCell ref="M1606:N1606"/>
    <mergeCell ref="E1607:F1607"/>
    <mergeCell ref="J1607:K1607"/>
    <mergeCell ref="M1607:N1607"/>
    <mergeCell ref="E1608:F1608"/>
    <mergeCell ref="J1608:K1608"/>
    <mergeCell ref="M1608:N1608"/>
    <mergeCell ref="E1609:F1609"/>
    <mergeCell ref="J1609:K1609"/>
    <mergeCell ref="M1609:N1609"/>
    <mergeCell ref="E1610:F1610"/>
    <mergeCell ref="J1610:K1610"/>
    <mergeCell ref="M1610:N1610"/>
    <mergeCell ref="E1611:F1611"/>
    <mergeCell ref="J1611:K1611"/>
    <mergeCell ref="M1611:N1611"/>
    <mergeCell ref="E1600:F1600"/>
    <mergeCell ref="J1600:K1600"/>
    <mergeCell ref="M1600:N1600"/>
    <mergeCell ref="E1601:F1601"/>
    <mergeCell ref="J1601:K1601"/>
    <mergeCell ref="M1601:N1601"/>
    <mergeCell ref="E1602:F1602"/>
    <mergeCell ref="J1602:K1602"/>
    <mergeCell ref="M1602:N1602"/>
    <mergeCell ref="E1603:F1603"/>
    <mergeCell ref="J1603:K1603"/>
    <mergeCell ref="M1603:N1603"/>
    <mergeCell ref="E1604:F1604"/>
    <mergeCell ref="J1604:K1604"/>
    <mergeCell ref="M1604:N1604"/>
    <mergeCell ref="E1605:F1605"/>
    <mergeCell ref="J1605:K1605"/>
    <mergeCell ref="M1605:N1605"/>
    <mergeCell ref="E1594:F1594"/>
    <mergeCell ref="J1594:K1594"/>
    <mergeCell ref="M1594:N1594"/>
    <mergeCell ref="E1595:F1595"/>
    <mergeCell ref="J1595:K1595"/>
    <mergeCell ref="M1595:N1595"/>
    <mergeCell ref="E1596:F1596"/>
    <mergeCell ref="J1596:K1596"/>
    <mergeCell ref="M1596:N1596"/>
    <mergeCell ref="E1597:F1597"/>
    <mergeCell ref="J1597:K1597"/>
    <mergeCell ref="M1597:N1597"/>
    <mergeCell ref="E1598:F1598"/>
    <mergeCell ref="J1598:K1598"/>
    <mergeCell ref="M1598:N1598"/>
    <mergeCell ref="E1599:F1599"/>
    <mergeCell ref="J1599:K1599"/>
    <mergeCell ref="M1599:N1599"/>
    <mergeCell ref="E1588:F1588"/>
    <mergeCell ref="J1588:K1588"/>
    <mergeCell ref="M1588:N1588"/>
    <mergeCell ref="E1589:F1589"/>
    <mergeCell ref="J1589:K1589"/>
    <mergeCell ref="M1589:N1589"/>
    <mergeCell ref="E1590:F1590"/>
    <mergeCell ref="J1590:K1590"/>
    <mergeCell ref="M1590:N1590"/>
    <mergeCell ref="E1591:F1591"/>
    <mergeCell ref="J1591:K1591"/>
    <mergeCell ref="M1591:N1591"/>
    <mergeCell ref="E1592:F1592"/>
    <mergeCell ref="J1592:K1592"/>
    <mergeCell ref="M1592:N1592"/>
    <mergeCell ref="E1593:F1593"/>
    <mergeCell ref="J1593:K1593"/>
    <mergeCell ref="M1593:N1593"/>
    <mergeCell ref="E1582:F1582"/>
    <mergeCell ref="J1582:K1582"/>
    <mergeCell ref="M1582:N1582"/>
    <mergeCell ref="E1583:F1583"/>
    <mergeCell ref="J1583:K1583"/>
    <mergeCell ref="M1583:N1583"/>
    <mergeCell ref="E1584:F1584"/>
    <mergeCell ref="J1584:K1584"/>
    <mergeCell ref="M1584:N1584"/>
    <mergeCell ref="E1585:F1585"/>
    <mergeCell ref="J1585:K1585"/>
    <mergeCell ref="M1585:N1585"/>
    <mergeCell ref="E1586:F1586"/>
    <mergeCell ref="J1586:K1586"/>
    <mergeCell ref="M1586:N1586"/>
    <mergeCell ref="E1587:F1587"/>
    <mergeCell ref="J1587:K1587"/>
    <mergeCell ref="M1587:N1587"/>
    <mergeCell ref="E1576:F1576"/>
    <mergeCell ref="J1576:K1576"/>
    <mergeCell ref="M1576:N1576"/>
    <mergeCell ref="E1577:F1577"/>
    <mergeCell ref="J1577:K1577"/>
    <mergeCell ref="M1577:N1577"/>
    <mergeCell ref="E1578:F1578"/>
    <mergeCell ref="J1578:K1578"/>
    <mergeCell ref="M1578:N1578"/>
    <mergeCell ref="E1579:F1579"/>
    <mergeCell ref="J1579:K1579"/>
    <mergeCell ref="M1579:N1579"/>
    <mergeCell ref="E1580:F1580"/>
    <mergeCell ref="J1580:K1580"/>
    <mergeCell ref="M1580:N1580"/>
    <mergeCell ref="E1581:F1581"/>
    <mergeCell ref="J1581:K1581"/>
    <mergeCell ref="M1581:N1581"/>
    <mergeCell ref="E1570:F1570"/>
    <mergeCell ref="J1570:K1570"/>
    <mergeCell ref="M1570:N1570"/>
    <mergeCell ref="E1571:F1571"/>
    <mergeCell ref="J1571:K1571"/>
    <mergeCell ref="M1571:N1571"/>
    <mergeCell ref="E1572:F1572"/>
    <mergeCell ref="J1572:K1572"/>
    <mergeCell ref="M1572:N1572"/>
    <mergeCell ref="E1573:F1573"/>
    <mergeCell ref="J1573:K1573"/>
    <mergeCell ref="M1573:N1573"/>
    <mergeCell ref="E1574:F1574"/>
    <mergeCell ref="J1574:K1574"/>
    <mergeCell ref="M1574:N1574"/>
    <mergeCell ref="E1575:F1575"/>
    <mergeCell ref="J1575:K1575"/>
    <mergeCell ref="M1575:N1575"/>
    <mergeCell ref="E1564:F1564"/>
    <mergeCell ref="J1564:K1564"/>
    <mergeCell ref="M1564:N1564"/>
    <mergeCell ref="E1565:F1565"/>
    <mergeCell ref="J1565:K1565"/>
    <mergeCell ref="M1565:N1565"/>
    <mergeCell ref="E1566:F1566"/>
    <mergeCell ref="J1566:K1566"/>
    <mergeCell ref="M1566:N1566"/>
    <mergeCell ref="E1567:F1567"/>
    <mergeCell ref="J1567:K1567"/>
    <mergeCell ref="M1567:N1567"/>
    <mergeCell ref="E1568:F1568"/>
    <mergeCell ref="J1568:K1568"/>
    <mergeCell ref="M1568:N1568"/>
    <mergeCell ref="E1569:F1569"/>
    <mergeCell ref="J1569:K1569"/>
    <mergeCell ref="M1569:N1569"/>
    <mergeCell ref="E1558:F1558"/>
    <mergeCell ref="J1558:K1558"/>
    <mergeCell ref="M1558:N1558"/>
    <mergeCell ref="E1559:F1559"/>
    <mergeCell ref="J1559:K1559"/>
    <mergeCell ref="M1559:N1559"/>
    <mergeCell ref="E1560:F1560"/>
    <mergeCell ref="J1560:K1560"/>
    <mergeCell ref="M1560:N1560"/>
    <mergeCell ref="E1561:F1561"/>
    <mergeCell ref="J1561:K1561"/>
    <mergeCell ref="M1561:N1561"/>
    <mergeCell ref="E1562:F1562"/>
    <mergeCell ref="J1562:K1562"/>
    <mergeCell ref="M1562:N1562"/>
    <mergeCell ref="E1563:F1563"/>
    <mergeCell ref="J1563:K1563"/>
    <mergeCell ref="M1563:N1563"/>
    <mergeCell ref="E1552:F1552"/>
    <mergeCell ref="J1552:K1552"/>
    <mergeCell ref="M1552:N1552"/>
    <mergeCell ref="E1553:F1553"/>
    <mergeCell ref="J1553:K1553"/>
    <mergeCell ref="M1553:N1553"/>
    <mergeCell ref="E1554:F1554"/>
    <mergeCell ref="J1554:K1554"/>
    <mergeCell ref="M1554:N1554"/>
    <mergeCell ref="E1555:F1555"/>
    <mergeCell ref="J1555:K1555"/>
    <mergeCell ref="M1555:N1555"/>
    <mergeCell ref="E1556:F1556"/>
    <mergeCell ref="J1556:K1556"/>
    <mergeCell ref="M1556:N1556"/>
    <mergeCell ref="E1557:F1557"/>
    <mergeCell ref="J1557:K1557"/>
    <mergeCell ref="M1557:N1557"/>
    <mergeCell ref="E1546:F1546"/>
    <mergeCell ref="J1546:K1546"/>
    <mergeCell ref="M1546:N1546"/>
    <mergeCell ref="E1547:F1547"/>
    <mergeCell ref="J1547:K1547"/>
    <mergeCell ref="M1547:N1547"/>
    <mergeCell ref="E1548:F1548"/>
    <mergeCell ref="J1548:K1548"/>
    <mergeCell ref="M1548:N1548"/>
    <mergeCell ref="E1549:F1549"/>
    <mergeCell ref="J1549:K1549"/>
    <mergeCell ref="M1549:N1549"/>
    <mergeCell ref="E1550:F1550"/>
    <mergeCell ref="J1550:K1550"/>
    <mergeCell ref="M1550:N1550"/>
    <mergeCell ref="E1551:F1551"/>
    <mergeCell ref="J1551:K1551"/>
    <mergeCell ref="M1551:N1551"/>
    <mergeCell ref="E1540:F1540"/>
    <mergeCell ref="J1540:K1540"/>
    <mergeCell ref="M1540:N1540"/>
    <mergeCell ref="E1541:F1541"/>
    <mergeCell ref="J1541:K1541"/>
    <mergeCell ref="M1541:N1541"/>
    <mergeCell ref="E1542:F1542"/>
    <mergeCell ref="J1542:K1542"/>
    <mergeCell ref="M1542:N1542"/>
    <mergeCell ref="E1543:F1543"/>
    <mergeCell ref="J1543:K1543"/>
    <mergeCell ref="M1543:N1543"/>
    <mergeCell ref="E1544:F1544"/>
    <mergeCell ref="J1544:K1544"/>
    <mergeCell ref="M1544:N1544"/>
    <mergeCell ref="E1545:F1545"/>
    <mergeCell ref="J1545:K1545"/>
    <mergeCell ref="M1545:N1545"/>
    <mergeCell ref="E1534:F1534"/>
    <mergeCell ref="J1534:K1534"/>
    <mergeCell ref="M1534:N1534"/>
    <mergeCell ref="E1535:F1535"/>
    <mergeCell ref="J1535:K1535"/>
    <mergeCell ref="M1535:N1535"/>
    <mergeCell ref="E1536:F1536"/>
    <mergeCell ref="J1536:K1536"/>
    <mergeCell ref="M1536:N1536"/>
    <mergeCell ref="E1537:F1537"/>
    <mergeCell ref="J1537:K1537"/>
    <mergeCell ref="M1537:N1537"/>
    <mergeCell ref="E1538:F1538"/>
    <mergeCell ref="J1538:K1538"/>
    <mergeCell ref="M1538:N1538"/>
    <mergeCell ref="E1539:F1539"/>
    <mergeCell ref="J1539:K1539"/>
    <mergeCell ref="M1539:N1539"/>
    <mergeCell ref="E1528:F1528"/>
    <mergeCell ref="J1528:K1528"/>
    <mergeCell ref="M1528:N1528"/>
    <mergeCell ref="E1529:F1529"/>
    <mergeCell ref="J1529:K1529"/>
    <mergeCell ref="M1529:N1529"/>
    <mergeCell ref="E1530:F1530"/>
    <mergeCell ref="J1530:K1530"/>
    <mergeCell ref="M1530:N1530"/>
    <mergeCell ref="E1531:F1531"/>
    <mergeCell ref="J1531:K1531"/>
    <mergeCell ref="M1531:N1531"/>
    <mergeCell ref="E1532:F1532"/>
    <mergeCell ref="J1532:K1532"/>
    <mergeCell ref="M1532:N1532"/>
    <mergeCell ref="E1533:F1533"/>
    <mergeCell ref="J1533:K1533"/>
    <mergeCell ref="M1533:N1533"/>
    <mergeCell ref="E1522:F1522"/>
    <mergeCell ref="J1522:K1522"/>
    <mergeCell ref="M1522:N1522"/>
    <mergeCell ref="E1523:F1523"/>
    <mergeCell ref="J1523:K1523"/>
    <mergeCell ref="M1523:N1523"/>
    <mergeCell ref="E1524:F1524"/>
    <mergeCell ref="J1524:K1524"/>
    <mergeCell ref="M1524:N1524"/>
    <mergeCell ref="E1525:F1525"/>
    <mergeCell ref="J1525:K1525"/>
    <mergeCell ref="M1525:N1525"/>
    <mergeCell ref="E1526:F1526"/>
    <mergeCell ref="J1526:K1526"/>
    <mergeCell ref="M1526:N1526"/>
    <mergeCell ref="E1527:F1527"/>
    <mergeCell ref="J1527:K1527"/>
    <mergeCell ref="M1527:N1527"/>
    <mergeCell ref="E1516:F1516"/>
    <mergeCell ref="J1516:K1516"/>
    <mergeCell ref="M1516:N1516"/>
    <mergeCell ref="E1517:F1517"/>
    <mergeCell ref="J1517:K1517"/>
    <mergeCell ref="M1517:N1517"/>
    <mergeCell ref="E1518:F1518"/>
    <mergeCell ref="J1518:K1518"/>
    <mergeCell ref="M1518:N1518"/>
    <mergeCell ref="E1519:F1519"/>
    <mergeCell ref="J1519:K1519"/>
    <mergeCell ref="M1519:N1519"/>
    <mergeCell ref="E1520:F1520"/>
    <mergeCell ref="J1520:K1520"/>
    <mergeCell ref="M1520:N1520"/>
    <mergeCell ref="E1521:F1521"/>
    <mergeCell ref="J1521:K1521"/>
    <mergeCell ref="M1521:N1521"/>
    <mergeCell ref="E1510:F1510"/>
    <mergeCell ref="J1510:K1510"/>
    <mergeCell ref="M1510:N1510"/>
    <mergeCell ref="E1511:F1511"/>
    <mergeCell ref="J1511:K1511"/>
    <mergeCell ref="M1511:N1511"/>
    <mergeCell ref="E1512:F1512"/>
    <mergeCell ref="J1512:K1512"/>
    <mergeCell ref="M1512:N1512"/>
    <mergeCell ref="E1513:F1513"/>
    <mergeCell ref="J1513:K1513"/>
    <mergeCell ref="M1513:N1513"/>
    <mergeCell ref="E1514:F1514"/>
    <mergeCell ref="J1514:K1514"/>
    <mergeCell ref="M1514:N1514"/>
    <mergeCell ref="E1515:F1515"/>
    <mergeCell ref="J1515:K1515"/>
    <mergeCell ref="M1515:N1515"/>
    <mergeCell ref="E1504:F1504"/>
    <mergeCell ref="J1504:K1504"/>
    <mergeCell ref="M1504:N1504"/>
    <mergeCell ref="E1505:F1505"/>
    <mergeCell ref="J1505:K1505"/>
    <mergeCell ref="M1505:N1505"/>
    <mergeCell ref="E1506:F1506"/>
    <mergeCell ref="J1506:K1506"/>
    <mergeCell ref="M1506:N1506"/>
    <mergeCell ref="E1507:F1507"/>
    <mergeCell ref="J1507:K1507"/>
    <mergeCell ref="M1507:N1507"/>
    <mergeCell ref="E1508:F1508"/>
    <mergeCell ref="J1508:K1508"/>
    <mergeCell ref="M1508:N1508"/>
    <mergeCell ref="E1509:F1509"/>
    <mergeCell ref="J1509:K1509"/>
    <mergeCell ref="M1509:N1509"/>
    <mergeCell ref="E1498:F1498"/>
    <mergeCell ref="J1498:K1498"/>
    <mergeCell ref="M1498:N1498"/>
    <mergeCell ref="E1499:F1499"/>
    <mergeCell ref="J1499:K1499"/>
    <mergeCell ref="M1499:N1499"/>
    <mergeCell ref="E1500:F1500"/>
    <mergeCell ref="J1500:K1500"/>
    <mergeCell ref="M1500:N1500"/>
    <mergeCell ref="E1501:F1501"/>
    <mergeCell ref="J1501:K1501"/>
    <mergeCell ref="M1501:N1501"/>
    <mergeCell ref="E1502:F1502"/>
    <mergeCell ref="J1502:K1502"/>
    <mergeCell ref="M1502:N1502"/>
    <mergeCell ref="E1503:F1503"/>
    <mergeCell ref="J1503:K1503"/>
    <mergeCell ref="M1503:N1503"/>
    <mergeCell ref="E1492:F1492"/>
    <mergeCell ref="J1492:K1492"/>
    <mergeCell ref="M1492:N1492"/>
    <mergeCell ref="E1493:F1493"/>
    <mergeCell ref="J1493:K1493"/>
    <mergeCell ref="M1493:N1493"/>
    <mergeCell ref="E1494:F1494"/>
    <mergeCell ref="J1494:K1494"/>
    <mergeCell ref="M1494:N1494"/>
    <mergeCell ref="E1495:F1495"/>
    <mergeCell ref="J1495:K1495"/>
    <mergeCell ref="M1495:N1495"/>
    <mergeCell ref="E1496:F1496"/>
    <mergeCell ref="J1496:K1496"/>
    <mergeCell ref="M1496:N1496"/>
    <mergeCell ref="E1497:F1497"/>
    <mergeCell ref="J1497:K1497"/>
    <mergeCell ref="M1497:N1497"/>
    <mergeCell ref="E1486:F1486"/>
    <mergeCell ref="J1486:K1486"/>
    <mergeCell ref="M1486:N1486"/>
    <mergeCell ref="E1487:F1487"/>
    <mergeCell ref="J1487:K1487"/>
    <mergeCell ref="M1487:N1487"/>
    <mergeCell ref="E1488:F1488"/>
    <mergeCell ref="J1488:K1488"/>
    <mergeCell ref="M1488:N1488"/>
    <mergeCell ref="E1489:F1489"/>
    <mergeCell ref="J1489:K1489"/>
    <mergeCell ref="M1489:N1489"/>
    <mergeCell ref="E1490:F1490"/>
    <mergeCell ref="J1490:K1490"/>
    <mergeCell ref="M1490:N1490"/>
    <mergeCell ref="E1491:F1491"/>
    <mergeCell ref="J1491:K1491"/>
    <mergeCell ref="M1491:N1491"/>
    <mergeCell ref="E1480:F1480"/>
    <mergeCell ref="J1480:K1480"/>
    <mergeCell ref="M1480:N1480"/>
    <mergeCell ref="E1481:F1481"/>
    <mergeCell ref="J1481:K1481"/>
    <mergeCell ref="M1481:N1481"/>
    <mergeCell ref="E1482:F1482"/>
    <mergeCell ref="J1482:K1482"/>
    <mergeCell ref="M1482:N1482"/>
    <mergeCell ref="E1483:F1483"/>
    <mergeCell ref="J1483:K1483"/>
    <mergeCell ref="M1483:N1483"/>
    <mergeCell ref="E1484:F1484"/>
    <mergeCell ref="J1484:K1484"/>
    <mergeCell ref="M1484:N1484"/>
    <mergeCell ref="E1485:F1485"/>
    <mergeCell ref="J1485:K1485"/>
    <mergeCell ref="M1485:N1485"/>
    <mergeCell ref="E1474:F1474"/>
    <mergeCell ref="J1474:K1474"/>
    <mergeCell ref="M1474:N1474"/>
    <mergeCell ref="E1475:F1475"/>
    <mergeCell ref="J1475:K1475"/>
    <mergeCell ref="M1475:N1475"/>
    <mergeCell ref="E1476:F1476"/>
    <mergeCell ref="J1476:K1476"/>
    <mergeCell ref="M1476:N1476"/>
    <mergeCell ref="E1477:F1477"/>
    <mergeCell ref="J1477:K1477"/>
    <mergeCell ref="M1477:N1477"/>
    <mergeCell ref="E1478:F1478"/>
    <mergeCell ref="J1478:K1478"/>
    <mergeCell ref="M1478:N1478"/>
    <mergeCell ref="E1479:F1479"/>
    <mergeCell ref="J1479:K1479"/>
    <mergeCell ref="M1479:N1479"/>
    <mergeCell ref="E1468:F1468"/>
    <mergeCell ref="J1468:K1468"/>
    <mergeCell ref="M1468:N1468"/>
    <mergeCell ref="E1469:F1469"/>
    <mergeCell ref="J1469:K1469"/>
    <mergeCell ref="M1469:N1469"/>
    <mergeCell ref="E1470:F1470"/>
    <mergeCell ref="J1470:K1470"/>
    <mergeCell ref="M1470:N1470"/>
    <mergeCell ref="E1471:F1471"/>
    <mergeCell ref="J1471:K1471"/>
    <mergeCell ref="M1471:N1471"/>
    <mergeCell ref="E1472:F1472"/>
    <mergeCell ref="J1472:K1472"/>
    <mergeCell ref="M1472:N1472"/>
    <mergeCell ref="E1473:F1473"/>
    <mergeCell ref="J1473:K1473"/>
    <mergeCell ref="M1473:N1473"/>
    <mergeCell ref="E1462:F1462"/>
    <mergeCell ref="J1462:K1462"/>
    <mergeCell ref="M1462:N1462"/>
    <mergeCell ref="E1463:F1463"/>
    <mergeCell ref="J1463:K1463"/>
    <mergeCell ref="M1463:N1463"/>
    <mergeCell ref="E1464:F1464"/>
    <mergeCell ref="J1464:K1464"/>
    <mergeCell ref="M1464:N1464"/>
    <mergeCell ref="E1465:F1465"/>
    <mergeCell ref="J1465:K1465"/>
    <mergeCell ref="M1465:N1465"/>
    <mergeCell ref="E1466:F1466"/>
    <mergeCell ref="J1466:K1466"/>
    <mergeCell ref="M1466:N1466"/>
    <mergeCell ref="E1467:F1467"/>
    <mergeCell ref="J1467:K1467"/>
    <mergeCell ref="M1467:N1467"/>
    <mergeCell ref="E1456:F1456"/>
    <mergeCell ref="J1456:K1456"/>
    <mergeCell ref="M1456:N1456"/>
    <mergeCell ref="E1457:F1457"/>
    <mergeCell ref="J1457:K1457"/>
    <mergeCell ref="M1457:N1457"/>
    <mergeCell ref="E1458:F1458"/>
    <mergeCell ref="J1458:K1458"/>
    <mergeCell ref="M1458:N1458"/>
    <mergeCell ref="E1459:F1459"/>
    <mergeCell ref="J1459:K1459"/>
    <mergeCell ref="M1459:N1459"/>
    <mergeCell ref="E1460:F1460"/>
    <mergeCell ref="J1460:K1460"/>
    <mergeCell ref="M1460:N1460"/>
    <mergeCell ref="E1461:F1461"/>
    <mergeCell ref="J1461:K1461"/>
    <mergeCell ref="M1461:N1461"/>
    <mergeCell ref="E1450:F1450"/>
    <mergeCell ref="J1450:K1450"/>
    <mergeCell ref="M1450:N1450"/>
    <mergeCell ref="E1451:F1451"/>
    <mergeCell ref="J1451:K1451"/>
    <mergeCell ref="M1451:N1451"/>
    <mergeCell ref="E1452:F1452"/>
    <mergeCell ref="J1452:K1452"/>
    <mergeCell ref="M1452:N1452"/>
    <mergeCell ref="E1453:F1453"/>
    <mergeCell ref="J1453:K1453"/>
    <mergeCell ref="M1453:N1453"/>
    <mergeCell ref="E1454:F1454"/>
    <mergeCell ref="J1454:K1454"/>
    <mergeCell ref="M1454:N1454"/>
    <mergeCell ref="E1455:F1455"/>
    <mergeCell ref="J1455:K1455"/>
    <mergeCell ref="M1455:N1455"/>
    <mergeCell ref="E1444:F1444"/>
    <mergeCell ref="J1444:K1444"/>
    <mergeCell ref="M1444:N1444"/>
    <mergeCell ref="E1445:F1445"/>
    <mergeCell ref="J1445:K1445"/>
    <mergeCell ref="M1445:N1445"/>
    <mergeCell ref="E1446:F1446"/>
    <mergeCell ref="J1446:K1446"/>
    <mergeCell ref="M1446:N1446"/>
    <mergeCell ref="E1447:F1447"/>
    <mergeCell ref="J1447:K1447"/>
    <mergeCell ref="M1447:N1447"/>
    <mergeCell ref="E1448:F1448"/>
    <mergeCell ref="J1448:K1448"/>
    <mergeCell ref="M1448:N1448"/>
    <mergeCell ref="E1449:F1449"/>
    <mergeCell ref="J1449:K1449"/>
    <mergeCell ref="M1449:N1449"/>
    <mergeCell ref="E1438:F1438"/>
    <mergeCell ref="J1438:K1438"/>
    <mergeCell ref="M1438:N1438"/>
    <mergeCell ref="E1439:F1439"/>
    <mergeCell ref="J1439:K1439"/>
    <mergeCell ref="M1439:N1439"/>
    <mergeCell ref="E1440:F1440"/>
    <mergeCell ref="J1440:K1440"/>
    <mergeCell ref="M1440:N1440"/>
    <mergeCell ref="E1441:F1441"/>
    <mergeCell ref="J1441:K1441"/>
    <mergeCell ref="M1441:N1441"/>
    <mergeCell ref="E1442:F1442"/>
    <mergeCell ref="J1442:K1442"/>
    <mergeCell ref="M1442:N1442"/>
    <mergeCell ref="E1443:F1443"/>
    <mergeCell ref="J1443:K1443"/>
    <mergeCell ref="M1443:N1443"/>
    <mergeCell ref="E1432:F1432"/>
    <mergeCell ref="J1432:K1432"/>
    <mergeCell ref="M1432:N1432"/>
    <mergeCell ref="E1433:F1433"/>
    <mergeCell ref="J1433:K1433"/>
    <mergeCell ref="M1433:N1433"/>
    <mergeCell ref="E1434:F1434"/>
    <mergeCell ref="J1434:K1434"/>
    <mergeCell ref="M1434:N1434"/>
    <mergeCell ref="E1435:F1435"/>
    <mergeCell ref="J1435:K1435"/>
    <mergeCell ref="M1435:N1435"/>
    <mergeCell ref="E1436:F1436"/>
    <mergeCell ref="J1436:K1436"/>
    <mergeCell ref="M1436:N1436"/>
    <mergeCell ref="E1437:F1437"/>
    <mergeCell ref="J1437:K1437"/>
    <mergeCell ref="M1437:N1437"/>
    <mergeCell ref="E1426:F1426"/>
    <mergeCell ref="J1426:K1426"/>
    <mergeCell ref="M1426:N1426"/>
    <mergeCell ref="E1427:F1427"/>
    <mergeCell ref="J1427:K1427"/>
    <mergeCell ref="M1427:N1427"/>
    <mergeCell ref="E1428:F1428"/>
    <mergeCell ref="J1428:K1428"/>
    <mergeCell ref="M1428:N1428"/>
    <mergeCell ref="E1429:F1429"/>
    <mergeCell ref="J1429:K1429"/>
    <mergeCell ref="M1429:N1429"/>
    <mergeCell ref="E1430:F1430"/>
    <mergeCell ref="J1430:K1430"/>
    <mergeCell ref="M1430:N1430"/>
    <mergeCell ref="E1431:F1431"/>
    <mergeCell ref="J1431:K1431"/>
    <mergeCell ref="M1431:N1431"/>
    <mergeCell ref="E1420:F1420"/>
    <mergeCell ref="J1420:K1420"/>
    <mergeCell ref="M1420:N1420"/>
    <mergeCell ref="E1421:F1421"/>
    <mergeCell ref="J1421:K1421"/>
    <mergeCell ref="M1421:N1421"/>
    <mergeCell ref="E1422:F1422"/>
    <mergeCell ref="J1422:K1422"/>
    <mergeCell ref="M1422:N1422"/>
    <mergeCell ref="E1423:F1423"/>
    <mergeCell ref="J1423:K1423"/>
    <mergeCell ref="M1423:N1423"/>
    <mergeCell ref="E1424:F1424"/>
    <mergeCell ref="J1424:K1424"/>
    <mergeCell ref="M1424:N1424"/>
    <mergeCell ref="E1425:F1425"/>
    <mergeCell ref="J1425:K1425"/>
    <mergeCell ref="M1425:N1425"/>
    <mergeCell ref="E1414:F1414"/>
    <mergeCell ref="J1414:K1414"/>
    <mergeCell ref="M1414:N1414"/>
    <mergeCell ref="E1415:F1415"/>
    <mergeCell ref="J1415:K1415"/>
    <mergeCell ref="M1415:N1415"/>
    <mergeCell ref="E1416:F1416"/>
    <mergeCell ref="J1416:K1416"/>
    <mergeCell ref="M1416:N1416"/>
    <mergeCell ref="E1417:F1417"/>
    <mergeCell ref="J1417:K1417"/>
    <mergeCell ref="M1417:N1417"/>
    <mergeCell ref="E1418:F1418"/>
    <mergeCell ref="J1418:K1418"/>
    <mergeCell ref="M1418:N1418"/>
    <mergeCell ref="E1419:F1419"/>
    <mergeCell ref="J1419:K1419"/>
    <mergeCell ref="M1419:N1419"/>
    <mergeCell ref="E1408:F1408"/>
    <mergeCell ref="J1408:K1408"/>
    <mergeCell ref="M1408:N1408"/>
    <mergeCell ref="E1409:F1409"/>
    <mergeCell ref="J1409:K1409"/>
    <mergeCell ref="M1409:N1409"/>
    <mergeCell ref="E1410:F1410"/>
    <mergeCell ref="J1410:K1410"/>
    <mergeCell ref="M1410:N1410"/>
    <mergeCell ref="E1411:F1411"/>
    <mergeCell ref="J1411:K1411"/>
    <mergeCell ref="M1411:N1411"/>
    <mergeCell ref="E1412:F1412"/>
    <mergeCell ref="J1412:K1412"/>
    <mergeCell ref="M1412:N1412"/>
    <mergeCell ref="E1413:F1413"/>
    <mergeCell ref="J1413:K1413"/>
    <mergeCell ref="M1413:N1413"/>
    <mergeCell ref="E1402:F1402"/>
    <mergeCell ref="J1402:K1402"/>
    <mergeCell ref="M1402:N1402"/>
    <mergeCell ref="E1403:F1403"/>
    <mergeCell ref="J1403:K1403"/>
    <mergeCell ref="M1403:N1403"/>
    <mergeCell ref="E1404:F1404"/>
    <mergeCell ref="J1404:K1404"/>
    <mergeCell ref="M1404:N1404"/>
    <mergeCell ref="E1405:F1405"/>
    <mergeCell ref="J1405:K1405"/>
    <mergeCell ref="M1405:N1405"/>
    <mergeCell ref="E1406:F1406"/>
    <mergeCell ref="J1406:K1406"/>
    <mergeCell ref="M1406:N1406"/>
    <mergeCell ref="E1407:F1407"/>
    <mergeCell ref="J1407:K1407"/>
    <mergeCell ref="M1407:N1407"/>
    <mergeCell ref="E1396:F1396"/>
    <mergeCell ref="J1396:K1396"/>
    <mergeCell ref="M1396:N1396"/>
    <mergeCell ref="E1397:F1397"/>
    <mergeCell ref="J1397:K1397"/>
    <mergeCell ref="M1397:N1397"/>
    <mergeCell ref="E1398:F1398"/>
    <mergeCell ref="J1398:K1398"/>
    <mergeCell ref="M1398:N1398"/>
    <mergeCell ref="E1399:F1399"/>
    <mergeCell ref="J1399:K1399"/>
    <mergeCell ref="M1399:N1399"/>
    <mergeCell ref="E1400:F1400"/>
    <mergeCell ref="J1400:K1400"/>
    <mergeCell ref="M1400:N1400"/>
    <mergeCell ref="E1401:F1401"/>
    <mergeCell ref="J1401:K1401"/>
    <mergeCell ref="M1401:N1401"/>
    <mergeCell ref="E1390:F1390"/>
    <mergeCell ref="J1390:K1390"/>
    <mergeCell ref="M1390:N1390"/>
    <mergeCell ref="E1391:F1391"/>
    <mergeCell ref="J1391:K1391"/>
    <mergeCell ref="M1391:N1391"/>
    <mergeCell ref="E1392:F1392"/>
    <mergeCell ref="J1392:K1392"/>
    <mergeCell ref="M1392:N1392"/>
    <mergeCell ref="E1393:F1393"/>
    <mergeCell ref="J1393:K1393"/>
    <mergeCell ref="M1393:N1393"/>
    <mergeCell ref="E1394:F1394"/>
    <mergeCell ref="J1394:K1394"/>
    <mergeCell ref="M1394:N1394"/>
    <mergeCell ref="E1395:F1395"/>
    <mergeCell ref="J1395:K1395"/>
    <mergeCell ref="M1395:N1395"/>
    <mergeCell ref="E1384:F1384"/>
    <mergeCell ref="J1384:K1384"/>
    <mergeCell ref="M1384:N1384"/>
    <mergeCell ref="E1385:F1385"/>
    <mergeCell ref="J1385:K1385"/>
    <mergeCell ref="M1385:N1385"/>
    <mergeCell ref="E1386:F1386"/>
    <mergeCell ref="J1386:K1386"/>
    <mergeCell ref="M1386:N1386"/>
    <mergeCell ref="E1387:F1387"/>
    <mergeCell ref="J1387:K1387"/>
    <mergeCell ref="M1387:N1387"/>
    <mergeCell ref="E1388:F1388"/>
    <mergeCell ref="J1388:K1388"/>
    <mergeCell ref="M1388:N1388"/>
    <mergeCell ref="E1389:F1389"/>
    <mergeCell ref="J1389:K1389"/>
    <mergeCell ref="M1389:N1389"/>
    <mergeCell ref="E1378:F1378"/>
    <mergeCell ref="J1378:K1378"/>
    <mergeCell ref="M1378:N1378"/>
    <mergeCell ref="E1379:F1379"/>
    <mergeCell ref="J1379:K1379"/>
    <mergeCell ref="M1379:N1379"/>
    <mergeCell ref="E1380:F1380"/>
    <mergeCell ref="J1380:K1380"/>
    <mergeCell ref="M1380:N1380"/>
    <mergeCell ref="E1381:F1381"/>
    <mergeCell ref="J1381:K1381"/>
    <mergeCell ref="M1381:N1381"/>
    <mergeCell ref="E1382:F1382"/>
    <mergeCell ref="J1382:K1382"/>
    <mergeCell ref="M1382:N1382"/>
    <mergeCell ref="E1383:F1383"/>
    <mergeCell ref="J1383:K1383"/>
    <mergeCell ref="M1383:N1383"/>
    <mergeCell ref="E1372:F1372"/>
    <mergeCell ref="J1372:K1372"/>
    <mergeCell ref="M1372:N1372"/>
    <mergeCell ref="E1373:F1373"/>
    <mergeCell ref="J1373:K1373"/>
    <mergeCell ref="M1373:N1373"/>
    <mergeCell ref="E1374:F1374"/>
    <mergeCell ref="J1374:K1374"/>
    <mergeCell ref="M1374:N1374"/>
    <mergeCell ref="E1375:F1375"/>
    <mergeCell ref="J1375:K1375"/>
    <mergeCell ref="M1375:N1375"/>
    <mergeCell ref="E1376:F1376"/>
    <mergeCell ref="J1376:K1376"/>
    <mergeCell ref="M1376:N1376"/>
    <mergeCell ref="E1377:F1377"/>
    <mergeCell ref="J1377:K1377"/>
    <mergeCell ref="M1377:N1377"/>
    <mergeCell ref="E1366:F1366"/>
    <mergeCell ref="J1366:K1366"/>
    <mergeCell ref="M1366:N1366"/>
    <mergeCell ref="E1367:F1367"/>
    <mergeCell ref="J1367:K1367"/>
    <mergeCell ref="M1367:N1367"/>
    <mergeCell ref="E1368:F1368"/>
    <mergeCell ref="J1368:K1368"/>
    <mergeCell ref="M1368:N1368"/>
    <mergeCell ref="E1369:F1369"/>
    <mergeCell ref="J1369:K1369"/>
    <mergeCell ref="M1369:N1369"/>
    <mergeCell ref="E1370:F1370"/>
    <mergeCell ref="J1370:K1370"/>
    <mergeCell ref="M1370:N1370"/>
    <mergeCell ref="E1371:F1371"/>
    <mergeCell ref="J1371:K1371"/>
    <mergeCell ref="M1371:N1371"/>
    <mergeCell ref="E1360:F1360"/>
    <mergeCell ref="J1360:K1360"/>
    <mergeCell ref="M1360:N1360"/>
    <mergeCell ref="E1361:F1361"/>
    <mergeCell ref="J1361:K1361"/>
    <mergeCell ref="M1361:N1361"/>
    <mergeCell ref="E1362:F1362"/>
    <mergeCell ref="J1362:K1362"/>
    <mergeCell ref="M1362:N1362"/>
    <mergeCell ref="E1363:F1363"/>
    <mergeCell ref="J1363:K1363"/>
    <mergeCell ref="M1363:N1363"/>
    <mergeCell ref="E1364:F1364"/>
    <mergeCell ref="J1364:K1364"/>
    <mergeCell ref="M1364:N1364"/>
    <mergeCell ref="E1365:F1365"/>
    <mergeCell ref="J1365:K1365"/>
    <mergeCell ref="M1365:N1365"/>
    <mergeCell ref="E1354:F1354"/>
    <mergeCell ref="J1354:K1354"/>
    <mergeCell ref="M1354:N1354"/>
    <mergeCell ref="E1355:F1355"/>
    <mergeCell ref="J1355:K1355"/>
    <mergeCell ref="M1355:N1355"/>
    <mergeCell ref="E1356:F1356"/>
    <mergeCell ref="J1356:K1356"/>
    <mergeCell ref="M1356:N1356"/>
    <mergeCell ref="E1357:F1357"/>
    <mergeCell ref="J1357:K1357"/>
    <mergeCell ref="M1357:N1357"/>
    <mergeCell ref="E1358:F1358"/>
    <mergeCell ref="J1358:K1358"/>
    <mergeCell ref="M1358:N1358"/>
    <mergeCell ref="E1359:F1359"/>
    <mergeCell ref="J1359:K1359"/>
    <mergeCell ref="M1359:N1359"/>
    <mergeCell ref="E1348:F1348"/>
    <mergeCell ref="J1348:K1348"/>
    <mergeCell ref="M1348:N1348"/>
    <mergeCell ref="E1349:F1349"/>
    <mergeCell ref="J1349:K1349"/>
    <mergeCell ref="M1349:N1349"/>
    <mergeCell ref="E1350:F1350"/>
    <mergeCell ref="J1350:K1350"/>
    <mergeCell ref="M1350:N1350"/>
    <mergeCell ref="E1351:F1351"/>
    <mergeCell ref="J1351:K1351"/>
    <mergeCell ref="M1351:N1351"/>
    <mergeCell ref="E1352:F1352"/>
    <mergeCell ref="J1352:K1352"/>
    <mergeCell ref="M1352:N1352"/>
    <mergeCell ref="E1353:F1353"/>
    <mergeCell ref="J1353:K1353"/>
    <mergeCell ref="M1353:N1353"/>
    <mergeCell ref="E1342:F1342"/>
    <mergeCell ref="J1342:K1342"/>
    <mergeCell ref="M1342:N1342"/>
    <mergeCell ref="E1343:F1343"/>
    <mergeCell ref="J1343:K1343"/>
    <mergeCell ref="M1343:N1343"/>
    <mergeCell ref="E1344:F1344"/>
    <mergeCell ref="J1344:K1344"/>
    <mergeCell ref="M1344:N1344"/>
    <mergeCell ref="E1345:F1345"/>
    <mergeCell ref="J1345:K1345"/>
    <mergeCell ref="M1345:N1345"/>
    <mergeCell ref="E1346:F1346"/>
    <mergeCell ref="J1346:K1346"/>
    <mergeCell ref="M1346:N1346"/>
    <mergeCell ref="E1347:F1347"/>
    <mergeCell ref="J1347:K1347"/>
    <mergeCell ref="M1347:N1347"/>
    <mergeCell ref="E1336:F1336"/>
    <mergeCell ref="J1336:K1336"/>
    <mergeCell ref="M1336:N1336"/>
    <mergeCell ref="E1337:F1337"/>
    <mergeCell ref="J1337:K1337"/>
    <mergeCell ref="M1337:N1337"/>
    <mergeCell ref="E1338:F1338"/>
    <mergeCell ref="J1338:K1338"/>
    <mergeCell ref="M1338:N1338"/>
    <mergeCell ref="E1339:F1339"/>
    <mergeCell ref="J1339:K1339"/>
    <mergeCell ref="M1339:N1339"/>
    <mergeCell ref="E1340:F1340"/>
    <mergeCell ref="J1340:K1340"/>
    <mergeCell ref="M1340:N1340"/>
    <mergeCell ref="E1341:F1341"/>
    <mergeCell ref="J1341:K1341"/>
    <mergeCell ref="M1341:N1341"/>
    <mergeCell ref="E1330:F1330"/>
    <mergeCell ref="J1330:K1330"/>
    <mergeCell ref="M1330:N1330"/>
    <mergeCell ref="E1331:F1331"/>
    <mergeCell ref="J1331:K1331"/>
    <mergeCell ref="M1331:N1331"/>
    <mergeCell ref="E1332:F1332"/>
    <mergeCell ref="J1332:K1332"/>
    <mergeCell ref="M1332:N1332"/>
    <mergeCell ref="E1333:F1333"/>
    <mergeCell ref="J1333:K1333"/>
    <mergeCell ref="M1333:N1333"/>
    <mergeCell ref="E1334:F1334"/>
    <mergeCell ref="J1334:K1334"/>
    <mergeCell ref="M1334:N1334"/>
    <mergeCell ref="E1335:F1335"/>
    <mergeCell ref="J1335:K1335"/>
    <mergeCell ref="M1335:N1335"/>
    <mergeCell ref="E1324:F1324"/>
    <mergeCell ref="J1324:K1324"/>
    <mergeCell ref="M1324:N1324"/>
    <mergeCell ref="E1325:F1325"/>
    <mergeCell ref="J1325:K1325"/>
    <mergeCell ref="M1325:N1325"/>
    <mergeCell ref="E1326:F1326"/>
    <mergeCell ref="J1326:K1326"/>
    <mergeCell ref="M1326:N1326"/>
    <mergeCell ref="E1327:F1327"/>
    <mergeCell ref="J1327:K1327"/>
    <mergeCell ref="M1327:N1327"/>
    <mergeCell ref="E1328:F1328"/>
    <mergeCell ref="J1328:K1328"/>
    <mergeCell ref="M1328:N1328"/>
    <mergeCell ref="E1329:F1329"/>
    <mergeCell ref="J1329:K1329"/>
    <mergeCell ref="M1329:N1329"/>
    <mergeCell ref="E1318:F1318"/>
    <mergeCell ref="J1318:K1318"/>
    <mergeCell ref="M1318:N1318"/>
    <mergeCell ref="E1319:F1319"/>
    <mergeCell ref="J1319:K1319"/>
    <mergeCell ref="M1319:N1319"/>
    <mergeCell ref="E1320:F1320"/>
    <mergeCell ref="J1320:K1320"/>
    <mergeCell ref="M1320:N1320"/>
    <mergeCell ref="E1321:F1321"/>
    <mergeCell ref="J1321:K1321"/>
    <mergeCell ref="M1321:N1321"/>
    <mergeCell ref="E1322:F1322"/>
    <mergeCell ref="J1322:K1322"/>
    <mergeCell ref="M1322:N1322"/>
    <mergeCell ref="E1323:F1323"/>
    <mergeCell ref="J1323:K1323"/>
    <mergeCell ref="M1323:N1323"/>
    <mergeCell ref="E1312:F1312"/>
    <mergeCell ref="J1312:K1312"/>
    <mergeCell ref="M1312:N1312"/>
    <mergeCell ref="E1313:F1313"/>
    <mergeCell ref="J1313:K1313"/>
    <mergeCell ref="M1313:N1313"/>
    <mergeCell ref="E1314:F1314"/>
    <mergeCell ref="J1314:K1314"/>
    <mergeCell ref="M1314:N1314"/>
    <mergeCell ref="E1315:F1315"/>
    <mergeCell ref="J1315:K1315"/>
    <mergeCell ref="M1315:N1315"/>
    <mergeCell ref="E1316:F1316"/>
    <mergeCell ref="J1316:K1316"/>
    <mergeCell ref="M1316:N1316"/>
    <mergeCell ref="E1317:F1317"/>
    <mergeCell ref="J1317:K1317"/>
    <mergeCell ref="M1317:N1317"/>
    <mergeCell ref="E1306:F1306"/>
    <mergeCell ref="J1306:K1306"/>
    <mergeCell ref="M1306:N1306"/>
    <mergeCell ref="E1307:F1307"/>
    <mergeCell ref="J1307:K1307"/>
    <mergeCell ref="M1307:N1307"/>
    <mergeCell ref="E1308:F1308"/>
    <mergeCell ref="J1308:K1308"/>
    <mergeCell ref="M1308:N1308"/>
    <mergeCell ref="E1309:F1309"/>
    <mergeCell ref="J1309:K1309"/>
    <mergeCell ref="M1309:N1309"/>
    <mergeCell ref="E1310:F1310"/>
    <mergeCell ref="J1310:K1310"/>
    <mergeCell ref="M1310:N1310"/>
    <mergeCell ref="E1311:F1311"/>
    <mergeCell ref="J1311:K1311"/>
    <mergeCell ref="M1311:N1311"/>
    <mergeCell ref="E1300:F1300"/>
    <mergeCell ref="J1300:K1300"/>
    <mergeCell ref="M1300:N1300"/>
    <mergeCell ref="E1301:F1301"/>
    <mergeCell ref="J1301:K1301"/>
    <mergeCell ref="M1301:N1301"/>
    <mergeCell ref="E1302:F1302"/>
    <mergeCell ref="J1302:K1302"/>
    <mergeCell ref="M1302:N1302"/>
    <mergeCell ref="E1303:F1303"/>
    <mergeCell ref="J1303:K1303"/>
    <mergeCell ref="M1303:N1303"/>
    <mergeCell ref="E1304:F1304"/>
    <mergeCell ref="J1304:K1304"/>
    <mergeCell ref="M1304:N1304"/>
    <mergeCell ref="E1305:F1305"/>
    <mergeCell ref="J1305:K1305"/>
    <mergeCell ref="M1305:N1305"/>
    <mergeCell ref="E1294:F1294"/>
    <mergeCell ref="J1294:K1294"/>
    <mergeCell ref="M1294:N1294"/>
    <mergeCell ref="E1295:F1295"/>
    <mergeCell ref="J1295:K1295"/>
    <mergeCell ref="M1295:N1295"/>
    <mergeCell ref="E1296:F1296"/>
    <mergeCell ref="J1296:K1296"/>
    <mergeCell ref="M1296:N1296"/>
    <mergeCell ref="E1297:F1297"/>
    <mergeCell ref="J1297:K1297"/>
    <mergeCell ref="M1297:N1297"/>
    <mergeCell ref="E1298:F1298"/>
    <mergeCell ref="J1298:K1298"/>
    <mergeCell ref="M1298:N1298"/>
    <mergeCell ref="E1299:F1299"/>
    <mergeCell ref="J1299:K1299"/>
    <mergeCell ref="M1299:N1299"/>
    <mergeCell ref="E1288:F1288"/>
    <mergeCell ref="J1288:K1288"/>
    <mergeCell ref="M1288:N1288"/>
    <mergeCell ref="E1289:F1289"/>
    <mergeCell ref="J1289:K1289"/>
    <mergeCell ref="M1289:N1289"/>
    <mergeCell ref="E1290:F1290"/>
    <mergeCell ref="J1290:K1290"/>
    <mergeCell ref="M1290:N1290"/>
    <mergeCell ref="E1291:F1291"/>
    <mergeCell ref="J1291:K1291"/>
    <mergeCell ref="M1291:N1291"/>
    <mergeCell ref="E1292:F1292"/>
    <mergeCell ref="J1292:K1292"/>
    <mergeCell ref="M1292:N1292"/>
    <mergeCell ref="E1293:F1293"/>
    <mergeCell ref="J1293:K1293"/>
    <mergeCell ref="M1293:N1293"/>
    <mergeCell ref="E1282:F1282"/>
    <mergeCell ref="J1282:K1282"/>
    <mergeCell ref="M1282:N1282"/>
    <mergeCell ref="E1283:F1283"/>
    <mergeCell ref="J1283:K1283"/>
    <mergeCell ref="M1283:N1283"/>
    <mergeCell ref="E1284:F1284"/>
    <mergeCell ref="J1284:K1284"/>
    <mergeCell ref="M1284:N1284"/>
    <mergeCell ref="E1285:F1285"/>
    <mergeCell ref="J1285:K1285"/>
    <mergeCell ref="M1285:N1285"/>
    <mergeCell ref="E1286:F1286"/>
    <mergeCell ref="J1286:K1286"/>
    <mergeCell ref="M1286:N1286"/>
    <mergeCell ref="E1287:F1287"/>
    <mergeCell ref="J1287:K1287"/>
    <mergeCell ref="M1287:N1287"/>
    <mergeCell ref="E1276:F1276"/>
    <mergeCell ref="J1276:K1276"/>
    <mergeCell ref="M1276:N1276"/>
    <mergeCell ref="E1277:F1277"/>
    <mergeCell ref="J1277:K1277"/>
    <mergeCell ref="M1277:N1277"/>
    <mergeCell ref="E1278:F1278"/>
    <mergeCell ref="J1278:K1278"/>
    <mergeCell ref="M1278:N1278"/>
    <mergeCell ref="E1279:F1279"/>
    <mergeCell ref="J1279:K1279"/>
    <mergeCell ref="M1279:N1279"/>
    <mergeCell ref="E1280:F1280"/>
    <mergeCell ref="J1280:K1280"/>
    <mergeCell ref="M1280:N1280"/>
    <mergeCell ref="E1281:F1281"/>
    <mergeCell ref="J1281:K1281"/>
    <mergeCell ref="M1281:N1281"/>
    <mergeCell ref="E1270:F1270"/>
    <mergeCell ref="J1270:K1270"/>
    <mergeCell ref="M1270:N1270"/>
    <mergeCell ref="E1271:F1271"/>
    <mergeCell ref="J1271:K1271"/>
    <mergeCell ref="M1271:N1271"/>
    <mergeCell ref="E1272:F1272"/>
    <mergeCell ref="J1272:K1272"/>
    <mergeCell ref="M1272:N1272"/>
    <mergeCell ref="E1273:F1273"/>
    <mergeCell ref="J1273:K1273"/>
    <mergeCell ref="M1273:N1273"/>
    <mergeCell ref="E1274:F1274"/>
    <mergeCell ref="J1274:K1274"/>
    <mergeCell ref="M1274:N1274"/>
    <mergeCell ref="E1275:F1275"/>
    <mergeCell ref="J1275:K1275"/>
    <mergeCell ref="M1275:N1275"/>
    <mergeCell ref="E1264:F1264"/>
    <mergeCell ref="J1264:K1264"/>
    <mergeCell ref="M1264:N1264"/>
    <mergeCell ref="E1265:F1265"/>
    <mergeCell ref="J1265:K1265"/>
    <mergeCell ref="M1265:N1265"/>
    <mergeCell ref="E1266:F1266"/>
    <mergeCell ref="J1266:K1266"/>
    <mergeCell ref="M1266:N1266"/>
    <mergeCell ref="E1267:F1267"/>
    <mergeCell ref="J1267:K1267"/>
    <mergeCell ref="M1267:N1267"/>
    <mergeCell ref="E1268:F1268"/>
    <mergeCell ref="J1268:K1268"/>
    <mergeCell ref="M1268:N1268"/>
    <mergeCell ref="E1269:F1269"/>
    <mergeCell ref="J1269:K1269"/>
    <mergeCell ref="M1269:N1269"/>
    <mergeCell ref="E1258:F1258"/>
    <mergeCell ref="J1258:K1258"/>
    <mergeCell ref="M1258:N1258"/>
    <mergeCell ref="E1259:F1259"/>
    <mergeCell ref="J1259:K1259"/>
    <mergeCell ref="M1259:N1259"/>
    <mergeCell ref="E1260:F1260"/>
    <mergeCell ref="J1260:K1260"/>
    <mergeCell ref="M1260:N1260"/>
    <mergeCell ref="E1261:F1261"/>
    <mergeCell ref="J1261:K1261"/>
    <mergeCell ref="M1261:N1261"/>
    <mergeCell ref="E1262:F1262"/>
    <mergeCell ref="J1262:K1262"/>
    <mergeCell ref="M1262:N1262"/>
    <mergeCell ref="E1263:F1263"/>
    <mergeCell ref="J1263:K1263"/>
    <mergeCell ref="M1263:N1263"/>
    <mergeCell ref="E1252:F1252"/>
    <mergeCell ref="J1252:K1252"/>
    <mergeCell ref="M1252:N1252"/>
    <mergeCell ref="E1253:F1253"/>
    <mergeCell ref="J1253:K1253"/>
    <mergeCell ref="M1253:N1253"/>
    <mergeCell ref="E1254:F1254"/>
    <mergeCell ref="J1254:K1254"/>
    <mergeCell ref="M1254:N1254"/>
    <mergeCell ref="E1255:F1255"/>
    <mergeCell ref="J1255:K1255"/>
    <mergeCell ref="M1255:N1255"/>
    <mergeCell ref="E1256:F1256"/>
    <mergeCell ref="J1256:K1256"/>
    <mergeCell ref="M1256:N1256"/>
    <mergeCell ref="E1257:F1257"/>
    <mergeCell ref="J1257:K1257"/>
    <mergeCell ref="M1257:N1257"/>
    <mergeCell ref="E1246:F1246"/>
    <mergeCell ref="J1246:K1246"/>
    <mergeCell ref="M1246:N1246"/>
    <mergeCell ref="E1247:F1247"/>
    <mergeCell ref="J1247:K1247"/>
    <mergeCell ref="M1247:N1247"/>
    <mergeCell ref="E1248:F1248"/>
    <mergeCell ref="J1248:K1248"/>
    <mergeCell ref="M1248:N1248"/>
    <mergeCell ref="E1249:F1249"/>
    <mergeCell ref="J1249:K1249"/>
    <mergeCell ref="M1249:N1249"/>
    <mergeCell ref="E1250:F1250"/>
    <mergeCell ref="J1250:K1250"/>
    <mergeCell ref="M1250:N1250"/>
    <mergeCell ref="E1251:F1251"/>
    <mergeCell ref="J1251:K1251"/>
    <mergeCell ref="M1251:N1251"/>
    <mergeCell ref="E1240:F1240"/>
    <mergeCell ref="J1240:K1240"/>
    <mergeCell ref="M1240:N1240"/>
    <mergeCell ref="E1241:F1241"/>
    <mergeCell ref="J1241:K1241"/>
    <mergeCell ref="M1241:N1241"/>
    <mergeCell ref="E1242:F1242"/>
    <mergeCell ref="J1242:K1242"/>
    <mergeCell ref="M1242:N1242"/>
    <mergeCell ref="E1243:F1243"/>
    <mergeCell ref="J1243:K1243"/>
    <mergeCell ref="M1243:N1243"/>
    <mergeCell ref="E1244:F1244"/>
    <mergeCell ref="J1244:K1244"/>
    <mergeCell ref="M1244:N1244"/>
    <mergeCell ref="E1245:F1245"/>
    <mergeCell ref="J1245:K1245"/>
    <mergeCell ref="M1245:N1245"/>
    <mergeCell ref="E1234:F1234"/>
    <mergeCell ref="J1234:K1234"/>
    <mergeCell ref="M1234:N1234"/>
    <mergeCell ref="E1235:F1235"/>
    <mergeCell ref="J1235:K1235"/>
    <mergeCell ref="M1235:N1235"/>
    <mergeCell ref="E1236:F1236"/>
    <mergeCell ref="J1236:K1236"/>
    <mergeCell ref="M1236:N1236"/>
    <mergeCell ref="E1237:F1237"/>
    <mergeCell ref="J1237:K1237"/>
    <mergeCell ref="M1237:N1237"/>
    <mergeCell ref="E1238:F1238"/>
    <mergeCell ref="J1238:K1238"/>
    <mergeCell ref="M1238:N1238"/>
    <mergeCell ref="E1239:F1239"/>
    <mergeCell ref="J1239:K1239"/>
    <mergeCell ref="M1239:N1239"/>
    <mergeCell ref="E1228:F1228"/>
    <mergeCell ref="J1228:K1228"/>
    <mergeCell ref="M1228:N1228"/>
    <mergeCell ref="E1229:F1229"/>
    <mergeCell ref="J1229:K1229"/>
    <mergeCell ref="M1229:N1229"/>
    <mergeCell ref="E1230:F1230"/>
    <mergeCell ref="J1230:K1230"/>
    <mergeCell ref="M1230:N1230"/>
    <mergeCell ref="E1231:F1231"/>
    <mergeCell ref="J1231:K1231"/>
    <mergeCell ref="M1231:N1231"/>
    <mergeCell ref="E1232:F1232"/>
    <mergeCell ref="J1232:K1232"/>
    <mergeCell ref="M1232:N1232"/>
    <mergeCell ref="E1233:F1233"/>
    <mergeCell ref="J1233:K1233"/>
    <mergeCell ref="M1233:N1233"/>
    <mergeCell ref="E1222:F1222"/>
    <mergeCell ref="J1222:K1222"/>
    <mergeCell ref="M1222:N1222"/>
    <mergeCell ref="E1223:F1223"/>
    <mergeCell ref="J1223:K1223"/>
    <mergeCell ref="M1223:N1223"/>
    <mergeCell ref="E1224:F1224"/>
    <mergeCell ref="J1224:K1224"/>
    <mergeCell ref="M1224:N1224"/>
    <mergeCell ref="E1225:F1225"/>
    <mergeCell ref="J1225:K1225"/>
    <mergeCell ref="M1225:N1225"/>
    <mergeCell ref="E1226:F1226"/>
    <mergeCell ref="J1226:K1226"/>
    <mergeCell ref="M1226:N1226"/>
    <mergeCell ref="E1227:F1227"/>
    <mergeCell ref="J1227:K1227"/>
    <mergeCell ref="M1227:N1227"/>
    <mergeCell ref="E1216:F1216"/>
    <mergeCell ref="J1216:K1216"/>
    <mergeCell ref="M1216:N1216"/>
    <mergeCell ref="E1217:F1217"/>
    <mergeCell ref="J1217:K1217"/>
    <mergeCell ref="M1217:N1217"/>
    <mergeCell ref="E1218:F1218"/>
    <mergeCell ref="J1218:K1218"/>
    <mergeCell ref="M1218:N1218"/>
    <mergeCell ref="E1219:F1219"/>
    <mergeCell ref="J1219:K1219"/>
    <mergeCell ref="M1219:N1219"/>
    <mergeCell ref="E1220:F1220"/>
    <mergeCell ref="J1220:K1220"/>
    <mergeCell ref="M1220:N1220"/>
    <mergeCell ref="E1221:F1221"/>
    <mergeCell ref="J1221:K1221"/>
    <mergeCell ref="M1221:N1221"/>
    <mergeCell ref="E1210:F1210"/>
    <mergeCell ref="J1210:K1210"/>
    <mergeCell ref="M1210:N1210"/>
    <mergeCell ref="E1211:F1211"/>
    <mergeCell ref="J1211:K1211"/>
    <mergeCell ref="M1211:N1211"/>
    <mergeCell ref="E1212:F1212"/>
    <mergeCell ref="J1212:K1212"/>
    <mergeCell ref="M1212:N1212"/>
    <mergeCell ref="E1213:F1213"/>
    <mergeCell ref="J1213:K1213"/>
    <mergeCell ref="M1213:N1213"/>
    <mergeCell ref="E1214:F1214"/>
    <mergeCell ref="J1214:K1214"/>
    <mergeCell ref="M1214:N1214"/>
    <mergeCell ref="E1215:F1215"/>
    <mergeCell ref="J1215:K1215"/>
    <mergeCell ref="M1215:N1215"/>
    <mergeCell ref="E1204:F1204"/>
    <mergeCell ref="J1204:K1204"/>
    <mergeCell ref="M1204:N1204"/>
    <mergeCell ref="E1205:F1205"/>
    <mergeCell ref="J1205:K1205"/>
    <mergeCell ref="M1205:N1205"/>
    <mergeCell ref="E1206:F1206"/>
    <mergeCell ref="J1206:K1206"/>
    <mergeCell ref="M1206:N1206"/>
    <mergeCell ref="E1207:F1207"/>
    <mergeCell ref="J1207:K1207"/>
    <mergeCell ref="M1207:N1207"/>
    <mergeCell ref="E1208:F1208"/>
    <mergeCell ref="J1208:K1208"/>
    <mergeCell ref="M1208:N1208"/>
    <mergeCell ref="E1209:F1209"/>
    <mergeCell ref="J1209:K1209"/>
    <mergeCell ref="M1209:N1209"/>
    <mergeCell ref="E1198:F1198"/>
    <mergeCell ref="J1198:K1198"/>
    <mergeCell ref="M1198:N1198"/>
    <mergeCell ref="E1199:F1199"/>
    <mergeCell ref="J1199:K1199"/>
    <mergeCell ref="M1199:N1199"/>
    <mergeCell ref="E1200:F1200"/>
    <mergeCell ref="J1200:K1200"/>
    <mergeCell ref="M1200:N1200"/>
    <mergeCell ref="E1201:F1201"/>
    <mergeCell ref="J1201:K1201"/>
    <mergeCell ref="M1201:N1201"/>
    <mergeCell ref="E1202:F1202"/>
    <mergeCell ref="J1202:K1202"/>
    <mergeCell ref="M1202:N1202"/>
    <mergeCell ref="E1203:F1203"/>
    <mergeCell ref="J1203:K1203"/>
    <mergeCell ref="M1203:N1203"/>
    <mergeCell ref="E1192:F1192"/>
    <mergeCell ref="J1192:K1192"/>
    <mergeCell ref="M1192:N1192"/>
    <mergeCell ref="E1193:F1193"/>
    <mergeCell ref="J1193:K1193"/>
    <mergeCell ref="M1193:N1193"/>
    <mergeCell ref="E1194:F1194"/>
    <mergeCell ref="J1194:K1194"/>
    <mergeCell ref="M1194:N1194"/>
    <mergeCell ref="E1195:F1195"/>
    <mergeCell ref="J1195:K1195"/>
    <mergeCell ref="M1195:N1195"/>
    <mergeCell ref="E1196:F1196"/>
    <mergeCell ref="J1196:K1196"/>
    <mergeCell ref="M1196:N1196"/>
    <mergeCell ref="E1197:F1197"/>
    <mergeCell ref="J1197:K1197"/>
    <mergeCell ref="M1197:N1197"/>
    <mergeCell ref="E1186:F1186"/>
    <mergeCell ref="J1186:K1186"/>
    <mergeCell ref="M1186:N1186"/>
    <mergeCell ref="E1187:F1187"/>
    <mergeCell ref="J1187:K1187"/>
    <mergeCell ref="M1187:N1187"/>
    <mergeCell ref="E1188:F1188"/>
    <mergeCell ref="J1188:K1188"/>
    <mergeCell ref="M1188:N1188"/>
    <mergeCell ref="E1189:F1189"/>
    <mergeCell ref="J1189:K1189"/>
    <mergeCell ref="M1189:N1189"/>
    <mergeCell ref="E1190:F1190"/>
    <mergeCell ref="J1190:K1190"/>
    <mergeCell ref="M1190:N1190"/>
    <mergeCell ref="E1191:F1191"/>
    <mergeCell ref="J1191:K1191"/>
    <mergeCell ref="M1191:N1191"/>
    <mergeCell ref="E1180:F1180"/>
    <mergeCell ref="J1180:K1180"/>
    <mergeCell ref="M1180:N1180"/>
    <mergeCell ref="E1181:F1181"/>
    <mergeCell ref="J1181:K1181"/>
    <mergeCell ref="M1181:N1181"/>
    <mergeCell ref="E1182:F1182"/>
    <mergeCell ref="J1182:K1182"/>
    <mergeCell ref="M1182:N1182"/>
    <mergeCell ref="E1183:F1183"/>
    <mergeCell ref="J1183:K1183"/>
    <mergeCell ref="M1183:N1183"/>
    <mergeCell ref="E1184:F1184"/>
    <mergeCell ref="J1184:K1184"/>
    <mergeCell ref="M1184:N1184"/>
    <mergeCell ref="E1185:F1185"/>
    <mergeCell ref="J1185:K1185"/>
    <mergeCell ref="M1185:N1185"/>
    <mergeCell ref="E1174:F1174"/>
    <mergeCell ref="J1174:K1174"/>
    <mergeCell ref="M1174:N1174"/>
    <mergeCell ref="E1175:F1175"/>
    <mergeCell ref="J1175:K1175"/>
    <mergeCell ref="M1175:N1175"/>
    <mergeCell ref="E1176:F1176"/>
    <mergeCell ref="J1176:K1176"/>
    <mergeCell ref="M1176:N1176"/>
    <mergeCell ref="E1177:F1177"/>
    <mergeCell ref="J1177:K1177"/>
    <mergeCell ref="M1177:N1177"/>
    <mergeCell ref="E1178:F1178"/>
    <mergeCell ref="J1178:K1178"/>
    <mergeCell ref="M1178:N1178"/>
    <mergeCell ref="E1179:F1179"/>
    <mergeCell ref="J1179:K1179"/>
    <mergeCell ref="M1179:N1179"/>
    <mergeCell ref="E1168:F1168"/>
    <mergeCell ref="J1168:K1168"/>
    <mergeCell ref="M1168:N1168"/>
    <mergeCell ref="E1169:F1169"/>
    <mergeCell ref="J1169:K1169"/>
    <mergeCell ref="M1169:N1169"/>
    <mergeCell ref="E1170:F1170"/>
    <mergeCell ref="J1170:K1170"/>
    <mergeCell ref="M1170:N1170"/>
    <mergeCell ref="E1171:F1171"/>
    <mergeCell ref="J1171:K1171"/>
    <mergeCell ref="M1171:N1171"/>
    <mergeCell ref="E1172:F1172"/>
    <mergeCell ref="J1172:K1172"/>
    <mergeCell ref="M1172:N1172"/>
    <mergeCell ref="E1173:F1173"/>
    <mergeCell ref="J1173:K1173"/>
    <mergeCell ref="M1173:N1173"/>
    <mergeCell ref="E1162:F1162"/>
    <mergeCell ref="J1162:K1162"/>
    <mergeCell ref="M1162:N1162"/>
    <mergeCell ref="E1163:F1163"/>
    <mergeCell ref="J1163:K1163"/>
    <mergeCell ref="M1163:N1163"/>
    <mergeCell ref="E1164:F1164"/>
    <mergeCell ref="J1164:K1164"/>
    <mergeCell ref="M1164:N1164"/>
    <mergeCell ref="E1165:F1165"/>
    <mergeCell ref="J1165:K1165"/>
    <mergeCell ref="M1165:N1165"/>
    <mergeCell ref="E1166:F1166"/>
    <mergeCell ref="J1166:K1166"/>
    <mergeCell ref="M1166:N1166"/>
    <mergeCell ref="E1167:F1167"/>
    <mergeCell ref="J1167:K1167"/>
    <mergeCell ref="M1167:N1167"/>
    <mergeCell ref="E1156:F1156"/>
    <mergeCell ref="J1156:K1156"/>
    <mergeCell ref="M1156:N1156"/>
    <mergeCell ref="E1157:F1157"/>
    <mergeCell ref="J1157:K1157"/>
    <mergeCell ref="M1157:N1157"/>
    <mergeCell ref="E1158:F1158"/>
    <mergeCell ref="J1158:K1158"/>
    <mergeCell ref="M1158:N1158"/>
    <mergeCell ref="E1159:F1159"/>
    <mergeCell ref="J1159:K1159"/>
    <mergeCell ref="M1159:N1159"/>
    <mergeCell ref="E1160:F1160"/>
    <mergeCell ref="J1160:K1160"/>
    <mergeCell ref="M1160:N1160"/>
    <mergeCell ref="E1161:F1161"/>
    <mergeCell ref="J1161:K1161"/>
    <mergeCell ref="M1161:N1161"/>
    <mergeCell ref="E1150:F1150"/>
    <mergeCell ref="J1150:K1150"/>
    <mergeCell ref="M1150:N1150"/>
    <mergeCell ref="E1151:F1151"/>
    <mergeCell ref="J1151:K1151"/>
    <mergeCell ref="M1151:N1151"/>
    <mergeCell ref="E1152:F1152"/>
    <mergeCell ref="J1152:K1152"/>
    <mergeCell ref="M1152:N1152"/>
    <mergeCell ref="E1153:F1153"/>
    <mergeCell ref="J1153:K1153"/>
    <mergeCell ref="M1153:N1153"/>
    <mergeCell ref="E1154:F1154"/>
    <mergeCell ref="J1154:K1154"/>
    <mergeCell ref="M1154:N1154"/>
    <mergeCell ref="E1155:F1155"/>
    <mergeCell ref="J1155:K1155"/>
    <mergeCell ref="M1155:N1155"/>
    <mergeCell ref="E1144:F1144"/>
    <mergeCell ref="J1144:K1144"/>
    <mergeCell ref="M1144:N1144"/>
    <mergeCell ref="E1145:F1145"/>
    <mergeCell ref="J1145:K1145"/>
    <mergeCell ref="M1145:N1145"/>
    <mergeCell ref="E1146:F1146"/>
    <mergeCell ref="J1146:K1146"/>
    <mergeCell ref="M1146:N1146"/>
    <mergeCell ref="E1147:F1147"/>
    <mergeCell ref="J1147:K1147"/>
    <mergeCell ref="M1147:N1147"/>
    <mergeCell ref="E1148:F1148"/>
    <mergeCell ref="J1148:K1148"/>
    <mergeCell ref="M1148:N1148"/>
    <mergeCell ref="E1149:F1149"/>
    <mergeCell ref="J1149:K1149"/>
    <mergeCell ref="M1149:N1149"/>
    <mergeCell ref="E1138:F1138"/>
    <mergeCell ref="J1138:K1138"/>
    <mergeCell ref="M1138:N1138"/>
    <mergeCell ref="E1139:F1139"/>
    <mergeCell ref="J1139:K1139"/>
    <mergeCell ref="M1139:N1139"/>
    <mergeCell ref="E1140:F1140"/>
    <mergeCell ref="J1140:K1140"/>
    <mergeCell ref="M1140:N1140"/>
    <mergeCell ref="E1141:F1141"/>
    <mergeCell ref="J1141:K1141"/>
    <mergeCell ref="M1141:N1141"/>
    <mergeCell ref="E1142:F1142"/>
    <mergeCell ref="J1142:K1142"/>
    <mergeCell ref="M1142:N1142"/>
    <mergeCell ref="E1143:F1143"/>
    <mergeCell ref="J1143:K1143"/>
    <mergeCell ref="M1143:N1143"/>
    <mergeCell ref="E1132:F1132"/>
    <mergeCell ref="J1132:K1132"/>
    <mergeCell ref="M1132:N1132"/>
    <mergeCell ref="E1133:F1133"/>
    <mergeCell ref="J1133:K1133"/>
    <mergeCell ref="M1133:N1133"/>
    <mergeCell ref="E1134:F1134"/>
    <mergeCell ref="J1134:K1134"/>
    <mergeCell ref="M1134:N1134"/>
    <mergeCell ref="E1135:F1135"/>
    <mergeCell ref="J1135:K1135"/>
    <mergeCell ref="M1135:N1135"/>
    <mergeCell ref="E1136:F1136"/>
    <mergeCell ref="J1136:K1136"/>
    <mergeCell ref="M1136:N1136"/>
    <mergeCell ref="E1137:F1137"/>
    <mergeCell ref="J1137:K1137"/>
    <mergeCell ref="M1137:N1137"/>
    <mergeCell ref="E1126:F1126"/>
    <mergeCell ref="J1126:K1126"/>
    <mergeCell ref="M1126:N1126"/>
    <mergeCell ref="E1127:F1127"/>
    <mergeCell ref="J1127:K1127"/>
    <mergeCell ref="M1127:N1127"/>
    <mergeCell ref="E1128:F1128"/>
    <mergeCell ref="J1128:K1128"/>
    <mergeCell ref="M1128:N1128"/>
    <mergeCell ref="E1129:F1129"/>
    <mergeCell ref="J1129:K1129"/>
    <mergeCell ref="M1129:N1129"/>
    <mergeCell ref="E1130:F1130"/>
    <mergeCell ref="J1130:K1130"/>
    <mergeCell ref="M1130:N1130"/>
    <mergeCell ref="E1131:F1131"/>
    <mergeCell ref="J1131:K1131"/>
    <mergeCell ref="M1131:N1131"/>
    <mergeCell ref="E1120:F1120"/>
    <mergeCell ref="J1120:K1120"/>
    <mergeCell ref="M1120:N1120"/>
    <mergeCell ref="E1121:F1121"/>
    <mergeCell ref="J1121:K1121"/>
    <mergeCell ref="M1121:N1121"/>
    <mergeCell ref="E1122:F1122"/>
    <mergeCell ref="J1122:K1122"/>
    <mergeCell ref="M1122:N1122"/>
    <mergeCell ref="E1123:F1123"/>
    <mergeCell ref="J1123:K1123"/>
    <mergeCell ref="M1123:N1123"/>
    <mergeCell ref="E1124:F1124"/>
    <mergeCell ref="J1124:K1124"/>
    <mergeCell ref="M1124:N1124"/>
    <mergeCell ref="E1125:F1125"/>
    <mergeCell ref="J1125:K1125"/>
    <mergeCell ref="M1125:N1125"/>
    <mergeCell ref="E1114:F1114"/>
    <mergeCell ref="J1114:K1114"/>
    <mergeCell ref="M1114:N1114"/>
    <mergeCell ref="E1115:F1115"/>
    <mergeCell ref="J1115:K1115"/>
    <mergeCell ref="M1115:N1115"/>
    <mergeCell ref="E1116:F1116"/>
    <mergeCell ref="J1116:K1116"/>
    <mergeCell ref="M1116:N1116"/>
    <mergeCell ref="E1117:F1117"/>
    <mergeCell ref="J1117:K1117"/>
    <mergeCell ref="M1117:N1117"/>
    <mergeCell ref="E1118:F1118"/>
    <mergeCell ref="J1118:K1118"/>
    <mergeCell ref="M1118:N1118"/>
    <mergeCell ref="E1119:F1119"/>
    <mergeCell ref="J1119:K1119"/>
    <mergeCell ref="M1119:N1119"/>
    <mergeCell ref="E1108:F1108"/>
    <mergeCell ref="J1108:K1108"/>
    <mergeCell ref="M1108:N1108"/>
    <mergeCell ref="E1109:F1109"/>
    <mergeCell ref="J1109:K1109"/>
    <mergeCell ref="M1109:N1109"/>
    <mergeCell ref="E1110:F1110"/>
    <mergeCell ref="J1110:K1110"/>
    <mergeCell ref="M1110:N1110"/>
    <mergeCell ref="E1111:F1111"/>
    <mergeCell ref="J1111:K1111"/>
    <mergeCell ref="M1111:N1111"/>
    <mergeCell ref="E1112:F1112"/>
    <mergeCell ref="J1112:K1112"/>
    <mergeCell ref="M1112:N1112"/>
    <mergeCell ref="E1113:F1113"/>
    <mergeCell ref="J1113:K1113"/>
    <mergeCell ref="M1113:N1113"/>
    <mergeCell ref="E1102:F1102"/>
    <mergeCell ref="J1102:K1102"/>
    <mergeCell ref="M1102:N1102"/>
    <mergeCell ref="E1103:F1103"/>
    <mergeCell ref="J1103:K1103"/>
    <mergeCell ref="M1103:N1103"/>
    <mergeCell ref="E1104:F1104"/>
    <mergeCell ref="J1104:K1104"/>
    <mergeCell ref="M1104:N1104"/>
    <mergeCell ref="E1105:F1105"/>
    <mergeCell ref="J1105:K1105"/>
    <mergeCell ref="M1105:N1105"/>
    <mergeCell ref="E1106:F1106"/>
    <mergeCell ref="J1106:K1106"/>
    <mergeCell ref="M1106:N1106"/>
    <mergeCell ref="E1107:F1107"/>
    <mergeCell ref="J1107:K1107"/>
    <mergeCell ref="M1107:N1107"/>
    <mergeCell ref="E1096:F1096"/>
    <mergeCell ref="J1096:K1096"/>
    <mergeCell ref="M1096:N1096"/>
    <mergeCell ref="E1097:F1097"/>
    <mergeCell ref="J1097:K1097"/>
    <mergeCell ref="M1097:N1097"/>
    <mergeCell ref="E1098:F1098"/>
    <mergeCell ref="J1098:K1098"/>
    <mergeCell ref="M1098:N1098"/>
    <mergeCell ref="E1099:F1099"/>
    <mergeCell ref="J1099:K1099"/>
    <mergeCell ref="M1099:N1099"/>
    <mergeCell ref="E1100:F1100"/>
    <mergeCell ref="J1100:K1100"/>
    <mergeCell ref="M1100:N1100"/>
    <mergeCell ref="E1101:F1101"/>
    <mergeCell ref="J1101:K1101"/>
    <mergeCell ref="M1101:N1101"/>
    <mergeCell ref="E1090:F1090"/>
    <mergeCell ref="J1090:K1090"/>
    <mergeCell ref="M1090:N1090"/>
    <mergeCell ref="E1091:F1091"/>
    <mergeCell ref="J1091:K1091"/>
    <mergeCell ref="M1091:N1091"/>
    <mergeCell ref="E1092:F1092"/>
    <mergeCell ref="J1092:K1092"/>
    <mergeCell ref="M1092:N1092"/>
    <mergeCell ref="E1093:F1093"/>
    <mergeCell ref="J1093:K1093"/>
    <mergeCell ref="M1093:N1093"/>
    <mergeCell ref="E1094:F1094"/>
    <mergeCell ref="J1094:K1094"/>
    <mergeCell ref="M1094:N1094"/>
    <mergeCell ref="E1095:F1095"/>
    <mergeCell ref="J1095:K1095"/>
    <mergeCell ref="M1095:N1095"/>
    <mergeCell ref="E1084:F1084"/>
    <mergeCell ref="J1084:K1084"/>
    <mergeCell ref="M1084:N1084"/>
    <mergeCell ref="E1085:F1085"/>
    <mergeCell ref="J1085:K1085"/>
    <mergeCell ref="M1085:N1085"/>
    <mergeCell ref="E1086:F1086"/>
    <mergeCell ref="J1086:K1086"/>
    <mergeCell ref="M1086:N1086"/>
    <mergeCell ref="E1087:F1087"/>
    <mergeCell ref="J1087:K1087"/>
    <mergeCell ref="M1087:N1087"/>
    <mergeCell ref="E1088:F1088"/>
    <mergeCell ref="J1088:K1088"/>
    <mergeCell ref="M1088:N1088"/>
    <mergeCell ref="E1089:F1089"/>
    <mergeCell ref="J1089:K1089"/>
    <mergeCell ref="M1089:N1089"/>
    <mergeCell ref="E1078:F1078"/>
    <mergeCell ref="J1078:K1078"/>
    <mergeCell ref="M1078:N1078"/>
    <mergeCell ref="E1079:F1079"/>
    <mergeCell ref="J1079:K1079"/>
    <mergeCell ref="M1079:N1079"/>
    <mergeCell ref="E1080:F1080"/>
    <mergeCell ref="J1080:K1080"/>
    <mergeCell ref="M1080:N1080"/>
    <mergeCell ref="E1081:F1081"/>
    <mergeCell ref="J1081:K1081"/>
    <mergeCell ref="M1081:N1081"/>
    <mergeCell ref="E1082:F1082"/>
    <mergeCell ref="J1082:K1082"/>
    <mergeCell ref="M1082:N1082"/>
    <mergeCell ref="E1083:F1083"/>
    <mergeCell ref="J1083:K1083"/>
    <mergeCell ref="M1083:N1083"/>
    <mergeCell ref="E1072:F1072"/>
    <mergeCell ref="J1072:K1072"/>
    <mergeCell ref="M1072:N1072"/>
    <mergeCell ref="E1073:F1073"/>
    <mergeCell ref="J1073:K1073"/>
    <mergeCell ref="M1073:N1073"/>
    <mergeCell ref="E1074:F1074"/>
    <mergeCell ref="J1074:K1074"/>
    <mergeCell ref="M1074:N1074"/>
    <mergeCell ref="E1075:F1075"/>
    <mergeCell ref="J1075:K1075"/>
    <mergeCell ref="M1075:N1075"/>
    <mergeCell ref="E1076:F1076"/>
    <mergeCell ref="J1076:K1076"/>
    <mergeCell ref="M1076:N1076"/>
    <mergeCell ref="E1077:F1077"/>
    <mergeCell ref="J1077:K1077"/>
    <mergeCell ref="M1077:N1077"/>
    <mergeCell ref="E1066:F1066"/>
    <mergeCell ref="J1066:K1066"/>
    <mergeCell ref="M1066:N1066"/>
    <mergeCell ref="E1067:F1067"/>
    <mergeCell ref="J1067:K1067"/>
    <mergeCell ref="M1067:N1067"/>
    <mergeCell ref="E1068:F1068"/>
    <mergeCell ref="J1068:K1068"/>
    <mergeCell ref="M1068:N1068"/>
    <mergeCell ref="E1069:F1069"/>
    <mergeCell ref="J1069:K1069"/>
    <mergeCell ref="M1069:N1069"/>
    <mergeCell ref="E1070:F1070"/>
    <mergeCell ref="J1070:K1070"/>
    <mergeCell ref="M1070:N1070"/>
    <mergeCell ref="E1071:F1071"/>
    <mergeCell ref="J1071:K1071"/>
    <mergeCell ref="M1071:N1071"/>
    <mergeCell ref="E1060:F1060"/>
    <mergeCell ref="J1060:K1060"/>
    <mergeCell ref="M1060:N1060"/>
    <mergeCell ref="E1061:F1061"/>
    <mergeCell ref="J1061:K1061"/>
    <mergeCell ref="M1061:N1061"/>
    <mergeCell ref="E1062:F1062"/>
    <mergeCell ref="J1062:K1062"/>
    <mergeCell ref="M1062:N1062"/>
    <mergeCell ref="E1063:F1063"/>
    <mergeCell ref="J1063:K1063"/>
    <mergeCell ref="M1063:N1063"/>
    <mergeCell ref="E1064:F1064"/>
    <mergeCell ref="J1064:K1064"/>
    <mergeCell ref="M1064:N1064"/>
    <mergeCell ref="E1065:F1065"/>
    <mergeCell ref="J1065:K1065"/>
    <mergeCell ref="M1065:N1065"/>
    <mergeCell ref="E1054:F1054"/>
    <mergeCell ref="J1054:K1054"/>
    <mergeCell ref="M1054:N1054"/>
    <mergeCell ref="E1055:F1055"/>
    <mergeCell ref="J1055:K1055"/>
    <mergeCell ref="M1055:N1055"/>
    <mergeCell ref="E1056:F1056"/>
    <mergeCell ref="J1056:K1056"/>
    <mergeCell ref="M1056:N1056"/>
    <mergeCell ref="E1057:F1057"/>
    <mergeCell ref="J1057:K1057"/>
    <mergeCell ref="M1057:N1057"/>
    <mergeCell ref="E1058:F1058"/>
    <mergeCell ref="J1058:K1058"/>
    <mergeCell ref="M1058:N1058"/>
    <mergeCell ref="E1059:F1059"/>
    <mergeCell ref="J1059:K1059"/>
    <mergeCell ref="M1059:N1059"/>
    <mergeCell ref="E1048:F1048"/>
    <mergeCell ref="J1048:K1048"/>
    <mergeCell ref="M1048:N1048"/>
    <mergeCell ref="E1049:F1049"/>
    <mergeCell ref="J1049:K1049"/>
    <mergeCell ref="M1049:N1049"/>
    <mergeCell ref="E1050:F1050"/>
    <mergeCell ref="J1050:K1050"/>
    <mergeCell ref="M1050:N1050"/>
    <mergeCell ref="E1051:F1051"/>
    <mergeCell ref="J1051:K1051"/>
    <mergeCell ref="M1051:N1051"/>
    <mergeCell ref="E1052:F1052"/>
    <mergeCell ref="J1052:K1052"/>
    <mergeCell ref="M1052:N1052"/>
    <mergeCell ref="E1053:F1053"/>
    <mergeCell ref="J1053:K1053"/>
    <mergeCell ref="M1053:N1053"/>
    <mergeCell ref="E1042:F1042"/>
    <mergeCell ref="J1042:K1042"/>
    <mergeCell ref="M1042:N1042"/>
    <mergeCell ref="E1043:F1043"/>
    <mergeCell ref="J1043:K1043"/>
    <mergeCell ref="M1043:N1043"/>
    <mergeCell ref="E1044:F1044"/>
    <mergeCell ref="J1044:K1044"/>
    <mergeCell ref="M1044:N1044"/>
    <mergeCell ref="E1045:F1045"/>
    <mergeCell ref="J1045:K1045"/>
    <mergeCell ref="M1045:N1045"/>
    <mergeCell ref="E1046:F1046"/>
    <mergeCell ref="J1046:K1046"/>
    <mergeCell ref="M1046:N1046"/>
    <mergeCell ref="E1047:F1047"/>
    <mergeCell ref="J1047:K1047"/>
    <mergeCell ref="M1047:N1047"/>
    <mergeCell ref="E1036:F1036"/>
    <mergeCell ref="J1036:K1036"/>
    <mergeCell ref="M1036:N1036"/>
    <mergeCell ref="E1037:F1037"/>
    <mergeCell ref="J1037:K1037"/>
    <mergeCell ref="M1037:N1037"/>
    <mergeCell ref="E1038:F1038"/>
    <mergeCell ref="J1038:K1038"/>
    <mergeCell ref="M1038:N1038"/>
    <mergeCell ref="E1039:F1039"/>
    <mergeCell ref="J1039:K1039"/>
    <mergeCell ref="M1039:N1039"/>
    <mergeCell ref="E1040:F1040"/>
    <mergeCell ref="J1040:K1040"/>
    <mergeCell ref="M1040:N1040"/>
    <mergeCell ref="E1041:F1041"/>
    <mergeCell ref="J1041:K1041"/>
    <mergeCell ref="M1041:N1041"/>
    <mergeCell ref="E1030:F1030"/>
    <mergeCell ref="J1030:K1030"/>
    <mergeCell ref="M1030:N1030"/>
    <mergeCell ref="E1031:F1031"/>
    <mergeCell ref="J1031:K1031"/>
    <mergeCell ref="M1031:N1031"/>
    <mergeCell ref="E1032:F1032"/>
    <mergeCell ref="J1032:K1032"/>
    <mergeCell ref="M1032:N1032"/>
    <mergeCell ref="E1033:F1033"/>
    <mergeCell ref="J1033:K1033"/>
    <mergeCell ref="M1033:N1033"/>
    <mergeCell ref="E1034:F1034"/>
    <mergeCell ref="J1034:K1034"/>
    <mergeCell ref="M1034:N1034"/>
    <mergeCell ref="E1035:F1035"/>
    <mergeCell ref="J1035:K1035"/>
    <mergeCell ref="M1035:N1035"/>
    <mergeCell ref="E1024:F1024"/>
    <mergeCell ref="J1024:K1024"/>
    <mergeCell ref="M1024:N1024"/>
    <mergeCell ref="E1025:F1025"/>
    <mergeCell ref="J1025:K1025"/>
    <mergeCell ref="M1025:N1025"/>
    <mergeCell ref="E1026:F1026"/>
    <mergeCell ref="J1026:K1026"/>
    <mergeCell ref="M1026:N1026"/>
    <mergeCell ref="E1027:F1027"/>
    <mergeCell ref="J1027:K1027"/>
    <mergeCell ref="M1027:N1027"/>
    <mergeCell ref="E1028:F1028"/>
    <mergeCell ref="J1028:K1028"/>
    <mergeCell ref="M1028:N1028"/>
    <mergeCell ref="E1029:F1029"/>
    <mergeCell ref="J1029:K1029"/>
    <mergeCell ref="M1029:N1029"/>
    <mergeCell ref="E1018:F1018"/>
    <mergeCell ref="J1018:K1018"/>
    <mergeCell ref="M1018:N1018"/>
    <mergeCell ref="E1019:F1019"/>
    <mergeCell ref="J1019:K1019"/>
    <mergeCell ref="M1019:N1019"/>
    <mergeCell ref="E1020:F1020"/>
    <mergeCell ref="J1020:K1020"/>
    <mergeCell ref="M1020:N1020"/>
    <mergeCell ref="E1021:F1021"/>
    <mergeCell ref="J1021:K1021"/>
    <mergeCell ref="M1021:N1021"/>
    <mergeCell ref="E1022:F1022"/>
    <mergeCell ref="J1022:K1022"/>
    <mergeCell ref="M1022:N1022"/>
    <mergeCell ref="E1023:F1023"/>
    <mergeCell ref="J1023:K1023"/>
    <mergeCell ref="M1023:N1023"/>
    <mergeCell ref="E1012:F1012"/>
    <mergeCell ref="J1012:K1012"/>
    <mergeCell ref="M1012:N1012"/>
    <mergeCell ref="E1013:F1013"/>
    <mergeCell ref="J1013:K1013"/>
    <mergeCell ref="M1013:N1013"/>
    <mergeCell ref="E1014:F1014"/>
    <mergeCell ref="J1014:K1014"/>
    <mergeCell ref="M1014:N1014"/>
    <mergeCell ref="E1015:F1015"/>
    <mergeCell ref="J1015:K1015"/>
    <mergeCell ref="M1015:N1015"/>
    <mergeCell ref="E1016:F1016"/>
    <mergeCell ref="J1016:K1016"/>
    <mergeCell ref="M1016:N1016"/>
    <mergeCell ref="E1017:F1017"/>
    <mergeCell ref="J1017:K1017"/>
    <mergeCell ref="M1017:N1017"/>
    <mergeCell ref="E1006:F1006"/>
    <mergeCell ref="J1006:K1006"/>
    <mergeCell ref="M1006:N1006"/>
    <mergeCell ref="E1007:F1007"/>
    <mergeCell ref="J1007:K1007"/>
    <mergeCell ref="M1007:N1007"/>
    <mergeCell ref="E1008:F1008"/>
    <mergeCell ref="J1008:K1008"/>
    <mergeCell ref="M1008:N1008"/>
    <mergeCell ref="E1009:F1009"/>
    <mergeCell ref="J1009:K1009"/>
    <mergeCell ref="M1009:N1009"/>
    <mergeCell ref="E1010:F1010"/>
    <mergeCell ref="J1010:K1010"/>
    <mergeCell ref="M1010:N1010"/>
    <mergeCell ref="E1011:F1011"/>
    <mergeCell ref="J1011:K1011"/>
    <mergeCell ref="M1011:N1011"/>
    <mergeCell ref="E1000:F1000"/>
    <mergeCell ref="J1000:K1000"/>
    <mergeCell ref="M1000:N1000"/>
    <mergeCell ref="E1001:F1001"/>
    <mergeCell ref="J1001:K1001"/>
    <mergeCell ref="M1001:N1001"/>
    <mergeCell ref="E1002:F1002"/>
    <mergeCell ref="J1002:K1002"/>
    <mergeCell ref="M1002:N1002"/>
    <mergeCell ref="E1003:F1003"/>
    <mergeCell ref="J1003:K1003"/>
    <mergeCell ref="M1003:N1003"/>
    <mergeCell ref="E1004:F1004"/>
    <mergeCell ref="J1004:K1004"/>
    <mergeCell ref="M1004:N1004"/>
    <mergeCell ref="E1005:F1005"/>
    <mergeCell ref="J1005:K1005"/>
    <mergeCell ref="M1005:N1005"/>
    <mergeCell ref="E994:F994"/>
    <mergeCell ref="J994:K994"/>
    <mergeCell ref="M994:N994"/>
    <mergeCell ref="E995:F995"/>
    <mergeCell ref="J995:K995"/>
    <mergeCell ref="M995:N995"/>
    <mergeCell ref="E996:F996"/>
    <mergeCell ref="J996:K996"/>
    <mergeCell ref="M996:N996"/>
    <mergeCell ref="E997:F997"/>
    <mergeCell ref="J997:K997"/>
    <mergeCell ref="M997:N997"/>
    <mergeCell ref="E998:F998"/>
    <mergeCell ref="J998:K998"/>
    <mergeCell ref="M998:N998"/>
    <mergeCell ref="E999:F999"/>
    <mergeCell ref="J999:K999"/>
    <mergeCell ref="M999:N999"/>
    <mergeCell ref="E988:F988"/>
    <mergeCell ref="J988:K988"/>
    <mergeCell ref="M988:N988"/>
    <mergeCell ref="E989:F989"/>
    <mergeCell ref="J989:K989"/>
    <mergeCell ref="M989:N989"/>
    <mergeCell ref="E990:F990"/>
    <mergeCell ref="J990:K990"/>
    <mergeCell ref="M990:N990"/>
    <mergeCell ref="E991:F991"/>
    <mergeCell ref="J991:K991"/>
    <mergeCell ref="M991:N991"/>
    <mergeCell ref="E992:F992"/>
    <mergeCell ref="J992:K992"/>
    <mergeCell ref="M992:N992"/>
    <mergeCell ref="E993:F993"/>
    <mergeCell ref="J993:K993"/>
    <mergeCell ref="M993:N993"/>
    <mergeCell ref="E982:F982"/>
    <mergeCell ref="J982:K982"/>
    <mergeCell ref="M982:N982"/>
    <mergeCell ref="E983:F983"/>
    <mergeCell ref="J983:K983"/>
    <mergeCell ref="M983:N983"/>
    <mergeCell ref="E984:F984"/>
    <mergeCell ref="J984:K984"/>
    <mergeCell ref="M984:N984"/>
    <mergeCell ref="E985:F985"/>
    <mergeCell ref="J985:K985"/>
    <mergeCell ref="M985:N985"/>
    <mergeCell ref="E986:F986"/>
    <mergeCell ref="J986:K986"/>
    <mergeCell ref="M986:N986"/>
    <mergeCell ref="E987:F987"/>
    <mergeCell ref="J987:K987"/>
    <mergeCell ref="M987:N987"/>
    <mergeCell ref="E976:F976"/>
    <mergeCell ref="J976:K976"/>
    <mergeCell ref="M976:N976"/>
    <mergeCell ref="E977:F977"/>
    <mergeCell ref="J977:K977"/>
    <mergeCell ref="M977:N977"/>
    <mergeCell ref="E978:F978"/>
    <mergeCell ref="J978:K978"/>
    <mergeCell ref="M978:N978"/>
    <mergeCell ref="E979:F979"/>
    <mergeCell ref="J979:K979"/>
    <mergeCell ref="M979:N979"/>
    <mergeCell ref="E980:F980"/>
    <mergeCell ref="J980:K980"/>
    <mergeCell ref="M980:N980"/>
    <mergeCell ref="E981:F981"/>
    <mergeCell ref="J981:K981"/>
    <mergeCell ref="M981:N981"/>
    <mergeCell ref="E970:F970"/>
    <mergeCell ref="J970:K970"/>
    <mergeCell ref="M970:N970"/>
    <mergeCell ref="E971:F971"/>
    <mergeCell ref="J971:K971"/>
    <mergeCell ref="M971:N971"/>
    <mergeCell ref="E972:F972"/>
    <mergeCell ref="J972:K972"/>
    <mergeCell ref="M972:N972"/>
    <mergeCell ref="E973:F973"/>
    <mergeCell ref="J973:K973"/>
    <mergeCell ref="M973:N973"/>
    <mergeCell ref="E974:F974"/>
    <mergeCell ref="J974:K974"/>
    <mergeCell ref="M974:N974"/>
    <mergeCell ref="E975:F975"/>
    <mergeCell ref="J975:K975"/>
    <mergeCell ref="M975:N975"/>
    <mergeCell ref="E964:F964"/>
    <mergeCell ref="J964:K964"/>
    <mergeCell ref="M964:N964"/>
    <mergeCell ref="E965:F965"/>
    <mergeCell ref="J965:K965"/>
    <mergeCell ref="M965:N965"/>
    <mergeCell ref="E966:F966"/>
    <mergeCell ref="J966:K966"/>
    <mergeCell ref="M966:N966"/>
    <mergeCell ref="E967:F967"/>
    <mergeCell ref="J967:K967"/>
    <mergeCell ref="M967:N967"/>
    <mergeCell ref="E968:F968"/>
    <mergeCell ref="J968:K968"/>
    <mergeCell ref="M968:N968"/>
    <mergeCell ref="E969:F969"/>
    <mergeCell ref="J969:K969"/>
    <mergeCell ref="M969:N969"/>
    <mergeCell ref="E958:F958"/>
    <mergeCell ref="J958:K958"/>
    <mergeCell ref="M958:N958"/>
    <mergeCell ref="E959:F959"/>
    <mergeCell ref="J959:K959"/>
    <mergeCell ref="M959:N959"/>
    <mergeCell ref="E960:F960"/>
    <mergeCell ref="J960:K960"/>
    <mergeCell ref="M960:N960"/>
    <mergeCell ref="E961:F961"/>
    <mergeCell ref="J961:K961"/>
    <mergeCell ref="M961:N961"/>
    <mergeCell ref="E962:F962"/>
    <mergeCell ref="J962:K962"/>
    <mergeCell ref="M962:N962"/>
    <mergeCell ref="E963:F963"/>
    <mergeCell ref="J963:K963"/>
    <mergeCell ref="M963:N963"/>
    <mergeCell ref="E952:F952"/>
    <mergeCell ref="J952:K952"/>
    <mergeCell ref="M952:N952"/>
    <mergeCell ref="E953:F953"/>
    <mergeCell ref="J953:K953"/>
    <mergeCell ref="M953:N953"/>
    <mergeCell ref="E954:F954"/>
    <mergeCell ref="J954:K954"/>
    <mergeCell ref="M954:N954"/>
    <mergeCell ref="E955:F955"/>
    <mergeCell ref="J955:K955"/>
    <mergeCell ref="M955:N955"/>
    <mergeCell ref="E956:F956"/>
    <mergeCell ref="J956:K956"/>
    <mergeCell ref="M956:N956"/>
    <mergeCell ref="E957:F957"/>
    <mergeCell ref="J957:K957"/>
    <mergeCell ref="M957:N957"/>
    <mergeCell ref="E946:F946"/>
    <mergeCell ref="J946:K946"/>
    <mergeCell ref="M946:N946"/>
    <mergeCell ref="E947:F947"/>
    <mergeCell ref="J947:K947"/>
    <mergeCell ref="M947:N947"/>
    <mergeCell ref="E948:F948"/>
    <mergeCell ref="J948:K948"/>
    <mergeCell ref="M948:N948"/>
    <mergeCell ref="E949:F949"/>
    <mergeCell ref="J949:K949"/>
    <mergeCell ref="M949:N949"/>
    <mergeCell ref="E950:F950"/>
    <mergeCell ref="J950:K950"/>
    <mergeCell ref="M950:N950"/>
    <mergeCell ref="E951:F951"/>
    <mergeCell ref="J951:K951"/>
    <mergeCell ref="M951:N951"/>
    <mergeCell ref="E940:F940"/>
    <mergeCell ref="J940:K940"/>
    <mergeCell ref="M940:N940"/>
    <mergeCell ref="E941:F941"/>
    <mergeCell ref="J941:K941"/>
    <mergeCell ref="M941:N941"/>
    <mergeCell ref="E942:F942"/>
    <mergeCell ref="J942:K942"/>
    <mergeCell ref="M942:N942"/>
    <mergeCell ref="E943:F943"/>
    <mergeCell ref="J943:K943"/>
    <mergeCell ref="M943:N943"/>
    <mergeCell ref="E944:F944"/>
    <mergeCell ref="J944:K944"/>
    <mergeCell ref="M944:N944"/>
    <mergeCell ref="E945:F945"/>
    <mergeCell ref="J945:K945"/>
    <mergeCell ref="M945:N945"/>
    <mergeCell ref="E934:F934"/>
    <mergeCell ref="J934:K934"/>
    <mergeCell ref="M934:N934"/>
    <mergeCell ref="E935:F935"/>
    <mergeCell ref="J935:K935"/>
    <mergeCell ref="M935:N935"/>
    <mergeCell ref="E936:F936"/>
    <mergeCell ref="J936:K936"/>
    <mergeCell ref="M936:N936"/>
    <mergeCell ref="E937:F937"/>
    <mergeCell ref="J937:K937"/>
    <mergeCell ref="M937:N937"/>
    <mergeCell ref="E938:F938"/>
    <mergeCell ref="J938:K938"/>
    <mergeCell ref="M938:N938"/>
    <mergeCell ref="E939:F939"/>
    <mergeCell ref="J939:K939"/>
    <mergeCell ref="M939:N939"/>
    <mergeCell ref="E928:F928"/>
    <mergeCell ref="J928:K928"/>
    <mergeCell ref="M928:N928"/>
    <mergeCell ref="E929:F929"/>
    <mergeCell ref="J929:K929"/>
    <mergeCell ref="M929:N929"/>
    <mergeCell ref="E930:F930"/>
    <mergeCell ref="J930:K930"/>
    <mergeCell ref="M930:N930"/>
    <mergeCell ref="E931:F931"/>
    <mergeCell ref="J931:K931"/>
    <mergeCell ref="M931:N931"/>
    <mergeCell ref="E932:F932"/>
    <mergeCell ref="J932:K932"/>
    <mergeCell ref="M932:N932"/>
    <mergeCell ref="E933:F933"/>
    <mergeCell ref="J933:K933"/>
    <mergeCell ref="M933:N933"/>
    <mergeCell ref="E922:F922"/>
    <mergeCell ref="J922:K922"/>
    <mergeCell ref="M922:N922"/>
    <mergeCell ref="E923:F923"/>
    <mergeCell ref="J923:K923"/>
    <mergeCell ref="M923:N923"/>
    <mergeCell ref="E924:F924"/>
    <mergeCell ref="J924:K924"/>
    <mergeCell ref="M924:N924"/>
    <mergeCell ref="E925:F925"/>
    <mergeCell ref="J925:K925"/>
    <mergeCell ref="M925:N925"/>
    <mergeCell ref="E926:F926"/>
    <mergeCell ref="J926:K926"/>
    <mergeCell ref="M926:N926"/>
    <mergeCell ref="E927:F927"/>
    <mergeCell ref="J927:K927"/>
    <mergeCell ref="M927:N927"/>
    <mergeCell ref="E916:F916"/>
    <mergeCell ref="J916:K916"/>
    <mergeCell ref="M916:N916"/>
    <mergeCell ref="E917:F917"/>
    <mergeCell ref="J917:K917"/>
    <mergeCell ref="M917:N917"/>
    <mergeCell ref="E918:F918"/>
    <mergeCell ref="J918:K918"/>
    <mergeCell ref="M918:N918"/>
    <mergeCell ref="E919:F919"/>
    <mergeCell ref="J919:K919"/>
    <mergeCell ref="M919:N919"/>
    <mergeCell ref="E920:F920"/>
    <mergeCell ref="J920:K920"/>
    <mergeCell ref="M920:N920"/>
    <mergeCell ref="E921:F921"/>
    <mergeCell ref="J921:K921"/>
    <mergeCell ref="M921:N921"/>
    <mergeCell ref="E910:F910"/>
    <mergeCell ref="J910:K910"/>
    <mergeCell ref="M910:N910"/>
    <mergeCell ref="E911:F911"/>
    <mergeCell ref="J911:K911"/>
    <mergeCell ref="M911:N911"/>
    <mergeCell ref="E912:F912"/>
    <mergeCell ref="J912:K912"/>
    <mergeCell ref="M912:N912"/>
    <mergeCell ref="E913:F913"/>
    <mergeCell ref="J913:K913"/>
    <mergeCell ref="M913:N913"/>
    <mergeCell ref="E914:F914"/>
    <mergeCell ref="J914:K914"/>
    <mergeCell ref="M914:N914"/>
    <mergeCell ref="E915:F915"/>
    <mergeCell ref="J915:K915"/>
    <mergeCell ref="M915:N915"/>
    <mergeCell ref="E904:F904"/>
    <mergeCell ref="J904:K904"/>
    <mergeCell ref="M904:N904"/>
    <mergeCell ref="E905:F905"/>
    <mergeCell ref="J905:K905"/>
    <mergeCell ref="M905:N905"/>
    <mergeCell ref="E906:F906"/>
    <mergeCell ref="J906:K906"/>
    <mergeCell ref="M906:N906"/>
    <mergeCell ref="E907:F907"/>
    <mergeCell ref="J907:K907"/>
    <mergeCell ref="M907:N907"/>
    <mergeCell ref="E908:F908"/>
    <mergeCell ref="J908:K908"/>
    <mergeCell ref="M908:N908"/>
    <mergeCell ref="E909:F909"/>
    <mergeCell ref="J909:K909"/>
    <mergeCell ref="M909:N909"/>
    <mergeCell ref="E898:F898"/>
    <mergeCell ref="J898:K898"/>
    <mergeCell ref="M898:N898"/>
    <mergeCell ref="E899:F899"/>
    <mergeCell ref="J899:K899"/>
    <mergeCell ref="M899:N899"/>
    <mergeCell ref="E900:F900"/>
    <mergeCell ref="J900:K900"/>
    <mergeCell ref="M900:N900"/>
    <mergeCell ref="E901:F901"/>
    <mergeCell ref="J901:K901"/>
    <mergeCell ref="M901:N901"/>
    <mergeCell ref="E902:F902"/>
    <mergeCell ref="J902:K902"/>
    <mergeCell ref="M902:N902"/>
    <mergeCell ref="E903:F903"/>
    <mergeCell ref="J903:K903"/>
    <mergeCell ref="M903:N903"/>
    <mergeCell ref="E892:F892"/>
    <mergeCell ref="J892:K892"/>
    <mergeCell ref="M892:N892"/>
    <mergeCell ref="E893:F893"/>
    <mergeCell ref="J893:K893"/>
    <mergeCell ref="M893:N893"/>
    <mergeCell ref="E894:F894"/>
    <mergeCell ref="J894:K894"/>
    <mergeCell ref="M894:N894"/>
    <mergeCell ref="E895:F895"/>
    <mergeCell ref="J895:K895"/>
    <mergeCell ref="M895:N895"/>
    <mergeCell ref="E896:F896"/>
    <mergeCell ref="J896:K896"/>
    <mergeCell ref="M896:N896"/>
    <mergeCell ref="E897:F897"/>
    <mergeCell ref="J897:K897"/>
    <mergeCell ref="M897:N897"/>
    <mergeCell ref="E886:F886"/>
    <mergeCell ref="J886:K886"/>
    <mergeCell ref="M886:N886"/>
    <mergeCell ref="E887:F887"/>
    <mergeCell ref="J887:K887"/>
    <mergeCell ref="M887:N887"/>
    <mergeCell ref="E888:F888"/>
    <mergeCell ref="J888:K888"/>
    <mergeCell ref="M888:N888"/>
    <mergeCell ref="E889:F889"/>
    <mergeCell ref="J889:K889"/>
    <mergeCell ref="M889:N889"/>
    <mergeCell ref="E890:F890"/>
    <mergeCell ref="J890:K890"/>
    <mergeCell ref="M890:N890"/>
    <mergeCell ref="E891:F891"/>
    <mergeCell ref="J891:K891"/>
    <mergeCell ref="M891:N891"/>
    <mergeCell ref="E880:F880"/>
    <mergeCell ref="J880:K880"/>
    <mergeCell ref="M880:N880"/>
    <mergeCell ref="E881:F881"/>
    <mergeCell ref="J881:K881"/>
    <mergeCell ref="M881:N881"/>
    <mergeCell ref="E882:F882"/>
    <mergeCell ref="J882:K882"/>
    <mergeCell ref="M882:N882"/>
    <mergeCell ref="E883:F883"/>
    <mergeCell ref="J883:K883"/>
    <mergeCell ref="M883:N883"/>
    <mergeCell ref="E884:F884"/>
    <mergeCell ref="J884:K884"/>
    <mergeCell ref="M884:N884"/>
    <mergeCell ref="E885:F885"/>
    <mergeCell ref="J885:K885"/>
    <mergeCell ref="M885:N885"/>
    <mergeCell ref="E874:F874"/>
    <mergeCell ref="J874:K874"/>
    <mergeCell ref="M874:N874"/>
    <mergeCell ref="E875:F875"/>
    <mergeCell ref="J875:K875"/>
    <mergeCell ref="M875:N875"/>
    <mergeCell ref="E876:F876"/>
    <mergeCell ref="J876:K876"/>
    <mergeCell ref="M876:N876"/>
    <mergeCell ref="E877:F877"/>
    <mergeCell ref="J877:K877"/>
    <mergeCell ref="M877:N877"/>
    <mergeCell ref="E878:F878"/>
    <mergeCell ref="J878:K878"/>
    <mergeCell ref="M878:N878"/>
    <mergeCell ref="E879:F879"/>
    <mergeCell ref="J879:K879"/>
    <mergeCell ref="M879:N879"/>
    <mergeCell ref="E868:F868"/>
    <mergeCell ref="J868:K868"/>
    <mergeCell ref="M868:N868"/>
    <mergeCell ref="E869:F869"/>
    <mergeCell ref="J869:K869"/>
    <mergeCell ref="M869:N869"/>
    <mergeCell ref="E870:F870"/>
    <mergeCell ref="J870:K870"/>
    <mergeCell ref="M870:N870"/>
    <mergeCell ref="E871:F871"/>
    <mergeCell ref="J871:K871"/>
    <mergeCell ref="M871:N871"/>
    <mergeCell ref="E872:F872"/>
    <mergeCell ref="J872:K872"/>
    <mergeCell ref="M872:N872"/>
    <mergeCell ref="E873:F873"/>
    <mergeCell ref="J873:K873"/>
    <mergeCell ref="M873:N873"/>
    <mergeCell ref="E862:F862"/>
    <mergeCell ref="J862:K862"/>
    <mergeCell ref="M862:N862"/>
    <mergeCell ref="E863:F863"/>
    <mergeCell ref="J863:K863"/>
    <mergeCell ref="M863:N863"/>
    <mergeCell ref="E864:F864"/>
    <mergeCell ref="J864:K864"/>
    <mergeCell ref="M864:N864"/>
    <mergeCell ref="E865:F865"/>
    <mergeCell ref="J865:K865"/>
    <mergeCell ref="M865:N865"/>
    <mergeCell ref="E866:F866"/>
    <mergeCell ref="J866:K866"/>
    <mergeCell ref="M866:N866"/>
    <mergeCell ref="E867:F867"/>
    <mergeCell ref="J867:K867"/>
    <mergeCell ref="M867:N867"/>
    <mergeCell ref="E856:F856"/>
    <mergeCell ref="J856:K856"/>
    <mergeCell ref="M856:N856"/>
    <mergeCell ref="E857:F857"/>
    <mergeCell ref="J857:K857"/>
    <mergeCell ref="M857:N857"/>
    <mergeCell ref="E858:F858"/>
    <mergeCell ref="J858:K858"/>
    <mergeCell ref="M858:N858"/>
    <mergeCell ref="E859:F859"/>
    <mergeCell ref="J859:K859"/>
    <mergeCell ref="M859:N859"/>
    <mergeCell ref="E860:F860"/>
    <mergeCell ref="J860:K860"/>
    <mergeCell ref="M860:N860"/>
    <mergeCell ref="E861:F861"/>
    <mergeCell ref="J861:K861"/>
    <mergeCell ref="M861:N861"/>
    <mergeCell ref="E850:F850"/>
    <mergeCell ref="J850:K850"/>
    <mergeCell ref="M850:N850"/>
    <mergeCell ref="E851:F851"/>
    <mergeCell ref="J851:K851"/>
    <mergeCell ref="M851:N851"/>
    <mergeCell ref="E852:F852"/>
    <mergeCell ref="J852:K852"/>
    <mergeCell ref="M852:N852"/>
    <mergeCell ref="E853:F853"/>
    <mergeCell ref="J853:K853"/>
    <mergeCell ref="M853:N853"/>
    <mergeCell ref="E854:F854"/>
    <mergeCell ref="J854:K854"/>
    <mergeCell ref="M854:N854"/>
    <mergeCell ref="E855:F855"/>
    <mergeCell ref="J855:K855"/>
    <mergeCell ref="M855:N855"/>
    <mergeCell ref="E844:F844"/>
    <mergeCell ref="J844:K844"/>
    <mergeCell ref="M844:N844"/>
    <mergeCell ref="E845:F845"/>
    <mergeCell ref="J845:K845"/>
    <mergeCell ref="M845:N845"/>
    <mergeCell ref="E846:F846"/>
    <mergeCell ref="J846:K846"/>
    <mergeCell ref="M846:N846"/>
    <mergeCell ref="E847:F847"/>
    <mergeCell ref="J847:K847"/>
    <mergeCell ref="M847:N847"/>
    <mergeCell ref="E848:F848"/>
    <mergeCell ref="J848:K848"/>
    <mergeCell ref="M848:N848"/>
    <mergeCell ref="E849:F849"/>
    <mergeCell ref="J849:K849"/>
    <mergeCell ref="M849:N849"/>
    <mergeCell ref="E838:F838"/>
    <mergeCell ref="J838:K838"/>
    <mergeCell ref="M838:N838"/>
    <mergeCell ref="E839:F839"/>
    <mergeCell ref="J839:K839"/>
    <mergeCell ref="M839:N839"/>
    <mergeCell ref="E840:F840"/>
    <mergeCell ref="J840:K840"/>
    <mergeCell ref="M840:N840"/>
    <mergeCell ref="E841:F841"/>
    <mergeCell ref="J841:K841"/>
    <mergeCell ref="M841:N841"/>
    <mergeCell ref="E842:F842"/>
    <mergeCell ref="J842:K842"/>
    <mergeCell ref="M842:N842"/>
    <mergeCell ref="E843:F843"/>
    <mergeCell ref="J843:K843"/>
    <mergeCell ref="M843:N843"/>
    <mergeCell ref="E832:F832"/>
    <mergeCell ref="J832:K832"/>
    <mergeCell ref="M832:N832"/>
    <mergeCell ref="E833:F833"/>
    <mergeCell ref="J833:K833"/>
    <mergeCell ref="M833:N833"/>
    <mergeCell ref="E834:F834"/>
    <mergeCell ref="J834:K834"/>
    <mergeCell ref="M834:N834"/>
    <mergeCell ref="E835:F835"/>
    <mergeCell ref="J835:K835"/>
    <mergeCell ref="M835:N835"/>
    <mergeCell ref="E836:F836"/>
    <mergeCell ref="J836:K836"/>
    <mergeCell ref="M836:N836"/>
    <mergeCell ref="E837:F837"/>
    <mergeCell ref="J837:K837"/>
    <mergeCell ref="M837:N837"/>
    <mergeCell ref="E826:F826"/>
    <mergeCell ref="J826:K826"/>
    <mergeCell ref="M826:N826"/>
    <mergeCell ref="E827:F827"/>
    <mergeCell ref="J827:K827"/>
    <mergeCell ref="M827:N827"/>
    <mergeCell ref="E828:F828"/>
    <mergeCell ref="J828:K828"/>
    <mergeCell ref="M828:N828"/>
    <mergeCell ref="E829:F829"/>
    <mergeCell ref="J829:K829"/>
    <mergeCell ref="M829:N829"/>
    <mergeCell ref="E830:F830"/>
    <mergeCell ref="J830:K830"/>
    <mergeCell ref="M830:N830"/>
    <mergeCell ref="E831:F831"/>
    <mergeCell ref="J831:K831"/>
    <mergeCell ref="M831:N831"/>
    <mergeCell ref="E820:F820"/>
    <mergeCell ref="J820:K820"/>
    <mergeCell ref="M820:N820"/>
    <mergeCell ref="E821:F821"/>
    <mergeCell ref="J821:K821"/>
    <mergeCell ref="M821:N821"/>
    <mergeCell ref="E822:F822"/>
    <mergeCell ref="J822:K822"/>
    <mergeCell ref="M822:N822"/>
    <mergeCell ref="E823:F823"/>
    <mergeCell ref="J823:K823"/>
    <mergeCell ref="M823:N823"/>
    <mergeCell ref="E824:F824"/>
    <mergeCell ref="J824:K824"/>
    <mergeCell ref="M824:N824"/>
    <mergeCell ref="E825:F825"/>
    <mergeCell ref="J825:K825"/>
    <mergeCell ref="M825:N825"/>
    <mergeCell ref="E814:F814"/>
    <mergeCell ref="J814:K814"/>
    <mergeCell ref="M814:N814"/>
    <mergeCell ref="E815:F815"/>
    <mergeCell ref="J815:K815"/>
    <mergeCell ref="M815:N815"/>
    <mergeCell ref="E816:F816"/>
    <mergeCell ref="J816:K816"/>
    <mergeCell ref="M816:N816"/>
    <mergeCell ref="E817:F817"/>
    <mergeCell ref="J817:K817"/>
    <mergeCell ref="M817:N817"/>
    <mergeCell ref="E818:F818"/>
    <mergeCell ref="J818:K818"/>
    <mergeCell ref="M818:N818"/>
    <mergeCell ref="E819:F819"/>
    <mergeCell ref="J819:K819"/>
    <mergeCell ref="M819:N819"/>
    <mergeCell ref="E808:F808"/>
    <mergeCell ref="J808:K808"/>
    <mergeCell ref="M808:N808"/>
    <mergeCell ref="E809:F809"/>
    <mergeCell ref="J809:K809"/>
    <mergeCell ref="M809:N809"/>
    <mergeCell ref="E810:F810"/>
    <mergeCell ref="J810:K810"/>
    <mergeCell ref="M810:N810"/>
    <mergeCell ref="E811:F811"/>
    <mergeCell ref="J811:K811"/>
    <mergeCell ref="M811:N811"/>
    <mergeCell ref="E812:F812"/>
    <mergeCell ref="J812:K812"/>
    <mergeCell ref="M812:N812"/>
    <mergeCell ref="E813:F813"/>
    <mergeCell ref="J813:K813"/>
    <mergeCell ref="M813:N813"/>
    <mergeCell ref="E802:F802"/>
    <mergeCell ref="J802:K802"/>
    <mergeCell ref="M802:N802"/>
    <mergeCell ref="E803:F803"/>
    <mergeCell ref="J803:K803"/>
    <mergeCell ref="M803:N803"/>
    <mergeCell ref="E804:F804"/>
    <mergeCell ref="J804:K804"/>
    <mergeCell ref="M804:N804"/>
    <mergeCell ref="E805:F805"/>
    <mergeCell ref="J805:K805"/>
    <mergeCell ref="M805:N805"/>
    <mergeCell ref="E806:F806"/>
    <mergeCell ref="J806:K806"/>
    <mergeCell ref="M806:N806"/>
    <mergeCell ref="E807:F807"/>
    <mergeCell ref="J807:K807"/>
    <mergeCell ref="M807:N807"/>
    <mergeCell ref="E796:F796"/>
    <mergeCell ref="J796:K796"/>
    <mergeCell ref="M796:N796"/>
    <mergeCell ref="E797:F797"/>
    <mergeCell ref="J797:K797"/>
    <mergeCell ref="M797:N797"/>
    <mergeCell ref="E798:F798"/>
    <mergeCell ref="J798:K798"/>
    <mergeCell ref="M798:N798"/>
    <mergeCell ref="E799:F799"/>
    <mergeCell ref="J799:K799"/>
    <mergeCell ref="M799:N799"/>
    <mergeCell ref="E800:F800"/>
    <mergeCell ref="J800:K800"/>
    <mergeCell ref="M800:N800"/>
    <mergeCell ref="E801:F801"/>
    <mergeCell ref="J801:K801"/>
    <mergeCell ref="M801:N801"/>
    <mergeCell ref="E790:F790"/>
    <mergeCell ref="J790:K790"/>
    <mergeCell ref="M790:N790"/>
    <mergeCell ref="E791:F791"/>
    <mergeCell ref="J791:K791"/>
    <mergeCell ref="M791:N791"/>
    <mergeCell ref="E792:F792"/>
    <mergeCell ref="J792:K792"/>
    <mergeCell ref="M792:N792"/>
    <mergeCell ref="E793:F793"/>
    <mergeCell ref="J793:K793"/>
    <mergeCell ref="M793:N793"/>
    <mergeCell ref="E794:F794"/>
    <mergeCell ref="J794:K794"/>
    <mergeCell ref="M794:N794"/>
    <mergeCell ref="E795:F795"/>
    <mergeCell ref="J795:K795"/>
    <mergeCell ref="M795:N795"/>
    <mergeCell ref="E784:F784"/>
    <mergeCell ref="J784:K784"/>
    <mergeCell ref="M784:N784"/>
    <mergeCell ref="E785:F785"/>
    <mergeCell ref="J785:K785"/>
    <mergeCell ref="M785:N785"/>
    <mergeCell ref="E786:F786"/>
    <mergeCell ref="J786:K786"/>
    <mergeCell ref="M786:N786"/>
    <mergeCell ref="E787:F787"/>
    <mergeCell ref="J787:K787"/>
    <mergeCell ref="M787:N787"/>
    <mergeCell ref="E788:F788"/>
    <mergeCell ref="J788:K788"/>
    <mergeCell ref="M788:N788"/>
    <mergeCell ref="E789:F789"/>
    <mergeCell ref="J789:K789"/>
    <mergeCell ref="M789:N789"/>
    <mergeCell ref="E778:F778"/>
    <mergeCell ref="J778:K778"/>
    <mergeCell ref="M778:N778"/>
    <mergeCell ref="E779:F779"/>
    <mergeCell ref="J779:K779"/>
    <mergeCell ref="M779:N779"/>
    <mergeCell ref="E780:F780"/>
    <mergeCell ref="J780:K780"/>
    <mergeCell ref="M780:N780"/>
    <mergeCell ref="E781:F781"/>
    <mergeCell ref="J781:K781"/>
    <mergeCell ref="M781:N781"/>
    <mergeCell ref="E782:F782"/>
    <mergeCell ref="J782:K782"/>
    <mergeCell ref="M782:N782"/>
    <mergeCell ref="E783:F783"/>
    <mergeCell ref="J783:K783"/>
    <mergeCell ref="M783:N783"/>
    <mergeCell ref="E772:F772"/>
    <mergeCell ref="J772:K772"/>
    <mergeCell ref="M772:N772"/>
    <mergeCell ref="E773:F773"/>
    <mergeCell ref="J773:K773"/>
    <mergeCell ref="M773:N773"/>
    <mergeCell ref="E774:F774"/>
    <mergeCell ref="J774:K774"/>
    <mergeCell ref="M774:N774"/>
    <mergeCell ref="E775:F775"/>
    <mergeCell ref="J775:K775"/>
    <mergeCell ref="M775:N775"/>
    <mergeCell ref="E776:F776"/>
    <mergeCell ref="J776:K776"/>
    <mergeCell ref="M776:N776"/>
    <mergeCell ref="E777:F777"/>
    <mergeCell ref="J777:K777"/>
    <mergeCell ref="M777:N777"/>
    <mergeCell ref="E766:F766"/>
    <mergeCell ref="J766:K766"/>
    <mergeCell ref="M766:N766"/>
    <mergeCell ref="E767:F767"/>
    <mergeCell ref="J767:K767"/>
    <mergeCell ref="M767:N767"/>
    <mergeCell ref="E768:F768"/>
    <mergeCell ref="J768:K768"/>
    <mergeCell ref="M768:N768"/>
    <mergeCell ref="E769:F769"/>
    <mergeCell ref="J769:K769"/>
    <mergeCell ref="M769:N769"/>
    <mergeCell ref="E770:F770"/>
    <mergeCell ref="J770:K770"/>
    <mergeCell ref="M770:N770"/>
    <mergeCell ref="E771:F771"/>
    <mergeCell ref="J771:K771"/>
    <mergeCell ref="M771:N771"/>
    <mergeCell ref="E760:F760"/>
    <mergeCell ref="J760:K760"/>
    <mergeCell ref="M760:N760"/>
    <mergeCell ref="E761:F761"/>
    <mergeCell ref="J761:K761"/>
    <mergeCell ref="M761:N761"/>
    <mergeCell ref="E762:F762"/>
    <mergeCell ref="J762:K762"/>
    <mergeCell ref="M762:N762"/>
    <mergeCell ref="E763:F763"/>
    <mergeCell ref="J763:K763"/>
    <mergeCell ref="M763:N763"/>
    <mergeCell ref="E764:F764"/>
    <mergeCell ref="J764:K764"/>
    <mergeCell ref="M764:N764"/>
    <mergeCell ref="E765:F765"/>
    <mergeCell ref="J765:K765"/>
    <mergeCell ref="M765:N765"/>
    <mergeCell ref="E754:F754"/>
    <mergeCell ref="J754:K754"/>
    <mergeCell ref="M754:N754"/>
    <mergeCell ref="E755:F755"/>
    <mergeCell ref="J755:K755"/>
    <mergeCell ref="M755:N755"/>
    <mergeCell ref="E756:F756"/>
    <mergeCell ref="J756:K756"/>
    <mergeCell ref="M756:N756"/>
    <mergeCell ref="E757:F757"/>
    <mergeCell ref="J757:K757"/>
    <mergeCell ref="M757:N757"/>
    <mergeCell ref="E758:F758"/>
    <mergeCell ref="J758:K758"/>
    <mergeCell ref="M758:N758"/>
    <mergeCell ref="E759:F759"/>
    <mergeCell ref="J759:K759"/>
    <mergeCell ref="M759:N759"/>
    <mergeCell ref="E748:F748"/>
    <mergeCell ref="J748:K748"/>
    <mergeCell ref="M748:N748"/>
    <mergeCell ref="E749:F749"/>
    <mergeCell ref="J749:K749"/>
    <mergeCell ref="M749:N749"/>
    <mergeCell ref="E750:F750"/>
    <mergeCell ref="J750:K750"/>
    <mergeCell ref="M750:N750"/>
    <mergeCell ref="E751:F751"/>
    <mergeCell ref="J751:K751"/>
    <mergeCell ref="M751:N751"/>
    <mergeCell ref="E752:F752"/>
    <mergeCell ref="J752:K752"/>
    <mergeCell ref="M752:N752"/>
    <mergeCell ref="E753:F753"/>
    <mergeCell ref="J753:K753"/>
    <mergeCell ref="M753:N753"/>
    <mergeCell ref="E742:F742"/>
    <mergeCell ref="J742:K742"/>
    <mergeCell ref="M742:N742"/>
    <mergeCell ref="E743:F743"/>
    <mergeCell ref="J743:K743"/>
    <mergeCell ref="M743:N743"/>
    <mergeCell ref="E744:F744"/>
    <mergeCell ref="J744:K744"/>
    <mergeCell ref="M744:N744"/>
    <mergeCell ref="E745:F745"/>
    <mergeCell ref="J745:K745"/>
    <mergeCell ref="M745:N745"/>
    <mergeCell ref="E746:F746"/>
    <mergeCell ref="J746:K746"/>
    <mergeCell ref="M746:N746"/>
    <mergeCell ref="E747:F747"/>
    <mergeCell ref="J747:K747"/>
    <mergeCell ref="M747:N747"/>
    <mergeCell ref="E736:F736"/>
    <mergeCell ref="J736:K736"/>
    <mergeCell ref="M736:N736"/>
    <mergeCell ref="E737:F737"/>
    <mergeCell ref="J737:K737"/>
    <mergeCell ref="M737:N737"/>
    <mergeCell ref="E738:F738"/>
    <mergeCell ref="J738:K738"/>
    <mergeCell ref="M738:N738"/>
    <mergeCell ref="E739:F739"/>
    <mergeCell ref="J739:K739"/>
    <mergeCell ref="M739:N739"/>
    <mergeCell ref="E740:F740"/>
    <mergeCell ref="J740:K740"/>
    <mergeCell ref="M740:N740"/>
    <mergeCell ref="E741:F741"/>
    <mergeCell ref="J741:K741"/>
    <mergeCell ref="M741:N741"/>
    <mergeCell ref="E730:F730"/>
    <mergeCell ref="J730:K730"/>
    <mergeCell ref="M730:N730"/>
    <mergeCell ref="E731:F731"/>
    <mergeCell ref="J731:K731"/>
    <mergeCell ref="M731:N731"/>
    <mergeCell ref="E732:F732"/>
    <mergeCell ref="J732:K732"/>
    <mergeCell ref="M732:N732"/>
    <mergeCell ref="E733:F733"/>
    <mergeCell ref="J733:K733"/>
    <mergeCell ref="M733:N733"/>
    <mergeCell ref="E734:F734"/>
    <mergeCell ref="J734:K734"/>
    <mergeCell ref="M734:N734"/>
    <mergeCell ref="E735:F735"/>
    <mergeCell ref="J735:K735"/>
    <mergeCell ref="M735:N735"/>
    <mergeCell ref="E724:F724"/>
    <mergeCell ref="J724:K724"/>
    <mergeCell ref="M724:N724"/>
    <mergeCell ref="E725:F725"/>
    <mergeCell ref="J725:K725"/>
    <mergeCell ref="M725:N725"/>
    <mergeCell ref="E726:F726"/>
    <mergeCell ref="J726:K726"/>
    <mergeCell ref="M726:N726"/>
    <mergeCell ref="E727:F727"/>
    <mergeCell ref="J727:K727"/>
    <mergeCell ref="M727:N727"/>
    <mergeCell ref="E728:F728"/>
    <mergeCell ref="J728:K728"/>
    <mergeCell ref="M728:N728"/>
    <mergeCell ref="E729:F729"/>
    <mergeCell ref="J729:K729"/>
    <mergeCell ref="M729:N729"/>
    <mergeCell ref="E718:F718"/>
    <mergeCell ref="J718:K718"/>
    <mergeCell ref="M718:N718"/>
    <mergeCell ref="E719:F719"/>
    <mergeCell ref="J719:K719"/>
    <mergeCell ref="M719:N719"/>
    <mergeCell ref="E720:F720"/>
    <mergeCell ref="J720:K720"/>
    <mergeCell ref="M720:N720"/>
    <mergeCell ref="E721:F721"/>
    <mergeCell ref="J721:K721"/>
    <mergeCell ref="M721:N721"/>
    <mergeCell ref="E722:F722"/>
    <mergeCell ref="J722:K722"/>
    <mergeCell ref="M722:N722"/>
    <mergeCell ref="E723:F723"/>
    <mergeCell ref="J723:K723"/>
    <mergeCell ref="M723:N723"/>
    <mergeCell ref="E712:F712"/>
    <mergeCell ref="J712:K712"/>
    <mergeCell ref="M712:N712"/>
    <mergeCell ref="E713:F713"/>
    <mergeCell ref="J713:K713"/>
    <mergeCell ref="M713:N713"/>
    <mergeCell ref="E714:F714"/>
    <mergeCell ref="J714:K714"/>
    <mergeCell ref="M714:N714"/>
    <mergeCell ref="E715:F715"/>
    <mergeCell ref="J715:K715"/>
    <mergeCell ref="M715:N715"/>
    <mergeCell ref="E716:F716"/>
    <mergeCell ref="J716:K716"/>
    <mergeCell ref="M716:N716"/>
    <mergeCell ref="E717:F717"/>
    <mergeCell ref="J717:K717"/>
    <mergeCell ref="M717:N717"/>
    <mergeCell ref="E706:F706"/>
    <mergeCell ref="J706:K706"/>
    <mergeCell ref="M706:N706"/>
    <mergeCell ref="E707:F707"/>
    <mergeCell ref="J707:K707"/>
    <mergeCell ref="M707:N707"/>
    <mergeCell ref="E708:F708"/>
    <mergeCell ref="J708:K708"/>
    <mergeCell ref="M708:N708"/>
    <mergeCell ref="E709:F709"/>
    <mergeCell ref="J709:K709"/>
    <mergeCell ref="M709:N709"/>
    <mergeCell ref="E710:F710"/>
    <mergeCell ref="J710:K710"/>
    <mergeCell ref="M710:N710"/>
    <mergeCell ref="E711:F711"/>
    <mergeCell ref="J711:K711"/>
    <mergeCell ref="M711:N711"/>
    <mergeCell ref="E700:F700"/>
    <mergeCell ref="J700:K700"/>
    <mergeCell ref="M700:N700"/>
    <mergeCell ref="E701:F701"/>
    <mergeCell ref="J701:K701"/>
    <mergeCell ref="M701:N701"/>
    <mergeCell ref="E702:F702"/>
    <mergeCell ref="J702:K702"/>
    <mergeCell ref="M702:N702"/>
    <mergeCell ref="E703:F703"/>
    <mergeCell ref="J703:K703"/>
    <mergeCell ref="M703:N703"/>
    <mergeCell ref="E704:F704"/>
    <mergeCell ref="J704:K704"/>
    <mergeCell ref="M704:N704"/>
    <mergeCell ref="E705:F705"/>
    <mergeCell ref="J705:K705"/>
    <mergeCell ref="M705:N705"/>
    <mergeCell ref="E694:F694"/>
    <mergeCell ref="J694:K694"/>
    <mergeCell ref="M694:N694"/>
    <mergeCell ref="E695:F695"/>
    <mergeCell ref="J695:K695"/>
    <mergeCell ref="M695:N695"/>
    <mergeCell ref="E696:F696"/>
    <mergeCell ref="J696:K696"/>
    <mergeCell ref="M696:N696"/>
    <mergeCell ref="E697:F697"/>
    <mergeCell ref="J697:K697"/>
    <mergeCell ref="M697:N697"/>
    <mergeCell ref="E698:F698"/>
    <mergeCell ref="J698:K698"/>
    <mergeCell ref="M698:N698"/>
    <mergeCell ref="E699:F699"/>
    <mergeCell ref="J699:K699"/>
    <mergeCell ref="M699:N699"/>
    <mergeCell ref="E688:F688"/>
    <mergeCell ref="J688:K688"/>
    <mergeCell ref="M688:N688"/>
    <mergeCell ref="E689:F689"/>
    <mergeCell ref="J689:K689"/>
    <mergeCell ref="M689:N689"/>
    <mergeCell ref="E690:F690"/>
    <mergeCell ref="J690:K690"/>
    <mergeCell ref="M690:N690"/>
    <mergeCell ref="E691:F691"/>
    <mergeCell ref="J691:K691"/>
    <mergeCell ref="M691:N691"/>
    <mergeCell ref="E692:F692"/>
    <mergeCell ref="J692:K692"/>
    <mergeCell ref="M692:N692"/>
    <mergeCell ref="E693:F693"/>
    <mergeCell ref="J693:K693"/>
    <mergeCell ref="M693:N693"/>
    <mergeCell ref="E682:F682"/>
    <mergeCell ref="J682:K682"/>
    <mergeCell ref="M682:N682"/>
    <mergeCell ref="E683:F683"/>
    <mergeCell ref="J683:K683"/>
    <mergeCell ref="M683:N683"/>
    <mergeCell ref="E684:F684"/>
    <mergeCell ref="J684:K684"/>
    <mergeCell ref="M684:N684"/>
    <mergeCell ref="E685:F685"/>
    <mergeCell ref="J685:K685"/>
    <mergeCell ref="M685:N685"/>
    <mergeCell ref="E686:F686"/>
    <mergeCell ref="J686:K686"/>
    <mergeCell ref="M686:N686"/>
    <mergeCell ref="E687:F687"/>
    <mergeCell ref="J687:K687"/>
    <mergeCell ref="M687:N687"/>
    <mergeCell ref="E676:F676"/>
    <mergeCell ref="J676:K676"/>
    <mergeCell ref="M676:N676"/>
    <mergeCell ref="E677:F677"/>
    <mergeCell ref="J677:K677"/>
    <mergeCell ref="M677:N677"/>
    <mergeCell ref="E678:F678"/>
    <mergeCell ref="J678:K678"/>
    <mergeCell ref="M678:N678"/>
    <mergeCell ref="E679:F679"/>
    <mergeCell ref="J679:K679"/>
    <mergeCell ref="M679:N679"/>
    <mergeCell ref="E680:F680"/>
    <mergeCell ref="J680:K680"/>
    <mergeCell ref="M680:N680"/>
    <mergeCell ref="E681:F681"/>
    <mergeCell ref="J681:K681"/>
    <mergeCell ref="M681:N681"/>
    <mergeCell ref="E670:F670"/>
    <mergeCell ref="J670:K670"/>
    <mergeCell ref="M670:N670"/>
    <mergeCell ref="E671:F671"/>
    <mergeCell ref="J671:K671"/>
    <mergeCell ref="M671:N671"/>
    <mergeCell ref="E672:F672"/>
    <mergeCell ref="J672:K672"/>
    <mergeCell ref="M672:N672"/>
    <mergeCell ref="E673:F673"/>
    <mergeCell ref="J673:K673"/>
    <mergeCell ref="M673:N673"/>
    <mergeCell ref="E674:F674"/>
    <mergeCell ref="J674:K674"/>
    <mergeCell ref="M674:N674"/>
    <mergeCell ref="E675:F675"/>
    <mergeCell ref="J675:K675"/>
    <mergeCell ref="M675:N675"/>
    <mergeCell ref="E664:F664"/>
    <mergeCell ref="J664:K664"/>
    <mergeCell ref="M664:N664"/>
    <mergeCell ref="E665:F665"/>
    <mergeCell ref="J665:K665"/>
    <mergeCell ref="M665:N665"/>
    <mergeCell ref="E666:F666"/>
    <mergeCell ref="J666:K666"/>
    <mergeCell ref="M666:N666"/>
    <mergeCell ref="E667:F667"/>
    <mergeCell ref="J667:K667"/>
    <mergeCell ref="M667:N667"/>
    <mergeCell ref="E668:F668"/>
    <mergeCell ref="J668:K668"/>
    <mergeCell ref="M668:N668"/>
    <mergeCell ref="E669:F669"/>
    <mergeCell ref="J669:K669"/>
    <mergeCell ref="M669:N669"/>
    <mergeCell ref="E658:F658"/>
    <mergeCell ref="J658:K658"/>
    <mergeCell ref="M658:N658"/>
    <mergeCell ref="E659:F659"/>
    <mergeCell ref="J659:K659"/>
    <mergeCell ref="M659:N659"/>
    <mergeCell ref="E660:F660"/>
    <mergeCell ref="J660:K660"/>
    <mergeCell ref="M660:N660"/>
    <mergeCell ref="E661:F661"/>
    <mergeCell ref="J661:K661"/>
    <mergeCell ref="M661:N661"/>
    <mergeCell ref="E662:F662"/>
    <mergeCell ref="J662:K662"/>
    <mergeCell ref="M662:N662"/>
    <mergeCell ref="E663:F663"/>
    <mergeCell ref="J663:K663"/>
    <mergeCell ref="M663:N663"/>
    <mergeCell ref="E652:F652"/>
    <mergeCell ref="J652:K652"/>
    <mergeCell ref="M652:N652"/>
    <mergeCell ref="E653:F653"/>
    <mergeCell ref="J653:K653"/>
    <mergeCell ref="M653:N653"/>
    <mergeCell ref="E654:F654"/>
    <mergeCell ref="J654:K654"/>
    <mergeCell ref="M654:N654"/>
    <mergeCell ref="E655:F655"/>
    <mergeCell ref="J655:K655"/>
    <mergeCell ref="M655:N655"/>
    <mergeCell ref="E656:F656"/>
    <mergeCell ref="J656:K656"/>
    <mergeCell ref="M656:N656"/>
    <mergeCell ref="E657:F657"/>
    <mergeCell ref="J657:K657"/>
    <mergeCell ref="M657:N657"/>
    <mergeCell ref="E646:F646"/>
    <mergeCell ref="J646:K646"/>
    <mergeCell ref="M646:N646"/>
    <mergeCell ref="E647:F647"/>
    <mergeCell ref="J647:K647"/>
    <mergeCell ref="M647:N647"/>
    <mergeCell ref="E648:F648"/>
    <mergeCell ref="J648:K648"/>
    <mergeCell ref="M648:N648"/>
    <mergeCell ref="E649:F649"/>
    <mergeCell ref="J649:K649"/>
    <mergeCell ref="M649:N649"/>
    <mergeCell ref="E650:F650"/>
    <mergeCell ref="J650:K650"/>
    <mergeCell ref="M650:N650"/>
    <mergeCell ref="E651:F651"/>
    <mergeCell ref="J651:K651"/>
    <mergeCell ref="M651:N651"/>
    <mergeCell ref="E640:F640"/>
    <mergeCell ref="J640:K640"/>
    <mergeCell ref="M640:N640"/>
    <mergeCell ref="E641:F641"/>
    <mergeCell ref="J641:K641"/>
    <mergeCell ref="M641:N641"/>
    <mergeCell ref="E642:F642"/>
    <mergeCell ref="J642:K642"/>
    <mergeCell ref="M642:N642"/>
    <mergeCell ref="E643:F643"/>
    <mergeCell ref="J643:K643"/>
    <mergeCell ref="M643:N643"/>
    <mergeCell ref="E644:F644"/>
    <mergeCell ref="J644:K644"/>
    <mergeCell ref="M644:N644"/>
    <mergeCell ref="E645:F645"/>
    <mergeCell ref="J645:K645"/>
    <mergeCell ref="M645:N645"/>
    <mergeCell ref="E634:F634"/>
    <mergeCell ref="J634:K634"/>
    <mergeCell ref="M634:N634"/>
    <mergeCell ref="E635:F635"/>
    <mergeCell ref="J635:K635"/>
    <mergeCell ref="M635:N635"/>
    <mergeCell ref="E636:F636"/>
    <mergeCell ref="J636:K636"/>
    <mergeCell ref="M636:N636"/>
    <mergeCell ref="E637:F637"/>
    <mergeCell ref="J637:K637"/>
    <mergeCell ref="M637:N637"/>
    <mergeCell ref="E638:F638"/>
    <mergeCell ref="J638:K638"/>
    <mergeCell ref="M638:N638"/>
    <mergeCell ref="E639:F639"/>
    <mergeCell ref="J639:K639"/>
    <mergeCell ref="M639:N639"/>
    <mergeCell ref="E628:F628"/>
    <mergeCell ref="J628:K628"/>
    <mergeCell ref="M628:N628"/>
    <mergeCell ref="E629:F629"/>
    <mergeCell ref="J629:K629"/>
    <mergeCell ref="M629:N629"/>
    <mergeCell ref="E630:F630"/>
    <mergeCell ref="J630:K630"/>
    <mergeCell ref="M630:N630"/>
    <mergeCell ref="E631:F631"/>
    <mergeCell ref="J631:K631"/>
    <mergeCell ref="M631:N631"/>
    <mergeCell ref="E632:F632"/>
    <mergeCell ref="J632:K632"/>
    <mergeCell ref="M632:N632"/>
    <mergeCell ref="E633:F633"/>
    <mergeCell ref="J633:K633"/>
    <mergeCell ref="M633:N633"/>
    <mergeCell ref="E622:F622"/>
    <mergeCell ref="J622:K622"/>
    <mergeCell ref="M622:N622"/>
    <mergeCell ref="E623:F623"/>
    <mergeCell ref="J623:K623"/>
    <mergeCell ref="M623:N623"/>
    <mergeCell ref="E624:F624"/>
    <mergeCell ref="J624:K624"/>
    <mergeCell ref="M624:N624"/>
    <mergeCell ref="E625:F625"/>
    <mergeCell ref="J625:K625"/>
    <mergeCell ref="M625:N625"/>
    <mergeCell ref="E626:F626"/>
    <mergeCell ref="J626:K626"/>
    <mergeCell ref="M626:N626"/>
    <mergeCell ref="E627:F627"/>
    <mergeCell ref="J627:K627"/>
    <mergeCell ref="M627:N627"/>
    <mergeCell ref="E616:F616"/>
    <mergeCell ref="J616:K616"/>
    <mergeCell ref="M616:N616"/>
    <mergeCell ref="E617:F617"/>
    <mergeCell ref="J617:K617"/>
    <mergeCell ref="M617:N617"/>
    <mergeCell ref="E618:F618"/>
    <mergeCell ref="J618:K618"/>
    <mergeCell ref="M618:N618"/>
    <mergeCell ref="E619:F619"/>
    <mergeCell ref="J619:K619"/>
    <mergeCell ref="M619:N619"/>
    <mergeCell ref="E620:F620"/>
    <mergeCell ref="J620:K620"/>
    <mergeCell ref="M620:N620"/>
    <mergeCell ref="E621:F621"/>
    <mergeCell ref="J621:K621"/>
    <mergeCell ref="M621:N621"/>
    <mergeCell ref="E610:F610"/>
    <mergeCell ref="J610:K610"/>
    <mergeCell ref="M610:N610"/>
    <mergeCell ref="E611:F611"/>
    <mergeCell ref="J611:K611"/>
    <mergeCell ref="M611:N611"/>
    <mergeCell ref="E612:F612"/>
    <mergeCell ref="J612:K612"/>
    <mergeCell ref="M612:N612"/>
    <mergeCell ref="E613:F613"/>
    <mergeCell ref="J613:K613"/>
    <mergeCell ref="M613:N613"/>
    <mergeCell ref="E614:F614"/>
    <mergeCell ref="J614:K614"/>
    <mergeCell ref="M614:N614"/>
    <mergeCell ref="E615:F615"/>
    <mergeCell ref="J615:K615"/>
    <mergeCell ref="M615:N615"/>
    <mergeCell ref="E604:F604"/>
    <mergeCell ref="J604:K604"/>
    <mergeCell ref="M604:N604"/>
    <mergeCell ref="E605:F605"/>
    <mergeCell ref="J605:K605"/>
    <mergeCell ref="M605:N605"/>
    <mergeCell ref="E606:F606"/>
    <mergeCell ref="J606:K606"/>
    <mergeCell ref="M606:N606"/>
    <mergeCell ref="E607:F607"/>
    <mergeCell ref="J607:K607"/>
    <mergeCell ref="M607:N607"/>
    <mergeCell ref="E608:F608"/>
    <mergeCell ref="J608:K608"/>
    <mergeCell ref="M608:N608"/>
    <mergeCell ref="E609:F609"/>
    <mergeCell ref="J609:K609"/>
    <mergeCell ref="M609:N609"/>
    <mergeCell ref="E598:F598"/>
    <mergeCell ref="J598:K598"/>
    <mergeCell ref="M598:N598"/>
    <mergeCell ref="E599:F599"/>
    <mergeCell ref="J599:K599"/>
    <mergeCell ref="M599:N599"/>
    <mergeCell ref="E600:F600"/>
    <mergeCell ref="J600:K600"/>
    <mergeCell ref="M600:N600"/>
    <mergeCell ref="E601:F601"/>
    <mergeCell ref="J601:K601"/>
    <mergeCell ref="M601:N601"/>
    <mergeCell ref="E602:F602"/>
    <mergeCell ref="J602:K602"/>
    <mergeCell ref="M602:N602"/>
    <mergeCell ref="E603:F603"/>
    <mergeCell ref="J603:K603"/>
    <mergeCell ref="M603:N603"/>
    <mergeCell ref="E592:F592"/>
    <mergeCell ref="J592:K592"/>
    <mergeCell ref="M592:N592"/>
    <mergeCell ref="E593:F593"/>
    <mergeCell ref="J593:K593"/>
    <mergeCell ref="M593:N593"/>
    <mergeCell ref="E594:F594"/>
    <mergeCell ref="J594:K594"/>
    <mergeCell ref="M594:N594"/>
    <mergeCell ref="E595:F595"/>
    <mergeCell ref="J595:K595"/>
    <mergeCell ref="M595:N595"/>
    <mergeCell ref="E596:F596"/>
    <mergeCell ref="J596:K596"/>
    <mergeCell ref="M596:N596"/>
    <mergeCell ref="E597:F597"/>
    <mergeCell ref="J597:K597"/>
    <mergeCell ref="M597:N597"/>
    <mergeCell ref="E586:F586"/>
    <mergeCell ref="J586:K586"/>
    <mergeCell ref="M586:N586"/>
    <mergeCell ref="E587:F587"/>
    <mergeCell ref="J587:K587"/>
    <mergeCell ref="M587:N587"/>
    <mergeCell ref="E588:F588"/>
    <mergeCell ref="J588:K588"/>
    <mergeCell ref="M588:N588"/>
    <mergeCell ref="E589:F589"/>
    <mergeCell ref="J589:K589"/>
    <mergeCell ref="M589:N589"/>
    <mergeCell ref="E590:F590"/>
    <mergeCell ref="J590:K590"/>
    <mergeCell ref="M590:N590"/>
    <mergeCell ref="E591:F591"/>
    <mergeCell ref="J591:K591"/>
    <mergeCell ref="M591:N591"/>
    <mergeCell ref="E580:F580"/>
    <mergeCell ref="J580:K580"/>
    <mergeCell ref="M580:N580"/>
    <mergeCell ref="E581:F581"/>
    <mergeCell ref="J581:K581"/>
    <mergeCell ref="M581:N581"/>
    <mergeCell ref="E582:F582"/>
    <mergeCell ref="J582:K582"/>
    <mergeCell ref="M582:N582"/>
    <mergeCell ref="E583:F583"/>
    <mergeCell ref="J583:K583"/>
    <mergeCell ref="M583:N583"/>
    <mergeCell ref="E584:F584"/>
    <mergeCell ref="J584:K584"/>
    <mergeCell ref="M584:N584"/>
    <mergeCell ref="E585:F585"/>
    <mergeCell ref="J585:K585"/>
    <mergeCell ref="M585:N585"/>
    <mergeCell ref="E574:F574"/>
    <mergeCell ref="J574:K574"/>
    <mergeCell ref="M574:N574"/>
    <mergeCell ref="E575:F575"/>
    <mergeCell ref="J575:K575"/>
    <mergeCell ref="M575:N575"/>
    <mergeCell ref="E576:F576"/>
    <mergeCell ref="J576:K576"/>
    <mergeCell ref="M576:N576"/>
    <mergeCell ref="E577:F577"/>
    <mergeCell ref="J577:K577"/>
    <mergeCell ref="M577:N577"/>
    <mergeCell ref="E578:F578"/>
    <mergeCell ref="J578:K578"/>
    <mergeCell ref="M578:N578"/>
    <mergeCell ref="E579:F579"/>
    <mergeCell ref="J579:K579"/>
    <mergeCell ref="M579:N579"/>
    <mergeCell ref="E568:F568"/>
    <mergeCell ref="J568:K568"/>
    <mergeCell ref="M568:N568"/>
    <mergeCell ref="E569:F569"/>
    <mergeCell ref="J569:K569"/>
    <mergeCell ref="M569:N569"/>
    <mergeCell ref="E570:F570"/>
    <mergeCell ref="J570:K570"/>
    <mergeCell ref="M570:N570"/>
    <mergeCell ref="E571:F571"/>
    <mergeCell ref="J571:K571"/>
    <mergeCell ref="M571:N571"/>
    <mergeCell ref="E572:F572"/>
    <mergeCell ref="J572:K572"/>
    <mergeCell ref="M572:N572"/>
    <mergeCell ref="E573:F573"/>
    <mergeCell ref="J573:K573"/>
    <mergeCell ref="M573:N573"/>
    <mergeCell ref="E562:F562"/>
    <mergeCell ref="J562:K562"/>
    <mergeCell ref="M562:N562"/>
    <mergeCell ref="E563:F563"/>
    <mergeCell ref="J563:K563"/>
    <mergeCell ref="M563:N563"/>
    <mergeCell ref="E564:F564"/>
    <mergeCell ref="J564:K564"/>
    <mergeCell ref="M564:N564"/>
    <mergeCell ref="E565:F565"/>
    <mergeCell ref="J565:K565"/>
    <mergeCell ref="M565:N565"/>
    <mergeCell ref="E566:F566"/>
    <mergeCell ref="J566:K566"/>
    <mergeCell ref="M566:N566"/>
    <mergeCell ref="E567:F567"/>
    <mergeCell ref="J567:K567"/>
    <mergeCell ref="M567:N567"/>
    <mergeCell ref="E556:F556"/>
    <mergeCell ref="J556:K556"/>
    <mergeCell ref="M556:N556"/>
    <mergeCell ref="E557:F557"/>
    <mergeCell ref="J557:K557"/>
    <mergeCell ref="M557:N557"/>
    <mergeCell ref="E558:F558"/>
    <mergeCell ref="J558:K558"/>
    <mergeCell ref="M558:N558"/>
    <mergeCell ref="E559:F559"/>
    <mergeCell ref="J559:K559"/>
    <mergeCell ref="M559:N559"/>
    <mergeCell ref="E560:F560"/>
    <mergeCell ref="J560:K560"/>
    <mergeCell ref="M560:N560"/>
    <mergeCell ref="E561:F561"/>
    <mergeCell ref="J561:K561"/>
    <mergeCell ref="M561:N561"/>
    <mergeCell ref="E550:F550"/>
    <mergeCell ref="J550:K550"/>
    <mergeCell ref="M550:N550"/>
    <mergeCell ref="E551:F551"/>
    <mergeCell ref="J551:K551"/>
    <mergeCell ref="M551:N551"/>
    <mergeCell ref="E552:F552"/>
    <mergeCell ref="J552:K552"/>
    <mergeCell ref="M552:N552"/>
    <mergeCell ref="E553:F553"/>
    <mergeCell ref="J553:K553"/>
    <mergeCell ref="M553:N553"/>
    <mergeCell ref="E554:F554"/>
    <mergeCell ref="J554:K554"/>
    <mergeCell ref="M554:N554"/>
    <mergeCell ref="E555:F555"/>
    <mergeCell ref="J555:K555"/>
    <mergeCell ref="M555:N555"/>
    <mergeCell ref="E544:F544"/>
    <mergeCell ref="J544:K544"/>
    <mergeCell ref="M544:N544"/>
    <mergeCell ref="E545:F545"/>
    <mergeCell ref="J545:K545"/>
    <mergeCell ref="M545:N545"/>
    <mergeCell ref="E546:F546"/>
    <mergeCell ref="J546:K546"/>
    <mergeCell ref="M546:N546"/>
    <mergeCell ref="E547:F547"/>
    <mergeCell ref="J547:K547"/>
    <mergeCell ref="M547:N547"/>
    <mergeCell ref="E548:F548"/>
    <mergeCell ref="J548:K548"/>
    <mergeCell ref="M548:N548"/>
    <mergeCell ref="E549:F549"/>
    <mergeCell ref="J549:K549"/>
    <mergeCell ref="M549:N549"/>
    <mergeCell ref="E538:F538"/>
    <mergeCell ref="J538:K538"/>
    <mergeCell ref="M538:N538"/>
    <mergeCell ref="E539:F539"/>
    <mergeCell ref="J539:K539"/>
    <mergeCell ref="M539:N539"/>
    <mergeCell ref="E540:F540"/>
    <mergeCell ref="J540:K540"/>
    <mergeCell ref="M540:N540"/>
    <mergeCell ref="E541:F541"/>
    <mergeCell ref="J541:K541"/>
    <mergeCell ref="M541:N541"/>
    <mergeCell ref="E542:F542"/>
    <mergeCell ref="J542:K542"/>
    <mergeCell ref="M542:N542"/>
    <mergeCell ref="E543:F543"/>
    <mergeCell ref="J543:K543"/>
    <mergeCell ref="M543:N543"/>
    <mergeCell ref="E532:F532"/>
    <mergeCell ref="J532:K532"/>
    <mergeCell ref="M532:N532"/>
    <mergeCell ref="E533:F533"/>
    <mergeCell ref="J533:K533"/>
    <mergeCell ref="M533:N533"/>
    <mergeCell ref="E534:F534"/>
    <mergeCell ref="J534:K534"/>
    <mergeCell ref="M534:N534"/>
    <mergeCell ref="E535:F535"/>
    <mergeCell ref="J535:K535"/>
    <mergeCell ref="M535:N535"/>
    <mergeCell ref="E536:F536"/>
    <mergeCell ref="J536:K536"/>
    <mergeCell ref="M536:N536"/>
    <mergeCell ref="E537:F537"/>
    <mergeCell ref="J537:K537"/>
    <mergeCell ref="M537:N537"/>
    <mergeCell ref="E526:F526"/>
    <mergeCell ref="J526:K526"/>
    <mergeCell ref="M526:N526"/>
    <mergeCell ref="E527:F527"/>
    <mergeCell ref="J527:K527"/>
    <mergeCell ref="M527:N527"/>
    <mergeCell ref="E528:F528"/>
    <mergeCell ref="J528:K528"/>
    <mergeCell ref="M528:N528"/>
    <mergeCell ref="E529:F529"/>
    <mergeCell ref="J529:K529"/>
    <mergeCell ref="M529:N529"/>
    <mergeCell ref="E530:F530"/>
    <mergeCell ref="J530:K530"/>
    <mergeCell ref="M530:N530"/>
    <mergeCell ref="E531:F531"/>
    <mergeCell ref="J531:K531"/>
    <mergeCell ref="M531:N531"/>
    <mergeCell ref="E520:F520"/>
    <mergeCell ref="J520:K520"/>
    <mergeCell ref="M520:N520"/>
    <mergeCell ref="E521:F521"/>
    <mergeCell ref="J521:K521"/>
    <mergeCell ref="M521:N521"/>
    <mergeCell ref="E522:F522"/>
    <mergeCell ref="J522:K522"/>
    <mergeCell ref="M522:N522"/>
    <mergeCell ref="E523:F523"/>
    <mergeCell ref="J523:K523"/>
    <mergeCell ref="M523:N523"/>
    <mergeCell ref="E524:F524"/>
    <mergeCell ref="J524:K524"/>
    <mergeCell ref="M524:N524"/>
    <mergeCell ref="E525:F525"/>
    <mergeCell ref="J525:K525"/>
    <mergeCell ref="M525:N525"/>
    <mergeCell ref="E514:F514"/>
    <mergeCell ref="J514:K514"/>
    <mergeCell ref="M514:N514"/>
    <mergeCell ref="E515:F515"/>
    <mergeCell ref="J515:K515"/>
    <mergeCell ref="M515:N515"/>
    <mergeCell ref="E516:F516"/>
    <mergeCell ref="J516:K516"/>
    <mergeCell ref="M516:N516"/>
    <mergeCell ref="E517:F517"/>
    <mergeCell ref="J517:K517"/>
    <mergeCell ref="M517:N517"/>
    <mergeCell ref="E518:F518"/>
    <mergeCell ref="J518:K518"/>
    <mergeCell ref="M518:N518"/>
    <mergeCell ref="E519:F519"/>
    <mergeCell ref="J519:K519"/>
    <mergeCell ref="M519:N519"/>
    <mergeCell ref="E508:F508"/>
    <mergeCell ref="J508:K508"/>
    <mergeCell ref="M508:N508"/>
    <mergeCell ref="E509:F509"/>
    <mergeCell ref="J509:K509"/>
    <mergeCell ref="M509:N509"/>
    <mergeCell ref="E510:F510"/>
    <mergeCell ref="J510:K510"/>
    <mergeCell ref="M510:N510"/>
    <mergeCell ref="E511:F511"/>
    <mergeCell ref="J511:K511"/>
    <mergeCell ref="M511:N511"/>
    <mergeCell ref="E512:F512"/>
    <mergeCell ref="J512:K512"/>
    <mergeCell ref="M512:N512"/>
    <mergeCell ref="E513:F513"/>
    <mergeCell ref="J513:K513"/>
    <mergeCell ref="M513:N513"/>
    <mergeCell ref="E502:F502"/>
    <mergeCell ref="J502:K502"/>
    <mergeCell ref="M502:N502"/>
    <mergeCell ref="E503:F503"/>
    <mergeCell ref="J503:K503"/>
    <mergeCell ref="M503:N503"/>
    <mergeCell ref="E504:F504"/>
    <mergeCell ref="J504:K504"/>
    <mergeCell ref="M504:N504"/>
    <mergeCell ref="E505:F505"/>
    <mergeCell ref="J505:K505"/>
    <mergeCell ref="M505:N505"/>
    <mergeCell ref="E506:F506"/>
    <mergeCell ref="J506:K506"/>
    <mergeCell ref="M506:N506"/>
    <mergeCell ref="E507:F507"/>
    <mergeCell ref="J507:K507"/>
    <mergeCell ref="M507:N507"/>
    <mergeCell ref="E496:F496"/>
    <mergeCell ref="J496:K496"/>
    <mergeCell ref="M496:N496"/>
    <mergeCell ref="E497:F497"/>
    <mergeCell ref="J497:K497"/>
    <mergeCell ref="M497:N497"/>
    <mergeCell ref="E498:F498"/>
    <mergeCell ref="J498:K498"/>
    <mergeCell ref="M498:N498"/>
    <mergeCell ref="E499:F499"/>
    <mergeCell ref="J499:K499"/>
    <mergeCell ref="M499:N499"/>
    <mergeCell ref="E500:F500"/>
    <mergeCell ref="J500:K500"/>
    <mergeCell ref="M500:N500"/>
    <mergeCell ref="E501:F501"/>
    <mergeCell ref="J501:K501"/>
    <mergeCell ref="M501:N501"/>
    <mergeCell ref="E490:F490"/>
    <mergeCell ref="J490:K490"/>
    <mergeCell ref="M490:N490"/>
    <mergeCell ref="E491:F491"/>
    <mergeCell ref="J491:K491"/>
    <mergeCell ref="M491:N491"/>
    <mergeCell ref="E492:F492"/>
    <mergeCell ref="J492:K492"/>
    <mergeCell ref="M492:N492"/>
    <mergeCell ref="E493:F493"/>
    <mergeCell ref="J493:K493"/>
    <mergeCell ref="M493:N493"/>
    <mergeCell ref="E494:F494"/>
    <mergeCell ref="J494:K494"/>
    <mergeCell ref="M494:N494"/>
    <mergeCell ref="E495:F495"/>
    <mergeCell ref="J495:K495"/>
    <mergeCell ref="M495:N495"/>
    <mergeCell ref="E484:F484"/>
    <mergeCell ref="J484:K484"/>
    <mergeCell ref="M484:N484"/>
    <mergeCell ref="E485:F485"/>
    <mergeCell ref="J485:K485"/>
    <mergeCell ref="M485:N485"/>
    <mergeCell ref="E486:F486"/>
    <mergeCell ref="J486:K486"/>
    <mergeCell ref="M486:N486"/>
    <mergeCell ref="E487:F487"/>
    <mergeCell ref="J487:K487"/>
    <mergeCell ref="M487:N487"/>
    <mergeCell ref="E488:F488"/>
    <mergeCell ref="J488:K488"/>
    <mergeCell ref="M488:N488"/>
    <mergeCell ref="E489:F489"/>
    <mergeCell ref="J489:K489"/>
    <mergeCell ref="M489:N489"/>
    <mergeCell ref="E478:F478"/>
    <mergeCell ref="J478:K478"/>
    <mergeCell ref="M478:N478"/>
    <mergeCell ref="E479:F479"/>
    <mergeCell ref="J479:K479"/>
    <mergeCell ref="M479:N479"/>
    <mergeCell ref="E480:F480"/>
    <mergeCell ref="J480:K480"/>
    <mergeCell ref="M480:N480"/>
    <mergeCell ref="E481:F481"/>
    <mergeCell ref="J481:K481"/>
    <mergeCell ref="M481:N481"/>
    <mergeCell ref="E482:F482"/>
    <mergeCell ref="J482:K482"/>
    <mergeCell ref="M482:N482"/>
    <mergeCell ref="E483:F483"/>
    <mergeCell ref="J483:K483"/>
    <mergeCell ref="M483:N483"/>
    <mergeCell ref="E472:F472"/>
    <mergeCell ref="J472:K472"/>
    <mergeCell ref="M472:N472"/>
    <mergeCell ref="E473:F473"/>
    <mergeCell ref="J473:K473"/>
    <mergeCell ref="M473:N473"/>
    <mergeCell ref="E474:F474"/>
    <mergeCell ref="J474:K474"/>
    <mergeCell ref="M474:N474"/>
    <mergeCell ref="E475:F475"/>
    <mergeCell ref="J475:K475"/>
    <mergeCell ref="M475:N475"/>
    <mergeCell ref="E476:F476"/>
    <mergeCell ref="J476:K476"/>
    <mergeCell ref="M476:N476"/>
    <mergeCell ref="E477:F477"/>
    <mergeCell ref="J477:K477"/>
    <mergeCell ref="M477:N477"/>
    <mergeCell ref="E466:F466"/>
    <mergeCell ref="J466:K466"/>
    <mergeCell ref="M466:N466"/>
    <mergeCell ref="E467:F467"/>
    <mergeCell ref="J467:K467"/>
    <mergeCell ref="M467:N467"/>
    <mergeCell ref="E468:F468"/>
    <mergeCell ref="J468:K468"/>
    <mergeCell ref="M468:N468"/>
    <mergeCell ref="E469:F469"/>
    <mergeCell ref="J469:K469"/>
    <mergeCell ref="M469:N469"/>
    <mergeCell ref="E470:F470"/>
    <mergeCell ref="J470:K470"/>
    <mergeCell ref="M470:N470"/>
    <mergeCell ref="E471:F471"/>
    <mergeCell ref="J471:K471"/>
    <mergeCell ref="M471:N471"/>
    <mergeCell ref="E460:F460"/>
    <mergeCell ref="J460:K460"/>
    <mergeCell ref="M460:N460"/>
    <mergeCell ref="E461:F461"/>
    <mergeCell ref="J461:K461"/>
    <mergeCell ref="M461:N461"/>
    <mergeCell ref="E462:F462"/>
    <mergeCell ref="J462:K462"/>
    <mergeCell ref="M462:N462"/>
    <mergeCell ref="E463:F463"/>
    <mergeCell ref="J463:K463"/>
    <mergeCell ref="M463:N463"/>
    <mergeCell ref="E464:F464"/>
    <mergeCell ref="J464:K464"/>
    <mergeCell ref="M464:N464"/>
    <mergeCell ref="E465:F465"/>
    <mergeCell ref="J465:K465"/>
    <mergeCell ref="M465:N465"/>
    <mergeCell ref="E454:F454"/>
    <mergeCell ref="J454:K454"/>
    <mergeCell ref="M454:N454"/>
    <mergeCell ref="E455:F455"/>
    <mergeCell ref="J455:K455"/>
    <mergeCell ref="M455:N455"/>
    <mergeCell ref="E456:F456"/>
    <mergeCell ref="J456:K456"/>
    <mergeCell ref="M456:N456"/>
    <mergeCell ref="E457:F457"/>
    <mergeCell ref="J457:K457"/>
    <mergeCell ref="M457:N457"/>
    <mergeCell ref="E458:F458"/>
    <mergeCell ref="J458:K458"/>
    <mergeCell ref="M458:N458"/>
    <mergeCell ref="E459:F459"/>
    <mergeCell ref="J459:K459"/>
    <mergeCell ref="M459:N459"/>
    <mergeCell ref="E448:F448"/>
    <mergeCell ref="J448:K448"/>
    <mergeCell ref="M448:N448"/>
    <mergeCell ref="E449:F449"/>
    <mergeCell ref="J449:K449"/>
    <mergeCell ref="M449:N449"/>
    <mergeCell ref="E450:F450"/>
    <mergeCell ref="J450:K450"/>
    <mergeCell ref="M450:N450"/>
    <mergeCell ref="E451:F451"/>
    <mergeCell ref="J451:K451"/>
    <mergeCell ref="M451:N451"/>
    <mergeCell ref="E452:F452"/>
    <mergeCell ref="J452:K452"/>
    <mergeCell ref="M452:N452"/>
    <mergeCell ref="E453:F453"/>
    <mergeCell ref="J453:K453"/>
    <mergeCell ref="M453:N453"/>
    <mergeCell ref="E442:F442"/>
    <mergeCell ref="J442:K442"/>
    <mergeCell ref="M442:N442"/>
    <mergeCell ref="E443:F443"/>
    <mergeCell ref="J443:K443"/>
    <mergeCell ref="M443:N443"/>
    <mergeCell ref="E444:F444"/>
    <mergeCell ref="J444:K444"/>
    <mergeCell ref="M444:N444"/>
    <mergeCell ref="E445:F445"/>
    <mergeCell ref="J445:K445"/>
    <mergeCell ref="M445:N445"/>
    <mergeCell ref="E446:F446"/>
    <mergeCell ref="J446:K446"/>
    <mergeCell ref="M446:N446"/>
    <mergeCell ref="E447:F447"/>
    <mergeCell ref="J447:K447"/>
    <mergeCell ref="M447:N447"/>
    <mergeCell ref="E436:F436"/>
    <mergeCell ref="J436:K436"/>
    <mergeCell ref="M436:N436"/>
    <mergeCell ref="E437:F437"/>
    <mergeCell ref="J437:K437"/>
    <mergeCell ref="M437:N437"/>
    <mergeCell ref="E438:F438"/>
    <mergeCell ref="J438:K438"/>
    <mergeCell ref="M438:N438"/>
    <mergeCell ref="E439:F439"/>
    <mergeCell ref="J439:K439"/>
    <mergeCell ref="M439:N439"/>
    <mergeCell ref="E440:F440"/>
    <mergeCell ref="J440:K440"/>
    <mergeCell ref="M440:N440"/>
    <mergeCell ref="E441:F441"/>
    <mergeCell ref="J441:K441"/>
    <mergeCell ref="M441:N441"/>
    <mergeCell ref="E430:F430"/>
    <mergeCell ref="J430:K430"/>
    <mergeCell ref="M430:N430"/>
    <mergeCell ref="E431:F431"/>
    <mergeCell ref="J431:K431"/>
    <mergeCell ref="M431:N431"/>
    <mergeCell ref="E432:F432"/>
    <mergeCell ref="J432:K432"/>
    <mergeCell ref="M432:N432"/>
    <mergeCell ref="E433:F433"/>
    <mergeCell ref="J433:K433"/>
    <mergeCell ref="M433:N433"/>
    <mergeCell ref="E434:F434"/>
    <mergeCell ref="J434:K434"/>
    <mergeCell ref="M434:N434"/>
    <mergeCell ref="E435:F435"/>
    <mergeCell ref="J435:K435"/>
    <mergeCell ref="M435:N435"/>
    <mergeCell ref="E424:F424"/>
    <mergeCell ref="J424:K424"/>
    <mergeCell ref="M424:N424"/>
    <mergeCell ref="E425:F425"/>
    <mergeCell ref="J425:K425"/>
    <mergeCell ref="M425:N425"/>
    <mergeCell ref="E426:F426"/>
    <mergeCell ref="J426:K426"/>
    <mergeCell ref="M426:N426"/>
    <mergeCell ref="E427:F427"/>
    <mergeCell ref="J427:K427"/>
    <mergeCell ref="M427:N427"/>
    <mergeCell ref="E428:F428"/>
    <mergeCell ref="J428:K428"/>
    <mergeCell ref="M428:N428"/>
    <mergeCell ref="E429:F429"/>
    <mergeCell ref="J429:K429"/>
    <mergeCell ref="M429:N429"/>
    <mergeCell ref="E418:F418"/>
    <mergeCell ref="J418:K418"/>
    <mergeCell ref="M418:N418"/>
    <mergeCell ref="E419:F419"/>
    <mergeCell ref="J419:K419"/>
    <mergeCell ref="M419:N419"/>
    <mergeCell ref="E420:F420"/>
    <mergeCell ref="J420:K420"/>
    <mergeCell ref="M420:N420"/>
    <mergeCell ref="E421:F421"/>
    <mergeCell ref="J421:K421"/>
    <mergeCell ref="M421:N421"/>
    <mergeCell ref="E422:F422"/>
    <mergeCell ref="J422:K422"/>
    <mergeCell ref="M422:N422"/>
    <mergeCell ref="E423:F423"/>
    <mergeCell ref="J423:K423"/>
    <mergeCell ref="M423:N423"/>
    <mergeCell ref="E412:F412"/>
    <mergeCell ref="J412:K412"/>
    <mergeCell ref="M412:N412"/>
    <mergeCell ref="E413:F413"/>
    <mergeCell ref="J413:K413"/>
    <mergeCell ref="M413:N413"/>
    <mergeCell ref="E414:F414"/>
    <mergeCell ref="J414:K414"/>
    <mergeCell ref="M414:N414"/>
    <mergeCell ref="E415:F415"/>
    <mergeCell ref="J415:K415"/>
    <mergeCell ref="M415:N415"/>
    <mergeCell ref="E416:F416"/>
    <mergeCell ref="J416:K416"/>
    <mergeCell ref="M416:N416"/>
    <mergeCell ref="E417:F417"/>
    <mergeCell ref="J417:K417"/>
    <mergeCell ref="M417:N417"/>
    <mergeCell ref="E406:F406"/>
    <mergeCell ref="J406:K406"/>
    <mergeCell ref="M406:N406"/>
    <mergeCell ref="E407:F407"/>
    <mergeCell ref="J407:K407"/>
    <mergeCell ref="M407:N407"/>
    <mergeCell ref="E408:F408"/>
    <mergeCell ref="J408:K408"/>
    <mergeCell ref="M408:N408"/>
    <mergeCell ref="E409:F409"/>
    <mergeCell ref="J409:K409"/>
    <mergeCell ref="M409:N409"/>
    <mergeCell ref="E410:F410"/>
    <mergeCell ref="J410:K410"/>
    <mergeCell ref="M410:N410"/>
    <mergeCell ref="E411:F411"/>
    <mergeCell ref="J411:K411"/>
    <mergeCell ref="M411:N411"/>
    <mergeCell ref="E400:F400"/>
    <mergeCell ref="J400:K400"/>
    <mergeCell ref="M400:N400"/>
    <mergeCell ref="E401:F401"/>
    <mergeCell ref="J401:K401"/>
    <mergeCell ref="M401:N401"/>
    <mergeCell ref="E402:F402"/>
    <mergeCell ref="J402:K402"/>
    <mergeCell ref="M402:N402"/>
    <mergeCell ref="E403:F403"/>
    <mergeCell ref="J403:K403"/>
    <mergeCell ref="M403:N403"/>
    <mergeCell ref="E404:F404"/>
    <mergeCell ref="J404:K404"/>
    <mergeCell ref="M404:N404"/>
    <mergeCell ref="E405:F405"/>
    <mergeCell ref="J405:K405"/>
    <mergeCell ref="M405:N405"/>
    <mergeCell ref="E394:F394"/>
    <mergeCell ref="J394:K394"/>
    <mergeCell ref="M394:N394"/>
    <mergeCell ref="E395:F395"/>
    <mergeCell ref="J395:K395"/>
    <mergeCell ref="M395:N395"/>
    <mergeCell ref="E396:F396"/>
    <mergeCell ref="J396:K396"/>
    <mergeCell ref="M396:N396"/>
    <mergeCell ref="E397:F397"/>
    <mergeCell ref="J397:K397"/>
    <mergeCell ref="M397:N397"/>
    <mergeCell ref="E398:F398"/>
    <mergeCell ref="J398:K398"/>
    <mergeCell ref="M398:N398"/>
    <mergeCell ref="E399:F399"/>
    <mergeCell ref="J399:K399"/>
    <mergeCell ref="M399:N399"/>
    <mergeCell ref="E388:F388"/>
    <mergeCell ref="J388:K388"/>
    <mergeCell ref="M388:N388"/>
    <mergeCell ref="E389:F389"/>
    <mergeCell ref="J389:K389"/>
    <mergeCell ref="M389:N389"/>
    <mergeCell ref="E390:F390"/>
    <mergeCell ref="J390:K390"/>
    <mergeCell ref="M390:N390"/>
    <mergeCell ref="E391:F391"/>
    <mergeCell ref="J391:K391"/>
    <mergeCell ref="M391:N391"/>
    <mergeCell ref="E392:F392"/>
    <mergeCell ref="J392:K392"/>
    <mergeCell ref="M392:N392"/>
    <mergeCell ref="E393:F393"/>
    <mergeCell ref="J393:K393"/>
    <mergeCell ref="M393:N393"/>
    <mergeCell ref="E382:F382"/>
    <mergeCell ref="J382:K382"/>
    <mergeCell ref="M382:N382"/>
    <mergeCell ref="E383:F383"/>
    <mergeCell ref="J383:K383"/>
    <mergeCell ref="M383:N383"/>
    <mergeCell ref="E384:F384"/>
    <mergeCell ref="J384:K384"/>
    <mergeCell ref="M384:N384"/>
    <mergeCell ref="E385:F385"/>
    <mergeCell ref="J385:K385"/>
    <mergeCell ref="M385:N385"/>
    <mergeCell ref="E386:F386"/>
    <mergeCell ref="J386:K386"/>
    <mergeCell ref="M386:N386"/>
    <mergeCell ref="E387:F387"/>
    <mergeCell ref="J387:K387"/>
    <mergeCell ref="M387:N387"/>
    <mergeCell ref="E376:F376"/>
    <mergeCell ref="J376:K376"/>
    <mergeCell ref="M376:N376"/>
    <mergeCell ref="E377:F377"/>
    <mergeCell ref="J377:K377"/>
    <mergeCell ref="M377:N377"/>
    <mergeCell ref="E378:F378"/>
    <mergeCell ref="J378:K378"/>
    <mergeCell ref="M378:N378"/>
    <mergeCell ref="E379:F379"/>
    <mergeCell ref="J379:K379"/>
    <mergeCell ref="M379:N379"/>
    <mergeCell ref="E380:F380"/>
    <mergeCell ref="J380:K380"/>
    <mergeCell ref="M380:N380"/>
    <mergeCell ref="E381:F381"/>
    <mergeCell ref="J381:K381"/>
    <mergeCell ref="M381:N381"/>
    <mergeCell ref="E370:F370"/>
    <mergeCell ref="J370:K370"/>
    <mergeCell ref="M370:N370"/>
    <mergeCell ref="E371:F371"/>
    <mergeCell ref="J371:K371"/>
    <mergeCell ref="M371:N371"/>
    <mergeCell ref="E372:F372"/>
    <mergeCell ref="J372:K372"/>
    <mergeCell ref="M372:N372"/>
    <mergeCell ref="E373:F373"/>
    <mergeCell ref="J373:K373"/>
    <mergeCell ref="M373:N373"/>
    <mergeCell ref="E374:F374"/>
    <mergeCell ref="J374:K374"/>
    <mergeCell ref="M374:N374"/>
    <mergeCell ref="E375:F375"/>
    <mergeCell ref="J375:K375"/>
    <mergeCell ref="M375:N375"/>
    <mergeCell ref="E364:F364"/>
    <mergeCell ref="J364:K364"/>
    <mergeCell ref="M364:N364"/>
    <mergeCell ref="E365:F365"/>
    <mergeCell ref="J365:K365"/>
    <mergeCell ref="M365:N365"/>
    <mergeCell ref="E366:F366"/>
    <mergeCell ref="J366:K366"/>
    <mergeCell ref="M366:N366"/>
    <mergeCell ref="E367:F367"/>
    <mergeCell ref="J367:K367"/>
    <mergeCell ref="M367:N367"/>
    <mergeCell ref="E368:F368"/>
    <mergeCell ref="J368:K368"/>
    <mergeCell ref="M368:N368"/>
    <mergeCell ref="E369:F369"/>
    <mergeCell ref="J369:K369"/>
    <mergeCell ref="M369:N369"/>
    <mergeCell ref="E358:F358"/>
    <mergeCell ref="J358:K358"/>
    <mergeCell ref="M358:N358"/>
    <mergeCell ref="E359:F359"/>
    <mergeCell ref="J359:K359"/>
    <mergeCell ref="M359:N359"/>
    <mergeCell ref="E360:F360"/>
    <mergeCell ref="J360:K360"/>
    <mergeCell ref="M360:N360"/>
    <mergeCell ref="E361:F361"/>
    <mergeCell ref="J361:K361"/>
    <mergeCell ref="M361:N361"/>
    <mergeCell ref="E362:F362"/>
    <mergeCell ref="J362:K362"/>
    <mergeCell ref="M362:N362"/>
    <mergeCell ref="E363:F363"/>
    <mergeCell ref="J363:K363"/>
    <mergeCell ref="M363:N363"/>
    <mergeCell ref="E352:F352"/>
    <mergeCell ref="J352:K352"/>
    <mergeCell ref="M352:N352"/>
    <mergeCell ref="E353:F353"/>
    <mergeCell ref="J353:K353"/>
    <mergeCell ref="M353:N353"/>
    <mergeCell ref="E354:F354"/>
    <mergeCell ref="J354:K354"/>
    <mergeCell ref="M354:N354"/>
    <mergeCell ref="E355:F355"/>
    <mergeCell ref="J355:K355"/>
    <mergeCell ref="M355:N355"/>
    <mergeCell ref="E356:F356"/>
    <mergeCell ref="J356:K356"/>
    <mergeCell ref="M356:N356"/>
    <mergeCell ref="E357:F357"/>
    <mergeCell ref="J357:K357"/>
    <mergeCell ref="M357:N357"/>
    <mergeCell ref="E346:F346"/>
    <mergeCell ref="J346:K346"/>
    <mergeCell ref="M346:N346"/>
    <mergeCell ref="E347:F347"/>
    <mergeCell ref="J347:K347"/>
    <mergeCell ref="M347:N347"/>
    <mergeCell ref="E348:F348"/>
    <mergeCell ref="J348:K348"/>
    <mergeCell ref="M348:N348"/>
    <mergeCell ref="E349:F349"/>
    <mergeCell ref="J349:K349"/>
    <mergeCell ref="M349:N349"/>
    <mergeCell ref="E350:F350"/>
    <mergeCell ref="J350:K350"/>
    <mergeCell ref="M350:N350"/>
    <mergeCell ref="E351:F351"/>
    <mergeCell ref="J351:K351"/>
    <mergeCell ref="M351:N351"/>
    <mergeCell ref="E340:F340"/>
    <mergeCell ref="J340:K340"/>
    <mergeCell ref="M340:N340"/>
    <mergeCell ref="E341:F341"/>
    <mergeCell ref="J341:K341"/>
    <mergeCell ref="M341:N341"/>
    <mergeCell ref="E342:F342"/>
    <mergeCell ref="J342:K342"/>
    <mergeCell ref="M342:N342"/>
    <mergeCell ref="E343:F343"/>
    <mergeCell ref="J343:K343"/>
    <mergeCell ref="M343:N343"/>
    <mergeCell ref="E344:F344"/>
    <mergeCell ref="J344:K344"/>
    <mergeCell ref="M344:N344"/>
    <mergeCell ref="E345:F345"/>
    <mergeCell ref="J345:K345"/>
    <mergeCell ref="M345:N345"/>
    <mergeCell ref="E334:F334"/>
    <mergeCell ref="J334:K334"/>
    <mergeCell ref="M334:N334"/>
    <mergeCell ref="E335:F335"/>
    <mergeCell ref="J335:K335"/>
    <mergeCell ref="M335:N335"/>
    <mergeCell ref="E336:F336"/>
    <mergeCell ref="J336:K336"/>
    <mergeCell ref="M336:N336"/>
    <mergeCell ref="E337:F337"/>
    <mergeCell ref="J337:K337"/>
    <mergeCell ref="M337:N337"/>
    <mergeCell ref="E338:F338"/>
    <mergeCell ref="J338:K338"/>
    <mergeCell ref="M338:N338"/>
    <mergeCell ref="E339:F339"/>
    <mergeCell ref="J339:K339"/>
    <mergeCell ref="M339:N339"/>
    <mergeCell ref="E328:F328"/>
    <mergeCell ref="J328:K328"/>
    <mergeCell ref="M328:N328"/>
    <mergeCell ref="E329:F329"/>
    <mergeCell ref="J329:K329"/>
    <mergeCell ref="M329:N329"/>
    <mergeCell ref="E330:F330"/>
    <mergeCell ref="J330:K330"/>
    <mergeCell ref="M330:N330"/>
    <mergeCell ref="E331:F331"/>
    <mergeCell ref="J331:K331"/>
    <mergeCell ref="M331:N331"/>
    <mergeCell ref="E332:F332"/>
    <mergeCell ref="J332:K332"/>
    <mergeCell ref="M332:N332"/>
    <mergeCell ref="E333:F333"/>
    <mergeCell ref="J333:K333"/>
    <mergeCell ref="M333:N333"/>
    <mergeCell ref="E322:F322"/>
    <mergeCell ref="J322:K322"/>
    <mergeCell ref="M322:N322"/>
    <mergeCell ref="E323:F323"/>
    <mergeCell ref="J323:K323"/>
    <mergeCell ref="M323:N323"/>
    <mergeCell ref="E324:F324"/>
    <mergeCell ref="J324:K324"/>
    <mergeCell ref="M324:N324"/>
    <mergeCell ref="E325:F325"/>
    <mergeCell ref="J325:K325"/>
    <mergeCell ref="M325:N325"/>
    <mergeCell ref="E326:F326"/>
    <mergeCell ref="J326:K326"/>
    <mergeCell ref="M326:N326"/>
    <mergeCell ref="E327:F327"/>
    <mergeCell ref="J327:K327"/>
    <mergeCell ref="M327:N327"/>
    <mergeCell ref="E316:F316"/>
    <mergeCell ref="J316:K316"/>
    <mergeCell ref="M316:N316"/>
    <mergeCell ref="E317:F317"/>
    <mergeCell ref="J317:K317"/>
    <mergeCell ref="M317:N317"/>
    <mergeCell ref="E318:F318"/>
    <mergeCell ref="J318:K318"/>
    <mergeCell ref="M318:N318"/>
    <mergeCell ref="E319:F319"/>
    <mergeCell ref="J319:K319"/>
    <mergeCell ref="M319:N319"/>
    <mergeCell ref="E320:F320"/>
    <mergeCell ref="J320:K320"/>
    <mergeCell ref="M320:N320"/>
    <mergeCell ref="E321:F321"/>
    <mergeCell ref="J321:K321"/>
    <mergeCell ref="M321:N321"/>
    <mergeCell ref="E310:F310"/>
    <mergeCell ref="J310:K310"/>
    <mergeCell ref="M310:N310"/>
    <mergeCell ref="E311:F311"/>
    <mergeCell ref="J311:K311"/>
    <mergeCell ref="M311:N311"/>
    <mergeCell ref="E312:F312"/>
    <mergeCell ref="J312:K312"/>
    <mergeCell ref="M312:N312"/>
    <mergeCell ref="E313:F313"/>
    <mergeCell ref="J313:K313"/>
    <mergeCell ref="M313:N313"/>
    <mergeCell ref="E314:F314"/>
    <mergeCell ref="J314:K314"/>
    <mergeCell ref="M314:N314"/>
    <mergeCell ref="E315:F315"/>
    <mergeCell ref="J315:K315"/>
    <mergeCell ref="M315:N315"/>
    <mergeCell ref="E304:F304"/>
    <mergeCell ref="J304:K304"/>
    <mergeCell ref="M304:N304"/>
    <mergeCell ref="E305:F305"/>
    <mergeCell ref="J305:K305"/>
    <mergeCell ref="M305:N305"/>
    <mergeCell ref="E306:F306"/>
    <mergeCell ref="J306:K306"/>
    <mergeCell ref="M306:N306"/>
    <mergeCell ref="E307:F307"/>
    <mergeCell ref="J307:K307"/>
    <mergeCell ref="M307:N307"/>
    <mergeCell ref="E308:F308"/>
    <mergeCell ref="J308:K308"/>
    <mergeCell ref="M308:N308"/>
    <mergeCell ref="E309:F309"/>
    <mergeCell ref="J309:K309"/>
    <mergeCell ref="M309:N309"/>
    <mergeCell ref="E298:F298"/>
    <mergeCell ref="J298:K298"/>
    <mergeCell ref="M298:N298"/>
    <mergeCell ref="E299:F299"/>
    <mergeCell ref="J299:K299"/>
    <mergeCell ref="M299:N299"/>
    <mergeCell ref="E300:F300"/>
    <mergeCell ref="J300:K300"/>
    <mergeCell ref="M300:N300"/>
    <mergeCell ref="E301:F301"/>
    <mergeCell ref="J301:K301"/>
    <mergeCell ref="M301:N301"/>
    <mergeCell ref="E302:F302"/>
    <mergeCell ref="J302:K302"/>
    <mergeCell ref="M302:N302"/>
    <mergeCell ref="E303:F303"/>
    <mergeCell ref="J303:K303"/>
    <mergeCell ref="M303:N303"/>
    <mergeCell ref="E292:F292"/>
    <mergeCell ref="J292:K292"/>
    <mergeCell ref="M292:N292"/>
    <mergeCell ref="E293:F293"/>
    <mergeCell ref="J293:K293"/>
    <mergeCell ref="M293:N293"/>
    <mergeCell ref="E294:F294"/>
    <mergeCell ref="J294:K294"/>
    <mergeCell ref="M294:N294"/>
    <mergeCell ref="E295:F295"/>
    <mergeCell ref="J295:K295"/>
    <mergeCell ref="M295:N295"/>
    <mergeCell ref="E296:F296"/>
    <mergeCell ref="J296:K296"/>
    <mergeCell ref="M296:N296"/>
    <mergeCell ref="E297:F297"/>
    <mergeCell ref="J297:K297"/>
    <mergeCell ref="M297:N297"/>
    <mergeCell ref="E286:F286"/>
    <mergeCell ref="J286:K286"/>
    <mergeCell ref="M286:N286"/>
    <mergeCell ref="E287:F287"/>
    <mergeCell ref="J287:K287"/>
    <mergeCell ref="M287:N287"/>
    <mergeCell ref="E288:F288"/>
    <mergeCell ref="J288:K288"/>
    <mergeCell ref="M288:N288"/>
    <mergeCell ref="E289:F289"/>
    <mergeCell ref="J289:K289"/>
    <mergeCell ref="M289:N289"/>
    <mergeCell ref="E290:F290"/>
    <mergeCell ref="J290:K290"/>
    <mergeCell ref="M290:N290"/>
    <mergeCell ref="E291:F291"/>
    <mergeCell ref="J291:K291"/>
    <mergeCell ref="M291:N291"/>
    <mergeCell ref="E280:F280"/>
    <mergeCell ref="J280:K280"/>
    <mergeCell ref="M280:N280"/>
    <mergeCell ref="E281:F281"/>
    <mergeCell ref="J281:K281"/>
    <mergeCell ref="M281:N281"/>
    <mergeCell ref="E282:F282"/>
    <mergeCell ref="J282:K282"/>
    <mergeCell ref="M282:N282"/>
    <mergeCell ref="E283:F283"/>
    <mergeCell ref="J283:K283"/>
    <mergeCell ref="M283:N283"/>
    <mergeCell ref="E284:F284"/>
    <mergeCell ref="J284:K284"/>
    <mergeCell ref="M284:N284"/>
    <mergeCell ref="E285:F285"/>
    <mergeCell ref="J285:K285"/>
    <mergeCell ref="M285:N285"/>
    <mergeCell ref="E274:F274"/>
    <mergeCell ref="J274:K274"/>
    <mergeCell ref="M274:N274"/>
    <mergeCell ref="E275:F275"/>
    <mergeCell ref="J275:K275"/>
    <mergeCell ref="M275:N275"/>
    <mergeCell ref="E276:F276"/>
    <mergeCell ref="J276:K276"/>
    <mergeCell ref="M276:N276"/>
    <mergeCell ref="E277:F277"/>
    <mergeCell ref="J277:K277"/>
    <mergeCell ref="M277:N277"/>
    <mergeCell ref="E278:F278"/>
    <mergeCell ref="J278:K278"/>
    <mergeCell ref="M278:N278"/>
    <mergeCell ref="E279:F279"/>
    <mergeCell ref="J279:K279"/>
    <mergeCell ref="M279:N279"/>
    <mergeCell ref="E268:F268"/>
    <mergeCell ref="J268:K268"/>
    <mergeCell ref="M268:N268"/>
    <mergeCell ref="E269:F269"/>
    <mergeCell ref="J269:K269"/>
    <mergeCell ref="M269:N269"/>
    <mergeCell ref="E270:F270"/>
    <mergeCell ref="J270:K270"/>
    <mergeCell ref="M270:N270"/>
    <mergeCell ref="E271:F271"/>
    <mergeCell ref="J271:K271"/>
    <mergeCell ref="M271:N271"/>
    <mergeCell ref="E272:F272"/>
    <mergeCell ref="J272:K272"/>
    <mergeCell ref="M272:N272"/>
    <mergeCell ref="E273:F273"/>
    <mergeCell ref="J273:K273"/>
    <mergeCell ref="M273:N273"/>
    <mergeCell ref="E262:F262"/>
    <mergeCell ref="J262:K262"/>
    <mergeCell ref="M262:N262"/>
    <mergeCell ref="E263:F263"/>
    <mergeCell ref="J263:K263"/>
    <mergeCell ref="M263:N263"/>
    <mergeCell ref="E264:F264"/>
    <mergeCell ref="J264:K264"/>
    <mergeCell ref="M264:N264"/>
    <mergeCell ref="E265:F265"/>
    <mergeCell ref="J265:K265"/>
    <mergeCell ref="M265:N265"/>
    <mergeCell ref="E266:F266"/>
    <mergeCell ref="J266:K266"/>
    <mergeCell ref="M266:N266"/>
    <mergeCell ref="E267:F267"/>
    <mergeCell ref="J267:K267"/>
    <mergeCell ref="M267:N267"/>
    <mergeCell ref="E256:F256"/>
    <mergeCell ref="J256:K256"/>
    <mergeCell ref="M256:N256"/>
    <mergeCell ref="E257:F257"/>
    <mergeCell ref="J257:K257"/>
    <mergeCell ref="M257:N257"/>
    <mergeCell ref="E258:F258"/>
    <mergeCell ref="J258:K258"/>
    <mergeCell ref="M258:N258"/>
    <mergeCell ref="E259:F259"/>
    <mergeCell ref="J259:K259"/>
    <mergeCell ref="M259:N259"/>
    <mergeCell ref="E260:F260"/>
    <mergeCell ref="J260:K260"/>
    <mergeCell ref="M260:N260"/>
    <mergeCell ref="E261:F261"/>
    <mergeCell ref="J261:K261"/>
    <mergeCell ref="M261:N261"/>
    <mergeCell ref="E250:F250"/>
    <mergeCell ref="J250:K250"/>
    <mergeCell ref="M250:N250"/>
    <mergeCell ref="E251:F251"/>
    <mergeCell ref="J251:K251"/>
    <mergeCell ref="M251:N251"/>
    <mergeCell ref="E252:F252"/>
    <mergeCell ref="J252:K252"/>
    <mergeCell ref="M252:N252"/>
    <mergeCell ref="E253:F253"/>
    <mergeCell ref="J253:K253"/>
    <mergeCell ref="M253:N253"/>
    <mergeCell ref="E254:F254"/>
    <mergeCell ref="J254:K254"/>
    <mergeCell ref="M254:N254"/>
    <mergeCell ref="E255:F255"/>
    <mergeCell ref="J255:K255"/>
    <mergeCell ref="M255:N255"/>
    <mergeCell ref="E244:F244"/>
    <mergeCell ref="J244:K244"/>
    <mergeCell ref="M244:N244"/>
    <mergeCell ref="E245:F245"/>
    <mergeCell ref="J245:K245"/>
    <mergeCell ref="M245:N245"/>
    <mergeCell ref="E246:F246"/>
    <mergeCell ref="J246:K246"/>
    <mergeCell ref="M246:N246"/>
    <mergeCell ref="E247:F247"/>
    <mergeCell ref="J247:K247"/>
    <mergeCell ref="M247:N247"/>
    <mergeCell ref="E248:F248"/>
    <mergeCell ref="J248:K248"/>
    <mergeCell ref="M248:N248"/>
    <mergeCell ref="E249:F249"/>
    <mergeCell ref="J249:K249"/>
    <mergeCell ref="M249:N249"/>
    <mergeCell ref="E238:F238"/>
    <mergeCell ref="J238:K238"/>
    <mergeCell ref="M238:N238"/>
    <mergeCell ref="E239:F239"/>
    <mergeCell ref="J239:K239"/>
    <mergeCell ref="M239:N239"/>
    <mergeCell ref="E240:F240"/>
    <mergeCell ref="J240:K240"/>
    <mergeCell ref="M240:N240"/>
    <mergeCell ref="E241:F241"/>
    <mergeCell ref="J241:K241"/>
    <mergeCell ref="M241:N241"/>
    <mergeCell ref="E242:F242"/>
    <mergeCell ref="J242:K242"/>
    <mergeCell ref="M242:N242"/>
    <mergeCell ref="E243:F243"/>
    <mergeCell ref="J243:K243"/>
    <mergeCell ref="M243:N243"/>
    <mergeCell ref="E232:F232"/>
    <mergeCell ref="J232:K232"/>
    <mergeCell ref="M232:N232"/>
    <mergeCell ref="E233:F233"/>
    <mergeCell ref="J233:K233"/>
    <mergeCell ref="M233:N233"/>
    <mergeCell ref="E234:F234"/>
    <mergeCell ref="J234:K234"/>
    <mergeCell ref="M234:N234"/>
    <mergeCell ref="E235:F235"/>
    <mergeCell ref="J235:K235"/>
    <mergeCell ref="M235:N235"/>
    <mergeCell ref="E236:F236"/>
    <mergeCell ref="J236:K236"/>
    <mergeCell ref="M236:N236"/>
    <mergeCell ref="E237:F237"/>
    <mergeCell ref="J237:K237"/>
    <mergeCell ref="M237:N237"/>
    <mergeCell ref="E226:F226"/>
    <mergeCell ref="J226:K226"/>
    <mergeCell ref="M226:N226"/>
    <mergeCell ref="E227:F227"/>
    <mergeCell ref="J227:K227"/>
    <mergeCell ref="M227:N227"/>
    <mergeCell ref="E228:F228"/>
    <mergeCell ref="J228:K228"/>
    <mergeCell ref="M228:N228"/>
    <mergeCell ref="E229:F229"/>
    <mergeCell ref="J229:K229"/>
    <mergeCell ref="M229:N229"/>
    <mergeCell ref="E230:F230"/>
    <mergeCell ref="J230:K230"/>
    <mergeCell ref="M230:N230"/>
    <mergeCell ref="E231:F231"/>
    <mergeCell ref="J231:K231"/>
    <mergeCell ref="M231:N231"/>
    <mergeCell ref="E220:F220"/>
    <mergeCell ref="J220:K220"/>
    <mergeCell ref="M220:N220"/>
    <mergeCell ref="E221:F221"/>
    <mergeCell ref="J221:K221"/>
    <mergeCell ref="M221:N221"/>
    <mergeCell ref="E222:F222"/>
    <mergeCell ref="J222:K222"/>
    <mergeCell ref="M222:N222"/>
    <mergeCell ref="E223:F223"/>
    <mergeCell ref="J223:K223"/>
    <mergeCell ref="M223:N223"/>
    <mergeCell ref="E224:F224"/>
    <mergeCell ref="J224:K224"/>
    <mergeCell ref="M224:N224"/>
    <mergeCell ref="E225:F225"/>
    <mergeCell ref="J225:K225"/>
    <mergeCell ref="M225:N225"/>
    <mergeCell ref="E214:F214"/>
    <mergeCell ref="J214:K214"/>
    <mergeCell ref="M214:N214"/>
    <mergeCell ref="E215:F215"/>
    <mergeCell ref="J215:K215"/>
    <mergeCell ref="M215:N215"/>
    <mergeCell ref="E216:F216"/>
    <mergeCell ref="J216:K216"/>
    <mergeCell ref="M216:N216"/>
    <mergeCell ref="E217:F217"/>
    <mergeCell ref="J217:K217"/>
    <mergeCell ref="M217:N217"/>
    <mergeCell ref="E218:F218"/>
    <mergeCell ref="J218:K218"/>
    <mergeCell ref="M218:N218"/>
    <mergeCell ref="E219:F219"/>
    <mergeCell ref="J219:K219"/>
    <mergeCell ref="M219:N219"/>
    <mergeCell ref="E208:F208"/>
    <mergeCell ref="J208:K208"/>
    <mergeCell ref="M208:N208"/>
    <mergeCell ref="E209:F209"/>
    <mergeCell ref="J209:K209"/>
    <mergeCell ref="M209:N209"/>
    <mergeCell ref="E210:F210"/>
    <mergeCell ref="J210:K210"/>
    <mergeCell ref="M210:N210"/>
    <mergeCell ref="E211:F211"/>
    <mergeCell ref="J211:K211"/>
    <mergeCell ref="M211:N211"/>
    <mergeCell ref="E212:F212"/>
    <mergeCell ref="J212:K212"/>
    <mergeCell ref="M212:N212"/>
    <mergeCell ref="E213:F213"/>
    <mergeCell ref="J213:K213"/>
    <mergeCell ref="M213:N213"/>
    <mergeCell ref="E202:F202"/>
    <mergeCell ref="J202:K202"/>
    <mergeCell ref="M202:N202"/>
    <mergeCell ref="E203:F203"/>
    <mergeCell ref="J203:K203"/>
    <mergeCell ref="M203:N203"/>
    <mergeCell ref="E204:F204"/>
    <mergeCell ref="J204:K204"/>
    <mergeCell ref="M204:N204"/>
    <mergeCell ref="E205:F205"/>
    <mergeCell ref="J205:K205"/>
    <mergeCell ref="M205:N205"/>
    <mergeCell ref="E206:F206"/>
    <mergeCell ref="J206:K206"/>
    <mergeCell ref="M206:N206"/>
    <mergeCell ref="E207:F207"/>
    <mergeCell ref="J207:K207"/>
    <mergeCell ref="M207:N207"/>
    <mergeCell ref="E196:F196"/>
    <mergeCell ref="J196:K196"/>
    <mergeCell ref="M196:N196"/>
    <mergeCell ref="E197:F197"/>
    <mergeCell ref="J197:K197"/>
    <mergeCell ref="M197:N197"/>
    <mergeCell ref="E198:F198"/>
    <mergeCell ref="J198:K198"/>
    <mergeCell ref="M198:N198"/>
    <mergeCell ref="E199:F199"/>
    <mergeCell ref="J199:K199"/>
    <mergeCell ref="M199:N199"/>
    <mergeCell ref="E200:F200"/>
    <mergeCell ref="J200:K200"/>
    <mergeCell ref="M200:N200"/>
    <mergeCell ref="E201:F201"/>
    <mergeCell ref="J201:K201"/>
    <mergeCell ref="M201:N201"/>
    <mergeCell ref="E190:F190"/>
    <mergeCell ref="J190:K190"/>
    <mergeCell ref="M190:N190"/>
    <mergeCell ref="E191:F191"/>
    <mergeCell ref="J191:K191"/>
    <mergeCell ref="M191:N191"/>
    <mergeCell ref="E192:F192"/>
    <mergeCell ref="J192:K192"/>
    <mergeCell ref="M192:N192"/>
    <mergeCell ref="E193:F193"/>
    <mergeCell ref="J193:K193"/>
    <mergeCell ref="M193:N193"/>
    <mergeCell ref="E194:F194"/>
    <mergeCell ref="J194:K194"/>
    <mergeCell ref="M194:N194"/>
    <mergeCell ref="E195:F195"/>
    <mergeCell ref="J195:K195"/>
    <mergeCell ref="M195:N195"/>
    <mergeCell ref="E184:F184"/>
    <mergeCell ref="J184:K184"/>
    <mergeCell ref="M184:N184"/>
    <mergeCell ref="E185:F185"/>
    <mergeCell ref="J185:K185"/>
    <mergeCell ref="M185:N185"/>
    <mergeCell ref="E186:F186"/>
    <mergeCell ref="J186:K186"/>
    <mergeCell ref="M186:N186"/>
    <mergeCell ref="E187:F187"/>
    <mergeCell ref="J187:K187"/>
    <mergeCell ref="M187:N187"/>
    <mergeCell ref="E188:F188"/>
    <mergeCell ref="J188:K188"/>
    <mergeCell ref="M188:N188"/>
    <mergeCell ref="E189:F189"/>
    <mergeCell ref="J189:K189"/>
    <mergeCell ref="M189:N189"/>
    <mergeCell ref="E178:F178"/>
    <mergeCell ref="J178:K178"/>
    <mergeCell ref="M178:N178"/>
    <mergeCell ref="E179:F179"/>
    <mergeCell ref="J179:K179"/>
    <mergeCell ref="M179:N179"/>
    <mergeCell ref="E180:F180"/>
    <mergeCell ref="J180:K180"/>
    <mergeCell ref="M180:N180"/>
    <mergeCell ref="E181:F181"/>
    <mergeCell ref="J181:K181"/>
    <mergeCell ref="M181:N181"/>
    <mergeCell ref="E182:F182"/>
    <mergeCell ref="J182:K182"/>
    <mergeCell ref="M182:N182"/>
    <mergeCell ref="E183:F183"/>
    <mergeCell ref="J183:K183"/>
    <mergeCell ref="M183:N183"/>
    <mergeCell ref="E172:F172"/>
    <mergeCell ref="J172:K172"/>
    <mergeCell ref="M172:N172"/>
    <mergeCell ref="E173:F173"/>
    <mergeCell ref="J173:K173"/>
    <mergeCell ref="M173:N173"/>
    <mergeCell ref="E174:F174"/>
    <mergeCell ref="J174:K174"/>
    <mergeCell ref="M174:N174"/>
    <mergeCell ref="E175:F175"/>
    <mergeCell ref="J175:K175"/>
    <mergeCell ref="M175:N175"/>
    <mergeCell ref="E176:F176"/>
    <mergeCell ref="J176:K176"/>
    <mergeCell ref="M176:N176"/>
    <mergeCell ref="E177:F177"/>
    <mergeCell ref="J177:K177"/>
    <mergeCell ref="M177:N177"/>
    <mergeCell ref="E166:F166"/>
    <mergeCell ref="J166:K166"/>
    <mergeCell ref="M166:N166"/>
    <mergeCell ref="E167:F167"/>
    <mergeCell ref="J167:K167"/>
    <mergeCell ref="M167:N167"/>
    <mergeCell ref="E168:F168"/>
    <mergeCell ref="J168:K168"/>
    <mergeCell ref="M168:N168"/>
    <mergeCell ref="E169:F169"/>
    <mergeCell ref="J169:K169"/>
    <mergeCell ref="M169:N169"/>
    <mergeCell ref="E170:F170"/>
    <mergeCell ref="J170:K170"/>
    <mergeCell ref="M170:N170"/>
    <mergeCell ref="E171:F171"/>
    <mergeCell ref="J171:K171"/>
    <mergeCell ref="M171:N171"/>
    <mergeCell ref="E160:F160"/>
    <mergeCell ref="J160:K160"/>
    <mergeCell ref="M160:N160"/>
    <mergeCell ref="E161:F161"/>
    <mergeCell ref="J161:K161"/>
    <mergeCell ref="M161:N161"/>
    <mergeCell ref="E162:F162"/>
    <mergeCell ref="J162:K162"/>
    <mergeCell ref="M162:N162"/>
    <mergeCell ref="E163:F163"/>
    <mergeCell ref="J163:K163"/>
    <mergeCell ref="M163:N163"/>
    <mergeCell ref="E164:F164"/>
    <mergeCell ref="J164:K164"/>
    <mergeCell ref="M164:N164"/>
    <mergeCell ref="E165:F165"/>
    <mergeCell ref="J165:K165"/>
    <mergeCell ref="M165:N165"/>
    <mergeCell ref="E154:F154"/>
    <mergeCell ref="J154:K154"/>
    <mergeCell ref="M154:N154"/>
    <mergeCell ref="E155:F155"/>
    <mergeCell ref="J155:K155"/>
    <mergeCell ref="M155:N155"/>
    <mergeCell ref="E156:F156"/>
    <mergeCell ref="J156:K156"/>
    <mergeCell ref="M156:N156"/>
    <mergeCell ref="E157:F157"/>
    <mergeCell ref="J157:K157"/>
    <mergeCell ref="M157:N157"/>
    <mergeCell ref="E158:F158"/>
    <mergeCell ref="J158:K158"/>
    <mergeCell ref="M158:N158"/>
    <mergeCell ref="E159:F159"/>
    <mergeCell ref="J159:K159"/>
    <mergeCell ref="M159:N159"/>
    <mergeCell ref="E148:F148"/>
    <mergeCell ref="J148:K148"/>
    <mergeCell ref="M148:N148"/>
    <mergeCell ref="E149:F149"/>
    <mergeCell ref="J149:K149"/>
    <mergeCell ref="M149:N149"/>
    <mergeCell ref="E150:F150"/>
    <mergeCell ref="J150:K150"/>
    <mergeCell ref="M150:N150"/>
    <mergeCell ref="E151:F151"/>
    <mergeCell ref="J151:K151"/>
    <mergeCell ref="M151:N151"/>
    <mergeCell ref="E152:F152"/>
    <mergeCell ref="J152:K152"/>
    <mergeCell ref="M152:N152"/>
    <mergeCell ref="E153:F153"/>
    <mergeCell ref="J153:K153"/>
    <mergeCell ref="M153:N153"/>
    <mergeCell ref="E142:F142"/>
    <mergeCell ref="J142:K142"/>
    <mergeCell ref="M142:N142"/>
    <mergeCell ref="E143:F143"/>
    <mergeCell ref="J143:K143"/>
    <mergeCell ref="M143:N143"/>
    <mergeCell ref="E144:F144"/>
    <mergeCell ref="J144:K144"/>
    <mergeCell ref="M144:N144"/>
    <mergeCell ref="E145:F145"/>
    <mergeCell ref="J145:K145"/>
    <mergeCell ref="M145:N145"/>
    <mergeCell ref="E146:F146"/>
    <mergeCell ref="J146:K146"/>
    <mergeCell ref="M146:N146"/>
    <mergeCell ref="E147:F147"/>
    <mergeCell ref="J147:K147"/>
    <mergeCell ref="M147:N147"/>
    <mergeCell ref="E136:F136"/>
    <mergeCell ref="J136:K136"/>
    <mergeCell ref="M136:N136"/>
    <mergeCell ref="E137:F137"/>
    <mergeCell ref="J137:K137"/>
    <mergeCell ref="M137:N137"/>
    <mergeCell ref="E138:F138"/>
    <mergeCell ref="J138:K138"/>
    <mergeCell ref="M138:N138"/>
    <mergeCell ref="E139:F139"/>
    <mergeCell ref="J139:K139"/>
    <mergeCell ref="M139:N139"/>
    <mergeCell ref="E140:F140"/>
    <mergeCell ref="J140:K140"/>
    <mergeCell ref="M140:N140"/>
    <mergeCell ref="E141:F141"/>
    <mergeCell ref="J141:K141"/>
    <mergeCell ref="M141:N141"/>
    <mergeCell ref="E130:F130"/>
    <mergeCell ref="J130:K130"/>
    <mergeCell ref="M130:N130"/>
    <mergeCell ref="E131:F131"/>
    <mergeCell ref="J131:K131"/>
    <mergeCell ref="M131:N131"/>
    <mergeCell ref="E132:F132"/>
    <mergeCell ref="J132:K132"/>
    <mergeCell ref="M132:N132"/>
    <mergeCell ref="E133:F133"/>
    <mergeCell ref="J133:K133"/>
    <mergeCell ref="M133:N133"/>
    <mergeCell ref="E134:F134"/>
    <mergeCell ref="J134:K134"/>
    <mergeCell ref="M134:N134"/>
    <mergeCell ref="E135:F135"/>
    <mergeCell ref="J135:K135"/>
    <mergeCell ref="M135:N135"/>
    <mergeCell ref="E124:F124"/>
    <mergeCell ref="J124:K124"/>
    <mergeCell ref="M124:N124"/>
    <mergeCell ref="E125:F125"/>
    <mergeCell ref="J125:K125"/>
    <mergeCell ref="M125:N125"/>
    <mergeCell ref="E126:F126"/>
    <mergeCell ref="J126:K126"/>
    <mergeCell ref="M126:N126"/>
    <mergeCell ref="E127:F127"/>
    <mergeCell ref="J127:K127"/>
    <mergeCell ref="M127:N127"/>
    <mergeCell ref="E128:F128"/>
    <mergeCell ref="J128:K128"/>
    <mergeCell ref="M128:N128"/>
    <mergeCell ref="E129:F129"/>
    <mergeCell ref="J129:K129"/>
    <mergeCell ref="M129:N129"/>
    <mergeCell ref="E118:F118"/>
    <mergeCell ref="J118:K118"/>
    <mergeCell ref="M118:N118"/>
    <mergeCell ref="E119:F119"/>
    <mergeCell ref="J119:K119"/>
    <mergeCell ref="M119:N119"/>
    <mergeCell ref="E120:F120"/>
    <mergeCell ref="J120:K120"/>
    <mergeCell ref="M120:N120"/>
    <mergeCell ref="E121:F121"/>
    <mergeCell ref="J121:K121"/>
    <mergeCell ref="M121:N121"/>
    <mergeCell ref="E122:F122"/>
    <mergeCell ref="J122:K122"/>
    <mergeCell ref="M122:N122"/>
    <mergeCell ref="E123:F123"/>
    <mergeCell ref="J123:K123"/>
    <mergeCell ref="M123:N123"/>
    <mergeCell ref="E112:F112"/>
    <mergeCell ref="J112:K112"/>
    <mergeCell ref="M112:N112"/>
    <mergeCell ref="E113:F113"/>
    <mergeCell ref="J113:K113"/>
    <mergeCell ref="M113:N113"/>
    <mergeCell ref="E114:F114"/>
    <mergeCell ref="J114:K114"/>
    <mergeCell ref="M114:N114"/>
    <mergeCell ref="E115:F115"/>
    <mergeCell ref="J115:K115"/>
    <mergeCell ref="M115:N115"/>
    <mergeCell ref="E116:F116"/>
    <mergeCell ref="J116:K116"/>
    <mergeCell ref="M116:N116"/>
    <mergeCell ref="E117:F117"/>
    <mergeCell ref="J117:K117"/>
    <mergeCell ref="M117:N117"/>
    <mergeCell ref="E106:F106"/>
    <mergeCell ref="J106:K106"/>
    <mergeCell ref="M106:N106"/>
    <mergeCell ref="E107:F107"/>
    <mergeCell ref="J107:K107"/>
    <mergeCell ref="M107:N107"/>
    <mergeCell ref="E108:F108"/>
    <mergeCell ref="J108:K108"/>
    <mergeCell ref="M108:N108"/>
    <mergeCell ref="E109:F109"/>
    <mergeCell ref="J109:K109"/>
    <mergeCell ref="M109:N109"/>
    <mergeCell ref="E110:F110"/>
    <mergeCell ref="J110:K110"/>
    <mergeCell ref="M110:N110"/>
    <mergeCell ref="E111:F111"/>
    <mergeCell ref="J111:K111"/>
    <mergeCell ref="M111:N111"/>
    <mergeCell ref="E100:F100"/>
    <mergeCell ref="J100:K100"/>
    <mergeCell ref="M100:N100"/>
    <mergeCell ref="E101:F101"/>
    <mergeCell ref="J101:K101"/>
    <mergeCell ref="M101:N101"/>
    <mergeCell ref="E102:F102"/>
    <mergeCell ref="J102:K102"/>
    <mergeCell ref="M102:N102"/>
    <mergeCell ref="E103:F103"/>
    <mergeCell ref="J103:K103"/>
    <mergeCell ref="M103:N103"/>
    <mergeCell ref="E104:F104"/>
    <mergeCell ref="J104:K104"/>
    <mergeCell ref="M104:N104"/>
    <mergeCell ref="E105:F105"/>
    <mergeCell ref="J105:K105"/>
    <mergeCell ref="M105:N105"/>
    <mergeCell ref="A93:N93"/>
    <mergeCell ref="E94:F94"/>
    <mergeCell ref="J94:K94"/>
    <mergeCell ref="M94:N94"/>
    <mergeCell ref="E95:F95"/>
    <mergeCell ref="J95:K95"/>
    <mergeCell ref="M95:N95"/>
    <mergeCell ref="E96:F96"/>
    <mergeCell ref="J96:K96"/>
    <mergeCell ref="M96:N96"/>
    <mergeCell ref="E97:F97"/>
    <mergeCell ref="J97:K97"/>
    <mergeCell ref="M97:N97"/>
    <mergeCell ref="E98:F98"/>
    <mergeCell ref="J98:K98"/>
    <mergeCell ref="M98:N98"/>
    <mergeCell ref="E99:F99"/>
    <mergeCell ref="J99:K99"/>
    <mergeCell ref="M99:N99"/>
    <mergeCell ref="E66:G66"/>
    <mergeCell ref="H66"/>
    <mergeCell ref="I66:K66"/>
    <mergeCell ref="L66:N66"/>
    <mergeCell ref="E67:G67"/>
    <mergeCell ref="H67"/>
    <mergeCell ref="I67:K67"/>
    <mergeCell ref="L67:N67"/>
    <mergeCell ref="E68:G68"/>
    <mergeCell ref="H68"/>
    <mergeCell ref="I68:K68"/>
    <mergeCell ref="L68:N68"/>
    <mergeCell ref="E69:G69"/>
    <mergeCell ref="H69"/>
    <mergeCell ref="I69:K69"/>
    <mergeCell ref="L69:N69"/>
    <mergeCell ref="E70:G70"/>
    <mergeCell ref="H70"/>
    <mergeCell ref="I70:K70"/>
    <mergeCell ref="L70:N70"/>
    <mergeCell ref="A62:C62"/>
    <mergeCell ref="D62"/>
    <mergeCell ref="E62:G62"/>
    <mergeCell ref="H62"/>
    <mergeCell ref="I62:K62"/>
    <mergeCell ref="L62:N62"/>
    <mergeCell ref="A64:C64"/>
    <mergeCell ref="D64"/>
    <mergeCell ref="E64:G64"/>
    <mergeCell ref="H64"/>
    <mergeCell ref="I64:K64"/>
    <mergeCell ref="L64:N64"/>
    <mergeCell ref="A65:C65"/>
    <mergeCell ref="D65"/>
    <mergeCell ref="E65:G65"/>
    <mergeCell ref="H65"/>
    <mergeCell ref="I65:K65"/>
    <mergeCell ref="L65:N65"/>
    <mergeCell ref="A57:C57"/>
    <mergeCell ref="D57"/>
    <mergeCell ref="E57:G57"/>
    <mergeCell ref="H57"/>
    <mergeCell ref="I57:K57"/>
    <mergeCell ref="L57:N57"/>
    <mergeCell ref="A58:C58"/>
    <mergeCell ref="D58"/>
    <mergeCell ref="E58:G58"/>
    <mergeCell ref="H58"/>
    <mergeCell ref="I58:K58"/>
    <mergeCell ref="L58:N58"/>
    <mergeCell ref="A59:C59"/>
    <mergeCell ref="D59"/>
    <mergeCell ref="E59:G59"/>
    <mergeCell ref="H59"/>
    <mergeCell ref="A61:C61"/>
    <mergeCell ref="D61"/>
    <mergeCell ref="E61:G61"/>
    <mergeCell ref="H61"/>
    <mergeCell ref="I61:K61"/>
    <mergeCell ref="L61:N61"/>
    <mergeCell ref="A53:C53"/>
    <mergeCell ref="D53"/>
    <mergeCell ref="E53:G53"/>
    <mergeCell ref="H53"/>
    <mergeCell ref="I53:K53"/>
    <mergeCell ref="L53:N53"/>
    <mergeCell ref="A54:C54"/>
    <mergeCell ref="D54"/>
    <mergeCell ref="E54:G54"/>
    <mergeCell ref="H54"/>
    <mergeCell ref="I54:K54"/>
    <mergeCell ref="L54:N54"/>
    <mergeCell ref="A56:C56"/>
    <mergeCell ref="D56"/>
    <mergeCell ref="E56:G56"/>
    <mergeCell ref="H56"/>
    <mergeCell ref="I56:K56"/>
    <mergeCell ref="L56:N56"/>
    <mergeCell ref="A47:C47"/>
    <mergeCell ref="D47:N47"/>
    <mergeCell ref="A48:C48"/>
    <mergeCell ref="D48:N48"/>
    <mergeCell ref="A49:N49"/>
    <mergeCell ref="A50:C50"/>
    <mergeCell ref="D50"/>
    <mergeCell ref="A51:C51"/>
    <mergeCell ref="D51"/>
    <mergeCell ref="E51:G51"/>
    <mergeCell ref="H51"/>
    <mergeCell ref="I51:K51"/>
    <mergeCell ref="L51:N51"/>
    <mergeCell ref="A52:C52"/>
    <mergeCell ref="D52"/>
    <mergeCell ref="E52:G52"/>
    <mergeCell ref="H52"/>
    <mergeCell ref="I52:K52"/>
    <mergeCell ref="L52:N52"/>
    <mergeCell ref="D31:N31"/>
    <mergeCell ref="D32:N32"/>
    <mergeCell ref="D33:N33"/>
    <mergeCell ref="D34:N34"/>
    <mergeCell ref="D35:N35"/>
    <mergeCell ref="D36:N36"/>
    <mergeCell ref="D37:N37"/>
    <mergeCell ref="D38:N38"/>
    <mergeCell ref="D39:N39"/>
    <mergeCell ref="D40:N40"/>
    <mergeCell ref="D41:N41"/>
    <mergeCell ref="D42:N42"/>
    <mergeCell ref="D43:N43"/>
    <mergeCell ref="D44:N44"/>
    <mergeCell ref="A45:C45"/>
    <mergeCell ref="D45:N45"/>
    <mergeCell ref="A46:C46"/>
    <mergeCell ref="D46:N46"/>
    <mergeCell ref="D14:N14"/>
    <mergeCell ref="D15:N15"/>
    <mergeCell ref="D16:N16"/>
    <mergeCell ref="D17:N17"/>
    <mergeCell ref="D18:N18"/>
    <mergeCell ref="D19:N19"/>
    <mergeCell ref="D20:N20"/>
    <mergeCell ref="D21:N21"/>
    <mergeCell ref="D22:N22"/>
    <mergeCell ref="D23:N23"/>
    <mergeCell ref="D24:N24"/>
    <mergeCell ref="D25:N25"/>
    <mergeCell ref="D26:N26"/>
    <mergeCell ref="D27:N27"/>
    <mergeCell ref="D28:N28"/>
    <mergeCell ref="D29:N29"/>
    <mergeCell ref="D30:N30"/>
    <mergeCell ref="A1:N1"/>
    <mergeCell ref="A2:N2"/>
    <mergeCell ref="A3:N3"/>
    <mergeCell ref="A4:C4"/>
    <mergeCell ref="D4:N4"/>
    <mergeCell ref="A5:C5"/>
    <mergeCell ref="D5:N5"/>
    <mergeCell ref="A6:C6"/>
    <mergeCell ref="D6:N6"/>
    <mergeCell ref="A7:C7"/>
    <mergeCell ref="D7:N7"/>
    <mergeCell ref="D8:N8"/>
    <mergeCell ref="D9:N9"/>
    <mergeCell ref="D10:N10"/>
    <mergeCell ref="D11:N11"/>
    <mergeCell ref="D12:N12"/>
    <mergeCell ref="D13:N13"/>
  </mergeCells>
  <pageMargins left="0.7" right="0.7" top="0.7" bottom="0.7" header="0.3" footer="0.3"/>
  <pageSetup paperSize="9" orientation="landscape" horizontalDpi="360" verticalDpi="3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97BC4-519F-483E-B28C-5D188D6BE843}">
  <dimension ref="A1:AH1226"/>
  <sheetViews>
    <sheetView topLeftCell="H1" workbookViewId="0">
      <selection activeCell="Q5" sqref="Q5"/>
    </sheetView>
  </sheetViews>
  <sheetFormatPr defaultRowHeight="13.8" x14ac:dyDescent="0.25"/>
  <cols>
    <col min="14" max="14" width="14.09765625" customWidth="1"/>
  </cols>
  <sheetData>
    <row r="1" spans="1:34" x14ac:dyDescent="0.25">
      <c r="O1" s="24" t="s">
        <v>2592</v>
      </c>
      <c r="P1" s="24" t="s">
        <v>2593</v>
      </c>
      <c r="Q1" s="24" t="s">
        <v>2594</v>
      </c>
      <c r="R1" s="24" t="s">
        <v>2595</v>
      </c>
      <c r="S1" s="24" t="s">
        <v>2596</v>
      </c>
      <c r="T1" s="24" t="s">
        <v>2597</v>
      </c>
      <c r="U1" s="24" t="s">
        <v>2598</v>
      </c>
      <c r="V1" s="24" t="s">
        <v>2599</v>
      </c>
      <c r="W1" s="24" t="s">
        <v>2600</v>
      </c>
      <c r="X1" s="24" t="s">
        <v>2601</v>
      </c>
      <c r="Y1" s="24" t="s">
        <v>2602</v>
      </c>
      <c r="Z1" s="24" t="s">
        <v>2603</v>
      </c>
      <c r="AA1" s="24" t="s">
        <v>2604</v>
      </c>
      <c r="AB1" s="24" t="s">
        <v>2605</v>
      </c>
      <c r="AC1" s="24" t="s">
        <v>2606</v>
      </c>
      <c r="AD1" s="24" t="s">
        <v>2607</v>
      </c>
      <c r="AE1" s="24" t="s">
        <v>2608</v>
      </c>
      <c r="AF1" s="24" t="s">
        <v>2609</v>
      </c>
      <c r="AG1" s="24" t="s">
        <v>2610</v>
      </c>
      <c r="AH1" s="24" t="s">
        <v>2611</v>
      </c>
    </row>
    <row r="2" spans="1:34" x14ac:dyDescent="0.25">
      <c r="A2" s="2" t="s">
        <v>124</v>
      </c>
      <c r="B2" s="2" t="s">
        <v>2581</v>
      </c>
      <c r="C2" s="2" t="s">
        <v>118</v>
      </c>
      <c r="D2" s="2" t="s">
        <v>119</v>
      </c>
      <c r="E2" s="2" t="s">
        <v>2582</v>
      </c>
      <c r="F2" s="2" t="s">
        <v>120</v>
      </c>
      <c r="G2" s="2" t="s">
        <v>121</v>
      </c>
      <c r="H2" s="2" t="s">
        <v>117</v>
      </c>
      <c r="I2" s="2" t="s">
        <v>2583</v>
      </c>
      <c r="J2" s="2" t="s">
        <v>2584</v>
      </c>
      <c r="K2" s="2" t="s">
        <v>2585</v>
      </c>
      <c r="L2" s="2" t="s">
        <v>2586</v>
      </c>
      <c r="O2">
        <f>COUNTIF(M:M,1)</f>
        <v>299</v>
      </c>
      <c r="P2">
        <f>COUNTIF(M:M,2)</f>
        <v>109</v>
      </c>
      <c r="Q2">
        <f>COUNTIF(M:M,3)</f>
        <v>52</v>
      </c>
      <c r="R2">
        <f>COUNTIF(M:M,4)</f>
        <v>11</v>
      </c>
      <c r="S2">
        <f>COUNTIF(M:M,5)</f>
        <v>3</v>
      </c>
      <c r="T2">
        <f>COUNTIF(M:M,6)</f>
        <v>0</v>
      </c>
      <c r="U2">
        <f>COUNTIF(M:M,7)</f>
        <v>0</v>
      </c>
      <c r="V2">
        <f>COUNTIF(M:M,8)</f>
        <v>0</v>
      </c>
      <c r="W2">
        <f>COUNTIF(M:M,9)</f>
        <v>0</v>
      </c>
      <c r="X2">
        <f>COUNTIF(M:M,10)</f>
        <v>0</v>
      </c>
      <c r="Y2">
        <f>COUNTIF(M:M,11)</f>
        <v>0</v>
      </c>
      <c r="Z2">
        <f>COUNTIF($M:$M,12)</f>
        <v>0</v>
      </c>
      <c r="AA2">
        <f>COUNTIF($M:$M,13)</f>
        <v>0</v>
      </c>
      <c r="AB2">
        <f>COUNTIF($M:$M,14)</f>
        <v>0</v>
      </c>
      <c r="AC2">
        <f>COUNTIF($M:$M,15)</f>
        <v>0</v>
      </c>
      <c r="AD2">
        <f>COUNTIF($M:$M,16)</f>
        <v>0</v>
      </c>
      <c r="AE2">
        <f>COUNTIF($M:$M,17)</f>
        <v>0</v>
      </c>
      <c r="AF2">
        <f>COUNTIF($M:$M,18)</f>
        <v>0</v>
      </c>
      <c r="AG2">
        <f>COUNTIF($M:$M,19)</f>
        <v>0</v>
      </c>
      <c r="AH2">
        <f>COUNTIF($M:$M,20)</f>
        <v>0</v>
      </c>
    </row>
    <row r="3" spans="1:34" x14ac:dyDescent="0.25">
      <c r="A3" s="3" t="s">
        <v>132</v>
      </c>
      <c r="B3" s="4">
        <v>3</v>
      </c>
      <c r="C3" s="3" t="s">
        <v>6</v>
      </c>
      <c r="D3" s="3" t="s">
        <v>133</v>
      </c>
      <c r="E3" s="3" t="s">
        <v>2591</v>
      </c>
      <c r="F3" s="3" t="s">
        <v>2590</v>
      </c>
      <c r="G3" s="5">
        <v>1.43984</v>
      </c>
      <c r="H3" s="4">
        <v>3</v>
      </c>
      <c r="I3" s="8">
        <v>0</v>
      </c>
      <c r="J3" s="8">
        <v>0</v>
      </c>
      <c r="K3" s="8">
        <v>-8.25</v>
      </c>
      <c r="L3" s="8">
        <v>991.75</v>
      </c>
      <c r="M3">
        <f>IF(K3&lt;0,1,0)</f>
        <v>1</v>
      </c>
      <c r="N3" s="24" t="s">
        <v>2612</v>
      </c>
      <c r="O3">
        <f>O2-P2</f>
        <v>190</v>
      </c>
      <c r="P3">
        <f>P2-Q2</f>
        <v>57</v>
      </c>
      <c r="Q3">
        <f t="shared" ref="Q3:AH3" si="0">Q2-R2</f>
        <v>41</v>
      </c>
      <c r="R3">
        <f t="shared" si="0"/>
        <v>8</v>
      </c>
      <c r="S3">
        <f t="shared" si="0"/>
        <v>3</v>
      </c>
      <c r="T3">
        <f t="shared" si="0"/>
        <v>0</v>
      </c>
      <c r="U3">
        <f t="shared" si="0"/>
        <v>0</v>
      </c>
      <c r="V3">
        <f t="shared" si="0"/>
        <v>0</v>
      </c>
      <c r="W3">
        <f t="shared" si="0"/>
        <v>0</v>
      </c>
      <c r="X3">
        <f t="shared" si="0"/>
        <v>0</v>
      </c>
      <c r="Y3">
        <f t="shared" si="0"/>
        <v>0</v>
      </c>
      <c r="Z3">
        <f t="shared" si="0"/>
        <v>0</v>
      </c>
      <c r="AA3">
        <f t="shared" si="0"/>
        <v>0</v>
      </c>
      <c r="AB3">
        <f t="shared" si="0"/>
        <v>0</v>
      </c>
      <c r="AC3">
        <f t="shared" si="0"/>
        <v>0</v>
      </c>
      <c r="AD3">
        <f t="shared" si="0"/>
        <v>0</v>
      </c>
      <c r="AE3">
        <f t="shared" si="0"/>
        <v>0</v>
      </c>
      <c r="AF3">
        <f t="shared" si="0"/>
        <v>0</v>
      </c>
      <c r="AG3">
        <f t="shared" si="0"/>
        <v>0</v>
      </c>
      <c r="AH3">
        <f t="shared" si="0"/>
        <v>0</v>
      </c>
    </row>
    <row r="4" spans="1:34" x14ac:dyDescent="0.25">
      <c r="A4" s="3" t="s">
        <v>135</v>
      </c>
      <c r="B4" s="4">
        <v>5</v>
      </c>
      <c r="C4" s="3" t="s">
        <v>6</v>
      </c>
      <c r="D4" s="3" t="s">
        <v>128</v>
      </c>
      <c r="E4" s="3" t="s">
        <v>2591</v>
      </c>
      <c r="F4" s="3" t="s">
        <v>2590</v>
      </c>
      <c r="G4" s="5">
        <v>1.4337599999999999</v>
      </c>
      <c r="H4" s="4">
        <v>5</v>
      </c>
      <c r="I4" s="8">
        <v>0</v>
      </c>
      <c r="J4" s="8">
        <v>-0.12</v>
      </c>
      <c r="K4" s="8">
        <v>-8.66</v>
      </c>
      <c r="L4" s="8">
        <v>982.97</v>
      </c>
      <c r="M4">
        <f>IF(K4&lt;0,1+IF(M3&gt;0,M3,0),0)</f>
        <v>2</v>
      </c>
      <c r="N4" s="24" t="s">
        <v>2613</v>
      </c>
      <c r="O4">
        <f>O2-O3</f>
        <v>109</v>
      </c>
      <c r="P4">
        <f>P2-P3</f>
        <v>52</v>
      </c>
      <c r="Q4">
        <f t="shared" ref="Q4:AH4" si="1">Q2-Q3</f>
        <v>11</v>
      </c>
      <c r="R4">
        <f t="shared" si="1"/>
        <v>3</v>
      </c>
      <c r="S4">
        <f t="shared" si="1"/>
        <v>0</v>
      </c>
      <c r="T4">
        <f t="shared" si="1"/>
        <v>0</v>
      </c>
      <c r="U4">
        <f t="shared" si="1"/>
        <v>0</v>
      </c>
      <c r="V4">
        <f t="shared" si="1"/>
        <v>0</v>
      </c>
      <c r="W4">
        <f t="shared" si="1"/>
        <v>0</v>
      </c>
      <c r="X4">
        <f t="shared" si="1"/>
        <v>0</v>
      </c>
      <c r="Y4">
        <f t="shared" si="1"/>
        <v>0</v>
      </c>
      <c r="Z4">
        <f t="shared" si="1"/>
        <v>0</v>
      </c>
      <c r="AA4">
        <f t="shared" si="1"/>
        <v>0</v>
      </c>
      <c r="AB4">
        <f t="shared" si="1"/>
        <v>0</v>
      </c>
      <c r="AC4">
        <f t="shared" si="1"/>
        <v>0</v>
      </c>
      <c r="AD4">
        <f t="shared" si="1"/>
        <v>0</v>
      </c>
      <c r="AE4">
        <f t="shared" si="1"/>
        <v>0</v>
      </c>
      <c r="AF4">
        <f t="shared" si="1"/>
        <v>0</v>
      </c>
      <c r="AG4">
        <f t="shared" si="1"/>
        <v>0</v>
      </c>
      <c r="AH4">
        <f t="shared" si="1"/>
        <v>0</v>
      </c>
    </row>
    <row r="5" spans="1:34" x14ac:dyDescent="0.25">
      <c r="A5" s="3" t="s">
        <v>137</v>
      </c>
      <c r="B5" s="4">
        <v>7</v>
      </c>
      <c r="C5" s="3" t="s">
        <v>6</v>
      </c>
      <c r="D5" s="3" t="s">
        <v>133</v>
      </c>
      <c r="E5" s="3" t="s">
        <v>2591</v>
      </c>
      <c r="F5" s="3" t="s">
        <v>2590</v>
      </c>
      <c r="G5" s="5">
        <v>1.44279</v>
      </c>
      <c r="H5" s="4">
        <v>7</v>
      </c>
      <c r="I5" s="8">
        <v>0</v>
      </c>
      <c r="J5" s="8">
        <v>0</v>
      </c>
      <c r="K5" s="8">
        <v>-9.7899999999999991</v>
      </c>
      <c r="L5" s="8">
        <v>973.18</v>
      </c>
      <c r="M5">
        <f t="shared" ref="M5:M68" si="2">IF(K5&lt;0,1+IF(M4&gt;0,M4,0),0)</f>
        <v>3</v>
      </c>
      <c r="N5" s="25" t="s">
        <v>2614</v>
      </c>
      <c r="O5" s="25">
        <f>ROUND(O3/O2*100,0)</f>
        <v>64</v>
      </c>
      <c r="P5" s="25">
        <f>ROUND(P3/P2*100,0)</f>
        <v>52</v>
      </c>
      <c r="Q5" s="25">
        <f t="shared" ref="Q5:AH5" si="3">ROUND(Q3/Q2*100,0)</f>
        <v>79</v>
      </c>
      <c r="R5" s="25">
        <f t="shared" si="3"/>
        <v>73</v>
      </c>
      <c r="S5" s="25">
        <f t="shared" si="3"/>
        <v>100</v>
      </c>
      <c r="T5" s="25" t="e">
        <f t="shared" si="3"/>
        <v>#DIV/0!</v>
      </c>
      <c r="U5" s="25" t="e">
        <f t="shared" si="3"/>
        <v>#DIV/0!</v>
      </c>
      <c r="V5" s="25" t="e">
        <f t="shared" si="3"/>
        <v>#DIV/0!</v>
      </c>
      <c r="W5" s="25" t="e">
        <f t="shared" si="3"/>
        <v>#DIV/0!</v>
      </c>
      <c r="X5" s="25" t="e">
        <f t="shared" si="3"/>
        <v>#DIV/0!</v>
      </c>
      <c r="Y5" s="25" t="e">
        <f t="shared" si="3"/>
        <v>#DIV/0!</v>
      </c>
      <c r="Z5" s="25" t="e">
        <f t="shared" si="3"/>
        <v>#DIV/0!</v>
      </c>
      <c r="AA5" s="25" t="e">
        <f t="shared" si="3"/>
        <v>#DIV/0!</v>
      </c>
      <c r="AB5" s="25" t="e">
        <f t="shared" si="3"/>
        <v>#DIV/0!</v>
      </c>
      <c r="AC5" s="25" t="e">
        <f t="shared" si="3"/>
        <v>#DIV/0!</v>
      </c>
      <c r="AD5" s="25" t="e">
        <f t="shared" si="3"/>
        <v>#DIV/0!</v>
      </c>
      <c r="AE5" s="25" t="e">
        <f t="shared" si="3"/>
        <v>#DIV/0!</v>
      </c>
      <c r="AF5" s="25" t="e">
        <f t="shared" si="3"/>
        <v>#DIV/0!</v>
      </c>
      <c r="AG5" s="25" t="e">
        <f t="shared" si="3"/>
        <v>#DIV/0!</v>
      </c>
      <c r="AH5" s="25" t="e">
        <f t="shared" si="3"/>
        <v>#DIV/0!</v>
      </c>
    </row>
    <row r="6" spans="1:34" x14ac:dyDescent="0.25">
      <c r="A6" s="3" t="s">
        <v>139</v>
      </c>
      <c r="B6" s="4">
        <v>9</v>
      </c>
      <c r="C6" s="3" t="s">
        <v>6</v>
      </c>
      <c r="D6" s="3" t="s">
        <v>128</v>
      </c>
      <c r="E6" s="3" t="s">
        <v>2591</v>
      </c>
      <c r="F6" s="3" t="s">
        <v>2590</v>
      </c>
      <c r="G6" s="5">
        <v>1.45658</v>
      </c>
      <c r="H6" s="4">
        <v>9</v>
      </c>
      <c r="I6" s="8">
        <v>0</v>
      </c>
      <c r="J6" s="8">
        <v>-0.24</v>
      </c>
      <c r="K6" s="8">
        <v>7.6</v>
      </c>
      <c r="L6" s="8">
        <v>980.54</v>
      </c>
      <c r="M6">
        <f t="shared" si="2"/>
        <v>0</v>
      </c>
      <c r="N6" s="24" t="s">
        <v>2615</v>
      </c>
      <c r="O6">
        <f>O3*6-O4*8</f>
        <v>268</v>
      </c>
      <c r="P6">
        <f t="shared" ref="P6:S6" si="4">P3*6-P4*8</f>
        <v>-74</v>
      </c>
      <c r="Q6">
        <f t="shared" si="4"/>
        <v>158</v>
      </c>
      <c r="R6">
        <f t="shared" si="4"/>
        <v>24</v>
      </c>
      <c r="S6">
        <f t="shared" si="4"/>
        <v>18</v>
      </c>
      <c r="T6">
        <f t="shared" ref="P6:T6" si="5">T3*15-T4*45</f>
        <v>0</v>
      </c>
      <c r="U6">
        <f t="shared" ref="U6:AD6" si="6">U3*30-U4*40</f>
        <v>0</v>
      </c>
      <c r="V6">
        <f t="shared" si="6"/>
        <v>0</v>
      </c>
      <c r="W6">
        <f t="shared" si="6"/>
        <v>0</v>
      </c>
      <c r="X6">
        <f t="shared" si="6"/>
        <v>0</v>
      </c>
      <c r="Y6">
        <f t="shared" si="6"/>
        <v>0</v>
      </c>
      <c r="Z6">
        <f t="shared" si="6"/>
        <v>0</v>
      </c>
      <c r="AA6">
        <f t="shared" si="6"/>
        <v>0</v>
      </c>
      <c r="AB6">
        <f t="shared" si="6"/>
        <v>0</v>
      </c>
      <c r="AC6">
        <f t="shared" si="6"/>
        <v>0</v>
      </c>
      <c r="AD6">
        <f t="shared" si="6"/>
        <v>0</v>
      </c>
      <c r="AE6">
        <f t="shared" ref="AE6:AH6" si="7">AE3*30-AE4*15</f>
        <v>0</v>
      </c>
      <c r="AF6">
        <f t="shared" si="7"/>
        <v>0</v>
      </c>
      <c r="AG6">
        <f t="shared" si="7"/>
        <v>0</v>
      </c>
      <c r="AH6">
        <f t="shared" si="7"/>
        <v>0</v>
      </c>
    </row>
    <row r="7" spans="1:34" x14ac:dyDescent="0.25">
      <c r="A7" s="3" t="s">
        <v>141</v>
      </c>
      <c r="B7" s="4">
        <v>11</v>
      </c>
      <c r="C7" s="3" t="s">
        <v>6</v>
      </c>
      <c r="D7" s="3" t="s">
        <v>128</v>
      </c>
      <c r="E7" s="3" t="s">
        <v>2591</v>
      </c>
      <c r="F7" s="3" t="s">
        <v>2590</v>
      </c>
      <c r="G7" s="5">
        <v>1.4437199999999999</v>
      </c>
      <c r="H7" s="4">
        <v>11</v>
      </c>
      <c r="I7" s="8">
        <v>0</v>
      </c>
      <c r="J7" s="8">
        <v>-0.12</v>
      </c>
      <c r="K7" s="8">
        <v>-8.33</v>
      </c>
      <c r="L7" s="8">
        <v>972.09</v>
      </c>
      <c r="M7">
        <f t="shared" si="2"/>
        <v>1</v>
      </c>
    </row>
    <row r="8" spans="1:34" x14ac:dyDescent="0.25">
      <c r="A8" s="3" t="s">
        <v>143</v>
      </c>
      <c r="B8" s="4">
        <v>13</v>
      </c>
      <c r="C8" s="3" t="s">
        <v>6</v>
      </c>
      <c r="D8" s="3" t="s">
        <v>133</v>
      </c>
      <c r="E8" s="3" t="s">
        <v>2591</v>
      </c>
      <c r="F8" s="3" t="s">
        <v>2590</v>
      </c>
      <c r="G8" s="5">
        <v>1.43146</v>
      </c>
      <c r="H8" s="4">
        <v>13</v>
      </c>
      <c r="I8" s="8">
        <v>0</v>
      </c>
      <c r="J8" s="8">
        <v>0.03</v>
      </c>
      <c r="K8" s="8">
        <v>7.19</v>
      </c>
      <c r="L8" s="8">
        <v>979.31</v>
      </c>
      <c r="M8">
        <f t="shared" si="2"/>
        <v>0</v>
      </c>
    </row>
    <row r="9" spans="1:34" x14ac:dyDescent="0.25">
      <c r="A9" s="3" t="s">
        <v>145</v>
      </c>
      <c r="B9" s="4">
        <v>15</v>
      </c>
      <c r="C9" s="3" t="s">
        <v>6</v>
      </c>
      <c r="D9" s="3" t="s">
        <v>133</v>
      </c>
      <c r="E9" s="3" t="s">
        <v>2591</v>
      </c>
      <c r="F9" s="3" t="s">
        <v>2590</v>
      </c>
      <c r="G9" s="5">
        <v>1.4147799999999999</v>
      </c>
      <c r="H9" s="4">
        <v>15</v>
      </c>
      <c r="I9" s="8">
        <v>0</v>
      </c>
      <c r="J9" s="8">
        <v>0</v>
      </c>
      <c r="K9" s="8">
        <v>6.44</v>
      </c>
      <c r="L9" s="8">
        <v>985.75</v>
      </c>
      <c r="M9">
        <f t="shared" si="2"/>
        <v>0</v>
      </c>
    </row>
    <row r="10" spans="1:34" x14ac:dyDescent="0.25">
      <c r="A10" s="3" t="s">
        <v>147</v>
      </c>
      <c r="B10" s="4">
        <v>17</v>
      </c>
      <c r="C10" s="3" t="s">
        <v>6</v>
      </c>
      <c r="D10" s="3" t="s">
        <v>128</v>
      </c>
      <c r="E10" s="3" t="s">
        <v>2591</v>
      </c>
      <c r="F10" s="3" t="s">
        <v>2590</v>
      </c>
      <c r="G10" s="5">
        <v>1.4140900000000001</v>
      </c>
      <c r="H10" s="4">
        <v>17</v>
      </c>
      <c r="I10" s="8">
        <v>0</v>
      </c>
      <c r="J10" s="8">
        <v>0</v>
      </c>
      <c r="K10" s="8">
        <v>7.28</v>
      </c>
      <c r="L10" s="8">
        <v>993.03</v>
      </c>
      <c r="M10">
        <f t="shared" si="2"/>
        <v>0</v>
      </c>
    </row>
    <row r="11" spans="1:34" x14ac:dyDescent="0.25">
      <c r="A11" s="3" t="s">
        <v>149</v>
      </c>
      <c r="B11" s="4">
        <v>19</v>
      </c>
      <c r="C11" s="3" t="s">
        <v>6</v>
      </c>
      <c r="D11" s="3" t="s">
        <v>133</v>
      </c>
      <c r="E11" s="3" t="s">
        <v>2591</v>
      </c>
      <c r="F11" s="3" t="s">
        <v>2590</v>
      </c>
      <c r="G11" s="5">
        <v>1.4098200000000001</v>
      </c>
      <c r="H11" s="4">
        <v>19</v>
      </c>
      <c r="I11" s="8">
        <v>0</v>
      </c>
      <c r="J11" s="8">
        <v>0.06</v>
      </c>
      <c r="K11" s="8">
        <v>6.19</v>
      </c>
      <c r="L11" s="8">
        <v>999.28</v>
      </c>
      <c r="M11">
        <f t="shared" si="2"/>
        <v>0</v>
      </c>
    </row>
    <row r="12" spans="1:34" x14ac:dyDescent="0.25">
      <c r="A12" s="3" t="s">
        <v>151</v>
      </c>
      <c r="B12" s="4">
        <v>21</v>
      </c>
      <c r="C12" s="3" t="s">
        <v>6</v>
      </c>
      <c r="D12" s="3" t="s">
        <v>128</v>
      </c>
      <c r="E12" s="3" t="s">
        <v>2591</v>
      </c>
      <c r="F12" s="3" t="s">
        <v>2590</v>
      </c>
      <c r="G12" s="5">
        <v>1.395</v>
      </c>
      <c r="H12" s="4">
        <v>21</v>
      </c>
      <c r="I12" s="8">
        <v>0</v>
      </c>
      <c r="J12" s="8">
        <v>-0.35</v>
      </c>
      <c r="K12" s="8">
        <v>-8.64</v>
      </c>
      <c r="L12" s="8">
        <v>990.29</v>
      </c>
      <c r="M12">
        <f t="shared" si="2"/>
        <v>1</v>
      </c>
    </row>
    <row r="13" spans="1:34" x14ac:dyDescent="0.25">
      <c r="A13" s="3" t="s">
        <v>153</v>
      </c>
      <c r="B13" s="4">
        <v>23</v>
      </c>
      <c r="C13" s="3" t="s">
        <v>6</v>
      </c>
      <c r="D13" s="3" t="s">
        <v>133</v>
      </c>
      <c r="E13" s="3" t="s">
        <v>2591</v>
      </c>
      <c r="F13" s="3" t="s">
        <v>2590</v>
      </c>
      <c r="G13" s="5">
        <v>1.39</v>
      </c>
      <c r="H13" s="4">
        <v>23</v>
      </c>
      <c r="I13" s="8">
        <v>0</v>
      </c>
      <c r="J13" s="8">
        <v>0</v>
      </c>
      <c r="K13" s="8">
        <v>6.56</v>
      </c>
      <c r="L13" s="8">
        <v>996.85</v>
      </c>
      <c r="M13">
        <f t="shared" si="2"/>
        <v>0</v>
      </c>
    </row>
    <row r="14" spans="1:34" x14ac:dyDescent="0.25">
      <c r="A14" s="3" t="s">
        <v>155</v>
      </c>
      <c r="B14" s="4">
        <v>25</v>
      </c>
      <c r="C14" s="3" t="s">
        <v>6</v>
      </c>
      <c r="D14" s="3" t="s">
        <v>133</v>
      </c>
      <c r="E14" s="3" t="s">
        <v>2591</v>
      </c>
      <c r="F14" s="3" t="s">
        <v>2590</v>
      </c>
      <c r="G14" s="5">
        <v>1.39886</v>
      </c>
      <c r="H14" s="4">
        <v>25</v>
      </c>
      <c r="I14" s="8">
        <v>0</v>
      </c>
      <c r="J14" s="8">
        <v>0.06</v>
      </c>
      <c r="K14" s="8">
        <v>-8.25</v>
      </c>
      <c r="L14" s="8">
        <v>988.66</v>
      </c>
      <c r="M14">
        <f t="shared" si="2"/>
        <v>1</v>
      </c>
    </row>
    <row r="15" spans="1:34" x14ac:dyDescent="0.25">
      <c r="A15" s="3" t="s">
        <v>157</v>
      </c>
      <c r="B15" s="4">
        <v>27</v>
      </c>
      <c r="C15" s="3" t="s">
        <v>6</v>
      </c>
      <c r="D15" s="3" t="s">
        <v>128</v>
      </c>
      <c r="E15" s="3" t="s">
        <v>2591</v>
      </c>
      <c r="F15" s="3" t="s">
        <v>2590</v>
      </c>
      <c r="G15" s="5">
        <v>1.3769499999999999</v>
      </c>
      <c r="H15" s="4">
        <v>27</v>
      </c>
      <c r="I15" s="8">
        <v>0</v>
      </c>
      <c r="J15" s="8">
        <v>0</v>
      </c>
      <c r="K15" s="8">
        <v>-8.11</v>
      </c>
      <c r="L15" s="8">
        <v>980.55</v>
      </c>
      <c r="M15">
        <f t="shared" si="2"/>
        <v>2</v>
      </c>
    </row>
    <row r="16" spans="1:34" x14ac:dyDescent="0.25">
      <c r="A16" s="3" t="s">
        <v>159</v>
      </c>
      <c r="B16" s="4">
        <v>29</v>
      </c>
      <c r="C16" s="3" t="s">
        <v>6</v>
      </c>
      <c r="D16" s="3" t="s">
        <v>133</v>
      </c>
      <c r="E16" s="3" t="s">
        <v>2591</v>
      </c>
      <c r="F16" s="3" t="s">
        <v>2590</v>
      </c>
      <c r="G16" s="5">
        <v>1.36547</v>
      </c>
      <c r="H16" s="4">
        <v>29</v>
      </c>
      <c r="I16" s="8">
        <v>0</v>
      </c>
      <c r="J16" s="8">
        <v>0</v>
      </c>
      <c r="K16" s="8">
        <v>6.99</v>
      </c>
      <c r="L16" s="8">
        <v>987.54</v>
      </c>
      <c r="M16">
        <f t="shared" si="2"/>
        <v>0</v>
      </c>
    </row>
    <row r="17" spans="1:13" x14ac:dyDescent="0.25">
      <c r="A17" s="3" t="s">
        <v>161</v>
      </c>
      <c r="B17" s="4">
        <v>31</v>
      </c>
      <c r="C17" s="3" t="s">
        <v>6</v>
      </c>
      <c r="D17" s="3" t="s">
        <v>133</v>
      </c>
      <c r="E17" s="3" t="s">
        <v>2591</v>
      </c>
      <c r="F17" s="3" t="s">
        <v>2590</v>
      </c>
      <c r="G17" s="5">
        <v>1.3728</v>
      </c>
      <c r="H17" s="4">
        <v>31</v>
      </c>
      <c r="I17" s="8">
        <v>0</v>
      </c>
      <c r="J17" s="8">
        <v>0.03</v>
      </c>
      <c r="K17" s="8">
        <v>-8.0500000000000007</v>
      </c>
      <c r="L17" s="8">
        <v>979.52</v>
      </c>
      <c r="M17">
        <f t="shared" si="2"/>
        <v>1</v>
      </c>
    </row>
    <row r="18" spans="1:13" x14ac:dyDescent="0.25">
      <c r="A18" s="3" t="s">
        <v>163</v>
      </c>
      <c r="B18" s="4">
        <v>33</v>
      </c>
      <c r="C18" s="3" t="s">
        <v>6</v>
      </c>
      <c r="D18" s="3" t="s">
        <v>133</v>
      </c>
      <c r="E18" s="3" t="s">
        <v>2591</v>
      </c>
      <c r="F18" s="3" t="s">
        <v>2590</v>
      </c>
      <c r="G18" s="5">
        <v>1.3719699999999999</v>
      </c>
      <c r="H18" s="4">
        <v>33</v>
      </c>
      <c r="I18" s="8">
        <v>0</v>
      </c>
      <c r="J18" s="8">
        <v>0</v>
      </c>
      <c r="K18" s="8">
        <v>6.49</v>
      </c>
      <c r="L18" s="8">
        <v>986.01</v>
      </c>
      <c r="M18">
        <f t="shared" si="2"/>
        <v>0</v>
      </c>
    </row>
    <row r="19" spans="1:13" x14ac:dyDescent="0.25">
      <c r="A19" s="3" t="s">
        <v>165</v>
      </c>
      <c r="B19" s="4">
        <v>35</v>
      </c>
      <c r="C19" s="3" t="s">
        <v>6</v>
      </c>
      <c r="D19" s="3" t="s">
        <v>128</v>
      </c>
      <c r="E19" s="3" t="s">
        <v>2591</v>
      </c>
      <c r="F19" s="3" t="s">
        <v>2590</v>
      </c>
      <c r="G19" s="5">
        <v>1.3552</v>
      </c>
      <c r="H19" s="4">
        <v>35</v>
      </c>
      <c r="I19" s="8">
        <v>0</v>
      </c>
      <c r="J19" s="8">
        <v>0</v>
      </c>
      <c r="K19" s="8">
        <v>-8.2799999999999994</v>
      </c>
      <c r="L19" s="8">
        <v>977.73</v>
      </c>
      <c r="M19">
        <f t="shared" si="2"/>
        <v>1</v>
      </c>
    </row>
    <row r="20" spans="1:13" x14ac:dyDescent="0.25">
      <c r="A20" s="3" t="s">
        <v>167</v>
      </c>
      <c r="B20" s="4">
        <v>37</v>
      </c>
      <c r="C20" s="3" t="s">
        <v>6</v>
      </c>
      <c r="D20" s="3" t="s">
        <v>133</v>
      </c>
      <c r="E20" s="3" t="s">
        <v>2591</v>
      </c>
      <c r="F20" s="3" t="s">
        <v>2590</v>
      </c>
      <c r="G20" s="5">
        <v>1.36853</v>
      </c>
      <c r="H20" s="4">
        <v>37</v>
      </c>
      <c r="I20" s="8">
        <v>0</v>
      </c>
      <c r="J20" s="8">
        <v>0.03</v>
      </c>
      <c r="K20" s="8">
        <v>-8.0399999999999991</v>
      </c>
      <c r="L20" s="8">
        <v>969.72</v>
      </c>
      <c r="M20">
        <f t="shared" si="2"/>
        <v>2</v>
      </c>
    </row>
    <row r="21" spans="1:13" x14ac:dyDescent="0.25">
      <c r="A21" s="3" t="s">
        <v>169</v>
      </c>
      <c r="B21" s="4">
        <v>39</v>
      </c>
      <c r="C21" s="3" t="s">
        <v>6</v>
      </c>
      <c r="D21" s="3" t="s">
        <v>128</v>
      </c>
      <c r="E21" s="3" t="s">
        <v>2591</v>
      </c>
      <c r="F21" s="3" t="s">
        <v>2590</v>
      </c>
      <c r="G21" s="5">
        <v>1.36076</v>
      </c>
      <c r="H21" s="4">
        <v>39</v>
      </c>
      <c r="I21" s="8">
        <v>0</v>
      </c>
      <c r="J21" s="8">
        <v>0</v>
      </c>
      <c r="K21" s="8">
        <v>6.11</v>
      </c>
      <c r="L21" s="8">
        <v>975.83</v>
      </c>
      <c r="M21">
        <f t="shared" si="2"/>
        <v>0</v>
      </c>
    </row>
    <row r="22" spans="1:13" x14ac:dyDescent="0.25">
      <c r="A22" s="3" t="s">
        <v>171</v>
      </c>
      <c r="B22" s="4">
        <v>41</v>
      </c>
      <c r="C22" s="3" t="s">
        <v>6</v>
      </c>
      <c r="D22" s="3" t="s">
        <v>133</v>
      </c>
      <c r="E22" s="3" t="s">
        <v>2591</v>
      </c>
      <c r="F22" s="3" t="s">
        <v>2590</v>
      </c>
      <c r="G22" s="5">
        <v>1.35632</v>
      </c>
      <c r="H22" s="4">
        <v>41</v>
      </c>
      <c r="I22" s="8">
        <v>0</v>
      </c>
      <c r="J22" s="8">
        <v>0</v>
      </c>
      <c r="K22" s="8">
        <v>-8.24</v>
      </c>
      <c r="L22" s="8">
        <v>967.59</v>
      </c>
      <c r="M22">
        <f t="shared" si="2"/>
        <v>1</v>
      </c>
    </row>
    <row r="23" spans="1:13" x14ac:dyDescent="0.25">
      <c r="A23" s="3" t="s">
        <v>173</v>
      </c>
      <c r="B23" s="4">
        <v>43</v>
      </c>
      <c r="C23" s="3" t="s">
        <v>6</v>
      </c>
      <c r="D23" s="3" t="s">
        <v>128</v>
      </c>
      <c r="E23" s="3" t="s">
        <v>2591</v>
      </c>
      <c r="F23" s="3" t="s">
        <v>2590</v>
      </c>
      <c r="G23" s="5">
        <v>1.36774</v>
      </c>
      <c r="H23" s="4">
        <v>43</v>
      </c>
      <c r="I23" s="8">
        <v>0</v>
      </c>
      <c r="J23" s="8">
        <v>-0.12</v>
      </c>
      <c r="K23" s="8">
        <v>6.26</v>
      </c>
      <c r="L23" s="8">
        <v>973.73</v>
      </c>
      <c r="M23">
        <f t="shared" si="2"/>
        <v>0</v>
      </c>
    </row>
    <row r="24" spans="1:13" x14ac:dyDescent="0.25">
      <c r="A24" s="3" t="s">
        <v>175</v>
      </c>
      <c r="B24" s="4">
        <v>45</v>
      </c>
      <c r="C24" s="3" t="s">
        <v>6</v>
      </c>
      <c r="D24" s="3" t="s">
        <v>128</v>
      </c>
      <c r="E24" s="3" t="s">
        <v>2591</v>
      </c>
      <c r="F24" s="3" t="s">
        <v>2590</v>
      </c>
      <c r="G24" s="5">
        <v>1.35883</v>
      </c>
      <c r="H24" s="4">
        <v>45</v>
      </c>
      <c r="I24" s="8">
        <v>0</v>
      </c>
      <c r="J24" s="8">
        <v>0</v>
      </c>
      <c r="K24" s="8">
        <v>6.94</v>
      </c>
      <c r="L24" s="8">
        <v>980.67</v>
      </c>
      <c r="M24">
        <f t="shared" si="2"/>
        <v>0</v>
      </c>
    </row>
    <row r="25" spans="1:13" x14ac:dyDescent="0.25">
      <c r="A25" s="3" t="s">
        <v>177</v>
      </c>
      <c r="B25" s="4">
        <v>47</v>
      </c>
      <c r="C25" s="3" t="s">
        <v>6</v>
      </c>
      <c r="D25" s="3" t="s">
        <v>133</v>
      </c>
      <c r="E25" s="3" t="s">
        <v>2591</v>
      </c>
      <c r="F25" s="3" t="s">
        <v>2590</v>
      </c>
      <c r="G25" s="5">
        <v>1.3569</v>
      </c>
      <c r="H25" s="4">
        <v>47</v>
      </c>
      <c r="I25" s="8">
        <v>0</v>
      </c>
      <c r="J25" s="8">
        <v>0</v>
      </c>
      <c r="K25" s="8">
        <v>-8.4</v>
      </c>
      <c r="L25" s="8">
        <v>972.27</v>
      </c>
      <c r="M25">
        <f t="shared" si="2"/>
        <v>1</v>
      </c>
    </row>
    <row r="26" spans="1:13" x14ac:dyDescent="0.25">
      <c r="A26" s="3" t="s">
        <v>179</v>
      </c>
      <c r="B26" s="4">
        <v>49</v>
      </c>
      <c r="C26" s="3" t="s">
        <v>6</v>
      </c>
      <c r="D26" s="3" t="s">
        <v>128</v>
      </c>
      <c r="E26" s="3" t="s">
        <v>2591</v>
      </c>
      <c r="F26" s="3" t="s">
        <v>2590</v>
      </c>
      <c r="G26" s="5">
        <v>1.36294</v>
      </c>
      <c r="H26" s="4">
        <v>49</v>
      </c>
      <c r="I26" s="8">
        <v>0</v>
      </c>
      <c r="J26" s="8">
        <v>0</v>
      </c>
      <c r="K26" s="8">
        <v>6.21</v>
      </c>
      <c r="L26" s="8">
        <v>978.48</v>
      </c>
      <c r="M26">
        <f t="shared" si="2"/>
        <v>0</v>
      </c>
    </row>
    <row r="27" spans="1:13" x14ac:dyDescent="0.25">
      <c r="A27" s="3" t="s">
        <v>181</v>
      </c>
      <c r="B27" s="4">
        <v>51</v>
      </c>
      <c r="C27" s="3" t="s">
        <v>6</v>
      </c>
      <c r="D27" s="3" t="s">
        <v>133</v>
      </c>
      <c r="E27" s="3" t="s">
        <v>2591</v>
      </c>
      <c r="F27" s="3" t="s">
        <v>2590</v>
      </c>
      <c r="G27" s="5">
        <v>1.3581300000000001</v>
      </c>
      <c r="H27" s="4">
        <v>51</v>
      </c>
      <c r="I27" s="8">
        <v>0</v>
      </c>
      <c r="J27" s="8">
        <v>0</v>
      </c>
      <c r="K27" s="8">
        <v>6.45</v>
      </c>
      <c r="L27" s="8">
        <v>984.93</v>
      </c>
      <c r="M27">
        <f t="shared" si="2"/>
        <v>0</v>
      </c>
    </row>
    <row r="28" spans="1:13" x14ac:dyDescent="0.25">
      <c r="A28" s="3" t="s">
        <v>183</v>
      </c>
      <c r="B28" s="4">
        <v>53</v>
      </c>
      <c r="C28" s="3" t="s">
        <v>6</v>
      </c>
      <c r="D28" s="3" t="s">
        <v>128</v>
      </c>
      <c r="E28" s="3" t="s">
        <v>2591</v>
      </c>
      <c r="F28" s="3" t="s">
        <v>2590</v>
      </c>
      <c r="G28" s="5">
        <v>1.3552900000000001</v>
      </c>
      <c r="H28" s="4">
        <v>53</v>
      </c>
      <c r="I28" s="8">
        <v>0</v>
      </c>
      <c r="J28" s="8">
        <v>0</v>
      </c>
      <c r="K28" s="8">
        <v>6.13</v>
      </c>
      <c r="L28" s="8">
        <v>991.06</v>
      </c>
      <c r="M28">
        <f t="shared" si="2"/>
        <v>0</v>
      </c>
    </row>
    <row r="29" spans="1:13" x14ac:dyDescent="0.25">
      <c r="A29" s="3" t="s">
        <v>185</v>
      </c>
      <c r="B29" s="4">
        <v>55</v>
      </c>
      <c r="C29" s="3" t="s">
        <v>6</v>
      </c>
      <c r="D29" s="3" t="s">
        <v>128</v>
      </c>
      <c r="E29" s="3" t="s">
        <v>2591</v>
      </c>
      <c r="F29" s="3" t="s">
        <v>2590</v>
      </c>
      <c r="G29" s="5">
        <v>1.36642</v>
      </c>
      <c r="H29" s="4">
        <v>55</v>
      </c>
      <c r="I29" s="8">
        <v>0</v>
      </c>
      <c r="J29" s="8">
        <v>0</v>
      </c>
      <c r="K29" s="8">
        <v>6.25</v>
      </c>
      <c r="L29" s="8">
        <v>997.31</v>
      </c>
      <c r="M29">
        <f t="shared" si="2"/>
        <v>0</v>
      </c>
    </row>
    <row r="30" spans="1:13" x14ac:dyDescent="0.25">
      <c r="A30" s="3" t="s">
        <v>187</v>
      </c>
      <c r="B30" s="4">
        <v>57</v>
      </c>
      <c r="C30" s="3" t="s">
        <v>6</v>
      </c>
      <c r="D30" s="3" t="s">
        <v>133</v>
      </c>
      <c r="E30" s="3" t="s">
        <v>2591</v>
      </c>
      <c r="F30" s="3" t="s">
        <v>2590</v>
      </c>
      <c r="G30" s="5">
        <v>1.3606499999999999</v>
      </c>
      <c r="H30" s="4">
        <v>57</v>
      </c>
      <c r="I30" s="8">
        <v>0</v>
      </c>
      <c r="J30" s="8">
        <v>0</v>
      </c>
      <c r="K30" s="8">
        <v>6.92</v>
      </c>
      <c r="L30" s="8">
        <v>1004.23</v>
      </c>
      <c r="M30">
        <f t="shared" si="2"/>
        <v>0</v>
      </c>
    </row>
    <row r="31" spans="1:13" x14ac:dyDescent="0.25">
      <c r="A31" s="3" t="s">
        <v>189</v>
      </c>
      <c r="B31" s="4">
        <v>59</v>
      </c>
      <c r="C31" s="3" t="s">
        <v>6</v>
      </c>
      <c r="D31" s="3" t="s">
        <v>133</v>
      </c>
      <c r="E31" s="3" t="s">
        <v>2591</v>
      </c>
      <c r="F31" s="3" t="s">
        <v>2590</v>
      </c>
      <c r="G31" s="5">
        <v>1.36714</v>
      </c>
      <c r="H31" s="4">
        <v>59</v>
      </c>
      <c r="I31" s="8">
        <v>0</v>
      </c>
      <c r="J31" s="8">
        <v>0.03</v>
      </c>
      <c r="K31" s="8">
        <v>-8.1199999999999992</v>
      </c>
      <c r="L31" s="8">
        <v>996.14</v>
      </c>
      <c r="M31">
        <f t="shared" si="2"/>
        <v>1</v>
      </c>
    </row>
    <row r="32" spans="1:13" x14ac:dyDescent="0.25">
      <c r="A32" s="3" t="s">
        <v>191</v>
      </c>
      <c r="B32" s="4">
        <v>61</v>
      </c>
      <c r="C32" s="3" t="s">
        <v>6</v>
      </c>
      <c r="D32" s="3" t="s">
        <v>128</v>
      </c>
      <c r="E32" s="3" t="s">
        <v>2591</v>
      </c>
      <c r="F32" s="3" t="s">
        <v>2590</v>
      </c>
      <c r="G32" s="5">
        <v>1.36486</v>
      </c>
      <c r="H32" s="4">
        <v>61</v>
      </c>
      <c r="I32" s="8">
        <v>0</v>
      </c>
      <c r="J32" s="8">
        <v>-0.12</v>
      </c>
      <c r="K32" s="8">
        <v>6.16</v>
      </c>
      <c r="L32" s="8">
        <v>1002.18</v>
      </c>
      <c r="M32">
        <f t="shared" si="2"/>
        <v>0</v>
      </c>
    </row>
    <row r="33" spans="1:13" x14ac:dyDescent="0.25">
      <c r="A33" s="3" t="s">
        <v>193</v>
      </c>
      <c r="B33" s="4">
        <v>63</v>
      </c>
      <c r="C33" s="3" t="s">
        <v>6</v>
      </c>
      <c r="D33" s="3" t="s">
        <v>128</v>
      </c>
      <c r="E33" s="3" t="s">
        <v>2591</v>
      </c>
      <c r="F33" s="3" t="s">
        <v>2590</v>
      </c>
      <c r="G33" s="5">
        <v>1.3689</v>
      </c>
      <c r="H33" s="4">
        <v>63</v>
      </c>
      <c r="I33" s="8">
        <v>0</v>
      </c>
      <c r="J33" s="8">
        <v>-0.12</v>
      </c>
      <c r="K33" s="8">
        <v>6.19</v>
      </c>
      <c r="L33" s="8">
        <v>1008.25</v>
      </c>
      <c r="M33">
        <f t="shared" si="2"/>
        <v>0</v>
      </c>
    </row>
    <row r="34" spans="1:13" x14ac:dyDescent="0.25">
      <c r="A34" s="3" t="s">
        <v>195</v>
      </c>
      <c r="B34" s="4">
        <v>65</v>
      </c>
      <c r="C34" s="3" t="s">
        <v>6</v>
      </c>
      <c r="D34" s="3" t="s">
        <v>133</v>
      </c>
      <c r="E34" s="3" t="s">
        <v>2591</v>
      </c>
      <c r="F34" s="3" t="s">
        <v>2590</v>
      </c>
      <c r="G34" s="5">
        <v>1.3687499999999999</v>
      </c>
      <c r="H34" s="4">
        <v>65</v>
      </c>
      <c r="I34" s="8">
        <v>0</v>
      </c>
      <c r="J34" s="8">
        <v>0</v>
      </c>
      <c r="K34" s="8">
        <v>6.3</v>
      </c>
      <c r="L34" s="8">
        <v>1014.55</v>
      </c>
      <c r="M34">
        <f t="shared" si="2"/>
        <v>0</v>
      </c>
    </row>
    <row r="35" spans="1:13" x14ac:dyDescent="0.25">
      <c r="A35" s="3" t="s">
        <v>197</v>
      </c>
      <c r="B35" s="4">
        <v>67</v>
      </c>
      <c r="C35" s="3" t="s">
        <v>6</v>
      </c>
      <c r="D35" s="3" t="s">
        <v>133</v>
      </c>
      <c r="E35" s="3" t="s">
        <v>2591</v>
      </c>
      <c r="F35" s="3" t="s">
        <v>2590</v>
      </c>
      <c r="G35" s="5">
        <v>1.3775200000000001</v>
      </c>
      <c r="H35" s="4">
        <v>67</v>
      </c>
      <c r="I35" s="8">
        <v>0</v>
      </c>
      <c r="J35" s="8">
        <v>0</v>
      </c>
      <c r="K35" s="8">
        <v>-8.57</v>
      </c>
      <c r="L35" s="8">
        <v>1005.98</v>
      </c>
      <c r="M35">
        <f t="shared" si="2"/>
        <v>1</v>
      </c>
    </row>
    <row r="36" spans="1:13" x14ac:dyDescent="0.25">
      <c r="A36" s="3" t="s">
        <v>199</v>
      </c>
      <c r="B36" s="4">
        <v>69</v>
      </c>
      <c r="C36" s="3" t="s">
        <v>6</v>
      </c>
      <c r="D36" s="3" t="s">
        <v>133</v>
      </c>
      <c r="E36" s="3" t="s">
        <v>2591</v>
      </c>
      <c r="F36" s="3" t="s">
        <v>2590</v>
      </c>
      <c r="G36" s="5">
        <v>1.37443</v>
      </c>
      <c r="H36" s="4">
        <v>69</v>
      </c>
      <c r="I36" s="8">
        <v>0</v>
      </c>
      <c r="J36" s="8">
        <v>0</v>
      </c>
      <c r="K36" s="8">
        <v>6.27</v>
      </c>
      <c r="L36" s="8">
        <v>1012.25</v>
      </c>
      <c r="M36">
        <f t="shared" si="2"/>
        <v>0</v>
      </c>
    </row>
    <row r="37" spans="1:13" x14ac:dyDescent="0.25">
      <c r="A37" s="3" t="s">
        <v>201</v>
      </c>
      <c r="B37" s="4">
        <v>71</v>
      </c>
      <c r="C37" s="3" t="s">
        <v>6</v>
      </c>
      <c r="D37" s="3" t="s">
        <v>133</v>
      </c>
      <c r="E37" s="3" t="s">
        <v>2591</v>
      </c>
      <c r="F37" s="3" t="s">
        <v>2590</v>
      </c>
      <c r="G37" s="5">
        <v>1.3612</v>
      </c>
      <c r="H37" s="4">
        <v>71</v>
      </c>
      <c r="I37" s="8">
        <v>0</v>
      </c>
      <c r="J37" s="8">
        <v>0</v>
      </c>
      <c r="K37" s="8">
        <v>7.93</v>
      </c>
      <c r="L37" s="8">
        <v>1020.18</v>
      </c>
      <c r="M37">
        <f t="shared" si="2"/>
        <v>0</v>
      </c>
    </row>
    <row r="38" spans="1:13" x14ac:dyDescent="0.25">
      <c r="A38" s="3" t="s">
        <v>203</v>
      </c>
      <c r="B38" s="4">
        <v>73</v>
      </c>
      <c r="C38" s="3" t="s">
        <v>6</v>
      </c>
      <c r="D38" s="3" t="s">
        <v>128</v>
      </c>
      <c r="E38" s="3" t="s">
        <v>2591</v>
      </c>
      <c r="F38" s="3" t="s">
        <v>2590</v>
      </c>
      <c r="G38" s="5">
        <v>1.35188</v>
      </c>
      <c r="H38" s="4">
        <v>73</v>
      </c>
      <c r="I38" s="8">
        <v>0</v>
      </c>
      <c r="J38" s="8">
        <v>0</v>
      </c>
      <c r="K38" s="8">
        <v>-8.2799999999999994</v>
      </c>
      <c r="L38" s="8">
        <v>1011.9</v>
      </c>
      <c r="M38">
        <f t="shared" si="2"/>
        <v>1</v>
      </c>
    </row>
    <row r="39" spans="1:13" x14ac:dyDescent="0.25">
      <c r="A39" s="3" t="s">
        <v>205</v>
      </c>
      <c r="B39" s="4">
        <v>75</v>
      </c>
      <c r="C39" s="3" t="s">
        <v>6</v>
      </c>
      <c r="D39" s="3" t="s">
        <v>133</v>
      </c>
      <c r="E39" s="3" t="s">
        <v>2591</v>
      </c>
      <c r="F39" s="3" t="s">
        <v>2590</v>
      </c>
      <c r="G39" s="5">
        <v>1.3472200000000001</v>
      </c>
      <c r="H39" s="4">
        <v>75</v>
      </c>
      <c r="I39" s="8">
        <v>0</v>
      </c>
      <c r="J39" s="8">
        <v>0</v>
      </c>
      <c r="K39" s="8">
        <v>6.46</v>
      </c>
      <c r="L39" s="8">
        <v>1018.36</v>
      </c>
      <c r="M39">
        <f t="shared" si="2"/>
        <v>0</v>
      </c>
    </row>
    <row r="40" spans="1:13" x14ac:dyDescent="0.25">
      <c r="A40" s="3" t="s">
        <v>207</v>
      </c>
      <c r="B40" s="4">
        <v>77</v>
      </c>
      <c r="C40" s="3" t="s">
        <v>6</v>
      </c>
      <c r="D40" s="3" t="s">
        <v>133</v>
      </c>
      <c r="E40" s="3" t="s">
        <v>2591</v>
      </c>
      <c r="F40" s="3" t="s">
        <v>2590</v>
      </c>
      <c r="G40" s="5">
        <v>1.3464700000000001</v>
      </c>
      <c r="H40" s="4">
        <v>77</v>
      </c>
      <c r="I40" s="8">
        <v>0</v>
      </c>
      <c r="J40" s="8">
        <v>0.03</v>
      </c>
      <c r="K40" s="8">
        <v>6.13</v>
      </c>
      <c r="L40" s="8">
        <v>1024.52</v>
      </c>
      <c r="M40">
        <f t="shared" si="2"/>
        <v>0</v>
      </c>
    </row>
    <row r="41" spans="1:13" x14ac:dyDescent="0.25">
      <c r="A41" s="3" t="s">
        <v>209</v>
      </c>
      <c r="B41" s="4">
        <v>79</v>
      </c>
      <c r="C41" s="3" t="s">
        <v>6</v>
      </c>
      <c r="D41" s="3" t="s">
        <v>133</v>
      </c>
      <c r="E41" s="3" t="s">
        <v>2591</v>
      </c>
      <c r="F41" s="3" t="s">
        <v>2590</v>
      </c>
      <c r="G41" s="5">
        <v>1.34737</v>
      </c>
      <c r="H41" s="4">
        <v>79</v>
      </c>
      <c r="I41" s="8">
        <v>0</v>
      </c>
      <c r="J41" s="8">
        <v>0.03</v>
      </c>
      <c r="K41" s="8">
        <v>-11.36</v>
      </c>
      <c r="L41" s="8">
        <v>1013.19</v>
      </c>
      <c r="M41">
        <f t="shared" si="2"/>
        <v>1</v>
      </c>
    </row>
    <row r="42" spans="1:13" x14ac:dyDescent="0.25">
      <c r="A42" s="3" t="s">
        <v>211</v>
      </c>
      <c r="B42" s="4">
        <v>81</v>
      </c>
      <c r="C42" s="3" t="s">
        <v>6</v>
      </c>
      <c r="D42" s="3" t="s">
        <v>133</v>
      </c>
      <c r="E42" s="3" t="s">
        <v>2591</v>
      </c>
      <c r="F42" s="3" t="s">
        <v>2590</v>
      </c>
      <c r="G42" s="5">
        <v>1.3443499999999999</v>
      </c>
      <c r="H42" s="4">
        <v>81</v>
      </c>
      <c r="I42" s="8">
        <v>0</v>
      </c>
      <c r="J42" s="8">
        <v>0</v>
      </c>
      <c r="K42" s="8">
        <v>6.08</v>
      </c>
      <c r="L42" s="8">
        <v>1019.27</v>
      </c>
      <c r="M42">
        <f t="shared" si="2"/>
        <v>0</v>
      </c>
    </row>
    <row r="43" spans="1:13" x14ac:dyDescent="0.25">
      <c r="A43" s="3" t="s">
        <v>213</v>
      </c>
      <c r="B43" s="4">
        <v>83</v>
      </c>
      <c r="C43" s="3" t="s">
        <v>6</v>
      </c>
      <c r="D43" s="3" t="s">
        <v>133</v>
      </c>
      <c r="E43" s="3" t="s">
        <v>2591</v>
      </c>
      <c r="F43" s="3" t="s">
        <v>2590</v>
      </c>
      <c r="G43" s="5">
        <v>1.3512599999999999</v>
      </c>
      <c r="H43" s="4">
        <v>83</v>
      </c>
      <c r="I43" s="8">
        <v>0</v>
      </c>
      <c r="J43" s="8">
        <v>0</v>
      </c>
      <c r="K43" s="8">
        <v>-8.99</v>
      </c>
      <c r="L43" s="8">
        <v>1010.28</v>
      </c>
      <c r="M43">
        <f t="shared" si="2"/>
        <v>1</v>
      </c>
    </row>
    <row r="44" spans="1:13" x14ac:dyDescent="0.25">
      <c r="A44" s="3" t="s">
        <v>215</v>
      </c>
      <c r="B44" s="4">
        <v>85</v>
      </c>
      <c r="C44" s="3" t="s">
        <v>6</v>
      </c>
      <c r="D44" s="3" t="s">
        <v>128</v>
      </c>
      <c r="E44" s="3" t="s">
        <v>2591</v>
      </c>
      <c r="F44" s="3" t="s">
        <v>2590</v>
      </c>
      <c r="G44" s="5">
        <v>1.3546199999999999</v>
      </c>
      <c r="H44" s="4">
        <v>85</v>
      </c>
      <c r="I44" s="8">
        <v>0</v>
      </c>
      <c r="J44" s="8">
        <v>0</v>
      </c>
      <c r="K44" s="8">
        <v>6.45</v>
      </c>
      <c r="L44" s="8">
        <v>1016.73</v>
      </c>
      <c r="M44">
        <f t="shared" si="2"/>
        <v>0</v>
      </c>
    </row>
    <row r="45" spans="1:13" x14ac:dyDescent="0.25">
      <c r="A45" s="3" t="s">
        <v>217</v>
      </c>
      <c r="B45" s="4">
        <v>87</v>
      </c>
      <c r="C45" s="3" t="s">
        <v>6</v>
      </c>
      <c r="D45" s="3" t="s">
        <v>128</v>
      </c>
      <c r="E45" s="3" t="s">
        <v>2591</v>
      </c>
      <c r="F45" s="3" t="s">
        <v>2590</v>
      </c>
      <c r="G45" s="5">
        <v>1.3412599999999999</v>
      </c>
      <c r="H45" s="4">
        <v>87</v>
      </c>
      <c r="I45" s="8">
        <v>0</v>
      </c>
      <c r="J45" s="8">
        <v>-0.12</v>
      </c>
      <c r="K45" s="8">
        <v>-8.0299999999999994</v>
      </c>
      <c r="L45" s="8">
        <v>1008.58</v>
      </c>
      <c r="M45">
        <f t="shared" si="2"/>
        <v>1</v>
      </c>
    </row>
    <row r="46" spans="1:13" x14ac:dyDescent="0.25">
      <c r="A46" s="3" t="s">
        <v>219</v>
      </c>
      <c r="B46" s="4">
        <v>89</v>
      </c>
      <c r="C46" s="3" t="s">
        <v>6</v>
      </c>
      <c r="D46" s="3" t="s">
        <v>133</v>
      </c>
      <c r="E46" s="3" t="s">
        <v>2591</v>
      </c>
      <c r="F46" s="3" t="s">
        <v>2590</v>
      </c>
      <c r="G46" s="5">
        <v>1.3329</v>
      </c>
      <c r="H46" s="4">
        <v>89</v>
      </c>
      <c r="I46" s="8">
        <v>0</v>
      </c>
      <c r="J46" s="8">
        <v>0.08</v>
      </c>
      <c r="K46" s="8">
        <v>6.04</v>
      </c>
      <c r="L46" s="8">
        <v>1014.7</v>
      </c>
      <c r="M46">
        <f t="shared" si="2"/>
        <v>0</v>
      </c>
    </row>
    <row r="47" spans="1:13" x14ac:dyDescent="0.25">
      <c r="A47" s="3" t="s">
        <v>221</v>
      </c>
      <c r="B47" s="4">
        <v>91</v>
      </c>
      <c r="C47" s="3" t="s">
        <v>6</v>
      </c>
      <c r="D47" s="3" t="s">
        <v>133</v>
      </c>
      <c r="E47" s="3" t="s">
        <v>2591</v>
      </c>
      <c r="F47" s="3" t="s">
        <v>2590</v>
      </c>
      <c r="G47" s="5">
        <v>1.3466499999999999</v>
      </c>
      <c r="H47" s="4">
        <v>91</v>
      </c>
      <c r="I47" s="8">
        <v>0</v>
      </c>
      <c r="J47" s="8">
        <v>0</v>
      </c>
      <c r="K47" s="8">
        <v>-9.2100000000000009</v>
      </c>
      <c r="L47" s="8">
        <v>1005.49</v>
      </c>
      <c r="M47">
        <f t="shared" si="2"/>
        <v>1</v>
      </c>
    </row>
    <row r="48" spans="1:13" x14ac:dyDescent="0.25">
      <c r="A48" s="3" t="s">
        <v>223</v>
      </c>
      <c r="B48" s="4">
        <v>93</v>
      </c>
      <c r="C48" s="3" t="s">
        <v>6</v>
      </c>
      <c r="D48" s="3" t="s">
        <v>128</v>
      </c>
      <c r="E48" s="3" t="s">
        <v>2591</v>
      </c>
      <c r="F48" s="3" t="s">
        <v>2590</v>
      </c>
      <c r="G48" s="5">
        <v>1.3559000000000001</v>
      </c>
      <c r="H48" s="4">
        <v>93</v>
      </c>
      <c r="I48" s="8">
        <v>0</v>
      </c>
      <c r="J48" s="8">
        <v>-0.12</v>
      </c>
      <c r="K48" s="8">
        <v>-7.89</v>
      </c>
      <c r="L48" s="8">
        <v>997.48</v>
      </c>
      <c r="M48">
        <f t="shared" si="2"/>
        <v>2</v>
      </c>
    </row>
    <row r="49" spans="1:13" x14ac:dyDescent="0.25">
      <c r="A49" s="3" t="s">
        <v>225</v>
      </c>
      <c r="B49" s="4">
        <v>95</v>
      </c>
      <c r="C49" s="3" t="s">
        <v>6</v>
      </c>
      <c r="D49" s="3" t="s">
        <v>128</v>
      </c>
      <c r="E49" s="3" t="s">
        <v>2591</v>
      </c>
      <c r="F49" s="3" t="s">
        <v>2590</v>
      </c>
      <c r="G49" s="5">
        <v>1.35484</v>
      </c>
      <c r="H49" s="4">
        <v>95</v>
      </c>
      <c r="I49" s="8">
        <v>0</v>
      </c>
      <c r="J49" s="8">
        <v>-0.35</v>
      </c>
      <c r="K49" s="8">
        <v>-8.35</v>
      </c>
      <c r="L49" s="8">
        <v>988.78</v>
      </c>
      <c r="M49">
        <f t="shared" si="2"/>
        <v>3</v>
      </c>
    </row>
    <row r="50" spans="1:13" x14ac:dyDescent="0.25">
      <c r="A50" s="3" t="s">
        <v>227</v>
      </c>
      <c r="B50" s="4">
        <v>97</v>
      </c>
      <c r="C50" s="3" t="s">
        <v>6</v>
      </c>
      <c r="D50" s="3" t="s">
        <v>133</v>
      </c>
      <c r="E50" s="3" t="s">
        <v>2591</v>
      </c>
      <c r="F50" s="3" t="s">
        <v>2590</v>
      </c>
      <c r="G50" s="5">
        <v>1.3485499999999999</v>
      </c>
      <c r="H50" s="4">
        <v>97</v>
      </c>
      <c r="I50" s="8">
        <v>0</v>
      </c>
      <c r="J50" s="8">
        <v>0</v>
      </c>
      <c r="K50" s="8">
        <v>6.28</v>
      </c>
      <c r="L50" s="8">
        <v>995.06</v>
      </c>
      <c r="M50">
        <f t="shared" si="2"/>
        <v>0</v>
      </c>
    </row>
    <row r="51" spans="1:13" x14ac:dyDescent="0.25">
      <c r="A51" s="3" t="s">
        <v>229</v>
      </c>
      <c r="B51" s="4">
        <v>99</v>
      </c>
      <c r="C51" s="3" t="s">
        <v>6</v>
      </c>
      <c r="D51" s="3" t="s">
        <v>128</v>
      </c>
      <c r="E51" s="3" t="s">
        <v>2591</v>
      </c>
      <c r="F51" s="3" t="s">
        <v>2590</v>
      </c>
      <c r="G51" s="5">
        <v>1.3518399999999999</v>
      </c>
      <c r="H51" s="4">
        <v>99</v>
      </c>
      <c r="I51" s="8">
        <v>0</v>
      </c>
      <c r="J51" s="8">
        <v>-0.12</v>
      </c>
      <c r="K51" s="8">
        <v>7.09</v>
      </c>
      <c r="L51" s="8">
        <v>1002.03</v>
      </c>
      <c r="M51">
        <f t="shared" si="2"/>
        <v>0</v>
      </c>
    </row>
    <row r="52" spans="1:13" x14ac:dyDescent="0.25">
      <c r="A52" s="3" t="s">
        <v>231</v>
      </c>
      <c r="B52" s="4">
        <v>101</v>
      </c>
      <c r="C52" s="3" t="s">
        <v>6</v>
      </c>
      <c r="D52" s="3" t="s">
        <v>133</v>
      </c>
      <c r="E52" s="3" t="s">
        <v>2591</v>
      </c>
      <c r="F52" s="3" t="s">
        <v>2590</v>
      </c>
      <c r="G52" s="5">
        <v>1.3344100000000001</v>
      </c>
      <c r="H52" s="4">
        <v>101</v>
      </c>
      <c r="I52" s="8">
        <v>0</v>
      </c>
      <c r="J52" s="8">
        <v>0</v>
      </c>
      <c r="K52" s="8">
        <v>6.35</v>
      </c>
      <c r="L52" s="8">
        <v>1008.38</v>
      </c>
      <c r="M52">
        <f t="shared" si="2"/>
        <v>0</v>
      </c>
    </row>
    <row r="53" spans="1:13" x14ac:dyDescent="0.25">
      <c r="A53" s="3" t="s">
        <v>233</v>
      </c>
      <c r="B53" s="4">
        <v>103</v>
      </c>
      <c r="C53" s="3" t="s">
        <v>6</v>
      </c>
      <c r="D53" s="3" t="s">
        <v>128</v>
      </c>
      <c r="E53" s="3" t="s">
        <v>2591</v>
      </c>
      <c r="F53" s="3" t="s">
        <v>2590</v>
      </c>
      <c r="G53" s="5">
        <v>1.3291500000000001</v>
      </c>
      <c r="H53" s="4">
        <v>103</v>
      </c>
      <c r="I53" s="8">
        <v>0</v>
      </c>
      <c r="J53" s="8">
        <v>0</v>
      </c>
      <c r="K53" s="8">
        <v>6.43</v>
      </c>
      <c r="L53" s="8">
        <v>1014.81</v>
      </c>
      <c r="M53">
        <f t="shared" si="2"/>
        <v>0</v>
      </c>
    </row>
    <row r="54" spans="1:13" x14ac:dyDescent="0.25">
      <c r="A54" s="3" t="s">
        <v>235</v>
      </c>
      <c r="B54" s="4">
        <v>105</v>
      </c>
      <c r="C54" s="3" t="s">
        <v>6</v>
      </c>
      <c r="D54" s="3" t="s">
        <v>128</v>
      </c>
      <c r="E54" s="3" t="s">
        <v>2591</v>
      </c>
      <c r="F54" s="3" t="s">
        <v>2590</v>
      </c>
      <c r="G54" s="5">
        <v>1.34093</v>
      </c>
      <c r="H54" s="4">
        <v>105</v>
      </c>
      <c r="I54" s="8">
        <v>0</v>
      </c>
      <c r="J54" s="8">
        <v>-0.12</v>
      </c>
      <c r="K54" s="8">
        <v>6.43</v>
      </c>
      <c r="L54" s="8">
        <v>1021.12</v>
      </c>
      <c r="M54">
        <f t="shared" si="2"/>
        <v>0</v>
      </c>
    </row>
    <row r="55" spans="1:13" x14ac:dyDescent="0.25">
      <c r="A55" s="3" t="s">
        <v>237</v>
      </c>
      <c r="B55" s="4">
        <v>107</v>
      </c>
      <c r="C55" s="3" t="s">
        <v>6</v>
      </c>
      <c r="D55" s="3" t="s">
        <v>128</v>
      </c>
      <c r="E55" s="3" t="s">
        <v>2591</v>
      </c>
      <c r="F55" s="3" t="s">
        <v>2590</v>
      </c>
      <c r="G55" s="5">
        <v>1.32317</v>
      </c>
      <c r="H55" s="4">
        <v>107</v>
      </c>
      <c r="I55" s="8">
        <v>0</v>
      </c>
      <c r="J55" s="8">
        <v>0</v>
      </c>
      <c r="K55" s="8">
        <v>6.55</v>
      </c>
      <c r="L55" s="8">
        <v>1027.67</v>
      </c>
      <c r="M55">
        <f t="shared" si="2"/>
        <v>0</v>
      </c>
    </row>
    <row r="56" spans="1:13" x14ac:dyDescent="0.25">
      <c r="A56" s="3" t="s">
        <v>239</v>
      </c>
      <c r="B56" s="4">
        <v>109</v>
      </c>
      <c r="C56" s="3" t="s">
        <v>6</v>
      </c>
      <c r="D56" s="3" t="s">
        <v>133</v>
      </c>
      <c r="E56" s="3" t="s">
        <v>2591</v>
      </c>
      <c r="F56" s="3" t="s">
        <v>2590</v>
      </c>
      <c r="G56" s="5">
        <v>1.3317099999999999</v>
      </c>
      <c r="H56" s="4">
        <v>109</v>
      </c>
      <c r="I56" s="8">
        <v>0</v>
      </c>
      <c r="J56" s="8">
        <v>0.03</v>
      </c>
      <c r="K56" s="8">
        <v>-8.23</v>
      </c>
      <c r="L56" s="8">
        <v>1019.47</v>
      </c>
      <c r="M56">
        <f t="shared" si="2"/>
        <v>1</v>
      </c>
    </row>
    <row r="57" spans="1:13" x14ac:dyDescent="0.25">
      <c r="A57" s="3" t="s">
        <v>241</v>
      </c>
      <c r="B57" s="4">
        <v>111</v>
      </c>
      <c r="C57" s="3" t="s">
        <v>6</v>
      </c>
      <c r="D57" s="3" t="s">
        <v>133</v>
      </c>
      <c r="E57" s="3" t="s">
        <v>2591</v>
      </c>
      <c r="F57" s="3" t="s">
        <v>2590</v>
      </c>
      <c r="G57" s="5">
        <v>1.31914</v>
      </c>
      <c r="H57" s="4">
        <v>111</v>
      </c>
      <c r="I57" s="8">
        <v>0</v>
      </c>
      <c r="J57" s="8">
        <v>0</v>
      </c>
      <c r="K57" s="8">
        <v>6.03</v>
      </c>
      <c r="L57" s="8">
        <v>1025.5</v>
      </c>
      <c r="M57">
        <f t="shared" si="2"/>
        <v>0</v>
      </c>
    </row>
    <row r="58" spans="1:13" x14ac:dyDescent="0.25">
      <c r="A58" s="3" t="s">
        <v>243</v>
      </c>
      <c r="B58" s="4">
        <v>113</v>
      </c>
      <c r="C58" s="3" t="s">
        <v>6</v>
      </c>
      <c r="D58" s="3" t="s">
        <v>128</v>
      </c>
      <c r="E58" s="3" t="s">
        <v>2591</v>
      </c>
      <c r="F58" s="3" t="s">
        <v>2590</v>
      </c>
      <c r="G58" s="5">
        <v>1.30724</v>
      </c>
      <c r="H58" s="4">
        <v>113</v>
      </c>
      <c r="I58" s="8">
        <v>0</v>
      </c>
      <c r="J58" s="8">
        <v>0</v>
      </c>
      <c r="K58" s="8">
        <v>-8.51</v>
      </c>
      <c r="L58" s="8">
        <v>1016.99</v>
      </c>
      <c r="M58">
        <f t="shared" si="2"/>
        <v>1</v>
      </c>
    </row>
    <row r="59" spans="1:13" x14ac:dyDescent="0.25">
      <c r="A59" s="3" t="s">
        <v>245</v>
      </c>
      <c r="B59" s="4">
        <v>115</v>
      </c>
      <c r="C59" s="3" t="s">
        <v>6</v>
      </c>
      <c r="D59" s="3" t="s">
        <v>128</v>
      </c>
      <c r="E59" s="3" t="s">
        <v>2591</v>
      </c>
      <c r="F59" s="3" t="s">
        <v>2590</v>
      </c>
      <c r="G59" s="5">
        <v>1.28599</v>
      </c>
      <c r="H59" s="4">
        <v>115</v>
      </c>
      <c r="I59" s="8">
        <v>0</v>
      </c>
      <c r="J59" s="8">
        <v>0</v>
      </c>
      <c r="K59" s="8">
        <v>-8.2899999999999991</v>
      </c>
      <c r="L59" s="8">
        <v>1008.7</v>
      </c>
      <c r="M59">
        <f t="shared" si="2"/>
        <v>2</v>
      </c>
    </row>
    <row r="60" spans="1:13" x14ac:dyDescent="0.25">
      <c r="A60" s="3" t="s">
        <v>247</v>
      </c>
      <c r="B60" s="4">
        <v>117</v>
      </c>
      <c r="C60" s="3" t="s">
        <v>6</v>
      </c>
      <c r="D60" s="3" t="s">
        <v>128</v>
      </c>
      <c r="E60" s="3" t="s">
        <v>2591</v>
      </c>
      <c r="F60" s="3" t="s">
        <v>2590</v>
      </c>
      <c r="G60" s="5">
        <v>1.2713300000000001</v>
      </c>
      <c r="H60" s="4">
        <v>117</v>
      </c>
      <c r="I60" s="8">
        <v>0</v>
      </c>
      <c r="J60" s="8">
        <v>0</v>
      </c>
      <c r="K60" s="8">
        <v>-8.75</v>
      </c>
      <c r="L60" s="8">
        <v>999.95</v>
      </c>
      <c r="M60">
        <f t="shared" si="2"/>
        <v>3</v>
      </c>
    </row>
    <row r="61" spans="1:13" x14ac:dyDescent="0.25">
      <c r="A61" s="3" t="s">
        <v>249</v>
      </c>
      <c r="B61" s="4">
        <v>119</v>
      </c>
      <c r="C61" s="3" t="s">
        <v>6</v>
      </c>
      <c r="D61" s="3" t="s">
        <v>128</v>
      </c>
      <c r="E61" s="3" t="s">
        <v>2591</v>
      </c>
      <c r="F61" s="3" t="s">
        <v>2590</v>
      </c>
      <c r="G61" s="5">
        <v>1.2714399999999999</v>
      </c>
      <c r="H61" s="4">
        <v>119</v>
      </c>
      <c r="I61" s="8">
        <v>0</v>
      </c>
      <c r="J61" s="8">
        <v>0</v>
      </c>
      <c r="K61" s="8">
        <v>7.27</v>
      </c>
      <c r="L61" s="8">
        <v>1007.22</v>
      </c>
      <c r="M61">
        <f t="shared" si="2"/>
        <v>0</v>
      </c>
    </row>
    <row r="62" spans="1:13" x14ac:dyDescent="0.25">
      <c r="A62" s="3" t="s">
        <v>251</v>
      </c>
      <c r="B62" s="4">
        <v>121</v>
      </c>
      <c r="C62" s="3" t="s">
        <v>6</v>
      </c>
      <c r="D62" s="3" t="s">
        <v>133</v>
      </c>
      <c r="E62" s="3" t="s">
        <v>2591</v>
      </c>
      <c r="F62" s="3" t="s">
        <v>2590</v>
      </c>
      <c r="G62" s="5">
        <v>1.3041100000000001</v>
      </c>
      <c r="H62" s="4">
        <v>121</v>
      </c>
      <c r="I62" s="8">
        <v>0</v>
      </c>
      <c r="J62" s="8">
        <v>0</v>
      </c>
      <c r="K62" s="8">
        <v>-8.2899999999999991</v>
      </c>
      <c r="L62" s="8">
        <v>998.93</v>
      </c>
      <c r="M62">
        <f t="shared" si="2"/>
        <v>1</v>
      </c>
    </row>
    <row r="63" spans="1:13" x14ac:dyDescent="0.25">
      <c r="A63" s="3" t="s">
        <v>253</v>
      </c>
      <c r="B63" s="4">
        <v>123</v>
      </c>
      <c r="C63" s="3" t="s">
        <v>6</v>
      </c>
      <c r="D63" s="3" t="s">
        <v>128</v>
      </c>
      <c r="E63" s="3" t="s">
        <v>2591</v>
      </c>
      <c r="F63" s="3" t="s">
        <v>2590</v>
      </c>
      <c r="G63" s="5">
        <v>1.27521</v>
      </c>
      <c r="H63" s="4">
        <v>123</v>
      </c>
      <c r="I63" s="8">
        <v>0</v>
      </c>
      <c r="J63" s="8">
        <v>0</v>
      </c>
      <c r="K63" s="8">
        <v>7.21</v>
      </c>
      <c r="L63" s="8">
        <v>1006.14</v>
      </c>
      <c r="M63">
        <f t="shared" si="2"/>
        <v>0</v>
      </c>
    </row>
    <row r="64" spans="1:13" x14ac:dyDescent="0.25">
      <c r="A64" s="3" t="s">
        <v>255</v>
      </c>
      <c r="B64" s="4">
        <v>125</v>
      </c>
      <c r="C64" s="3" t="s">
        <v>6</v>
      </c>
      <c r="D64" s="3" t="s">
        <v>133</v>
      </c>
      <c r="E64" s="3" t="s">
        <v>2591</v>
      </c>
      <c r="F64" s="3" t="s">
        <v>2590</v>
      </c>
      <c r="G64" s="5">
        <v>1.2727599999999999</v>
      </c>
      <c r="H64" s="4">
        <v>125</v>
      </c>
      <c r="I64" s="8">
        <v>0</v>
      </c>
      <c r="J64" s="8">
        <v>0</v>
      </c>
      <c r="K64" s="8">
        <v>-8.17</v>
      </c>
      <c r="L64" s="8">
        <v>997.97</v>
      </c>
      <c r="M64">
        <f t="shared" si="2"/>
        <v>1</v>
      </c>
    </row>
    <row r="65" spans="1:13" x14ac:dyDescent="0.25">
      <c r="A65" s="3" t="s">
        <v>257</v>
      </c>
      <c r="B65" s="4">
        <v>127</v>
      </c>
      <c r="C65" s="3" t="s">
        <v>6</v>
      </c>
      <c r="D65" s="3" t="s">
        <v>133</v>
      </c>
      <c r="E65" s="3" t="s">
        <v>2591</v>
      </c>
      <c r="F65" s="3" t="s">
        <v>2590</v>
      </c>
      <c r="G65" s="5">
        <v>1.2617400000000001</v>
      </c>
      <c r="H65" s="4">
        <v>127</v>
      </c>
      <c r="I65" s="8">
        <v>0</v>
      </c>
      <c r="J65" s="8">
        <v>0</v>
      </c>
      <c r="K65" s="8">
        <v>6.14</v>
      </c>
      <c r="L65" s="8">
        <v>1004.11</v>
      </c>
      <c r="M65">
        <f t="shared" si="2"/>
        <v>0</v>
      </c>
    </row>
    <row r="66" spans="1:13" x14ac:dyDescent="0.25">
      <c r="A66" s="3" t="s">
        <v>259</v>
      </c>
      <c r="B66" s="4">
        <v>129</v>
      </c>
      <c r="C66" s="3" t="s">
        <v>6</v>
      </c>
      <c r="D66" s="3" t="s">
        <v>128</v>
      </c>
      <c r="E66" s="3" t="s">
        <v>2591</v>
      </c>
      <c r="F66" s="3" t="s">
        <v>2590</v>
      </c>
      <c r="G66" s="5">
        <v>1.23841</v>
      </c>
      <c r="H66" s="4">
        <v>129</v>
      </c>
      <c r="I66" s="8">
        <v>0</v>
      </c>
      <c r="J66" s="8">
        <v>0</v>
      </c>
      <c r="K66" s="8">
        <v>-9.98</v>
      </c>
      <c r="L66" s="8">
        <v>994.13</v>
      </c>
      <c r="M66">
        <f t="shared" si="2"/>
        <v>1</v>
      </c>
    </row>
    <row r="67" spans="1:13" x14ac:dyDescent="0.25">
      <c r="A67" s="3" t="s">
        <v>261</v>
      </c>
      <c r="B67" s="4">
        <v>131</v>
      </c>
      <c r="C67" s="3" t="s">
        <v>6</v>
      </c>
      <c r="D67" s="3" t="s">
        <v>133</v>
      </c>
      <c r="E67" s="3" t="s">
        <v>2591</v>
      </c>
      <c r="F67" s="3" t="s">
        <v>2590</v>
      </c>
      <c r="G67" s="5">
        <v>1.23892</v>
      </c>
      <c r="H67" s="4">
        <v>131</v>
      </c>
      <c r="I67" s="8">
        <v>0</v>
      </c>
      <c r="J67" s="8">
        <v>0</v>
      </c>
      <c r="K67" s="8">
        <v>-8.6199999999999992</v>
      </c>
      <c r="L67" s="8">
        <v>985.51</v>
      </c>
      <c r="M67">
        <f t="shared" si="2"/>
        <v>2</v>
      </c>
    </row>
    <row r="68" spans="1:13" x14ac:dyDescent="0.25">
      <c r="A68" s="3" t="s">
        <v>263</v>
      </c>
      <c r="B68" s="4">
        <v>133</v>
      </c>
      <c r="C68" s="3" t="s">
        <v>6</v>
      </c>
      <c r="D68" s="3" t="s">
        <v>133</v>
      </c>
      <c r="E68" s="3" t="s">
        <v>2591</v>
      </c>
      <c r="F68" s="3" t="s">
        <v>2590</v>
      </c>
      <c r="G68" s="5">
        <v>1.2337400000000001</v>
      </c>
      <c r="H68" s="4">
        <v>133</v>
      </c>
      <c r="I68" s="8">
        <v>0</v>
      </c>
      <c r="J68" s="8">
        <v>0</v>
      </c>
      <c r="K68" s="8">
        <v>7.02</v>
      </c>
      <c r="L68" s="8">
        <v>992.53</v>
      </c>
      <c r="M68">
        <f t="shared" si="2"/>
        <v>0</v>
      </c>
    </row>
    <row r="69" spans="1:13" x14ac:dyDescent="0.25">
      <c r="A69" s="3" t="s">
        <v>265</v>
      </c>
      <c r="B69" s="4">
        <v>135</v>
      </c>
      <c r="C69" s="3" t="s">
        <v>6</v>
      </c>
      <c r="D69" s="3" t="s">
        <v>128</v>
      </c>
      <c r="E69" s="3" t="s">
        <v>2591</v>
      </c>
      <c r="F69" s="3" t="s">
        <v>2590</v>
      </c>
      <c r="G69" s="5">
        <v>1.2271000000000001</v>
      </c>
      <c r="H69" s="4">
        <v>135</v>
      </c>
      <c r="I69" s="8">
        <v>0</v>
      </c>
      <c r="J69" s="8">
        <v>0</v>
      </c>
      <c r="K69" s="8">
        <v>10.87</v>
      </c>
      <c r="L69" s="8">
        <v>1003.4</v>
      </c>
      <c r="M69">
        <f t="shared" ref="M69:M132" si="8">IF(K69&lt;0,1+IF(M68&gt;0,M68,0),0)</f>
        <v>0</v>
      </c>
    </row>
    <row r="70" spans="1:13" x14ac:dyDescent="0.25">
      <c r="A70" s="3" t="s">
        <v>267</v>
      </c>
      <c r="B70" s="4">
        <v>137</v>
      </c>
      <c r="C70" s="3" t="s">
        <v>6</v>
      </c>
      <c r="D70" s="3" t="s">
        <v>133</v>
      </c>
      <c r="E70" s="3" t="s">
        <v>2591</v>
      </c>
      <c r="F70" s="3" t="s">
        <v>2590</v>
      </c>
      <c r="G70" s="5">
        <v>1.2308399999999999</v>
      </c>
      <c r="H70" s="4">
        <v>137</v>
      </c>
      <c r="I70" s="8">
        <v>0</v>
      </c>
      <c r="J70" s="8">
        <v>0</v>
      </c>
      <c r="K70" s="8">
        <v>6.36</v>
      </c>
      <c r="L70" s="8">
        <v>1009.76</v>
      </c>
      <c r="M70">
        <f t="shared" si="8"/>
        <v>0</v>
      </c>
    </row>
    <row r="71" spans="1:13" x14ac:dyDescent="0.25">
      <c r="A71" s="3" t="s">
        <v>269</v>
      </c>
      <c r="B71" s="4">
        <v>139</v>
      </c>
      <c r="C71" s="3" t="s">
        <v>6</v>
      </c>
      <c r="D71" s="3" t="s">
        <v>128</v>
      </c>
      <c r="E71" s="3" t="s">
        <v>2591</v>
      </c>
      <c r="F71" s="3" t="s">
        <v>2590</v>
      </c>
      <c r="G71" s="5">
        <v>1.2488699999999999</v>
      </c>
      <c r="H71" s="4">
        <v>139</v>
      </c>
      <c r="I71" s="8">
        <v>0</v>
      </c>
      <c r="J71" s="8">
        <v>0</v>
      </c>
      <c r="K71" s="8">
        <v>-8.7899999999999991</v>
      </c>
      <c r="L71" s="8">
        <v>1000.97</v>
      </c>
      <c r="M71">
        <f t="shared" si="8"/>
        <v>1</v>
      </c>
    </row>
    <row r="72" spans="1:13" x14ac:dyDescent="0.25">
      <c r="A72" s="3" t="s">
        <v>271</v>
      </c>
      <c r="B72" s="4">
        <v>141</v>
      </c>
      <c r="C72" s="3" t="s">
        <v>6</v>
      </c>
      <c r="D72" s="3" t="s">
        <v>128</v>
      </c>
      <c r="E72" s="3" t="s">
        <v>2591</v>
      </c>
      <c r="F72" s="3" t="s">
        <v>2590</v>
      </c>
      <c r="G72" s="5">
        <v>1.2385200000000001</v>
      </c>
      <c r="H72" s="4">
        <v>141</v>
      </c>
      <c r="I72" s="8">
        <v>0</v>
      </c>
      <c r="J72" s="8">
        <v>0</v>
      </c>
      <c r="K72" s="8">
        <v>-8.4499999999999993</v>
      </c>
      <c r="L72" s="8">
        <v>992.52</v>
      </c>
      <c r="M72">
        <f t="shared" si="8"/>
        <v>2</v>
      </c>
    </row>
    <row r="73" spans="1:13" x14ac:dyDescent="0.25">
      <c r="A73" s="3" t="s">
        <v>273</v>
      </c>
      <c r="B73" s="4">
        <v>143</v>
      </c>
      <c r="C73" s="3" t="s">
        <v>6</v>
      </c>
      <c r="D73" s="3" t="s">
        <v>128</v>
      </c>
      <c r="E73" s="3" t="s">
        <v>2591</v>
      </c>
      <c r="F73" s="3" t="s">
        <v>2590</v>
      </c>
      <c r="G73" s="5">
        <v>1.2318899999999999</v>
      </c>
      <c r="H73" s="4">
        <v>143</v>
      </c>
      <c r="I73" s="8">
        <v>0</v>
      </c>
      <c r="J73" s="8">
        <v>0</v>
      </c>
      <c r="K73" s="8">
        <v>6.22</v>
      </c>
      <c r="L73" s="8">
        <v>998.74</v>
      </c>
      <c r="M73">
        <f t="shared" si="8"/>
        <v>0</v>
      </c>
    </row>
    <row r="74" spans="1:13" x14ac:dyDescent="0.25">
      <c r="A74" s="3" t="s">
        <v>275</v>
      </c>
      <c r="B74" s="4">
        <v>145</v>
      </c>
      <c r="C74" s="3" t="s">
        <v>6</v>
      </c>
      <c r="D74" s="3" t="s">
        <v>133</v>
      </c>
      <c r="E74" s="3" t="s">
        <v>2591</v>
      </c>
      <c r="F74" s="3" t="s">
        <v>2590</v>
      </c>
      <c r="G74" s="5">
        <v>1.2254100000000001</v>
      </c>
      <c r="H74" s="4">
        <v>145</v>
      </c>
      <c r="I74" s="8">
        <v>0</v>
      </c>
      <c r="J74" s="8">
        <v>0</v>
      </c>
      <c r="K74" s="8">
        <v>6.57</v>
      </c>
      <c r="L74" s="8">
        <v>1005.31</v>
      </c>
      <c r="M74">
        <f t="shared" si="8"/>
        <v>0</v>
      </c>
    </row>
    <row r="75" spans="1:13" x14ac:dyDescent="0.25">
      <c r="A75" s="3" t="s">
        <v>277</v>
      </c>
      <c r="B75" s="4">
        <v>147</v>
      </c>
      <c r="C75" s="3" t="s">
        <v>6</v>
      </c>
      <c r="D75" s="3" t="s">
        <v>133</v>
      </c>
      <c r="E75" s="3" t="s">
        <v>2591</v>
      </c>
      <c r="F75" s="3" t="s">
        <v>2590</v>
      </c>
      <c r="G75" s="5">
        <v>1.2230399999999999</v>
      </c>
      <c r="H75" s="4">
        <v>147</v>
      </c>
      <c r="I75" s="8">
        <v>0</v>
      </c>
      <c r="J75" s="8">
        <v>0</v>
      </c>
      <c r="K75" s="8">
        <v>7.33</v>
      </c>
      <c r="L75" s="8">
        <v>1012.64</v>
      </c>
      <c r="M75">
        <f t="shared" si="8"/>
        <v>0</v>
      </c>
    </row>
    <row r="76" spans="1:13" x14ac:dyDescent="0.25">
      <c r="A76" s="3" t="s">
        <v>279</v>
      </c>
      <c r="B76" s="4">
        <v>149</v>
      </c>
      <c r="C76" s="3" t="s">
        <v>6</v>
      </c>
      <c r="D76" s="3" t="s">
        <v>133</v>
      </c>
      <c r="E76" s="3" t="s">
        <v>2591</v>
      </c>
      <c r="F76" s="3" t="s">
        <v>2590</v>
      </c>
      <c r="G76" s="5">
        <v>1.24451</v>
      </c>
      <c r="H76" s="4">
        <v>149</v>
      </c>
      <c r="I76" s="8">
        <v>0</v>
      </c>
      <c r="J76" s="8">
        <v>0</v>
      </c>
      <c r="K76" s="8">
        <v>-9.09</v>
      </c>
      <c r="L76" s="8">
        <v>1003.55</v>
      </c>
      <c r="M76">
        <f t="shared" si="8"/>
        <v>1</v>
      </c>
    </row>
    <row r="77" spans="1:13" x14ac:dyDescent="0.25">
      <c r="A77" s="3" t="s">
        <v>281</v>
      </c>
      <c r="B77" s="4">
        <v>151</v>
      </c>
      <c r="C77" s="3" t="s">
        <v>6</v>
      </c>
      <c r="D77" s="3" t="s">
        <v>128</v>
      </c>
      <c r="E77" s="3" t="s">
        <v>2591</v>
      </c>
      <c r="F77" s="3" t="s">
        <v>2590</v>
      </c>
      <c r="G77" s="5">
        <v>1.2202599999999999</v>
      </c>
      <c r="H77" s="4">
        <v>151</v>
      </c>
      <c r="I77" s="8">
        <v>0</v>
      </c>
      <c r="J77" s="8">
        <v>-0.12</v>
      </c>
      <c r="K77" s="8">
        <v>-8.7100000000000009</v>
      </c>
      <c r="L77" s="8">
        <v>994.72</v>
      </c>
      <c r="M77">
        <f t="shared" si="8"/>
        <v>2</v>
      </c>
    </row>
    <row r="78" spans="1:13" x14ac:dyDescent="0.25">
      <c r="A78" s="3" t="s">
        <v>283</v>
      </c>
      <c r="B78" s="4">
        <v>153</v>
      </c>
      <c r="C78" s="3" t="s">
        <v>6</v>
      </c>
      <c r="D78" s="3" t="s">
        <v>133</v>
      </c>
      <c r="E78" s="3" t="s">
        <v>2591</v>
      </c>
      <c r="F78" s="3" t="s">
        <v>2590</v>
      </c>
      <c r="G78" s="5">
        <v>1.2183299999999999</v>
      </c>
      <c r="H78" s="4">
        <v>153</v>
      </c>
      <c r="I78" s="8">
        <v>0</v>
      </c>
      <c r="J78" s="8">
        <v>0.08</v>
      </c>
      <c r="K78" s="8">
        <v>6.01</v>
      </c>
      <c r="L78" s="8">
        <v>1000.81</v>
      </c>
      <c r="M78">
        <f t="shared" si="8"/>
        <v>0</v>
      </c>
    </row>
    <row r="79" spans="1:13" x14ac:dyDescent="0.25">
      <c r="A79" s="3" t="s">
        <v>285</v>
      </c>
      <c r="B79" s="4">
        <v>155</v>
      </c>
      <c r="C79" s="3" t="s">
        <v>6</v>
      </c>
      <c r="D79" s="3" t="s">
        <v>133</v>
      </c>
      <c r="E79" s="3" t="s">
        <v>2591</v>
      </c>
      <c r="F79" s="3" t="s">
        <v>2590</v>
      </c>
      <c r="G79" s="5">
        <v>1.2102999999999999</v>
      </c>
      <c r="H79" s="4">
        <v>155</v>
      </c>
      <c r="I79" s="8">
        <v>0</v>
      </c>
      <c r="J79" s="8">
        <v>0</v>
      </c>
      <c r="K79" s="8">
        <v>8.2899999999999991</v>
      </c>
      <c r="L79" s="8">
        <v>1009.1</v>
      </c>
      <c r="M79">
        <f t="shared" si="8"/>
        <v>0</v>
      </c>
    </row>
    <row r="80" spans="1:13" x14ac:dyDescent="0.25">
      <c r="A80" s="3" t="s">
        <v>287</v>
      </c>
      <c r="B80" s="4">
        <v>157</v>
      </c>
      <c r="C80" s="3" t="s">
        <v>6</v>
      </c>
      <c r="D80" s="3" t="s">
        <v>133</v>
      </c>
      <c r="E80" s="3" t="s">
        <v>2591</v>
      </c>
      <c r="F80" s="3" t="s">
        <v>2590</v>
      </c>
      <c r="G80" s="5">
        <v>1.1914</v>
      </c>
      <c r="H80" s="4">
        <v>157</v>
      </c>
      <c r="I80" s="8">
        <v>0</v>
      </c>
      <c r="J80" s="8">
        <v>0.03</v>
      </c>
      <c r="K80" s="8">
        <v>6.05</v>
      </c>
      <c r="L80" s="8">
        <v>1015.18</v>
      </c>
      <c r="M80">
        <f t="shared" si="8"/>
        <v>0</v>
      </c>
    </row>
    <row r="81" spans="1:13" x14ac:dyDescent="0.25">
      <c r="A81" s="3" t="s">
        <v>289</v>
      </c>
      <c r="B81" s="4">
        <v>159</v>
      </c>
      <c r="C81" s="3" t="s">
        <v>6</v>
      </c>
      <c r="D81" s="3" t="s">
        <v>133</v>
      </c>
      <c r="E81" s="3" t="s">
        <v>2591</v>
      </c>
      <c r="F81" s="3" t="s">
        <v>2590</v>
      </c>
      <c r="G81" s="5">
        <v>1.20564</v>
      </c>
      <c r="H81" s="4">
        <v>159</v>
      </c>
      <c r="I81" s="8">
        <v>0</v>
      </c>
      <c r="J81" s="8">
        <v>0</v>
      </c>
      <c r="K81" s="8">
        <v>-9.26</v>
      </c>
      <c r="L81" s="8">
        <v>1005.92</v>
      </c>
      <c r="M81">
        <f t="shared" si="8"/>
        <v>1</v>
      </c>
    </row>
    <row r="82" spans="1:13" x14ac:dyDescent="0.25">
      <c r="A82" s="3" t="s">
        <v>291</v>
      </c>
      <c r="B82" s="4">
        <v>161</v>
      </c>
      <c r="C82" s="3" t="s">
        <v>6</v>
      </c>
      <c r="D82" s="3" t="s">
        <v>128</v>
      </c>
      <c r="E82" s="3" t="s">
        <v>2591</v>
      </c>
      <c r="F82" s="3" t="s">
        <v>2590</v>
      </c>
      <c r="G82" s="5">
        <v>1.20845</v>
      </c>
      <c r="H82" s="4">
        <v>161</v>
      </c>
      <c r="I82" s="8">
        <v>0</v>
      </c>
      <c r="J82" s="8">
        <v>0</v>
      </c>
      <c r="K82" s="8">
        <v>7.34</v>
      </c>
      <c r="L82" s="8">
        <v>1013.26</v>
      </c>
      <c r="M82">
        <f t="shared" si="8"/>
        <v>0</v>
      </c>
    </row>
    <row r="83" spans="1:13" x14ac:dyDescent="0.25">
      <c r="A83" s="3" t="s">
        <v>293</v>
      </c>
      <c r="B83" s="4">
        <v>163</v>
      </c>
      <c r="C83" s="3" t="s">
        <v>6</v>
      </c>
      <c r="D83" s="3" t="s">
        <v>133</v>
      </c>
      <c r="E83" s="3" t="s">
        <v>2591</v>
      </c>
      <c r="F83" s="3" t="s">
        <v>2590</v>
      </c>
      <c r="G83" s="5">
        <v>1.2059500000000001</v>
      </c>
      <c r="H83" s="4">
        <v>163</v>
      </c>
      <c r="I83" s="8">
        <v>0</v>
      </c>
      <c r="J83" s="8">
        <v>0</v>
      </c>
      <c r="K83" s="8">
        <v>6.7</v>
      </c>
      <c r="L83" s="8">
        <v>1019.96</v>
      </c>
      <c r="M83">
        <f t="shared" si="8"/>
        <v>0</v>
      </c>
    </row>
    <row r="84" spans="1:13" x14ac:dyDescent="0.25">
      <c r="A84" s="3" t="s">
        <v>295</v>
      </c>
      <c r="B84" s="4">
        <v>165</v>
      </c>
      <c r="C84" s="3" t="s">
        <v>6</v>
      </c>
      <c r="D84" s="3" t="s">
        <v>133</v>
      </c>
      <c r="E84" s="3" t="s">
        <v>2591</v>
      </c>
      <c r="F84" s="3" t="s">
        <v>2590</v>
      </c>
      <c r="G84" s="5">
        <v>1.22705</v>
      </c>
      <c r="H84" s="4">
        <v>165</v>
      </c>
      <c r="I84" s="8">
        <v>0</v>
      </c>
      <c r="J84" s="8">
        <v>0</v>
      </c>
      <c r="K84" s="8">
        <v>-8.15</v>
      </c>
      <c r="L84" s="8">
        <v>1011.81</v>
      </c>
      <c r="M84">
        <f t="shared" si="8"/>
        <v>1</v>
      </c>
    </row>
    <row r="85" spans="1:13" x14ac:dyDescent="0.25">
      <c r="A85" s="3" t="s">
        <v>297</v>
      </c>
      <c r="B85" s="4">
        <v>167</v>
      </c>
      <c r="C85" s="3" t="s">
        <v>6</v>
      </c>
      <c r="D85" s="3" t="s">
        <v>128</v>
      </c>
      <c r="E85" s="3" t="s">
        <v>2591</v>
      </c>
      <c r="F85" s="3" t="s">
        <v>2590</v>
      </c>
      <c r="G85" s="5">
        <v>1.22611</v>
      </c>
      <c r="H85" s="4">
        <v>167</v>
      </c>
      <c r="I85" s="8">
        <v>0</v>
      </c>
      <c r="J85" s="8">
        <v>0</v>
      </c>
      <c r="K85" s="8">
        <v>6.7</v>
      </c>
      <c r="L85" s="8">
        <v>1018.51</v>
      </c>
      <c r="M85">
        <f t="shared" si="8"/>
        <v>0</v>
      </c>
    </row>
    <row r="86" spans="1:13" x14ac:dyDescent="0.25">
      <c r="A86" s="3" t="s">
        <v>299</v>
      </c>
      <c r="B86" s="4">
        <v>169</v>
      </c>
      <c r="C86" s="3" t="s">
        <v>6</v>
      </c>
      <c r="D86" s="3" t="s">
        <v>133</v>
      </c>
      <c r="E86" s="3" t="s">
        <v>2591</v>
      </c>
      <c r="F86" s="3" t="s">
        <v>2590</v>
      </c>
      <c r="G86" s="5">
        <v>1.2283500000000001</v>
      </c>
      <c r="H86" s="4">
        <v>169</v>
      </c>
      <c r="I86" s="8">
        <v>0</v>
      </c>
      <c r="J86" s="8">
        <v>0</v>
      </c>
      <c r="K86" s="8">
        <v>6.2</v>
      </c>
      <c r="L86" s="8">
        <v>1024.71</v>
      </c>
      <c r="M86">
        <f t="shared" si="8"/>
        <v>0</v>
      </c>
    </row>
    <row r="87" spans="1:13" x14ac:dyDescent="0.25">
      <c r="A87" s="3" t="s">
        <v>301</v>
      </c>
      <c r="B87" s="4">
        <v>171</v>
      </c>
      <c r="C87" s="3" t="s">
        <v>6</v>
      </c>
      <c r="D87" s="3" t="s">
        <v>128</v>
      </c>
      <c r="E87" s="3" t="s">
        <v>2591</v>
      </c>
      <c r="F87" s="3" t="s">
        <v>2590</v>
      </c>
      <c r="G87" s="5">
        <v>1.2320500000000001</v>
      </c>
      <c r="H87" s="4">
        <v>171</v>
      </c>
      <c r="I87" s="8">
        <v>0</v>
      </c>
      <c r="J87" s="8">
        <v>0</v>
      </c>
      <c r="K87" s="8">
        <v>6.43</v>
      </c>
      <c r="L87" s="8">
        <v>1031.1400000000001</v>
      </c>
      <c r="M87">
        <f t="shared" si="8"/>
        <v>0</v>
      </c>
    </row>
    <row r="88" spans="1:13" x14ac:dyDescent="0.25">
      <c r="A88" s="3" t="s">
        <v>303</v>
      </c>
      <c r="B88" s="4">
        <v>173</v>
      </c>
      <c r="C88" s="3" t="s">
        <v>6</v>
      </c>
      <c r="D88" s="3" t="s">
        <v>128</v>
      </c>
      <c r="E88" s="3" t="s">
        <v>2591</v>
      </c>
      <c r="F88" s="3" t="s">
        <v>2590</v>
      </c>
      <c r="G88" s="5">
        <v>1.23421</v>
      </c>
      <c r="H88" s="4">
        <v>173</v>
      </c>
      <c r="I88" s="8">
        <v>0</v>
      </c>
      <c r="J88" s="8">
        <v>0</v>
      </c>
      <c r="K88" s="8">
        <v>-9.2799999999999994</v>
      </c>
      <c r="L88" s="8">
        <v>1021.86</v>
      </c>
      <c r="M88">
        <f t="shared" si="8"/>
        <v>1</v>
      </c>
    </row>
    <row r="89" spans="1:13" x14ac:dyDescent="0.25">
      <c r="A89" s="3" t="s">
        <v>305</v>
      </c>
      <c r="B89" s="4">
        <v>175</v>
      </c>
      <c r="C89" s="3" t="s">
        <v>6</v>
      </c>
      <c r="D89" s="3" t="s">
        <v>128</v>
      </c>
      <c r="E89" s="3" t="s">
        <v>2591</v>
      </c>
      <c r="F89" s="3" t="s">
        <v>2590</v>
      </c>
      <c r="G89" s="5">
        <v>1.22116</v>
      </c>
      <c r="H89" s="4">
        <v>175</v>
      </c>
      <c r="I89" s="8">
        <v>0</v>
      </c>
      <c r="J89" s="8">
        <v>-0.12</v>
      </c>
      <c r="K89" s="8">
        <v>-8.59</v>
      </c>
      <c r="L89" s="8">
        <v>1013.15</v>
      </c>
      <c r="M89">
        <f t="shared" si="8"/>
        <v>2</v>
      </c>
    </row>
    <row r="90" spans="1:13" x14ac:dyDescent="0.25">
      <c r="A90" s="3" t="s">
        <v>307</v>
      </c>
      <c r="B90" s="4">
        <v>177</v>
      </c>
      <c r="C90" s="3" t="s">
        <v>6</v>
      </c>
      <c r="D90" s="3" t="s">
        <v>133</v>
      </c>
      <c r="E90" s="3" t="s">
        <v>2591</v>
      </c>
      <c r="F90" s="3" t="s">
        <v>2590</v>
      </c>
      <c r="G90" s="5">
        <v>1.2276400000000001</v>
      </c>
      <c r="H90" s="4">
        <v>177</v>
      </c>
      <c r="I90" s="8">
        <v>0</v>
      </c>
      <c r="J90" s="8">
        <v>0</v>
      </c>
      <c r="K90" s="8">
        <v>6.32</v>
      </c>
      <c r="L90" s="8">
        <v>1019.47</v>
      </c>
      <c r="M90">
        <f t="shared" si="8"/>
        <v>0</v>
      </c>
    </row>
    <row r="91" spans="1:13" x14ac:dyDescent="0.25">
      <c r="A91" s="3" t="s">
        <v>309</v>
      </c>
      <c r="B91" s="4">
        <v>179</v>
      </c>
      <c r="C91" s="3" t="s">
        <v>6</v>
      </c>
      <c r="D91" s="3" t="s">
        <v>133</v>
      </c>
      <c r="E91" s="3" t="s">
        <v>2591</v>
      </c>
      <c r="F91" s="3" t="s">
        <v>2590</v>
      </c>
      <c r="G91" s="5">
        <v>1.22709</v>
      </c>
      <c r="H91" s="4">
        <v>179</v>
      </c>
      <c r="I91" s="8">
        <v>0</v>
      </c>
      <c r="J91" s="8">
        <v>0</v>
      </c>
      <c r="K91" s="8">
        <v>6.33</v>
      </c>
      <c r="L91" s="8">
        <v>1025.8</v>
      </c>
      <c r="M91">
        <f t="shared" si="8"/>
        <v>0</v>
      </c>
    </row>
    <row r="92" spans="1:13" x14ac:dyDescent="0.25">
      <c r="A92" s="3" t="s">
        <v>311</v>
      </c>
      <c r="B92" s="4">
        <v>181</v>
      </c>
      <c r="C92" s="3" t="s">
        <v>6</v>
      </c>
      <c r="D92" s="3" t="s">
        <v>128</v>
      </c>
      <c r="E92" s="3" t="s">
        <v>2591</v>
      </c>
      <c r="F92" s="3" t="s">
        <v>2590</v>
      </c>
      <c r="G92" s="5">
        <v>1.22841</v>
      </c>
      <c r="H92" s="4">
        <v>181</v>
      </c>
      <c r="I92" s="8">
        <v>0</v>
      </c>
      <c r="J92" s="8">
        <v>0</v>
      </c>
      <c r="K92" s="8">
        <v>-8.4600000000000009</v>
      </c>
      <c r="L92" s="8">
        <v>1017.34</v>
      </c>
      <c r="M92">
        <f t="shared" si="8"/>
        <v>1</v>
      </c>
    </row>
    <row r="93" spans="1:13" x14ac:dyDescent="0.25">
      <c r="A93" s="3" t="s">
        <v>313</v>
      </c>
      <c r="B93" s="4">
        <v>183</v>
      </c>
      <c r="C93" s="3" t="s">
        <v>6</v>
      </c>
      <c r="D93" s="3" t="s">
        <v>128</v>
      </c>
      <c r="E93" s="3" t="s">
        <v>2591</v>
      </c>
      <c r="F93" s="3" t="s">
        <v>2590</v>
      </c>
      <c r="G93" s="5">
        <v>1.2154400000000001</v>
      </c>
      <c r="H93" s="4">
        <v>183</v>
      </c>
      <c r="I93" s="8">
        <v>0</v>
      </c>
      <c r="J93" s="8">
        <v>0</v>
      </c>
      <c r="K93" s="8">
        <v>-8.2100000000000009</v>
      </c>
      <c r="L93" s="8">
        <v>1009.13</v>
      </c>
      <c r="M93">
        <f t="shared" si="8"/>
        <v>2</v>
      </c>
    </row>
    <row r="94" spans="1:13" x14ac:dyDescent="0.25">
      <c r="A94" s="3" t="s">
        <v>315</v>
      </c>
      <c r="B94" s="4">
        <v>185</v>
      </c>
      <c r="C94" s="3" t="s">
        <v>6</v>
      </c>
      <c r="D94" s="3" t="s">
        <v>133</v>
      </c>
      <c r="E94" s="3" t="s">
        <v>2591</v>
      </c>
      <c r="F94" s="3" t="s">
        <v>2590</v>
      </c>
      <c r="G94" s="5">
        <v>1.2325900000000001</v>
      </c>
      <c r="H94" s="4">
        <v>185</v>
      </c>
      <c r="I94" s="8">
        <v>0</v>
      </c>
      <c r="J94" s="8">
        <v>0.08</v>
      </c>
      <c r="K94" s="8">
        <v>-10.19</v>
      </c>
      <c r="L94" s="8">
        <v>999.02</v>
      </c>
      <c r="M94">
        <f t="shared" si="8"/>
        <v>3</v>
      </c>
    </row>
    <row r="95" spans="1:13" x14ac:dyDescent="0.25">
      <c r="A95" s="3" t="s">
        <v>317</v>
      </c>
      <c r="B95" s="4">
        <v>187</v>
      </c>
      <c r="C95" s="3" t="s">
        <v>6</v>
      </c>
      <c r="D95" s="3" t="s">
        <v>133</v>
      </c>
      <c r="E95" s="3" t="s">
        <v>2591</v>
      </c>
      <c r="F95" s="3" t="s">
        <v>2590</v>
      </c>
      <c r="G95" s="5">
        <v>1.26101</v>
      </c>
      <c r="H95" s="4">
        <v>187</v>
      </c>
      <c r="I95" s="8">
        <v>0</v>
      </c>
      <c r="J95" s="8">
        <v>0</v>
      </c>
      <c r="K95" s="8">
        <v>-8.6999999999999993</v>
      </c>
      <c r="L95" s="8">
        <v>990.32</v>
      </c>
      <c r="M95">
        <f t="shared" si="8"/>
        <v>4</v>
      </c>
    </row>
    <row r="96" spans="1:13" x14ac:dyDescent="0.25">
      <c r="A96" s="3" t="s">
        <v>319</v>
      </c>
      <c r="B96" s="4">
        <v>189</v>
      </c>
      <c r="C96" s="3" t="s">
        <v>6</v>
      </c>
      <c r="D96" s="3" t="s">
        <v>128</v>
      </c>
      <c r="E96" s="3" t="s">
        <v>2591</v>
      </c>
      <c r="F96" s="3" t="s">
        <v>2590</v>
      </c>
      <c r="G96" s="5">
        <v>1.2595000000000001</v>
      </c>
      <c r="H96" s="4">
        <v>189</v>
      </c>
      <c r="I96" s="8">
        <v>0</v>
      </c>
      <c r="J96" s="8">
        <v>-0.12</v>
      </c>
      <c r="K96" s="8">
        <v>6.28</v>
      </c>
      <c r="L96" s="8">
        <v>996.48</v>
      </c>
      <c r="M96">
        <f t="shared" si="8"/>
        <v>0</v>
      </c>
    </row>
    <row r="97" spans="1:13" x14ac:dyDescent="0.25">
      <c r="A97" s="3" t="s">
        <v>321</v>
      </c>
      <c r="B97" s="4">
        <v>191</v>
      </c>
      <c r="C97" s="3" t="s">
        <v>6</v>
      </c>
      <c r="D97" s="3" t="s">
        <v>133</v>
      </c>
      <c r="E97" s="3" t="s">
        <v>2591</v>
      </c>
      <c r="F97" s="3" t="s">
        <v>2590</v>
      </c>
      <c r="G97" s="5">
        <v>1.2601800000000001</v>
      </c>
      <c r="H97" s="4">
        <v>191</v>
      </c>
      <c r="I97" s="8">
        <v>0</v>
      </c>
      <c r="J97" s="8">
        <v>0.06</v>
      </c>
      <c r="K97" s="8">
        <v>6.18</v>
      </c>
      <c r="L97" s="8">
        <v>1002.72</v>
      </c>
      <c r="M97">
        <f t="shared" si="8"/>
        <v>0</v>
      </c>
    </row>
    <row r="98" spans="1:13" x14ac:dyDescent="0.25">
      <c r="A98" s="3" t="s">
        <v>323</v>
      </c>
      <c r="B98" s="4">
        <v>193</v>
      </c>
      <c r="C98" s="3" t="s">
        <v>6</v>
      </c>
      <c r="D98" s="3" t="s">
        <v>128</v>
      </c>
      <c r="E98" s="3" t="s">
        <v>2591</v>
      </c>
      <c r="F98" s="3" t="s">
        <v>2590</v>
      </c>
      <c r="G98" s="5">
        <v>1.2639</v>
      </c>
      <c r="H98" s="4">
        <v>193</v>
      </c>
      <c r="I98" s="8">
        <v>0</v>
      </c>
      <c r="J98" s="8">
        <v>0</v>
      </c>
      <c r="K98" s="8">
        <v>6.08</v>
      </c>
      <c r="L98" s="8">
        <v>1008.8</v>
      </c>
      <c r="M98">
        <f t="shared" si="8"/>
        <v>0</v>
      </c>
    </row>
    <row r="99" spans="1:13" x14ac:dyDescent="0.25">
      <c r="A99" s="3" t="s">
        <v>325</v>
      </c>
      <c r="B99" s="4">
        <v>195</v>
      </c>
      <c r="C99" s="3" t="s">
        <v>6</v>
      </c>
      <c r="D99" s="3" t="s">
        <v>133</v>
      </c>
      <c r="E99" s="3" t="s">
        <v>2591</v>
      </c>
      <c r="F99" s="3" t="s">
        <v>2590</v>
      </c>
      <c r="G99" s="5">
        <v>1.28138</v>
      </c>
      <c r="H99" s="4">
        <v>195</v>
      </c>
      <c r="I99" s="8">
        <v>0</v>
      </c>
      <c r="J99" s="8">
        <v>0.08</v>
      </c>
      <c r="K99" s="8">
        <v>-9.14</v>
      </c>
      <c r="L99" s="8">
        <v>999.74</v>
      </c>
      <c r="M99">
        <f t="shared" si="8"/>
        <v>1</v>
      </c>
    </row>
    <row r="100" spans="1:13" x14ac:dyDescent="0.25">
      <c r="A100" s="3" t="s">
        <v>327</v>
      </c>
      <c r="B100" s="4">
        <v>197</v>
      </c>
      <c r="C100" s="3" t="s">
        <v>6</v>
      </c>
      <c r="D100" s="3" t="s">
        <v>133</v>
      </c>
      <c r="E100" s="3" t="s">
        <v>2591</v>
      </c>
      <c r="F100" s="3" t="s">
        <v>2590</v>
      </c>
      <c r="G100" s="5">
        <v>1.28749</v>
      </c>
      <c r="H100" s="4">
        <v>197</v>
      </c>
      <c r="I100" s="8">
        <v>0</v>
      </c>
      <c r="J100" s="8">
        <v>0.03</v>
      </c>
      <c r="K100" s="8">
        <v>6.04</v>
      </c>
      <c r="L100" s="8">
        <v>1005.81</v>
      </c>
      <c r="M100">
        <f t="shared" si="8"/>
        <v>0</v>
      </c>
    </row>
    <row r="101" spans="1:13" x14ac:dyDescent="0.25">
      <c r="A101" s="3" t="s">
        <v>329</v>
      </c>
      <c r="B101" s="4">
        <v>199</v>
      </c>
      <c r="C101" s="3" t="s">
        <v>6</v>
      </c>
      <c r="D101" s="3" t="s">
        <v>133</v>
      </c>
      <c r="E101" s="3" t="s">
        <v>2591</v>
      </c>
      <c r="F101" s="3" t="s">
        <v>2590</v>
      </c>
      <c r="G101" s="5">
        <v>1.2923899999999999</v>
      </c>
      <c r="H101" s="4">
        <v>199</v>
      </c>
      <c r="I101" s="8">
        <v>0</v>
      </c>
      <c r="J101" s="8">
        <v>0</v>
      </c>
      <c r="K101" s="8">
        <v>6.34</v>
      </c>
      <c r="L101" s="8">
        <v>1012.15</v>
      </c>
      <c r="M101">
        <f t="shared" si="8"/>
        <v>0</v>
      </c>
    </row>
    <row r="102" spans="1:13" x14ac:dyDescent="0.25">
      <c r="A102" s="3" t="s">
        <v>331</v>
      </c>
      <c r="B102" s="4">
        <v>201</v>
      </c>
      <c r="C102" s="3" t="s">
        <v>6</v>
      </c>
      <c r="D102" s="3" t="s">
        <v>133</v>
      </c>
      <c r="E102" s="3" t="s">
        <v>2591</v>
      </c>
      <c r="F102" s="3" t="s">
        <v>2590</v>
      </c>
      <c r="G102" s="5">
        <v>1.2824899999999999</v>
      </c>
      <c r="H102" s="4">
        <v>201</v>
      </c>
      <c r="I102" s="8">
        <v>0</v>
      </c>
      <c r="J102" s="8">
        <v>0</v>
      </c>
      <c r="K102" s="8">
        <v>7.21</v>
      </c>
      <c r="L102" s="8">
        <v>1019.36</v>
      </c>
      <c r="M102">
        <f t="shared" si="8"/>
        <v>0</v>
      </c>
    </row>
    <row r="103" spans="1:13" x14ac:dyDescent="0.25">
      <c r="A103" s="3" t="s">
        <v>333</v>
      </c>
      <c r="B103" s="4">
        <v>203</v>
      </c>
      <c r="C103" s="3" t="s">
        <v>6</v>
      </c>
      <c r="D103" s="3" t="s">
        <v>128</v>
      </c>
      <c r="E103" s="3" t="s">
        <v>2591</v>
      </c>
      <c r="F103" s="3" t="s">
        <v>2590</v>
      </c>
      <c r="G103" s="5">
        <v>1.2829600000000001</v>
      </c>
      <c r="H103" s="4">
        <v>203</v>
      </c>
      <c r="I103" s="8">
        <v>0</v>
      </c>
      <c r="J103" s="8">
        <v>0</v>
      </c>
      <c r="K103" s="8">
        <v>6.76</v>
      </c>
      <c r="L103" s="8">
        <v>1026.1199999999999</v>
      </c>
      <c r="M103">
        <f t="shared" si="8"/>
        <v>0</v>
      </c>
    </row>
    <row r="104" spans="1:13" x14ac:dyDescent="0.25">
      <c r="A104" s="3" t="s">
        <v>335</v>
      </c>
      <c r="B104" s="4">
        <v>205</v>
      </c>
      <c r="C104" s="3" t="s">
        <v>6</v>
      </c>
      <c r="D104" s="3" t="s">
        <v>133</v>
      </c>
      <c r="E104" s="3" t="s">
        <v>2591</v>
      </c>
      <c r="F104" s="3" t="s">
        <v>2590</v>
      </c>
      <c r="G104" s="5">
        <v>1.28461</v>
      </c>
      <c r="H104" s="4">
        <v>205</v>
      </c>
      <c r="I104" s="8">
        <v>0</v>
      </c>
      <c r="J104" s="8">
        <v>0</v>
      </c>
      <c r="K104" s="8">
        <v>6.12</v>
      </c>
      <c r="L104" s="8">
        <v>1032.24</v>
      </c>
      <c r="M104">
        <f t="shared" si="8"/>
        <v>0</v>
      </c>
    </row>
    <row r="105" spans="1:13" x14ac:dyDescent="0.25">
      <c r="A105" s="3" t="s">
        <v>337</v>
      </c>
      <c r="B105" s="4">
        <v>207</v>
      </c>
      <c r="C105" s="3" t="s">
        <v>6</v>
      </c>
      <c r="D105" s="3" t="s">
        <v>133</v>
      </c>
      <c r="E105" s="3" t="s">
        <v>2591</v>
      </c>
      <c r="F105" s="3" t="s">
        <v>2590</v>
      </c>
      <c r="G105" s="5">
        <v>1.3019700000000001</v>
      </c>
      <c r="H105" s="4">
        <v>207</v>
      </c>
      <c r="I105" s="8">
        <v>0</v>
      </c>
      <c r="J105" s="8">
        <v>0.03</v>
      </c>
      <c r="K105" s="8">
        <v>-8.0399999999999991</v>
      </c>
      <c r="L105" s="8">
        <v>1024.23</v>
      </c>
      <c r="M105">
        <f t="shared" si="8"/>
        <v>1</v>
      </c>
    </row>
    <row r="106" spans="1:13" x14ac:dyDescent="0.25">
      <c r="A106" s="3" t="s">
        <v>339</v>
      </c>
      <c r="B106" s="4">
        <v>209</v>
      </c>
      <c r="C106" s="3" t="s">
        <v>6</v>
      </c>
      <c r="D106" s="3" t="s">
        <v>133</v>
      </c>
      <c r="E106" s="3" t="s">
        <v>2591</v>
      </c>
      <c r="F106" s="3" t="s">
        <v>2590</v>
      </c>
      <c r="G106" s="5">
        <v>1.3116000000000001</v>
      </c>
      <c r="H106" s="4">
        <v>209</v>
      </c>
      <c r="I106" s="8">
        <v>0</v>
      </c>
      <c r="J106" s="8">
        <v>0.14000000000000001</v>
      </c>
      <c r="K106" s="8">
        <v>-8.2100000000000009</v>
      </c>
      <c r="L106" s="8">
        <v>1016.16</v>
      </c>
      <c r="M106">
        <f t="shared" si="8"/>
        <v>2</v>
      </c>
    </row>
    <row r="107" spans="1:13" x14ac:dyDescent="0.25">
      <c r="A107" s="3" t="s">
        <v>341</v>
      </c>
      <c r="B107" s="4">
        <v>211</v>
      </c>
      <c r="C107" s="3" t="s">
        <v>6</v>
      </c>
      <c r="D107" s="3" t="s">
        <v>133</v>
      </c>
      <c r="E107" s="3" t="s">
        <v>2591</v>
      </c>
      <c r="F107" s="3" t="s">
        <v>2590</v>
      </c>
      <c r="G107" s="5">
        <v>1.3151200000000001</v>
      </c>
      <c r="H107" s="4">
        <v>211</v>
      </c>
      <c r="I107" s="8">
        <v>0</v>
      </c>
      <c r="J107" s="8">
        <v>0.03</v>
      </c>
      <c r="K107" s="8">
        <v>6.22</v>
      </c>
      <c r="L107" s="8">
        <v>1022.41</v>
      </c>
      <c r="M107">
        <f t="shared" si="8"/>
        <v>0</v>
      </c>
    </row>
    <row r="108" spans="1:13" x14ac:dyDescent="0.25">
      <c r="A108" s="3" t="s">
        <v>343</v>
      </c>
      <c r="B108" s="4">
        <v>213</v>
      </c>
      <c r="C108" s="3" t="s">
        <v>6</v>
      </c>
      <c r="D108" s="3" t="s">
        <v>128</v>
      </c>
      <c r="E108" s="3" t="s">
        <v>2591</v>
      </c>
      <c r="F108" s="3" t="s">
        <v>2590</v>
      </c>
      <c r="G108" s="5">
        <v>1.32074</v>
      </c>
      <c r="H108" s="4">
        <v>213</v>
      </c>
      <c r="I108" s="8">
        <v>0</v>
      </c>
      <c r="J108" s="8">
        <v>0</v>
      </c>
      <c r="K108" s="8">
        <v>6.67</v>
      </c>
      <c r="L108" s="8">
        <v>1029.08</v>
      </c>
      <c r="M108">
        <f t="shared" si="8"/>
        <v>0</v>
      </c>
    </row>
    <row r="109" spans="1:13" x14ac:dyDescent="0.25">
      <c r="A109" s="3" t="s">
        <v>345</v>
      </c>
      <c r="B109" s="4">
        <v>215</v>
      </c>
      <c r="C109" s="3" t="s">
        <v>6</v>
      </c>
      <c r="D109" s="3" t="s">
        <v>133</v>
      </c>
      <c r="E109" s="3" t="s">
        <v>2591</v>
      </c>
      <c r="F109" s="3" t="s">
        <v>2590</v>
      </c>
      <c r="G109" s="5">
        <v>1.3282</v>
      </c>
      <c r="H109" s="4">
        <v>215</v>
      </c>
      <c r="I109" s="8">
        <v>0</v>
      </c>
      <c r="J109" s="8">
        <v>0</v>
      </c>
      <c r="K109" s="8">
        <v>-8.33</v>
      </c>
      <c r="L109" s="8">
        <v>1020.75</v>
      </c>
      <c r="M109">
        <f t="shared" si="8"/>
        <v>1</v>
      </c>
    </row>
    <row r="110" spans="1:13" x14ac:dyDescent="0.25">
      <c r="A110" s="3" t="s">
        <v>347</v>
      </c>
      <c r="B110" s="4">
        <v>217</v>
      </c>
      <c r="C110" s="3" t="s">
        <v>6</v>
      </c>
      <c r="D110" s="3" t="s">
        <v>133</v>
      </c>
      <c r="E110" s="3" t="s">
        <v>2591</v>
      </c>
      <c r="F110" s="3" t="s">
        <v>2590</v>
      </c>
      <c r="G110" s="5">
        <v>1.3223400000000001</v>
      </c>
      <c r="H110" s="4">
        <v>217</v>
      </c>
      <c r="I110" s="8">
        <v>0</v>
      </c>
      <c r="J110" s="8">
        <v>0</v>
      </c>
      <c r="K110" s="8">
        <v>6.19</v>
      </c>
      <c r="L110" s="8">
        <v>1026.94</v>
      </c>
      <c r="M110">
        <f t="shared" si="8"/>
        <v>0</v>
      </c>
    </row>
    <row r="111" spans="1:13" x14ac:dyDescent="0.25">
      <c r="A111" s="3" t="s">
        <v>349</v>
      </c>
      <c r="B111" s="4">
        <v>219</v>
      </c>
      <c r="C111" s="3" t="s">
        <v>6</v>
      </c>
      <c r="D111" s="3" t="s">
        <v>133</v>
      </c>
      <c r="E111" s="3" t="s">
        <v>2591</v>
      </c>
      <c r="F111" s="3" t="s">
        <v>2590</v>
      </c>
      <c r="G111" s="5">
        <v>1.31002</v>
      </c>
      <c r="H111" s="4">
        <v>219</v>
      </c>
      <c r="I111" s="8">
        <v>0</v>
      </c>
      <c r="J111" s="8">
        <v>0</v>
      </c>
      <c r="K111" s="8">
        <v>6.61</v>
      </c>
      <c r="L111" s="8">
        <v>1033.55</v>
      </c>
      <c r="M111">
        <f t="shared" si="8"/>
        <v>0</v>
      </c>
    </row>
    <row r="112" spans="1:13" x14ac:dyDescent="0.25">
      <c r="A112" s="3" t="s">
        <v>351</v>
      </c>
      <c r="B112" s="4">
        <v>221</v>
      </c>
      <c r="C112" s="3" t="s">
        <v>6</v>
      </c>
      <c r="D112" s="3" t="s">
        <v>128</v>
      </c>
      <c r="E112" s="3" t="s">
        <v>2591</v>
      </c>
      <c r="F112" s="3" t="s">
        <v>2590</v>
      </c>
      <c r="G112" s="5">
        <v>1.2988599999999999</v>
      </c>
      <c r="H112" s="4">
        <v>221</v>
      </c>
      <c r="I112" s="8">
        <v>0</v>
      </c>
      <c r="J112" s="8">
        <v>0</v>
      </c>
      <c r="K112" s="8">
        <v>-8.32</v>
      </c>
      <c r="L112" s="8">
        <v>1025.23</v>
      </c>
      <c r="M112">
        <f t="shared" si="8"/>
        <v>1</v>
      </c>
    </row>
    <row r="113" spans="1:13" x14ac:dyDescent="0.25">
      <c r="A113" s="3" t="s">
        <v>353</v>
      </c>
      <c r="B113" s="4">
        <v>223</v>
      </c>
      <c r="C113" s="3" t="s">
        <v>6</v>
      </c>
      <c r="D113" s="3" t="s">
        <v>133</v>
      </c>
      <c r="E113" s="3" t="s">
        <v>2591</v>
      </c>
      <c r="F113" s="3" t="s">
        <v>2590</v>
      </c>
      <c r="G113" s="5">
        <v>1.28416</v>
      </c>
      <c r="H113" s="4">
        <v>223</v>
      </c>
      <c r="I113" s="8">
        <v>0</v>
      </c>
      <c r="J113" s="8">
        <v>0</v>
      </c>
      <c r="K113" s="8">
        <v>7.39</v>
      </c>
      <c r="L113" s="8">
        <v>1032.6199999999999</v>
      </c>
      <c r="M113">
        <f t="shared" si="8"/>
        <v>0</v>
      </c>
    </row>
    <row r="114" spans="1:13" x14ac:dyDescent="0.25">
      <c r="A114" s="3" t="s">
        <v>355</v>
      </c>
      <c r="B114" s="4">
        <v>225</v>
      </c>
      <c r="C114" s="3" t="s">
        <v>6</v>
      </c>
      <c r="D114" s="3" t="s">
        <v>133</v>
      </c>
      <c r="E114" s="3" t="s">
        <v>2591</v>
      </c>
      <c r="F114" s="3" t="s">
        <v>2590</v>
      </c>
      <c r="G114" s="5">
        <v>1.2825500000000001</v>
      </c>
      <c r="H114" s="4">
        <v>225</v>
      </c>
      <c r="I114" s="8">
        <v>0</v>
      </c>
      <c r="J114" s="8">
        <v>0</v>
      </c>
      <c r="K114" s="8">
        <v>6.46</v>
      </c>
      <c r="L114" s="8">
        <v>1039.08</v>
      </c>
      <c r="M114">
        <f t="shared" si="8"/>
        <v>0</v>
      </c>
    </row>
    <row r="115" spans="1:13" x14ac:dyDescent="0.25">
      <c r="A115" s="3" t="s">
        <v>357</v>
      </c>
      <c r="B115" s="4">
        <v>227</v>
      </c>
      <c r="C115" s="3" t="s">
        <v>6</v>
      </c>
      <c r="D115" s="3" t="s">
        <v>133</v>
      </c>
      <c r="E115" s="3" t="s">
        <v>2591</v>
      </c>
      <c r="F115" s="3" t="s">
        <v>2590</v>
      </c>
      <c r="G115" s="5">
        <v>1.2887200000000001</v>
      </c>
      <c r="H115" s="4">
        <v>227</v>
      </c>
      <c r="I115" s="8">
        <v>0</v>
      </c>
      <c r="J115" s="8">
        <v>0.03</v>
      </c>
      <c r="K115" s="8">
        <v>-8.18</v>
      </c>
      <c r="L115" s="8">
        <v>1030.93</v>
      </c>
      <c r="M115">
        <f t="shared" si="8"/>
        <v>1</v>
      </c>
    </row>
    <row r="116" spans="1:13" x14ac:dyDescent="0.25">
      <c r="A116" s="3" t="s">
        <v>359</v>
      </c>
      <c r="B116" s="4">
        <v>229</v>
      </c>
      <c r="C116" s="3" t="s">
        <v>6</v>
      </c>
      <c r="D116" s="3" t="s">
        <v>128</v>
      </c>
      <c r="E116" s="3" t="s">
        <v>2591</v>
      </c>
      <c r="F116" s="3" t="s">
        <v>2590</v>
      </c>
      <c r="G116" s="5">
        <v>1.2894600000000001</v>
      </c>
      <c r="H116" s="4">
        <v>229</v>
      </c>
      <c r="I116" s="8">
        <v>0</v>
      </c>
      <c r="J116" s="8">
        <v>0</v>
      </c>
      <c r="K116" s="8">
        <v>6.81</v>
      </c>
      <c r="L116" s="8">
        <v>1037.74</v>
      </c>
      <c r="M116">
        <f t="shared" si="8"/>
        <v>0</v>
      </c>
    </row>
    <row r="117" spans="1:13" x14ac:dyDescent="0.25">
      <c r="A117" s="3" t="s">
        <v>361</v>
      </c>
      <c r="B117" s="4">
        <v>231</v>
      </c>
      <c r="C117" s="3" t="s">
        <v>6</v>
      </c>
      <c r="D117" s="3" t="s">
        <v>133</v>
      </c>
      <c r="E117" s="3" t="s">
        <v>2591</v>
      </c>
      <c r="F117" s="3" t="s">
        <v>2590</v>
      </c>
      <c r="G117" s="5">
        <v>1.2755300000000001</v>
      </c>
      <c r="H117" s="4">
        <v>231</v>
      </c>
      <c r="I117" s="8">
        <v>0</v>
      </c>
      <c r="J117" s="8">
        <v>0.03</v>
      </c>
      <c r="K117" s="8">
        <v>6.67</v>
      </c>
      <c r="L117" s="8">
        <v>1044.44</v>
      </c>
      <c r="M117">
        <f t="shared" si="8"/>
        <v>0</v>
      </c>
    </row>
    <row r="118" spans="1:13" x14ac:dyDescent="0.25">
      <c r="A118" s="3" t="s">
        <v>363</v>
      </c>
      <c r="B118" s="4">
        <v>233</v>
      </c>
      <c r="C118" s="3" t="s">
        <v>6</v>
      </c>
      <c r="D118" s="3" t="s">
        <v>128</v>
      </c>
      <c r="E118" s="3" t="s">
        <v>2591</v>
      </c>
      <c r="F118" s="3" t="s">
        <v>2590</v>
      </c>
      <c r="G118" s="5">
        <v>1.2612699999999999</v>
      </c>
      <c r="H118" s="4">
        <v>233</v>
      </c>
      <c r="I118" s="8">
        <v>0</v>
      </c>
      <c r="J118" s="8">
        <v>-0.12</v>
      </c>
      <c r="K118" s="8">
        <v>-7.97</v>
      </c>
      <c r="L118" s="8">
        <v>1036.3499999999999</v>
      </c>
      <c r="M118">
        <f t="shared" si="8"/>
        <v>1</v>
      </c>
    </row>
    <row r="119" spans="1:13" x14ac:dyDescent="0.25">
      <c r="A119" s="3" t="s">
        <v>365</v>
      </c>
      <c r="B119" s="4">
        <v>235</v>
      </c>
      <c r="C119" s="3" t="s">
        <v>6</v>
      </c>
      <c r="D119" s="3" t="s">
        <v>133</v>
      </c>
      <c r="E119" s="3" t="s">
        <v>2591</v>
      </c>
      <c r="F119" s="3" t="s">
        <v>2590</v>
      </c>
      <c r="G119" s="5">
        <v>1.2625200000000001</v>
      </c>
      <c r="H119" s="4">
        <v>235</v>
      </c>
      <c r="I119" s="8">
        <v>0</v>
      </c>
      <c r="J119" s="8">
        <v>0</v>
      </c>
      <c r="K119" s="8">
        <v>6.08</v>
      </c>
      <c r="L119" s="8">
        <v>1042.43</v>
      </c>
      <c r="M119">
        <f t="shared" si="8"/>
        <v>0</v>
      </c>
    </row>
    <row r="120" spans="1:13" x14ac:dyDescent="0.25">
      <c r="A120" s="3" t="s">
        <v>367</v>
      </c>
      <c r="B120" s="4">
        <v>237</v>
      </c>
      <c r="C120" s="3" t="s">
        <v>6</v>
      </c>
      <c r="D120" s="3" t="s">
        <v>133</v>
      </c>
      <c r="E120" s="3" t="s">
        <v>2591</v>
      </c>
      <c r="F120" s="3" t="s">
        <v>2590</v>
      </c>
      <c r="G120" s="5">
        <v>1.2669299999999999</v>
      </c>
      <c r="H120" s="4">
        <v>237</v>
      </c>
      <c r="I120" s="8">
        <v>0</v>
      </c>
      <c r="J120" s="8">
        <v>0</v>
      </c>
      <c r="K120" s="8">
        <v>6.75</v>
      </c>
      <c r="L120" s="8">
        <v>1049.18</v>
      </c>
      <c r="M120">
        <f t="shared" si="8"/>
        <v>0</v>
      </c>
    </row>
    <row r="121" spans="1:13" x14ac:dyDescent="0.25">
      <c r="A121" s="3" t="s">
        <v>369</v>
      </c>
      <c r="B121" s="4">
        <v>239</v>
      </c>
      <c r="C121" s="3" t="s">
        <v>6</v>
      </c>
      <c r="D121" s="3" t="s">
        <v>128</v>
      </c>
      <c r="E121" s="3" t="s">
        <v>2591</v>
      </c>
      <c r="F121" s="3" t="s">
        <v>2590</v>
      </c>
      <c r="G121" s="5">
        <v>1.27681</v>
      </c>
      <c r="H121" s="4">
        <v>239</v>
      </c>
      <c r="I121" s="8">
        <v>0</v>
      </c>
      <c r="J121" s="8">
        <v>0</v>
      </c>
      <c r="K121" s="8">
        <v>6.39</v>
      </c>
      <c r="L121" s="8">
        <v>1055.57</v>
      </c>
      <c r="M121">
        <f t="shared" si="8"/>
        <v>0</v>
      </c>
    </row>
    <row r="122" spans="1:13" x14ac:dyDescent="0.25">
      <c r="A122" s="3" t="s">
        <v>371</v>
      </c>
      <c r="B122" s="4">
        <v>241</v>
      </c>
      <c r="C122" s="3" t="s">
        <v>6</v>
      </c>
      <c r="D122" s="3" t="s">
        <v>133</v>
      </c>
      <c r="E122" s="3" t="s">
        <v>2591</v>
      </c>
      <c r="F122" s="3" t="s">
        <v>2590</v>
      </c>
      <c r="G122" s="5">
        <v>1.2679199999999999</v>
      </c>
      <c r="H122" s="4">
        <v>241</v>
      </c>
      <c r="I122" s="8">
        <v>0</v>
      </c>
      <c r="J122" s="8">
        <v>0</v>
      </c>
      <c r="K122" s="8">
        <v>6.29</v>
      </c>
      <c r="L122" s="8">
        <v>1061.8599999999999</v>
      </c>
      <c r="M122">
        <f t="shared" si="8"/>
        <v>0</v>
      </c>
    </row>
    <row r="123" spans="1:13" x14ac:dyDescent="0.25">
      <c r="A123" s="3" t="s">
        <v>373</v>
      </c>
      <c r="B123" s="4">
        <v>243</v>
      </c>
      <c r="C123" s="3" t="s">
        <v>6</v>
      </c>
      <c r="D123" s="3" t="s">
        <v>133</v>
      </c>
      <c r="E123" s="3" t="s">
        <v>2591</v>
      </c>
      <c r="F123" s="3" t="s">
        <v>2590</v>
      </c>
      <c r="G123" s="5">
        <v>1.2732399999999999</v>
      </c>
      <c r="H123" s="4">
        <v>243</v>
      </c>
      <c r="I123" s="8">
        <v>0</v>
      </c>
      <c r="J123" s="8">
        <v>0</v>
      </c>
      <c r="K123" s="8">
        <v>-8.17</v>
      </c>
      <c r="L123" s="8">
        <v>1053.69</v>
      </c>
      <c r="M123">
        <f t="shared" si="8"/>
        <v>1</v>
      </c>
    </row>
    <row r="124" spans="1:13" x14ac:dyDescent="0.25">
      <c r="A124" s="3" t="s">
        <v>375</v>
      </c>
      <c r="B124" s="4">
        <v>245</v>
      </c>
      <c r="C124" s="3" t="s">
        <v>6</v>
      </c>
      <c r="D124" s="3" t="s">
        <v>133</v>
      </c>
      <c r="E124" s="3" t="s">
        <v>2591</v>
      </c>
      <c r="F124" s="3" t="s">
        <v>2590</v>
      </c>
      <c r="G124" s="5">
        <v>1.2798799999999999</v>
      </c>
      <c r="H124" s="4">
        <v>245</v>
      </c>
      <c r="I124" s="8">
        <v>0</v>
      </c>
      <c r="J124" s="8">
        <v>0</v>
      </c>
      <c r="K124" s="8">
        <v>-8.42</v>
      </c>
      <c r="L124" s="8">
        <v>1045.27</v>
      </c>
      <c r="M124">
        <f t="shared" si="8"/>
        <v>2</v>
      </c>
    </row>
    <row r="125" spans="1:13" x14ac:dyDescent="0.25">
      <c r="A125" s="3" t="s">
        <v>377</v>
      </c>
      <c r="B125" s="4">
        <v>247</v>
      </c>
      <c r="C125" s="3" t="s">
        <v>6</v>
      </c>
      <c r="D125" s="3" t="s">
        <v>133</v>
      </c>
      <c r="E125" s="3" t="s">
        <v>2591</v>
      </c>
      <c r="F125" s="3" t="s">
        <v>2590</v>
      </c>
      <c r="G125" s="5">
        <v>1.2885599999999999</v>
      </c>
      <c r="H125" s="4">
        <v>247</v>
      </c>
      <c r="I125" s="8">
        <v>0</v>
      </c>
      <c r="J125" s="8">
        <v>0.03</v>
      </c>
      <c r="K125" s="8">
        <v>-8.0399999999999991</v>
      </c>
      <c r="L125" s="8">
        <v>1037.26</v>
      </c>
      <c r="M125">
        <f t="shared" si="8"/>
        <v>3</v>
      </c>
    </row>
    <row r="126" spans="1:13" x14ac:dyDescent="0.25">
      <c r="A126" s="3" t="s">
        <v>379</v>
      </c>
      <c r="B126" s="4">
        <v>249</v>
      </c>
      <c r="C126" s="3" t="s">
        <v>6</v>
      </c>
      <c r="D126" s="3" t="s">
        <v>133</v>
      </c>
      <c r="E126" s="3" t="s">
        <v>2591</v>
      </c>
      <c r="F126" s="3" t="s">
        <v>2590</v>
      </c>
      <c r="G126" s="5">
        <v>1.2837700000000001</v>
      </c>
      <c r="H126" s="4">
        <v>249</v>
      </c>
      <c r="I126" s="8">
        <v>0</v>
      </c>
      <c r="J126" s="8">
        <v>0.03</v>
      </c>
      <c r="K126" s="8">
        <v>6.57</v>
      </c>
      <c r="L126" s="8">
        <v>1043.8599999999999</v>
      </c>
      <c r="M126">
        <f t="shared" si="8"/>
        <v>0</v>
      </c>
    </row>
    <row r="127" spans="1:13" x14ac:dyDescent="0.25">
      <c r="A127" s="3" t="s">
        <v>381</v>
      </c>
      <c r="B127" s="4">
        <v>251</v>
      </c>
      <c r="C127" s="3" t="s">
        <v>6</v>
      </c>
      <c r="D127" s="3" t="s">
        <v>128</v>
      </c>
      <c r="E127" s="3" t="s">
        <v>2591</v>
      </c>
      <c r="F127" s="3" t="s">
        <v>2590</v>
      </c>
      <c r="G127" s="5">
        <v>1.2775300000000001</v>
      </c>
      <c r="H127" s="4">
        <v>251</v>
      </c>
      <c r="I127" s="8">
        <v>0</v>
      </c>
      <c r="J127" s="8">
        <v>-0.59</v>
      </c>
      <c r="K127" s="8">
        <v>7.08</v>
      </c>
      <c r="L127" s="8">
        <v>1050.3499999999999</v>
      </c>
      <c r="M127">
        <f t="shared" si="8"/>
        <v>0</v>
      </c>
    </row>
    <row r="128" spans="1:13" x14ac:dyDescent="0.25">
      <c r="A128" s="3" t="s">
        <v>383</v>
      </c>
      <c r="B128" s="4">
        <v>253</v>
      </c>
      <c r="C128" s="3" t="s">
        <v>6</v>
      </c>
      <c r="D128" s="3" t="s">
        <v>133</v>
      </c>
      <c r="E128" s="3" t="s">
        <v>2591</v>
      </c>
      <c r="F128" s="3" t="s">
        <v>2590</v>
      </c>
      <c r="G128" s="5">
        <v>1.2982800000000001</v>
      </c>
      <c r="H128" s="4">
        <v>253</v>
      </c>
      <c r="I128" s="8">
        <v>0</v>
      </c>
      <c r="J128" s="8">
        <v>0</v>
      </c>
      <c r="K128" s="8">
        <v>-9.15</v>
      </c>
      <c r="L128" s="8">
        <v>1041.2</v>
      </c>
      <c r="M128">
        <f t="shared" si="8"/>
        <v>1</v>
      </c>
    </row>
    <row r="129" spans="1:13" x14ac:dyDescent="0.25">
      <c r="A129" s="3" t="s">
        <v>385</v>
      </c>
      <c r="B129" s="4">
        <v>255</v>
      </c>
      <c r="C129" s="3" t="s">
        <v>6</v>
      </c>
      <c r="D129" s="3" t="s">
        <v>133</v>
      </c>
      <c r="E129" s="3" t="s">
        <v>2591</v>
      </c>
      <c r="F129" s="3" t="s">
        <v>2590</v>
      </c>
      <c r="G129" s="5">
        <v>1.3092200000000001</v>
      </c>
      <c r="H129" s="4">
        <v>255</v>
      </c>
      <c r="I129" s="8">
        <v>0</v>
      </c>
      <c r="J129" s="8">
        <v>0.08</v>
      </c>
      <c r="K129" s="8">
        <v>-8.15</v>
      </c>
      <c r="L129" s="8">
        <v>1033.1300000000001</v>
      </c>
      <c r="M129">
        <f t="shared" si="8"/>
        <v>2</v>
      </c>
    </row>
    <row r="130" spans="1:13" x14ac:dyDescent="0.25">
      <c r="A130" s="3" t="s">
        <v>387</v>
      </c>
      <c r="B130" s="4">
        <v>257</v>
      </c>
      <c r="C130" s="3" t="s">
        <v>6</v>
      </c>
      <c r="D130" s="3" t="s">
        <v>133</v>
      </c>
      <c r="E130" s="3" t="s">
        <v>2591</v>
      </c>
      <c r="F130" s="3" t="s">
        <v>2590</v>
      </c>
      <c r="G130" s="5">
        <v>1.3080099999999999</v>
      </c>
      <c r="H130" s="4">
        <v>257</v>
      </c>
      <c r="I130" s="8">
        <v>0</v>
      </c>
      <c r="J130" s="8">
        <v>0</v>
      </c>
      <c r="K130" s="8">
        <v>7.59</v>
      </c>
      <c r="L130" s="8">
        <v>1040.72</v>
      </c>
      <c r="M130">
        <f t="shared" si="8"/>
        <v>0</v>
      </c>
    </row>
    <row r="131" spans="1:13" x14ac:dyDescent="0.25">
      <c r="A131" s="3" t="s">
        <v>389</v>
      </c>
      <c r="B131" s="4">
        <v>259</v>
      </c>
      <c r="C131" s="3" t="s">
        <v>6</v>
      </c>
      <c r="D131" s="3" t="s">
        <v>133</v>
      </c>
      <c r="E131" s="3" t="s">
        <v>2591</v>
      </c>
      <c r="F131" s="3" t="s">
        <v>2590</v>
      </c>
      <c r="G131" s="5">
        <v>1.31935</v>
      </c>
      <c r="H131" s="4">
        <v>259</v>
      </c>
      <c r="I131" s="8">
        <v>0</v>
      </c>
      <c r="J131" s="8">
        <v>0.03</v>
      </c>
      <c r="K131" s="8">
        <v>-11.15</v>
      </c>
      <c r="L131" s="8">
        <v>1029.5999999999999</v>
      </c>
      <c r="M131">
        <f t="shared" si="8"/>
        <v>1</v>
      </c>
    </row>
    <row r="132" spans="1:13" x14ac:dyDescent="0.25">
      <c r="A132" s="3" t="s">
        <v>391</v>
      </c>
      <c r="B132" s="4">
        <v>261</v>
      </c>
      <c r="C132" s="3" t="s">
        <v>6</v>
      </c>
      <c r="D132" s="3" t="s">
        <v>128</v>
      </c>
      <c r="E132" s="3" t="s">
        <v>2591</v>
      </c>
      <c r="F132" s="3" t="s">
        <v>2590</v>
      </c>
      <c r="G132" s="5">
        <v>1.3352999999999999</v>
      </c>
      <c r="H132" s="4">
        <v>261</v>
      </c>
      <c r="I132" s="8">
        <v>0</v>
      </c>
      <c r="J132" s="8">
        <v>0</v>
      </c>
      <c r="K132" s="8">
        <v>6.9</v>
      </c>
      <c r="L132" s="8">
        <v>1036.5</v>
      </c>
      <c r="M132">
        <f t="shared" si="8"/>
        <v>0</v>
      </c>
    </row>
    <row r="133" spans="1:13" x14ac:dyDescent="0.25">
      <c r="A133" s="3" t="s">
        <v>393</v>
      </c>
      <c r="B133" s="4">
        <v>263</v>
      </c>
      <c r="C133" s="3" t="s">
        <v>6</v>
      </c>
      <c r="D133" s="3" t="s">
        <v>133</v>
      </c>
      <c r="E133" s="3" t="s">
        <v>2591</v>
      </c>
      <c r="F133" s="3" t="s">
        <v>2590</v>
      </c>
      <c r="G133" s="5">
        <v>1.33467</v>
      </c>
      <c r="H133" s="4">
        <v>263</v>
      </c>
      <c r="I133" s="8">
        <v>0</v>
      </c>
      <c r="J133" s="8">
        <v>0</v>
      </c>
      <c r="K133" s="8">
        <v>6.16</v>
      </c>
      <c r="L133" s="8">
        <v>1042.6600000000001</v>
      </c>
      <c r="M133">
        <f t="shared" ref="M133:M196" si="9">IF(K133&lt;0,1+IF(M132&gt;0,M132,0),0)</f>
        <v>0</v>
      </c>
    </row>
    <row r="134" spans="1:13" x14ac:dyDescent="0.25">
      <c r="A134" s="3" t="s">
        <v>395</v>
      </c>
      <c r="B134" s="4">
        <v>265</v>
      </c>
      <c r="C134" s="3" t="s">
        <v>6</v>
      </c>
      <c r="D134" s="3" t="s">
        <v>128</v>
      </c>
      <c r="E134" s="3" t="s">
        <v>2591</v>
      </c>
      <c r="F134" s="3" t="s">
        <v>2590</v>
      </c>
      <c r="G134" s="5">
        <v>1.3386400000000001</v>
      </c>
      <c r="H134" s="4">
        <v>265</v>
      </c>
      <c r="I134" s="8">
        <v>0</v>
      </c>
      <c r="J134" s="8">
        <v>0</v>
      </c>
      <c r="K134" s="8">
        <v>6.7</v>
      </c>
      <c r="L134" s="8">
        <v>1049.3599999999999</v>
      </c>
      <c r="M134">
        <f t="shared" si="9"/>
        <v>0</v>
      </c>
    </row>
    <row r="135" spans="1:13" x14ac:dyDescent="0.25">
      <c r="A135" s="3" t="s">
        <v>397</v>
      </c>
      <c r="B135" s="4">
        <v>267</v>
      </c>
      <c r="C135" s="3" t="s">
        <v>6</v>
      </c>
      <c r="D135" s="3" t="s">
        <v>128</v>
      </c>
      <c r="E135" s="3" t="s">
        <v>2591</v>
      </c>
      <c r="F135" s="3" t="s">
        <v>2590</v>
      </c>
      <c r="G135" s="5">
        <v>1.3517699999999999</v>
      </c>
      <c r="H135" s="4">
        <v>267</v>
      </c>
      <c r="I135" s="8">
        <v>0</v>
      </c>
      <c r="J135" s="8">
        <v>-0.12</v>
      </c>
      <c r="K135" s="8">
        <v>6.25</v>
      </c>
      <c r="L135" s="8">
        <v>1055.49</v>
      </c>
      <c r="M135">
        <f t="shared" si="9"/>
        <v>0</v>
      </c>
    </row>
    <row r="136" spans="1:13" x14ac:dyDescent="0.25">
      <c r="A136" s="3" t="s">
        <v>399</v>
      </c>
      <c r="B136" s="4">
        <v>269</v>
      </c>
      <c r="C136" s="3" t="s">
        <v>6</v>
      </c>
      <c r="D136" s="3" t="s">
        <v>133</v>
      </c>
      <c r="E136" s="3" t="s">
        <v>2591</v>
      </c>
      <c r="F136" s="3" t="s">
        <v>2590</v>
      </c>
      <c r="G136" s="5">
        <v>1.3709800000000001</v>
      </c>
      <c r="H136" s="4">
        <v>269</v>
      </c>
      <c r="I136" s="8">
        <v>0</v>
      </c>
      <c r="J136" s="8">
        <v>0.11</v>
      </c>
      <c r="K136" s="8">
        <v>-9.92</v>
      </c>
      <c r="L136" s="8">
        <v>1045.68</v>
      </c>
      <c r="M136">
        <f t="shared" si="9"/>
        <v>1</v>
      </c>
    </row>
    <row r="137" spans="1:13" x14ac:dyDescent="0.25">
      <c r="A137" s="3" t="s">
        <v>401</v>
      </c>
      <c r="B137" s="4">
        <v>271</v>
      </c>
      <c r="C137" s="3" t="s">
        <v>6</v>
      </c>
      <c r="D137" s="3" t="s">
        <v>133</v>
      </c>
      <c r="E137" s="3" t="s">
        <v>2591</v>
      </c>
      <c r="F137" s="3" t="s">
        <v>2590</v>
      </c>
      <c r="G137" s="5">
        <v>1.3707400000000001</v>
      </c>
      <c r="H137" s="4">
        <v>271</v>
      </c>
      <c r="I137" s="8">
        <v>0</v>
      </c>
      <c r="J137" s="8">
        <v>0</v>
      </c>
      <c r="K137" s="8">
        <v>6.45</v>
      </c>
      <c r="L137" s="8">
        <v>1052.1300000000001</v>
      </c>
      <c r="M137">
        <f t="shared" si="9"/>
        <v>0</v>
      </c>
    </row>
    <row r="138" spans="1:13" x14ac:dyDescent="0.25">
      <c r="A138" s="3" t="s">
        <v>403</v>
      </c>
      <c r="B138" s="4">
        <v>273</v>
      </c>
      <c r="C138" s="3" t="s">
        <v>6</v>
      </c>
      <c r="D138" s="3" t="s">
        <v>133</v>
      </c>
      <c r="E138" s="3" t="s">
        <v>2591</v>
      </c>
      <c r="F138" s="3" t="s">
        <v>2590</v>
      </c>
      <c r="G138" s="5">
        <v>1.3835</v>
      </c>
      <c r="H138" s="4">
        <v>273</v>
      </c>
      <c r="I138" s="8">
        <v>0</v>
      </c>
      <c r="J138" s="8">
        <v>0</v>
      </c>
      <c r="K138" s="8">
        <v>-8.75</v>
      </c>
      <c r="L138" s="8">
        <v>1043.3800000000001</v>
      </c>
      <c r="M138">
        <f t="shared" si="9"/>
        <v>1</v>
      </c>
    </row>
    <row r="139" spans="1:13" x14ac:dyDescent="0.25">
      <c r="A139" s="3" t="s">
        <v>405</v>
      </c>
      <c r="B139" s="4">
        <v>275</v>
      </c>
      <c r="C139" s="3" t="s">
        <v>6</v>
      </c>
      <c r="D139" s="3" t="s">
        <v>133</v>
      </c>
      <c r="E139" s="3" t="s">
        <v>2591</v>
      </c>
      <c r="F139" s="3" t="s">
        <v>2590</v>
      </c>
      <c r="G139" s="5">
        <v>1.395</v>
      </c>
      <c r="H139" s="4">
        <v>275</v>
      </c>
      <c r="I139" s="8">
        <v>0</v>
      </c>
      <c r="J139" s="8">
        <v>0.08</v>
      </c>
      <c r="K139" s="8">
        <v>-8.4499999999999993</v>
      </c>
      <c r="L139" s="8">
        <v>1035.01</v>
      </c>
      <c r="M139">
        <f t="shared" si="9"/>
        <v>2</v>
      </c>
    </row>
    <row r="140" spans="1:13" x14ac:dyDescent="0.25">
      <c r="A140" s="3" t="s">
        <v>407</v>
      </c>
      <c r="B140" s="4">
        <v>277</v>
      </c>
      <c r="C140" s="3" t="s">
        <v>6</v>
      </c>
      <c r="D140" s="3" t="s">
        <v>128</v>
      </c>
      <c r="E140" s="3" t="s">
        <v>2591</v>
      </c>
      <c r="F140" s="3" t="s">
        <v>2590</v>
      </c>
      <c r="G140" s="5">
        <v>1.3874500000000001</v>
      </c>
      <c r="H140" s="4">
        <v>277</v>
      </c>
      <c r="I140" s="8">
        <v>0</v>
      </c>
      <c r="J140" s="8">
        <v>0</v>
      </c>
      <c r="K140" s="8">
        <v>-8.35</v>
      </c>
      <c r="L140" s="8">
        <v>1026.6600000000001</v>
      </c>
      <c r="M140">
        <f t="shared" si="9"/>
        <v>3</v>
      </c>
    </row>
    <row r="141" spans="1:13" x14ac:dyDescent="0.25">
      <c r="A141" s="3" t="s">
        <v>409</v>
      </c>
      <c r="B141" s="4">
        <v>279</v>
      </c>
      <c r="C141" s="3" t="s">
        <v>6</v>
      </c>
      <c r="D141" s="3" t="s">
        <v>128</v>
      </c>
      <c r="E141" s="3" t="s">
        <v>2591</v>
      </c>
      <c r="F141" s="3" t="s">
        <v>2590</v>
      </c>
      <c r="G141" s="5">
        <v>1.3907700000000001</v>
      </c>
      <c r="H141" s="4">
        <v>279</v>
      </c>
      <c r="I141" s="8">
        <v>0</v>
      </c>
      <c r="J141" s="8">
        <v>0</v>
      </c>
      <c r="K141" s="8">
        <v>6.67</v>
      </c>
      <c r="L141" s="8">
        <v>1033.33</v>
      </c>
      <c r="M141">
        <f t="shared" si="9"/>
        <v>0</v>
      </c>
    </row>
    <row r="142" spans="1:13" x14ac:dyDescent="0.25">
      <c r="A142" s="3" t="s">
        <v>411</v>
      </c>
      <c r="B142" s="4">
        <v>281</v>
      </c>
      <c r="C142" s="3" t="s">
        <v>6</v>
      </c>
      <c r="D142" s="3" t="s">
        <v>133</v>
      </c>
      <c r="E142" s="3" t="s">
        <v>2591</v>
      </c>
      <c r="F142" s="3" t="s">
        <v>2590</v>
      </c>
      <c r="G142" s="5">
        <v>1.3932199999999999</v>
      </c>
      <c r="H142" s="4">
        <v>281</v>
      </c>
      <c r="I142" s="8">
        <v>0</v>
      </c>
      <c r="J142" s="8">
        <v>0</v>
      </c>
      <c r="K142" s="8">
        <v>6.15</v>
      </c>
      <c r="L142" s="8">
        <v>1039.48</v>
      </c>
      <c r="M142">
        <f t="shared" si="9"/>
        <v>0</v>
      </c>
    </row>
    <row r="143" spans="1:13" x14ac:dyDescent="0.25">
      <c r="A143" s="3" t="s">
        <v>413</v>
      </c>
      <c r="B143" s="4">
        <v>283</v>
      </c>
      <c r="C143" s="3" t="s">
        <v>6</v>
      </c>
      <c r="D143" s="3" t="s">
        <v>133</v>
      </c>
      <c r="E143" s="3" t="s">
        <v>2591</v>
      </c>
      <c r="F143" s="3" t="s">
        <v>2590</v>
      </c>
      <c r="G143" s="5">
        <v>1.4028</v>
      </c>
      <c r="H143" s="4">
        <v>283</v>
      </c>
      <c r="I143" s="8">
        <v>0</v>
      </c>
      <c r="J143" s="8">
        <v>0.03</v>
      </c>
      <c r="K143" s="8">
        <v>6.3</v>
      </c>
      <c r="L143" s="8">
        <v>1045.81</v>
      </c>
      <c r="M143">
        <f t="shared" si="9"/>
        <v>0</v>
      </c>
    </row>
    <row r="144" spans="1:13" x14ac:dyDescent="0.25">
      <c r="A144" s="3" t="s">
        <v>415</v>
      </c>
      <c r="B144" s="4">
        <v>285</v>
      </c>
      <c r="C144" s="3" t="s">
        <v>6</v>
      </c>
      <c r="D144" s="3" t="s">
        <v>128</v>
      </c>
      <c r="E144" s="3" t="s">
        <v>2591</v>
      </c>
      <c r="F144" s="3" t="s">
        <v>2590</v>
      </c>
      <c r="G144" s="5">
        <v>1.3918699999999999</v>
      </c>
      <c r="H144" s="4">
        <v>285</v>
      </c>
      <c r="I144" s="8">
        <v>0</v>
      </c>
      <c r="J144" s="8">
        <v>0</v>
      </c>
      <c r="K144" s="8">
        <v>6.1</v>
      </c>
      <c r="L144" s="8">
        <v>1051.9100000000001</v>
      </c>
      <c r="M144">
        <f t="shared" si="9"/>
        <v>0</v>
      </c>
    </row>
    <row r="145" spans="1:13" x14ac:dyDescent="0.25">
      <c r="A145" s="3" t="s">
        <v>417</v>
      </c>
      <c r="B145" s="4">
        <v>287</v>
      </c>
      <c r="C145" s="3" t="s">
        <v>6</v>
      </c>
      <c r="D145" s="3" t="s">
        <v>133</v>
      </c>
      <c r="E145" s="3" t="s">
        <v>2591</v>
      </c>
      <c r="F145" s="3" t="s">
        <v>2590</v>
      </c>
      <c r="G145" s="5">
        <v>1.3871599999999999</v>
      </c>
      <c r="H145" s="4">
        <v>287</v>
      </c>
      <c r="I145" s="8">
        <v>0</v>
      </c>
      <c r="J145" s="8">
        <v>0</v>
      </c>
      <c r="K145" s="8">
        <v>7.02</v>
      </c>
      <c r="L145" s="8">
        <v>1058.93</v>
      </c>
      <c r="M145">
        <f t="shared" si="9"/>
        <v>0</v>
      </c>
    </row>
    <row r="146" spans="1:13" x14ac:dyDescent="0.25">
      <c r="A146" s="3" t="s">
        <v>419</v>
      </c>
      <c r="B146" s="4">
        <v>289</v>
      </c>
      <c r="C146" s="3" t="s">
        <v>6</v>
      </c>
      <c r="D146" s="3" t="s">
        <v>133</v>
      </c>
      <c r="E146" s="3" t="s">
        <v>2591</v>
      </c>
      <c r="F146" s="3" t="s">
        <v>2590</v>
      </c>
      <c r="G146" s="5">
        <v>1.38774</v>
      </c>
      <c r="H146" s="4">
        <v>289</v>
      </c>
      <c r="I146" s="8">
        <v>0</v>
      </c>
      <c r="J146" s="8">
        <v>0</v>
      </c>
      <c r="K146" s="8">
        <v>-8.27</v>
      </c>
      <c r="L146" s="8">
        <v>1050.6600000000001</v>
      </c>
      <c r="M146">
        <f t="shared" si="9"/>
        <v>1</v>
      </c>
    </row>
    <row r="147" spans="1:13" x14ac:dyDescent="0.25">
      <c r="A147" s="3" t="s">
        <v>421</v>
      </c>
      <c r="B147" s="4">
        <v>291</v>
      </c>
      <c r="C147" s="3" t="s">
        <v>6</v>
      </c>
      <c r="D147" s="3" t="s">
        <v>133</v>
      </c>
      <c r="E147" s="3" t="s">
        <v>2591</v>
      </c>
      <c r="F147" s="3" t="s">
        <v>2590</v>
      </c>
      <c r="G147" s="5">
        <v>1.4035899999999999</v>
      </c>
      <c r="H147" s="4">
        <v>291</v>
      </c>
      <c r="I147" s="8">
        <v>0</v>
      </c>
      <c r="J147" s="8">
        <v>0</v>
      </c>
      <c r="K147" s="8">
        <v>-9.65</v>
      </c>
      <c r="L147" s="8">
        <v>1041.01</v>
      </c>
      <c r="M147">
        <f t="shared" si="9"/>
        <v>2</v>
      </c>
    </row>
    <row r="148" spans="1:13" x14ac:dyDescent="0.25">
      <c r="A148" s="3" t="s">
        <v>423</v>
      </c>
      <c r="B148" s="4">
        <v>293</v>
      </c>
      <c r="C148" s="3" t="s">
        <v>6</v>
      </c>
      <c r="D148" s="3" t="s">
        <v>128</v>
      </c>
      <c r="E148" s="3" t="s">
        <v>2591</v>
      </c>
      <c r="F148" s="3" t="s">
        <v>2590</v>
      </c>
      <c r="G148" s="5">
        <v>1.4017200000000001</v>
      </c>
      <c r="H148" s="4">
        <v>293</v>
      </c>
      <c r="I148" s="8">
        <v>0</v>
      </c>
      <c r="J148" s="8">
        <v>-0.12</v>
      </c>
      <c r="K148" s="8">
        <v>7.65</v>
      </c>
      <c r="L148" s="8">
        <v>1048.54</v>
      </c>
      <c r="M148">
        <f t="shared" si="9"/>
        <v>0</v>
      </c>
    </row>
    <row r="149" spans="1:13" x14ac:dyDescent="0.25">
      <c r="A149" s="3" t="s">
        <v>425</v>
      </c>
      <c r="B149" s="4">
        <v>295</v>
      </c>
      <c r="C149" s="3" t="s">
        <v>6</v>
      </c>
      <c r="D149" s="3" t="s">
        <v>128</v>
      </c>
      <c r="E149" s="3" t="s">
        <v>2591</v>
      </c>
      <c r="F149" s="3" t="s">
        <v>2590</v>
      </c>
      <c r="G149" s="5">
        <v>1.3872800000000001</v>
      </c>
      <c r="H149" s="4">
        <v>295</v>
      </c>
      <c r="I149" s="8">
        <v>0</v>
      </c>
      <c r="J149" s="8">
        <v>0</v>
      </c>
      <c r="K149" s="8">
        <v>-8.02</v>
      </c>
      <c r="L149" s="8">
        <v>1040.52</v>
      </c>
      <c r="M149">
        <f t="shared" si="9"/>
        <v>1</v>
      </c>
    </row>
    <row r="150" spans="1:13" x14ac:dyDescent="0.25">
      <c r="A150" s="3" t="s">
        <v>427</v>
      </c>
      <c r="B150" s="4">
        <v>297</v>
      </c>
      <c r="C150" s="3" t="s">
        <v>6</v>
      </c>
      <c r="D150" s="3" t="s">
        <v>133</v>
      </c>
      <c r="E150" s="3" t="s">
        <v>2591</v>
      </c>
      <c r="F150" s="3" t="s">
        <v>2590</v>
      </c>
      <c r="G150" s="5">
        <v>1.3762799999999999</v>
      </c>
      <c r="H150" s="4">
        <v>297</v>
      </c>
      <c r="I150" s="8">
        <v>0</v>
      </c>
      <c r="J150" s="8">
        <v>0</v>
      </c>
      <c r="K150" s="8">
        <v>7.2</v>
      </c>
      <c r="L150" s="8">
        <v>1047.72</v>
      </c>
      <c r="M150">
        <f t="shared" si="9"/>
        <v>0</v>
      </c>
    </row>
    <row r="151" spans="1:13" x14ac:dyDescent="0.25">
      <c r="A151" s="3" t="s">
        <v>429</v>
      </c>
      <c r="B151" s="4">
        <v>299</v>
      </c>
      <c r="C151" s="3" t="s">
        <v>6</v>
      </c>
      <c r="D151" s="3" t="s">
        <v>133</v>
      </c>
      <c r="E151" s="3" t="s">
        <v>2591</v>
      </c>
      <c r="F151" s="3" t="s">
        <v>2590</v>
      </c>
      <c r="G151" s="5">
        <v>1.3919699999999999</v>
      </c>
      <c r="H151" s="4">
        <v>299</v>
      </c>
      <c r="I151" s="8">
        <v>0</v>
      </c>
      <c r="J151" s="8">
        <v>0</v>
      </c>
      <c r="K151" s="8">
        <v>-8.5500000000000007</v>
      </c>
      <c r="L151" s="8">
        <v>1039.17</v>
      </c>
      <c r="M151">
        <f t="shared" si="9"/>
        <v>1</v>
      </c>
    </row>
    <row r="152" spans="1:13" x14ac:dyDescent="0.25">
      <c r="A152" s="3" t="s">
        <v>431</v>
      </c>
      <c r="B152" s="4">
        <v>301</v>
      </c>
      <c r="C152" s="3" t="s">
        <v>6</v>
      </c>
      <c r="D152" s="3" t="s">
        <v>133</v>
      </c>
      <c r="E152" s="3" t="s">
        <v>2591</v>
      </c>
      <c r="F152" s="3" t="s">
        <v>2590</v>
      </c>
      <c r="G152" s="5">
        <v>1.38225</v>
      </c>
      <c r="H152" s="4">
        <v>301</v>
      </c>
      <c r="I152" s="8">
        <v>0</v>
      </c>
      <c r="J152" s="8">
        <v>0</v>
      </c>
      <c r="K152" s="8">
        <v>7.3</v>
      </c>
      <c r="L152" s="8">
        <v>1046.47</v>
      </c>
      <c r="M152">
        <f t="shared" si="9"/>
        <v>0</v>
      </c>
    </row>
    <row r="153" spans="1:13" x14ac:dyDescent="0.25">
      <c r="A153" s="3" t="s">
        <v>433</v>
      </c>
      <c r="B153" s="4">
        <v>303</v>
      </c>
      <c r="C153" s="3" t="s">
        <v>6</v>
      </c>
      <c r="D153" s="3" t="s">
        <v>128</v>
      </c>
      <c r="E153" s="3" t="s">
        <v>2591</v>
      </c>
      <c r="F153" s="3" t="s">
        <v>2590</v>
      </c>
      <c r="G153" s="5">
        <v>1.38714</v>
      </c>
      <c r="H153" s="4">
        <v>303</v>
      </c>
      <c r="I153" s="8">
        <v>0</v>
      </c>
      <c r="J153" s="8">
        <v>0</v>
      </c>
      <c r="K153" s="8">
        <v>-8.1199999999999992</v>
      </c>
      <c r="L153" s="8">
        <v>1038.3499999999999</v>
      </c>
      <c r="M153">
        <f t="shared" si="9"/>
        <v>1</v>
      </c>
    </row>
    <row r="154" spans="1:13" x14ac:dyDescent="0.25">
      <c r="A154" s="3" t="s">
        <v>435</v>
      </c>
      <c r="B154" s="4">
        <v>305</v>
      </c>
      <c r="C154" s="3" t="s">
        <v>6</v>
      </c>
      <c r="D154" s="3" t="s">
        <v>128</v>
      </c>
      <c r="E154" s="3" t="s">
        <v>2591</v>
      </c>
      <c r="F154" s="3" t="s">
        <v>2590</v>
      </c>
      <c r="G154" s="5">
        <v>1.39859</v>
      </c>
      <c r="H154" s="4">
        <v>305</v>
      </c>
      <c r="I154" s="8">
        <v>0</v>
      </c>
      <c r="J154" s="8">
        <v>0</v>
      </c>
      <c r="K154" s="8">
        <v>6.5</v>
      </c>
      <c r="L154" s="8">
        <v>1044.8499999999999</v>
      </c>
      <c r="M154">
        <f t="shared" si="9"/>
        <v>0</v>
      </c>
    </row>
    <row r="155" spans="1:13" x14ac:dyDescent="0.25">
      <c r="A155" s="3" t="s">
        <v>437</v>
      </c>
      <c r="B155" s="4">
        <v>307</v>
      </c>
      <c r="C155" s="3" t="s">
        <v>6</v>
      </c>
      <c r="D155" s="3" t="s">
        <v>133</v>
      </c>
      <c r="E155" s="3" t="s">
        <v>2591</v>
      </c>
      <c r="F155" s="3" t="s">
        <v>2590</v>
      </c>
      <c r="G155" s="5">
        <v>1.4104399999999999</v>
      </c>
      <c r="H155" s="4">
        <v>307</v>
      </c>
      <c r="I155" s="8">
        <v>0</v>
      </c>
      <c r="J155" s="8">
        <v>0</v>
      </c>
      <c r="K155" s="8">
        <v>-8.4499999999999993</v>
      </c>
      <c r="L155" s="8">
        <v>1036.4000000000001</v>
      </c>
      <c r="M155">
        <f t="shared" si="9"/>
        <v>1</v>
      </c>
    </row>
    <row r="156" spans="1:13" x14ac:dyDescent="0.25">
      <c r="A156" s="3" t="s">
        <v>439</v>
      </c>
      <c r="B156" s="4">
        <v>309</v>
      </c>
      <c r="C156" s="3" t="s">
        <v>6</v>
      </c>
      <c r="D156" s="3" t="s">
        <v>133</v>
      </c>
      <c r="E156" s="3" t="s">
        <v>2591</v>
      </c>
      <c r="F156" s="3" t="s">
        <v>2590</v>
      </c>
      <c r="G156" s="5">
        <v>1.4237899999999999</v>
      </c>
      <c r="H156" s="4">
        <v>309</v>
      </c>
      <c r="I156" s="8">
        <v>0</v>
      </c>
      <c r="J156" s="8">
        <v>0</v>
      </c>
      <c r="K156" s="8">
        <v>-10.28</v>
      </c>
      <c r="L156" s="8">
        <v>1026.1199999999999</v>
      </c>
      <c r="M156">
        <f t="shared" si="9"/>
        <v>2</v>
      </c>
    </row>
    <row r="157" spans="1:13" x14ac:dyDescent="0.25">
      <c r="A157" s="3" t="s">
        <v>441</v>
      </c>
      <c r="B157" s="4">
        <v>311</v>
      </c>
      <c r="C157" s="3" t="s">
        <v>6</v>
      </c>
      <c r="D157" s="3" t="s">
        <v>133</v>
      </c>
      <c r="E157" s="3" t="s">
        <v>2591</v>
      </c>
      <c r="F157" s="3" t="s">
        <v>2590</v>
      </c>
      <c r="G157" s="5">
        <v>1.4148700000000001</v>
      </c>
      <c r="H157" s="4">
        <v>311</v>
      </c>
      <c r="I157" s="8">
        <v>0</v>
      </c>
      <c r="J157" s="8">
        <v>0</v>
      </c>
      <c r="K157" s="8">
        <v>6.12</v>
      </c>
      <c r="L157" s="8">
        <v>1032.24</v>
      </c>
      <c r="M157">
        <f t="shared" si="9"/>
        <v>0</v>
      </c>
    </row>
    <row r="158" spans="1:13" x14ac:dyDescent="0.25">
      <c r="A158" s="3" t="s">
        <v>443</v>
      </c>
      <c r="B158" s="4">
        <v>313</v>
      </c>
      <c r="C158" s="3" t="s">
        <v>6</v>
      </c>
      <c r="D158" s="3" t="s">
        <v>128</v>
      </c>
      <c r="E158" s="3" t="s">
        <v>2591</v>
      </c>
      <c r="F158" s="3" t="s">
        <v>2590</v>
      </c>
      <c r="G158" s="5">
        <v>1.38428</v>
      </c>
      <c r="H158" s="4">
        <v>313</v>
      </c>
      <c r="I158" s="8">
        <v>0</v>
      </c>
      <c r="J158" s="8">
        <v>-0.12</v>
      </c>
      <c r="K158" s="8">
        <v>-7.91</v>
      </c>
      <c r="L158" s="8">
        <v>1024.21</v>
      </c>
      <c r="M158">
        <f t="shared" si="9"/>
        <v>1</v>
      </c>
    </row>
    <row r="159" spans="1:13" x14ac:dyDescent="0.25">
      <c r="A159" s="3" t="s">
        <v>445</v>
      </c>
      <c r="B159" s="4">
        <v>315</v>
      </c>
      <c r="C159" s="3" t="s">
        <v>6</v>
      </c>
      <c r="D159" s="3" t="s">
        <v>133</v>
      </c>
      <c r="E159" s="3" t="s">
        <v>2591</v>
      </c>
      <c r="F159" s="3" t="s">
        <v>2590</v>
      </c>
      <c r="G159" s="5">
        <v>1.3720300000000001</v>
      </c>
      <c r="H159" s="4">
        <v>315</v>
      </c>
      <c r="I159" s="8">
        <v>0</v>
      </c>
      <c r="J159" s="8">
        <v>0</v>
      </c>
      <c r="K159" s="8">
        <v>7.46</v>
      </c>
      <c r="L159" s="8">
        <v>1031.67</v>
      </c>
      <c r="M159">
        <f t="shared" si="9"/>
        <v>0</v>
      </c>
    </row>
    <row r="160" spans="1:13" x14ac:dyDescent="0.25">
      <c r="A160" s="3" t="s">
        <v>447</v>
      </c>
      <c r="B160" s="4">
        <v>317</v>
      </c>
      <c r="C160" s="3" t="s">
        <v>6</v>
      </c>
      <c r="D160" s="3" t="s">
        <v>133</v>
      </c>
      <c r="E160" s="3" t="s">
        <v>2591</v>
      </c>
      <c r="F160" s="3" t="s">
        <v>2590</v>
      </c>
      <c r="G160" s="5">
        <v>1.3733299999999999</v>
      </c>
      <c r="H160" s="4">
        <v>317</v>
      </c>
      <c r="I160" s="8">
        <v>0</v>
      </c>
      <c r="J160" s="8">
        <v>0</v>
      </c>
      <c r="K160" s="8">
        <v>6.78</v>
      </c>
      <c r="L160" s="8">
        <v>1038.45</v>
      </c>
      <c r="M160">
        <f t="shared" si="9"/>
        <v>0</v>
      </c>
    </row>
    <row r="161" spans="1:23" x14ac:dyDescent="0.25">
      <c r="A161" s="3" t="s">
        <v>449</v>
      </c>
      <c r="B161" s="4">
        <v>319</v>
      </c>
      <c r="C161" s="3" t="s">
        <v>6</v>
      </c>
      <c r="D161" s="3" t="s">
        <v>133</v>
      </c>
      <c r="E161" s="3" t="s">
        <v>2591</v>
      </c>
      <c r="F161" s="3" t="s">
        <v>2590</v>
      </c>
      <c r="G161" s="5">
        <v>1.37408</v>
      </c>
      <c r="H161" s="4">
        <v>319</v>
      </c>
      <c r="I161" s="8">
        <v>0</v>
      </c>
      <c r="J161" s="8">
        <v>0</v>
      </c>
      <c r="K161" s="8">
        <v>-9.99</v>
      </c>
      <c r="L161" s="8">
        <v>1028.46</v>
      </c>
      <c r="M161">
        <f t="shared" si="9"/>
        <v>1</v>
      </c>
    </row>
    <row r="162" spans="1:23" x14ac:dyDescent="0.25">
      <c r="A162" s="3" t="s">
        <v>451</v>
      </c>
      <c r="B162" s="4">
        <v>321</v>
      </c>
      <c r="C162" s="3" t="s">
        <v>6</v>
      </c>
      <c r="D162" s="3" t="s">
        <v>128</v>
      </c>
      <c r="E162" s="3" t="s">
        <v>2591</v>
      </c>
      <c r="F162" s="3" t="s">
        <v>2590</v>
      </c>
      <c r="G162" s="5">
        <v>1.35789</v>
      </c>
      <c r="H162" s="4">
        <v>321</v>
      </c>
      <c r="I162" s="8">
        <v>0</v>
      </c>
      <c r="J162" s="8">
        <v>0</v>
      </c>
      <c r="K162" s="8">
        <v>-8.26</v>
      </c>
      <c r="L162" s="8">
        <v>1020.2</v>
      </c>
      <c r="M162">
        <f t="shared" si="9"/>
        <v>2</v>
      </c>
    </row>
    <row r="163" spans="1:23" x14ac:dyDescent="0.25">
      <c r="A163" s="3" t="s">
        <v>453</v>
      </c>
      <c r="B163" s="4">
        <v>323</v>
      </c>
      <c r="C163" s="3" t="s">
        <v>6</v>
      </c>
      <c r="D163" s="3" t="s">
        <v>128</v>
      </c>
      <c r="E163" s="3" t="s">
        <v>2591</v>
      </c>
      <c r="F163" s="3" t="s">
        <v>2590</v>
      </c>
      <c r="G163" s="5">
        <v>1.3534200000000001</v>
      </c>
      <c r="H163" s="4">
        <v>323</v>
      </c>
      <c r="I163" s="8">
        <v>0</v>
      </c>
      <c r="J163" s="8">
        <v>0</v>
      </c>
      <c r="K163" s="8">
        <v>6.35</v>
      </c>
      <c r="L163" s="8">
        <v>1026.55</v>
      </c>
      <c r="M163">
        <f t="shared" si="9"/>
        <v>0</v>
      </c>
    </row>
    <row r="164" spans="1:23" x14ac:dyDescent="0.25">
      <c r="A164" s="3" t="s">
        <v>455</v>
      </c>
      <c r="B164" s="4">
        <v>325</v>
      </c>
      <c r="C164" s="3" t="s">
        <v>6</v>
      </c>
      <c r="D164" s="3" t="s">
        <v>133</v>
      </c>
      <c r="E164" s="3" t="s">
        <v>2591</v>
      </c>
      <c r="F164" s="3" t="s">
        <v>2590</v>
      </c>
      <c r="G164" s="5">
        <v>1.37033</v>
      </c>
      <c r="H164" s="4">
        <v>325</v>
      </c>
      <c r="I164" s="8">
        <v>0</v>
      </c>
      <c r="J164" s="8">
        <v>0.03</v>
      </c>
      <c r="K164" s="8">
        <v>-8.41</v>
      </c>
      <c r="L164" s="8">
        <v>1018.17</v>
      </c>
      <c r="M164">
        <f t="shared" si="9"/>
        <v>1</v>
      </c>
    </row>
    <row r="165" spans="1:23" x14ac:dyDescent="0.25">
      <c r="A165" s="3" t="s">
        <v>457</v>
      </c>
      <c r="B165" s="4">
        <v>327</v>
      </c>
      <c r="C165" s="3" t="s">
        <v>6</v>
      </c>
      <c r="D165" s="3" t="s">
        <v>133</v>
      </c>
      <c r="E165" s="3" t="s">
        <v>2591</v>
      </c>
      <c r="F165" s="3" t="s">
        <v>2590</v>
      </c>
      <c r="G165" s="5">
        <v>1.3714599999999999</v>
      </c>
      <c r="H165" s="4">
        <v>327</v>
      </c>
      <c r="I165" s="8">
        <v>0</v>
      </c>
      <c r="J165" s="8">
        <v>0</v>
      </c>
      <c r="K165" s="8">
        <v>6.34</v>
      </c>
      <c r="L165" s="8">
        <v>1024.51</v>
      </c>
      <c r="M165">
        <f t="shared" si="9"/>
        <v>0</v>
      </c>
    </row>
    <row r="166" spans="1:23" x14ac:dyDescent="0.25">
      <c r="A166" s="3" t="s">
        <v>459</v>
      </c>
      <c r="B166" s="4">
        <v>329</v>
      </c>
      <c r="C166" s="3" t="s">
        <v>6</v>
      </c>
      <c r="D166" s="3" t="s">
        <v>128</v>
      </c>
      <c r="E166" s="3" t="s">
        <v>2591</v>
      </c>
      <c r="F166" s="3" t="s">
        <v>2590</v>
      </c>
      <c r="G166" s="5">
        <v>1.33693</v>
      </c>
      <c r="H166" s="4">
        <v>329</v>
      </c>
      <c r="I166" s="8">
        <v>0</v>
      </c>
      <c r="J166" s="8">
        <v>0</v>
      </c>
      <c r="K166" s="8">
        <v>7.2</v>
      </c>
      <c r="L166" s="8">
        <v>1031.71</v>
      </c>
      <c r="M166">
        <f t="shared" si="9"/>
        <v>0</v>
      </c>
    </row>
    <row r="167" spans="1:23" x14ac:dyDescent="0.25">
      <c r="A167" s="3" t="s">
        <v>461</v>
      </c>
      <c r="B167" s="4">
        <v>331</v>
      </c>
      <c r="C167" s="3" t="s">
        <v>6</v>
      </c>
      <c r="D167" s="3" t="s">
        <v>133</v>
      </c>
      <c r="E167" s="3" t="s">
        <v>2591</v>
      </c>
      <c r="F167" s="3" t="s">
        <v>2590</v>
      </c>
      <c r="G167" s="5">
        <v>1.3286</v>
      </c>
      <c r="H167" s="4">
        <v>331</v>
      </c>
      <c r="I167" s="8">
        <v>0</v>
      </c>
      <c r="J167" s="8">
        <v>0.03</v>
      </c>
      <c r="K167" s="8">
        <v>6.29</v>
      </c>
      <c r="L167" s="8">
        <v>1038.03</v>
      </c>
      <c r="M167">
        <f t="shared" si="9"/>
        <v>0</v>
      </c>
    </row>
    <row r="168" spans="1:23" x14ac:dyDescent="0.25">
      <c r="A168" s="3" t="s">
        <v>463</v>
      </c>
      <c r="B168" s="4">
        <v>333</v>
      </c>
      <c r="C168" s="3" t="s">
        <v>6</v>
      </c>
      <c r="D168" s="3" t="s">
        <v>133</v>
      </c>
      <c r="E168" s="3" t="s">
        <v>2591</v>
      </c>
      <c r="F168" s="3" t="s">
        <v>2590</v>
      </c>
      <c r="G168" s="5">
        <v>1.3196000000000001</v>
      </c>
      <c r="H168" s="4">
        <v>333</v>
      </c>
      <c r="I168" s="8">
        <v>0</v>
      </c>
      <c r="J168" s="8">
        <v>0</v>
      </c>
      <c r="K168" s="8">
        <v>6.12</v>
      </c>
      <c r="L168" s="8">
        <v>1044.1500000000001</v>
      </c>
      <c r="M168">
        <f t="shared" si="9"/>
        <v>0</v>
      </c>
    </row>
    <row r="169" spans="1:23" x14ac:dyDescent="0.25">
      <c r="A169" s="3" t="s">
        <v>465</v>
      </c>
      <c r="B169" s="4">
        <v>335</v>
      </c>
      <c r="C169" s="3" t="s">
        <v>6</v>
      </c>
      <c r="D169" s="3" t="s">
        <v>128</v>
      </c>
      <c r="E169" s="3" t="s">
        <v>2591</v>
      </c>
      <c r="F169" s="3" t="s">
        <v>2590</v>
      </c>
      <c r="G169" s="5">
        <v>1.29714</v>
      </c>
      <c r="H169" s="4">
        <v>335</v>
      </c>
      <c r="I169" s="8">
        <v>0</v>
      </c>
      <c r="J169" s="8">
        <v>0</v>
      </c>
      <c r="K169" s="8">
        <v>-8.5500000000000007</v>
      </c>
      <c r="L169" s="8">
        <v>1035.5999999999999</v>
      </c>
      <c r="M169">
        <f t="shared" si="9"/>
        <v>1</v>
      </c>
    </row>
    <row r="170" spans="1:23" x14ac:dyDescent="0.25">
      <c r="A170" s="3" t="s">
        <v>467</v>
      </c>
      <c r="B170" s="4">
        <v>337</v>
      </c>
      <c r="C170" s="3" t="s">
        <v>6</v>
      </c>
      <c r="D170" s="3" t="s">
        <v>133</v>
      </c>
      <c r="E170" s="3" t="s">
        <v>2591</v>
      </c>
      <c r="F170" s="3" t="s">
        <v>2590</v>
      </c>
      <c r="G170" s="5">
        <v>1.31491</v>
      </c>
      <c r="H170" s="4">
        <v>337</v>
      </c>
      <c r="I170" s="8">
        <v>0</v>
      </c>
      <c r="J170" s="8">
        <v>0</v>
      </c>
      <c r="K170" s="8">
        <v>-8.74</v>
      </c>
      <c r="L170" s="8">
        <v>1026.8599999999999</v>
      </c>
      <c r="M170">
        <f t="shared" si="9"/>
        <v>2</v>
      </c>
    </row>
    <row r="171" spans="1:23" x14ac:dyDescent="0.25">
      <c r="A171" s="3" t="s">
        <v>469</v>
      </c>
      <c r="B171" s="4">
        <v>339</v>
      </c>
      <c r="C171" s="3" t="s">
        <v>6</v>
      </c>
      <c r="D171" s="3" t="s">
        <v>133</v>
      </c>
      <c r="E171" s="3" t="s">
        <v>2591</v>
      </c>
      <c r="F171" s="3" t="s">
        <v>2590</v>
      </c>
      <c r="G171" s="5">
        <v>1.3108599999999999</v>
      </c>
      <c r="H171" s="4">
        <v>339</v>
      </c>
      <c r="I171" s="8">
        <v>0</v>
      </c>
      <c r="J171" s="8">
        <v>0</v>
      </c>
      <c r="K171" s="8">
        <v>7.46</v>
      </c>
      <c r="L171" s="8">
        <v>1034.32</v>
      </c>
      <c r="M171">
        <f t="shared" si="9"/>
        <v>0</v>
      </c>
    </row>
    <row r="172" spans="1:23" x14ac:dyDescent="0.25">
      <c r="A172" s="3" t="s">
        <v>471</v>
      </c>
      <c r="B172" s="4">
        <v>341</v>
      </c>
      <c r="C172" s="3" t="s">
        <v>6</v>
      </c>
      <c r="D172" s="3" t="s">
        <v>128</v>
      </c>
      <c r="E172" s="3" t="s">
        <v>2591</v>
      </c>
      <c r="F172" s="3" t="s">
        <v>2590</v>
      </c>
      <c r="G172" s="5">
        <v>1.3267</v>
      </c>
      <c r="H172" s="4">
        <v>341</v>
      </c>
      <c r="I172" s="8">
        <v>0</v>
      </c>
      <c r="J172" s="8">
        <v>0</v>
      </c>
      <c r="K172" s="8">
        <v>6.02</v>
      </c>
      <c r="L172" s="8">
        <v>1040.3399999999999</v>
      </c>
      <c r="M172">
        <f t="shared" si="9"/>
        <v>0</v>
      </c>
    </row>
    <row r="173" spans="1:23" x14ac:dyDescent="0.25">
      <c r="A173" s="3" t="s">
        <v>473</v>
      </c>
      <c r="B173" s="4">
        <v>343</v>
      </c>
      <c r="C173" s="3" t="s">
        <v>6</v>
      </c>
      <c r="D173" s="3" t="s">
        <v>128</v>
      </c>
      <c r="E173" s="3" t="s">
        <v>2591</v>
      </c>
      <c r="F173" s="3" t="s">
        <v>2590</v>
      </c>
      <c r="G173" s="5">
        <v>1.3328199999999999</v>
      </c>
      <c r="H173" s="4">
        <v>343</v>
      </c>
      <c r="I173" s="8">
        <v>0</v>
      </c>
      <c r="J173" s="8">
        <v>0</v>
      </c>
      <c r="K173" s="8">
        <v>6.1</v>
      </c>
      <c r="L173" s="8">
        <v>1046.44</v>
      </c>
      <c r="M173">
        <f t="shared" si="9"/>
        <v>0</v>
      </c>
    </row>
    <row r="174" spans="1:23" x14ac:dyDescent="0.25">
      <c r="A174" s="3" t="s">
        <v>475</v>
      </c>
      <c r="B174" s="4">
        <v>345</v>
      </c>
      <c r="C174" s="3" t="s">
        <v>6</v>
      </c>
      <c r="D174" s="3" t="s">
        <v>133</v>
      </c>
      <c r="E174" s="3" t="s">
        <v>2591</v>
      </c>
      <c r="F174" s="3" t="s">
        <v>2590</v>
      </c>
      <c r="G174" s="5">
        <v>1.3281499999999999</v>
      </c>
      <c r="H174" s="4">
        <v>345</v>
      </c>
      <c r="I174" s="8">
        <v>0</v>
      </c>
      <c r="J174" s="8">
        <v>0</v>
      </c>
      <c r="K174" s="8">
        <v>6.17</v>
      </c>
      <c r="L174" s="8">
        <v>1052.6099999999999</v>
      </c>
      <c r="M174">
        <f t="shared" si="9"/>
        <v>0</v>
      </c>
      <c r="N174" s="26"/>
      <c r="O174" s="26"/>
      <c r="P174" s="26"/>
      <c r="Q174" s="26"/>
      <c r="R174" s="26"/>
      <c r="S174" s="26"/>
      <c r="T174" s="26"/>
      <c r="U174" s="26"/>
      <c r="V174" s="26"/>
      <c r="W174" s="26"/>
    </row>
    <row r="175" spans="1:23" x14ac:dyDescent="0.25">
      <c r="A175" s="3" t="s">
        <v>477</v>
      </c>
      <c r="B175" s="4">
        <v>347</v>
      </c>
      <c r="C175" s="3" t="s">
        <v>6</v>
      </c>
      <c r="D175" s="3" t="s">
        <v>128</v>
      </c>
      <c r="E175" s="3" t="s">
        <v>2591</v>
      </c>
      <c r="F175" s="3" t="s">
        <v>2590</v>
      </c>
      <c r="G175" s="5">
        <v>1.32447</v>
      </c>
      <c r="H175" s="4">
        <v>347</v>
      </c>
      <c r="I175" s="8">
        <v>0</v>
      </c>
      <c r="J175" s="8">
        <v>0</v>
      </c>
      <c r="K175" s="8">
        <v>6.19</v>
      </c>
      <c r="L175" s="8">
        <v>1058.8</v>
      </c>
      <c r="M175">
        <f t="shared" si="9"/>
        <v>0</v>
      </c>
    </row>
    <row r="176" spans="1:23" x14ac:dyDescent="0.25">
      <c r="A176" s="3" t="s">
        <v>479</v>
      </c>
      <c r="B176" s="4">
        <v>349</v>
      </c>
      <c r="C176" s="3" t="s">
        <v>6</v>
      </c>
      <c r="D176" s="3" t="s">
        <v>133</v>
      </c>
      <c r="E176" s="3" t="s">
        <v>2591</v>
      </c>
      <c r="F176" s="3" t="s">
        <v>2590</v>
      </c>
      <c r="G176" s="5">
        <v>1.32535</v>
      </c>
      <c r="H176" s="4">
        <v>349</v>
      </c>
      <c r="I176" s="8">
        <v>0</v>
      </c>
      <c r="J176" s="8">
        <v>0</v>
      </c>
      <c r="K176" s="8">
        <v>6.08</v>
      </c>
      <c r="L176" s="8">
        <v>1064.8800000000001</v>
      </c>
      <c r="M176">
        <f t="shared" si="9"/>
        <v>0</v>
      </c>
    </row>
    <row r="177" spans="1:13" x14ac:dyDescent="0.25">
      <c r="A177" s="3" t="s">
        <v>481</v>
      </c>
      <c r="B177" s="4">
        <v>351</v>
      </c>
      <c r="C177" s="3" t="s">
        <v>6</v>
      </c>
      <c r="D177" s="3" t="s">
        <v>128</v>
      </c>
      <c r="E177" s="3" t="s">
        <v>2591</v>
      </c>
      <c r="F177" s="3" t="s">
        <v>2590</v>
      </c>
      <c r="G177" s="5">
        <v>1.3303499999999999</v>
      </c>
      <c r="H177" s="4">
        <v>351</v>
      </c>
      <c r="I177" s="8">
        <v>0</v>
      </c>
      <c r="J177" s="8">
        <v>-0.12</v>
      </c>
      <c r="K177" s="8">
        <v>6.2</v>
      </c>
      <c r="L177" s="8">
        <v>1070.96</v>
      </c>
      <c r="M177">
        <f t="shared" si="9"/>
        <v>0</v>
      </c>
    </row>
    <row r="178" spans="1:13" x14ac:dyDescent="0.25">
      <c r="A178" s="3" t="s">
        <v>483</v>
      </c>
      <c r="B178" s="4">
        <v>353</v>
      </c>
      <c r="C178" s="3" t="s">
        <v>6</v>
      </c>
      <c r="D178" s="3" t="s">
        <v>133</v>
      </c>
      <c r="E178" s="3" t="s">
        <v>2591</v>
      </c>
      <c r="F178" s="3" t="s">
        <v>2590</v>
      </c>
      <c r="G178" s="5">
        <v>1.33758</v>
      </c>
      <c r="H178" s="4">
        <v>353</v>
      </c>
      <c r="I178" s="8">
        <v>0</v>
      </c>
      <c r="J178" s="8">
        <v>0</v>
      </c>
      <c r="K178" s="8">
        <v>6.59</v>
      </c>
      <c r="L178" s="8">
        <v>1077.55</v>
      </c>
      <c r="M178">
        <f t="shared" si="9"/>
        <v>0</v>
      </c>
    </row>
    <row r="179" spans="1:13" x14ac:dyDescent="0.25">
      <c r="A179" s="3" t="s">
        <v>485</v>
      </c>
      <c r="B179" s="4">
        <v>355</v>
      </c>
      <c r="C179" s="3" t="s">
        <v>6</v>
      </c>
      <c r="D179" s="3" t="s">
        <v>133</v>
      </c>
      <c r="E179" s="3" t="s">
        <v>2591</v>
      </c>
      <c r="F179" s="3" t="s">
        <v>2590</v>
      </c>
      <c r="G179" s="5">
        <v>1.33196</v>
      </c>
      <c r="H179" s="4">
        <v>355</v>
      </c>
      <c r="I179" s="8">
        <v>0</v>
      </c>
      <c r="J179" s="8">
        <v>0.03</v>
      </c>
      <c r="K179" s="8">
        <v>-8.2899999999999991</v>
      </c>
      <c r="L179" s="8">
        <v>1069.29</v>
      </c>
      <c r="M179">
        <f t="shared" si="9"/>
        <v>1</v>
      </c>
    </row>
    <row r="180" spans="1:13" x14ac:dyDescent="0.25">
      <c r="A180" s="3" t="s">
        <v>487</v>
      </c>
      <c r="B180" s="4">
        <v>357</v>
      </c>
      <c r="C180" s="3" t="s">
        <v>6</v>
      </c>
      <c r="D180" s="3" t="s">
        <v>133</v>
      </c>
      <c r="E180" s="3" t="s">
        <v>2591</v>
      </c>
      <c r="F180" s="3" t="s">
        <v>2590</v>
      </c>
      <c r="G180" s="5">
        <v>1.3118099999999999</v>
      </c>
      <c r="H180" s="4">
        <v>357</v>
      </c>
      <c r="I180" s="8">
        <v>0</v>
      </c>
      <c r="J180" s="8">
        <v>0</v>
      </c>
      <c r="K180" s="8">
        <v>6.01</v>
      </c>
      <c r="L180" s="8">
        <v>1075.3</v>
      </c>
      <c r="M180">
        <f t="shared" si="9"/>
        <v>0</v>
      </c>
    </row>
    <row r="181" spans="1:13" x14ac:dyDescent="0.25">
      <c r="A181" s="3" t="s">
        <v>489</v>
      </c>
      <c r="B181" s="4">
        <v>359</v>
      </c>
      <c r="C181" s="3" t="s">
        <v>6</v>
      </c>
      <c r="D181" s="3" t="s">
        <v>133</v>
      </c>
      <c r="E181" s="3" t="s">
        <v>2591</v>
      </c>
      <c r="F181" s="3" t="s">
        <v>2590</v>
      </c>
      <c r="G181" s="5">
        <v>1.31212</v>
      </c>
      <c r="H181" s="4">
        <v>359</v>
      </c>
      <c r="I181" s="8">
        <v>0</v>
      </c>
      <c r="J181" s="8">
        <v>0</v>
      </c>
      <c r="K181" s="8">
        <v>6.46</v>
      </c>
      <c r="L181" s="8">
        <v>1081.76</v>
      </c>
      <c r="M181">
        <f t="shared" si="9"/>
        <v>0</v>
      </c>
    </row>
    <row r="182" spans="1:13" x14ac:dyDescent="0.25">
      <c r="A182" s="3" t="s">
        <v>491</v>
      </c>
      <c r="B182" s="4">
        <v>361</v>
      </c>
      <c r="C182" s="3" t="s">
        <v>6</v>
      </c>
      <c r="D182" s="3" t="s">
        <v>133</v>
      </c>
      <c r="E182" s="3" t="s">
        <v>2591</v>
      </c>
      <c r="F182" s="3" t="s">
        <v>2590</v>
      </c>
      <c r="G182" s="5">
        <v>1.30983</v>
      </c>
      <c r="H182" s="4">
        <v>361</v>
      </c>
      <c r="I182" s="8">
        <v>0</v>
      </c>
      <c r="J182" s="8">
        <v>0</v>
      </c>
      <c r="K182" s="8">
        <v>6.23</v>
      </c>
      <c r="L182" s="8">
        <v>1087.99</v>
      </c>
      <c r="M182">
        <f t="shared" si="9"/>
        <v>0</v>
      </c>
    </row>
    <row r="183" spans="1:13" x14ac:dyDescent="0.25">
      <c r="A183" s="3" t="s">
        <v>493</v>
      </c>
      <c r="B183" s="4">
        <v>363</v>
      </c>
      <c r="C183" s="3" t="s">
        <v>6</v>
      </c>
      <c r="D183" s="3" t="s">
        <v>133</v>
      </c>
      <c r="E183" s="3" t="s">
        <v>2591</v>
      </c>
      <c r="F183" s="3" t="s">
        <v>2590</v>
      </c>
      <c r="G183" s="5">
        <v>1.30853</v>
      </c>
      <c r="H183" s="4">
        <v>363</v>
      </c>
      <c r="I183" s="8">
        <v>0</v>
      </c>
      <c r="J183" s="8">
        <v>0</v>
      </c>
      <c r="K183" s="8">
        <v>6.13</v>
      </c>
      <c r="L183" s="8">
        <v>1094.1199999999999</v>
      </c>
      <c r="M183">
        <f t="shared" si="9"/>
        <v>0</v>
      </c>
    </row>
    <row r="184" spans="1:13" x14ac:dyDescent="0.25">
      <c r="A184" s="3" t="s">
        <v>495</v>
      </c>
      <c r="B184" s="4">
        <v>365</v>
      </c>
      <c r="C184" s="3" t="s">
        <v>6</v>
      </c>
      <c r="D184" s="3" t="s">
        <v>133</v>
      </c>
      <c r="E184" s="3" t="s">
        <v>2591</v>
      </c>
      <c r="F184" s="3" t="s">
        <v>2590</v>
      </c>
      <c r="G184" s="5">
        <v>1.3080400000000001</v>
      </c>
      <c r="H184" s="4">
        <v>365</v>
      </c>
      <c r="I184" s="8">
        <v>0</v>
      </c>
      <c r="J184" s="8">
        <v>0.03</v>
      </c>
      <c r="K184" s="8">
        <v>6.02</v>
      </c>
      <c r="L184" s="8">
        <v>1100.17</v>
      </c>
      <c r="M184">
        <f t="shared" si="9"/>
        <v>0</v>
      </c>
    </row>
    <row r="185" spans="1:13" x14ac:dyDescent="0.25">
      <c r="A185" s="3" t="s">
        <v>497</v>
      </c>
      <c r="B185" s="4">
        <v>367</v>
      </c>
      <c r="C185" s="3" t="s">
        <v>6</v>
      </c>
      <c r="D185" s="3" t="s">
        <v>133</v>
      </c>
      <c r="E185" s="3" t="s">
        <v>2591</v>
      </c>
      <c r="F185" s="3" t="s">
        <v>2590</v>
      </c>
      <c r="G185" s="5">
        <v>1.31728</v>
      </c>
      <c r="H185" s="4">
        <v>367</v>
      </c>
      <c r="I185" s="8">
        <v>0</v>
      </c>
      <c r="J185" s="8">
        <v>0</v>
      </c>
      <c r="K185" s="8">
        <v>6.01</v>
      </c>
      <c r="L185" s="8">
        <v>1106.18</v>
      </c>
      <c r="M185">
        <f t="shared" si="9"/>
        <v>0</v>
      </c>
    </row>
    <row r="186" spans="1:13" x14ac:dyDescent="0.25">
      <c r="A186" s="3" t="s">
        <v>499</v>
      </c>
      <c r="B186" s="4">
        <v>369</v>
      </c>
      <c r="C186" s="3" t="s">
        <v>6</v>
      </c>
      <c r="D186" s="3" t="s">
        <v>133</v>
      </c>
      <c r="E186" s="3" t="s">
        <v>2591</v>
      </c>
      <c r="F186" s="3" t="s">
        <v>2590</v>
      </c>
      <c r="G186" s="5">
        <v>1.3225</v>
      </c>
      <c r="H186" s="4">
        <v>369</v>
      </c>
      <c r="I186" s="8">
        <v>0</v>
      </c>
      <c r="J186" s="8">
        <v>0</v>
      </c>
      <c r="K186" s="8">
        <v>-8.49</v>
      </c>
      <c r="L186" s="8">
        <v>1097.69</v>
      </c>
      <c r="M186">
        <f t="shared" si="9"/>
        <v>1</v>
      </c>
    </row>
    <row r="187" spans="1:13" x14ac:dyDescent="0.25">
      <c r="A187" s="3" t="s">
        <v>501</v>
      </c>
      <c r="B187" s="4">
        <v>371</v>
      </c>
      <c r="C187" s="3" t="s">
        <v>6</v>
      </c>
      <c r="D187" s="3" t="s">
        <v>133</v>
      </c>
      <c r="E187" s="3" t="s">
        <v>2591</v>
      </c>
      <c r="F187" s="3" t="s">
        <v>2590</v>
      </c>
      <c r="G187" s="5">
        <v>1.3336600000000001</v>
      </c>
      <c r="H187" s="4">
        <v>371</v>
      </c>
      <c r="I187" s="8">
        <v>0</v>
      </c>
      <c r="J187" s="8">
        <v>0.03</v>
      </c>
      <c r="K187" s="8">
        <v>-8.25</v>
      </c>
      <c r="L187" s="8">
        <v>1089.47</v>
      </c>
      <c r="M187">
        <f t="shared" si="9"/>
        <v>2</v>
      </c>
    </row>
    <row r="188" spans="1:13" x14ac:dyDescent="0.25">
      <c r="A188" s="3" t="s">
        <v>503</v>
      </c>
      <c r="B188" s="4">
        <v>373</v>
      </c>
      <c r="C188" s="3" t="s">
        <v>6</v>
      </c>
      <c r="D188" s="3" t="s">
        <v>133</v>
      </c>
      <c r="E188" s="3" t="s">
        <v>2591</v>
      </c>
      <c r="F188" s="3" t="s">
        <v>2590</v>
      </c>
      <c r="G188" s="5">
        <v>1.3389200000000001</v>
      </c>
      <c r="H188" s="4">
        <v>373</v>
      </c>
      <c r="I188" s="8">
        <v>0</v>
      </c>
      <c r="J188" s="8">
        <v>0</v>
      </c>
      <c r="K188" s="8">
        <v>-8.01</v>
      </c>
      <c r="L188" s="8">
        <v>1081.46</v>
      </c>
      <c r="M188">
        <f t="shared" si="9"/>
        <v>3</v>
      </c>
    </row>
    <row r="189" spans="1:13" x14ac:dyDescent="0.25">
      <c r="A189" s="3" t="s">
        <v>505</v>
      </c>
      <c r="B189" s="4">
        <v>375</v>
      </c>
      <c r="C189" s="3" t="s">
        <v>6</v>
      </c>
      <c r="D189" s="3" t="s">
        <v>133</v>
      </c>
      <c r="E189" s="3" t="s">
        <v>2591</v>
      </c>
      <c r="F189" s="3" t="s">
        <v>2590</v>
      </c>
      <c r="G189" s="5">
        <v>1.3317300000000001</v>
      </c>
      <c r="H189" s="4">
        <v>375</v>
      </c>
      <c r="I189" s="8">
        <v>0</v>
      </c>
      <c r="J189" s="8">
        <v>0</v>
      </c>
      <c r="K189" s="8">
        <v>6.86</v>
      </c>
      <c r="L189" s="8">
        <v>1088.32</v>
      </c>
      <c r="M189">
        <f t="shared" si="9"/>
        <v>0</v>
      </c>
    </row>
    <row r="190" spans="1:13" x14ac:dyDescent="0.25">
      <c r="A190" s="3" t="s">
        <v>507</v>
      </c>
      <c r="B190" s="4">
        <v>377</v>
      </c>
      <c r="C190" s="3" t="s">
        <v>6</v>
      </c>
      <c r="D190" s="3" t="s">
        <v>128</v>
      </c>
      <c r="E190" s="3" t="s">
        <v>2591</v>
      </c>
      <c r="F190" s="3" t="s">
        <v>2590</v>
      </c>
      <c r="G190" s="5">
        <v>1.3169599999999999</v>
      </c>
      <c r="H190" s="4">
        <v>377</v>
      </c>
      <c r="I190" s="8">
        <v>0</v>
      </c>
      <c r="J190" s="8">
        <v>0</v>
      </c>
      <c r="K190" s="8">
        <v>-8.41</v>
      </c>
      <c r="L190" s="8">
        <v>1079.9100000000001</v>
      </c>
      <c r="M190">
        <f t="shared" si="9"/>
        <v>1</v>
      </c>
    </row>
    <row r="191" spans="1:13" x14ac:dyDescent="0.25">
      <c r="A191" s="3" t="s">
        <v>509</v>
      </c>
      <c r="B191" s="4">
        <v>379</v>
      </c>
      <c r="C191" s="3" t="s">
        <v>6</v>
      </c>
      <c r="D191" s="3" t="s">
        <v>133</v>
      </c>
      <c r="E191" s="3" t="s">
        <v>2591</v>
      </c>
      <c r="F191" s="3" t="s">
        <v>2590</v>
      </c>
      <c r="G191" s="5">
        <v>1.3091999999999999</v>
      </c>
      <c r="H191" s="4">
        <v>379</v>
      </c>
      <c r="I191" s="8">
        <v>0</v>
      </c>
      <c r="J191" s="8">
        <v>0</v>
      </c>
      <c r="K191" s="8">
        <v>6.05</v>
      </c>
      <c r="L191" s="8">
        <v>1085.96</v>
      </c>
      <c r="M191">
        <f t="shared" si="9"/>
        <v>0</v>
      </c>
    </row>
    <row r="192" spans="1:13" x14ac:dyDescent="0.25">
      <c r="A192" s="3" t="s">
        <v>511</v>
      </c>
      <c r="B192" s="4">
        <v>381</v>
      </c>
      <c r="C192" s="3" t="s">
        <v>6</v>
      </c>
      <c r="D192" s="3" t="s">
        <v>128</v>
      </c>
      <c r="E192" s="3" t="s">
        <v>2591</v>
      </c>
      <c r="F192" s="3" t="s">
        <v>2590</v>
      </c>
      <c r="G192" s="5">
        <v>1.28939</v>
      </c>
      <c r="H192" s="4">
        <v>381</v>
      </c>
      <c r="I192" s="8">
        <v>0</v>
      </c>
      <c r="J192" s="8">
        <v>-0.12</v>
      </c>
      <c r="K192" s="8">
        <v>-8.5500000000000007</v>
      </c>
      <c r="L192" s="8">
        <v>1077.29</v>
      </c>
      <c r="M192">
        <f t="shared" si="9"/>
        <v>1</v>
      </c>
    </row>
    <row r="193" spans="1:13" x14ac:dyDescent="0.25">
      <c r="A193" s="3" t="s">
        <v>513</v>
      </c>
      <c r="B193" s="4">
        <v>383</v>
      </c>
      <c r="C193" s="3" t="s">
        <v>6</v>
      </c>
      <c r="D193" s="3" t="s">
        <v>133</v>
      </c>
      <c r="E193" s="3" t="s">
        <v>2591</v>
      </c>
      <c r="F193" s="3" t="s">
        <v>2590</v>
      </c>
      <c r="G193" s="5">
        <v>1.3105</v>
      </c>
      <c r="H193" s="4">
        <v>383</v>
      </c>
      <c r="I193" s="8">
        <v>0</v>
      </c>
      <c r="J193" s="8">
        <v>0</v>
      </c>
      <c r="K193" s="8">
        <v>-9.8000000000000007</v>
      </c>
      <c r="L193" s="8">
        <v>1067.49</v>
      </c>
      <c r="M193">
        <f t="shared" si="9"/>
        <v>2</v>
      </c>
    </row>
    <row r="194" spans="1:13" x14ac:dyDescent="0.25">
      <c r="A194" s="3" t="s">
        <v>515</v>
      </c>
      <c r="B194" s="4">
        <v>385</v>
      </c>
      <c r="C194" s="3" t="s">
        <v>6</v>
      </c>
      <c r="D194" s="3" t="s">
        <v>133</v>
      </c>
      <c r="E194" s="3" t="s">
        <v>2591</v>
      </c>
      <c r="F194" s="3" t="s">
        <v>2590</v>
      </c>
      <c r="G194" s="5">
        <v>1.3192999999999999</v>
      </c>
      <c r="H194" s="4">
        <v>385</v>
      </c>
      <c r="I194" s="8">
        <v>0</v>
      </c>
      <c r="J194" s="8">
        <v>0</v>
      </c>
      <c r="K194" s="8">
        <v>-8.02</v>
      </c>
      <c r="L194" s="8">
        <v>1059.47</v>
      </c>
      <c r="M194">
        <f t="shared" si="9"/>
        <v>3</v>
      </c>
    </row>
    <row r="195" spans="1:13" x14ac:dyDescent="0.25">
      <c r="A195" s="3" t="s">
        <v>517</v>
      </c>
      <c r="B195" s="4">
        <v>387</v>
      </c>
      <c r="C195" s="3" t="s">
        <v>6</v>
      </c>
      <c r="D195" s="3" t="s">
        <v>133</v>
      </c>
      <c r="E195" s="3" t="s">
        <v>2591</v>
      </c>
      <c r="F195" s="3" t="s">
        <v>2590</v>
      </c>
      <c r="G195" s="5">
        <v>1.33083</v>
      </c>
      <c r="H195" s="4">
        <v>387</v>
      </c>
      <c r="I195" s="8">
        <v>0</v>
      </c>
      <c r="J195" s="8">
        <v>0.03</v>
      </c>
      <c r="K195" s="8">
        <v>6.14</v>
      </c>
      <c r="L195" s="8">
        <v>1065.6400000000001</v>
      </c>
      <c r="M195">
        <f t="shared" si="9"/>
        <v>0</v>
      </c>
    </row>
    <row r="196" spans="1:13" x14ac:dyDescent="0.25">
      <c r="A196" s="3" t="s">
        <v>519</v>
      </c>
      <c r="B196" s="4">
        <v>389</v>
      </c>
      <c r="C196" s="3" t="s">
        <v>6</v>
      </c>
      <c r="D196" s="3" t="s">
        <v>133</v>
      </c>
      <c r="E196" s="3" t="s">
        <v>2591</v>
      </c>
      <c r="F196" s="3" t="s">
        <v>2590</v>
      </c>
      <c r="G196" s="5">
        <v>1.34714</v>
      </c>
      <c r="H196" s="4">
        <v>389</v>
      </c>
      <c r="I196" s="8">
        <v>0</v>
      </c>
      <c r="J196" s="8">
        <v>0.03</v>
      </c>
      <c r="K196" s="8">
        <v>-8.5500000000000007</v>
      </c>
      <c r="L196" s="8">
        <v>1057.1199999999999</v>
      </c>
      <c r="M196">
        <f t="shared" si="9"/>
        <v>1</v>
      </c>
    </row>
    <row r="197" spans="1:13" x14ac:dyDescent="0.25">
      <c r="A197" s="3" t="s">
        <v>521</v>
      </c>
      <c r="B197" s="4">
        <v>391</v>
      </c>
      <c r="C197" s="3" t="s">
        <v>6</v>
      </c>
      <c r="D197" s="3" t="s">
        <v>128</v>
      </c>
      <c r="E197" s="3" t="s">
        <v>2591</v>
      </c>
      <c r="F197" s="3" t="s">
        <v>2590</v>
      </c>
      <c r="G197" s="5">
        <v>1.3509</v>
      </c>
      <c r="H197" s="4">
        <v>391</v>
      </c>
      <c r="I197" s="8">
        <v>0</v>
      </c>
      <c r="J197" s="8">
        <v>0</v>
      </c>
      <c r="K197" s="8">
        <v>6.51</v>
      </c>
      <c r="L197" s="8">
        <v>1063.6300000000001</v>
      </c>
      <c r="M197">
        <f t="shared" ref="M197:M260" si="10">IF(K197&lt;0,1+IF(M196&gt;0,M196,0),0)</f>
        <v>0</v>
      </c>
    </row>
    <row r="198" spans="1:13" x14ac:dyDescent="0.25">
      <c r="A198" s="3" t="s">
        <v>523</v>
      </c>
      <c r="B198" s="4">
        <v>393</v>
      </c>
      <c r="C198" s="3" t="s">
        <v>6</v>
      </c>
      <c r="D198" s="3" t="s">
        <v>133</v>
      </c>
      <c r="E198" s="3" t="s">
        <v>2591</v>
      </c>
      <c r="F198" s="3" t="s">
        <v>2590</v>
      </c>
      <c r="G198" s="5">
        <v>1.36191</v>
      </c>
      <c r="H198" s="4">
        <v>393</v>
      </c>
      <c r="I198" s="8">
        <v>0</v>
      </c>
      <c r="J198" s="8">
        <v>0</v>
      </c>
      <c r="K198" s="8">
        <v>-8.2100000000000009</v>
      </c>
      <c r="L198" s="8">
        <v>1055.42</v>
      </c>
      <c r="M198">
        <f t="shared" si="10"/>
        <v>1</v>
      </c>
    </row>
    <row r="199" spans="1:13" x14ac:dyDescent="0.25">
      <c r="A199" s="3" t="s">
        <v>525</v>
      </c>
      <c r="B199" s="4">
        <v>395</v>
      </c>
      <c r="C199" s="3" t="s">
        <v>6</v>
      </c>
      <c r="D199" s="3" t="s">
        <v>128</v>
      </c>
      <c r="E199" s="3" t="s">
        <v>2591</v>
      </c>
      <c r="F199" s="3" t="s">
        <v>2590</v>
      </c>
      <c r="G199" s="5">
        <v>1.3650800000000001</v>
      </c>
      <c r="H199" s="4">
        <v>395</v>
      </c>
      <c r="I199" s="8">
        <v>0</v>
      </c>
      <c r="J199" s="8">
        <v>0</v>
      </c>
      <c r="K199" s="8">
        <v>6.51</v>
      </c>
      <c r="L199" s="8">
        <v>1061.93</v>
      </c>
      <c r="M199">
        <f t="shared" si="10"/>
        <v>0</v>
      </c>
    </row>
    <row r="200" spans="1:13" x14ac:dyDescent="0.25">
      <c r="A200" s="3" t="s">
        <v>527</v>
      </c>
      <c r="B200" s="4">
        <v>397</v>
      </c>
      <c r="C200" s="3" t="s">
        <v>6</v>
      </c>
      <c r="D200" s="3" t="s">
        <v>133</v>
      </c>
      <c r="E200" s="3" t="s">
        <v>2591</v>
      </c>
      <c r="F200" s="3" t="s">
        <v>2590</v>
      </c>
      <c r="G200" s="5">
        <v>1.3591899999999999</v>
      </c>
      <c r="H200" s="4">
        <v>397</v>
      </c>
      <c r="I200" s="8">
        <v>0</v>
      </c>
      <c r="J200" s="8">
        <v>0</v>
      </c>
      <c r="K200" s="8">
        <v>7.33</v>
      </c>
      <c r="L200" s="8">
        <v>1069.26</v>
      </c>
      <c r="M200">
        <f t="shared" si="10"/>
        <v>0</v>
      </c>
    </row>
    <row r="201" spans="1:13" x14ac:dyDescent="0.25">
      <c r="A201" s="3" t="s">
        <v>529</v>
      </c>
      <c r="B201" s="4">
        <v>399</v>
      </c>
      <c r="C201" s="3" t="s">
        <v>6</v>
      </c>
      <c r="D201" s="3" t="s">
        <v>128</v>
      </c>
      <c r="E201" s="3" t="s">
        <v>2591</v>
      </c>
      <c r="F201" s="3" t="s">
        <v>2590</v>
      </c>
      <c r="G201" s="5">
        <v>1.37392</v>
      </c>
      <c r="H201" s="4">
        <v>399</v>
      </c>
      <c r="I201" s="8">
        <v>0</v>
      </c>
      <c r="J201" s="8">
        <v>-0.35</v>
      </c>
      <c r="K201" s="8">
        <v>6.43</v>
      </c>
      <c r="L201" s="8">
        <v>1075.3399999999999</v>
      </c>
      <c r="M201">
        <f t="shared" si="10"/>
        <v>0</v>
      </c>
    </row>
    <row r="202" spans="1:13" x14ac:dyDescent="0.25">
      <c r="A202" s="3" t="s">
        <v>531</v>
      </c>
      <c r="B202" s="4">
        <v>401</v>
      </c>
      <c r="C202" s="3" t="s">
        <v>6</v>
      </c>
      <c r="D202" s="3" t="s">
        <v>128</v>
      </c>
      <c r="E202" s="3" t="s">
        <v>2591</v>
      </c>
      <c r="F202" s="3" t="s">
        <v>2590</v>
      </c>
      <c r="G202" s="5">
        <v>1.36025</v>
      </c>
      <c r="H202" s="4">
        <v>401</v>
      </c>
      <c r="I202" s="8">
        <v>0</v>
      </c>
      <c r="J202" s="8">
        <v>0</v>
      </c>
      <c r="K202" s="8">
        <v>-8.27</v>
      </c>
      <c r="L202" s="8">
        <v>1067.07</v>
      </c>
      <c r="M202">
        <f t="shared" si="10"/>
        <v>1</v>
      </c>
    </row>
    <row r="203" spans="1:13" x14ac:dyDescent="0.25">
      <c r="A203" s="3" t="s">
        <v>533</v>
      </c>
      <c r="B203" s="4">
        <v>403</v>
      </c>
      <c r="C203" s="3" t="s">
        <v>6</v>
      </c>
      <c r="D203" s="3" t="s">
        <v>133</v>
      </c>
      <c r="E203" s="3" t="s">
        <v>2591</v>
      </c>
      <c r="F203" s="3" t="s">
        <v>2590</v>
      </c>
      <c r="G203" s="5">
        <v>1.3720300000000001</v>
      </c>
      <c r="H203" s="4">
        <v>403</v>
      </c>
      <c r="I203" s="8">
        <v>0</v>
      </c>
      <c r="J203" s="8">
        <v>0</v>
      </c>
      <c r="K203" s="8">
        <v>-8.4700000000000006</v>
      </c>
      <c r="L203" s="8">
        <v>1058.5999999999999</v>
      </c>
      <c r="M203">
        <f t="shared" si="10"/>
        <v>2</v>
      </c>
    </row>
    <row r="204" spans="1:13" x14ac:dyDescent="0.25">
      <c r="A204" s="3" t="s">
        <v>535</v>
      </c>
      <c r="B204" s="4">
        <v>405</v>
      </c>
      <c r="C204" s="3" t="s">
        <v>6</v>
      </c>
      <c r="D204" s="3" t="s">
        <v>133</v>
      </c>
      <c r="E204" s="3" t="s">
        <v>2591</v>
      </c>
      <c r="F204" s="3" t="s">
        <v>2590</v>
      </c>
      <c r="G204" s="5">
        <v>1.38178</v>
      </c>
      <c r="H204" s="4">
        <v>405</v>
      </c>
      <c r="I204" s="8">
        <v>0</v>
      </c>
      <c r="J204" s="8">
        <v>0</v>
      </c>
      <c r="K204" s="8">
        <v>-8.0500000000000007</v>
      </c>
      <c r="L204" s="8">
        <v>1050.55</v>
      </c>
      <c r="M204">
        <f t="shared" si="10"/>
        <v>3</v>
      </c>
    </row>
    <row r="205" spans="1:13" x14ac:dyDescent="0.25">
      <c r="A205" s="3" t="s">
        <v>537</v>
      </c>
      <c r="B205" s="4">
        <v>407</v>
      </c>
      <c r="C205" s="3" t="s">
        <v>6</v>
      </c>
      <c r="D205" s="3" t="s">
        <v>133</v>
      </c>
      <c r="E205" s="3" t="s">
        <v>2591</v>
      </c>
      <c r="F205" s="3" t="s">
        <v>2590</v>
      </c>
      <c r="G205" s="5">
        <v>1.37155</v>
      </c>
      <c r="H205" s="4">
        <v>407</v>
      </c>
      <c r="I205" s="8">
        <v>0</v>
      </c>
      <c r="J205" s="8">
        <v>0</v>
      </c>
      <c r="K205" s="8">
        <v>8.8000000000000007</v>
      </c>
      <c r="L205" s="8">
        <v>1059.3499999999999</v>
      </c>
      <c r="M205">
        <f t="shared" si="10"/>
        <v>0</v>
      </c>
    </row>
    <row r="206" spans="1:13" x14ac:dyDescent="0.25">
      <c r="A206" s="3" t="s">
        <v>539</v>
      </c>
      <c r="B206" s="4">
        <v>409</v>
      </c>
      <c r="C206" s="3" t="s">
        <v>6</v>
      </c>
      <c r="D206" s="3" t="s">
        <v>133</v>
      </c>
      <c r="E206" s="3" t="s">
        <v>2591</v>
      </c>
      <c r="F206" s="3" t="s">
        <v>2590</v>
      </c>
      <c r="G206" s="5">
        <v>1.3556699999999999</v>
      </c>
      <c r="H206" s="4">
        <v>409</v>
      </c>
      <c r="I206" s="8">
        <v>0</v>
      </c>
      <c r="J206" s="8">
        <v>0</v>
      </c>
      <c r="K206" s="8">
        <v>6.86</v>
      </c>
      <c r="L206" s="8">
        <v>1066.21</v>
      </c>
      <c r="M206">
        <f t="shared" si="10"/>
        <v>0</v>
      </c>
    </row>
    <row r="207" spans="1:13" x14ac:dyDescent="0.25">
      <c r="A207" s="3" t="s">
        <v>541</v>
      </c>
      <c r="B207" s="4">
        <v>411</v>
      </c>
      <c r="C207" s="3" t="s">
        <v>6</v>
      </c>
      <c r="D207" s="3" t="s">
        <v>128</v>
      </c>
      <c r="E207" s="3" t="s">
        <v>2591</v>
      </c>
      <c r="F207" s="3" t="s">
        <v>2590</v>
      </c>
      <c r="G207" s="5">
        <v>1.36711</v>
      </c>
      <c r="H207" s="4">
        <v>411</v>
      </c>
      <c r="I207" s="8">
        <v>0</v>
      </c>
      <c r="J207" s="8">
        <v>0</v>
      </c>
      <c r="K207" s="8">
        <v>6.3</v>
      </c>
      <c r="L207" s="8">
        <v>1072.51</v>
      </c>
      <c r="M207">
        <f t="shared" si="10"/>
        <v>0</v>
      </c>
    </row>
    <row r="208" spans="1:13" x14ac:dyDescent="0.25">
      <c r="A208" s="3" t="s">
        <v>543</v>
      </c>
      <c r="B208" s="4">
        <v>413</v>
      </c>
      <c r="C208" s="3" t="s">
        <v>6</v>
      </c>
      <c r="D208" s="3" t="s">
        <v>128</v>
      </c>
      <c r="E208" s="3" t="s">
        <v>2591</v>
      </c>
      <c r="F208" s="3" t="s">
        <v>2590</v>
      </c>
      <c r="G208" s="5">
        <v>1.3694200000000001</v>
      </c>
      <c r="H208" s="4">
        <v>413</v>
      </c>
      <c r="I208" s="8">
        <v>0</v>
      </c>
      <c r="J208" s="8">
        <v>0</v>
      </c>
      <c r="K208" s="8">
        <v>6.05</v>
      </c>
      <c r="L208" s="8">
        <v>1078.56</v>
      </c>
      <c r="M208">
        <f t="shared" si="10"/>
        <v>0</v>
      </c>
    </row>
    <row r="209" spans="1:13" x14ac:dyDescent="0.25">
      <c r="A209" s="3" t="s">
        <v>545</v>
      </c>
      <c r="B209" s="4">
        <v>415</v>
      </c>
      <c r="C209" s="3" t="s">
        <v>6</v>
      </c>
      <c r="D209" s="3" t="s">
        <v>128</v>
      </c>
      <c r="E209" s="3" t="s">
        <v>2591</v>
      </c>
      <c r="F209" s="3" t="s">
        <v>2590</v>
      </c>
      <c r="G209" s="5">
        <v>1.3582700000000001</v>
      </c>
      <c r="H209" s="4">
        <v>415</v>
      </c>
      <c r="I209" s="8">
        <v>0</v>
      </c>
      <c r="J209" s="8">
        <v>0</v>
      </c>
      <c r="K209" s="8">
        <v>-8.0399999999999991</v>
      </c>
      <c r="L209" s="8">
        <v>1070.52</v>
      </c>
      <c r="M209">
        <f t="shared" si="10"/>
        <v>1</v>
      </c>
    </row>
    <row r="210" spans="1:13" x14ac:dyDescent="0.25">
      <c r="A210" s="3" t="s">
        <v>547</v>
      </c>
      <c r="B210" s="4">
        <v>417</v>
      </c>
      <c r="C210" s="3" t="s">
        <v>6</v>
      </c>
      <c r="D210" s="3" t="s">
        <v>133</v>
      </c>
      <c r="E210" s="3" t="s">
        <v>2591</v>
      </c>
      <c r="F210" s="3" t="s">
        <v>2590</v>
      </c>
      <c r="G210" s="5">
        <v>1.3475999999999999</v>
      </c>
      <c r="H210" s="4">
        <v>417</v>
      </c>
      <c r="I210" s="8">
        <v>0</v>
      </c>
      <c r="J210" s="8">
        <v>0</v>
      </c>
      <c r="K210" s="8">
        <v>7.48</v>
      </c>
      <c r="L210" s="8">
        <v>1078</v>
      </c>
      <c r="M210">
        <f t="shared" si="10"/>
        <v>0</v>
      </c>
    </row>
    <row r="211" spans="1:13" x14ac:dyDescent="0.25">
      <c r="A211" s="3" t="s">
        <v>549</v>
      </c>
      <c r="B211" s="4">
        <v>419</v>
      </c>
      <c r="C211" s="3" t="s">
        <v>6</v>
      </c>
      <c r="D211" s="3" t="s">
        <v>128</v>
      </c>
      <c r="E211" s="3" t="s">
        <v>2591</v>
      </c>
      <c r="F211" s="3" t="s">
        <v>2590</v>
      </c>
      <c r="G211" s="5">
        <v>1.35669</v>
      </c>
      <c r="H211" s="4">
        <v>419</v>
      </c>
      <c r="I211" s="8">
        <v>0</v>
      </c>
      <c r="J211" s="8">
        <v>-0.12</v>
      </c>
      <c r="K211" s="8">
        <v>7.79</v>
      </c>
      <c r="L211" s="8">
        <v>1085.67</v>
      </c>
      <c r="M211">
        <f t="shared" si="10"/>
        <v>0</v>
      </c>
    </row>
    <row r="212" spans="1:13" x14ac:dyDescent="0.25">
      <c r="A212" s="3" t="s">
        <v>551</v>
      </c>
      <c r="B212" s="4">
        <v>421</v>
      </c>
      <c r="C212" s="3" t="s">
        <v>6</v>
      </c>
      <c r="D212" s="3" t="s">
        <v>128</v>
      </c>
      <c r="E212" s="3" t="s">
        <v>2591</v>
      </c>
      <c r="F212" s="3" t="s">
        <v>2590</v>
      </c>
      <c r="G212" s="5">
        <v>1.3636900000000001</v>
      </c>
      <c r="H212" s="4">
        <v>421</v>
      </c>
      <c r="I212" s="8">
        <v>0</v>
      </c>
      <c r="J212" s="8">
        <v>0</v>
      </c>
      <c r="K212" s="8">
        <v>6.12</v>
      </c>
      <c r="L212" s="8">
        <v>1091.79</v>
      </c>
      <c r="M212">
        <f t="shared" si="10"/>
        <v>0</v>
      </c>
    </row>
    <row r="213" spans="1:13" x14ac:dyDescent="0.25">
      <c r="A213" s="3" t="s">
        <v>553</v>
      </c>
      <c r="B213" s="4">
        <v>423</v>
      </c>
      <c r="C213" s="3" t="s">
        <v>6</v>
      </c>
      <c r="D213" s="3" t="s">
        <v>133</v>
      </c>
      <c r="E213" s="3" t="s">
        <v>2591</v>
      </c>
      <c r="F213" s="3" t="s">
        <v>2590</v>
      </c>
      <c r="G213" s="5">
        <v>1.3618699999999999</v>
      </c>
      <c r="H213" s="4">
        <v>423</v>
      </c>
      <c r="I213" s="8">
        <v>0</v>
      </c>
      <c r="J213" s="8">
        <v>0.03</v>
      </c>
      <c r="K213" s="8">
        <v>7.06</v>
      </c>
      <c r="L213" s="8">
        <v>1098.8800000000001</v>
      </c>
      <c r="M213">
        <f t="shared" si="10"/>
        <v>0</v>
      </c>
    </row>
    <row r="214" spans="1:13" x14ac:dyDescent="0.25">
      <c r="A214" s="3" t="s">
        <v>555</v>
      </c>
      <c r="B214" s="4">
        <v>425</v>
      </c>
      <c r="C214" s="3" t="s">
        <v>6</v>
      </c>
      <c r="D214" s="3" t="s">
        <v>133</v>
      </c>
      <c r="E214" s="3" t="s">
        <v>2591</v>
      </c>
      <c r="F214" s="3" t="s">
        <v>2590</v>
      </c>
      <c r="G214" s="5">
        <v>1.37988</v>
      </c>
      <c r="H214" s="4">
        <v>425</v>
      </c>
      <c r="I214" s="8">
        <v>0</v>
      </c>
      <c r="J214" s="8">
        <v>0.08</v>
      </c>
      <c r="K214" s="8">
        <v>-8.39</v>
      </c>
      <c r="L214" s="8">
        <v>1090.57</v>
      </c>
      <c r="M214">
        <f t="shared" si="10"/>
        <v>1</v>
      </c>
    </row>
    <row r="215" spans="1:13" x14ac:dyDescent="0.25">
      <c r="A215" s="3" t="s">
        <v>557</v>
      </c>
      <c r="B215" s="4">
        <v>427</v>
      </c>
      <c r="C215" s="3" t="s">
        <v>6</v>
      </c>
      <c r="D215" s="3" t="s">
        <v>133</v>
      </c>
      <c r="E215" s="3" t="s">
        <v>2591</v>
      </c>
      <c r="F215" s="3" t="s">
        <v>2590</v>
      </c>
      <c r="G215" s="5">
        <v>1.3771</v>
      </c>
      <c r="H215" s="4">
        <v>427</v>
      </c>
      <c r="I215" s="8">
        <v>0</v>
      </c>
      <c r="J215" s="8">
        <v>0</v>
      </c>
      <c r="K215" s="8">
        <v>6.19</v>
      </c>
      <c r="L215" s="8">
        <v>1096.76</v>
      </c>
      <c r="M215">
        <f t="shared" si="10"/>
        <v>0</v>
      </c>
    </row>
    <row r="216" spans="1:13" x14ac:dyDescent="0.25">
      <c r="A216" s="3" t="s">
        <v>559</v>
      </c>
      <c r="B216" s="4">
        <v>429</v>
      </c>
      <c r="C216" s="3" t="s">
        <v>6</v>
      </c>
      <c r="D216" s="3" t="s">
        <v>133</v>
      </c>
      <c r="E216" s="3" t="s">
        <v>2591</v>
      </c>
      <c r="F216" s="3" t="s">
        <v>2590</v>
      </c>
      <c r="G216" s="5">
        <v>1.3881399999999999</v>
      </c>
      <c r="H216" s="4">
        <v>429</v>
      </c>
      <c r="I216" s="8">
        <v>0</v>
      </c>
      <c r="J216" s="8">
        <v>0.06</v>
      </c>
      <c r="K216" s="8">
        <v>-8.3800000000000008</v>
      </c>
      <c r="L216" s="8">
        <v>1088.44</v>
      </c>
      <c r="M216">
        <f t="shared" si="10"/>
        <v>1</v>
      </c>
    </row>
    <row r="217" spans="1:13" x14ac:dyDescent="0.25">
      <c r="A217" s="3" t="s">
        <v>561</v>
      </c>
      <c r="B217" s="4">
        <v>431</v>
      </c>
      <c r="C217" s="3" t="s">
        <v>6</v>
      </c>
      <c r="D217" s="3" t="s">
        <v>128</v>
      </c>
      <c r="E217" s="3" t="s">
        <v>2591</v>
      </c>
      <c r="F217" s="3" t="s">
        <v>2590</v>
      </c>
      <c r="G217" s="5">
        <v>1.39392</v>
      </c>
      <c r="H217" s="4">
        <v>431</v>
      </c>
      <c r="I217" s="8">
        <v>0</v>
      </c>
      <c r="J217" s="8">
        <v>0</v>
      </c>
      <c r="K217" s="8">
        <v>8.14</v>
      </c>
      <c r="L217" s="8">
        <v>1096.58</v>
      </c>
      <c r="M217">
        <f t="shared" si="10"/>
        <v>0</v>
      </c>
    </row>
    <row r="218" spans="1:13" x14ac:dyDescent="0.25">
      <c r="A218" s="3" t="s">
        <v>563</v>
      </c>
      <c r="B218" s="4">
        <v>433</v>
      </c>
      <c r="C218" s="3" t="s">
        <v>6</v>
      </c>
      <c r="D218" s="3" t="s">
        <v>133</v>
      </c>
      <c r="E218" s="3" t="s">
        <v>2591</v>
      </c>
      <c r="F218" s="3" t="s">
        <v>2590</v>
      </c>
      <c r="G218" s="5">
        <v>1.3912100000000001</v>
      </c>
      <c r="H218" s="4">
        <v>433</v>
      </c>
      <c r="I218" s="8">
        <v>0</v>
      </c>
      <c r="J218" s="8">
        <v>0.06</v>
      </c>
      <c r="K218" s="8">
        <v>5.96</v>
      </c>
      <c r="L218" s="8">
        <v>1102.5999999999999</v>
      </c>
      <c r="M218">
        <f t="shared" si="10"/>
        <v>0</v>
      </c>
    </row>
    <row r="219" spans="1:13" x14ac:dyDescent="0.25">
      <c r="A219" s="3" t="s">
        <v>565</v>
      </c>
      <c r="B219" s="4">
        <v>435</v>
      </c>
      <c r="C219" s="3" t="s">
        <v>6</v>
      </c>
      <c r="D219" s="3" t="s">
        <v>128</v>
      </c>
      <c r="E219" s="3" t="s">
        <v>2591</v>
      </c>
      <c r="F219" s="3" t="s">
        <v>2590</v>
      </c>
      <c r="G219" s="5">
        <v>1.3763300000000001</v>
      </c>
      <c r="H219" s="4">
        <v>435</v>
      </c>
      <c r="I219" s="8">
        <v>0</v>
      </c>
      <c r="J219" s="8">
        <v>-0.12</v>
      </c>
      <c r="K219" s="8">
        <v>-8.0299999999999994</v>
      </c>
      <c r="L219" s="8">
        <v>1094.45</v>
      </c>
      <c r="M219">
        <f t="shared" si="10"/>
        <v>1</v>
      </c>
    </row>
    <row r="220" spans="1:13" x14ac:dyDescent="0.25">
      <c r="A220" s="3" t="s">
        <v>567</v>
      </c>
      <c r="B220" s="4">
        <v>437</v>
      </c>
      <c r="C220" s="3" t="s">
        <v>6</v>
      </c>
      <c r="D220" s="3" t="s">
        <v>133</v>
      </c>
      <c r="E220" s="3" t="s">
        <v>2591</v>
      </c>
      <c r="F220" s="3" t="s">
        <v>2590</v>
      </c>
      <c r="G220" s="5">
        <v>1.3883099999999999</v>
      </c>
      <c r="H220" s="4">
        <v>437</v>
      </c>
      <c r="I220" s="8">
        <v>0</v>
      </c>
      <c r="J220" s="8">
        <v>0.03</v>
      </c>
      <c r="K220" s="8">
        <v>6.7</v>
      </c>
      <c r="L220" s="8">
        <v>1101.18</v>
      </c>
      <c r="M220">
        <f t="shared" si="10"/>
        <v>0</v>
      </c>
    </row>
    <row r="221" spans="1:13" x14ac:dyDescent="0.25">
      <c r="A221" s="3" t="s">
        <v>569</v>
      </c>
      <c r="B221" s="4">
        <v>439</v>
      </c>
      <c r="C221" s="3" t="s">
        <v>6</v>
      </c>
      <c r="D221" s="3" t="s">
        <v>133</v>
      </c>
      <c r="E221" s="3" t="s">
        <v>2591</v>
      </c>
      <c r="F221" s="3" t="s">
        <v>2590</v>
      </c>
      <c r="G221" s="5">
        <v>1.3934500000000001</v>
      </c>
      <c r="H221" s="4">
        <v>439</v>
      </c>
      <c r="I221" s="8">
        <v>0</v>
      </c>
      <c r="J221" s="8">
        <v>0</v>
      </c>
      <c r="K221" s="8">
        <v>6.01</v>
      </c>
      <c r="L221" s="8">
        <v>1107.19</v>
      </c>
      <c r="M221">
        <f t="shared" si="10"/>
        <v>0</v>
      </c>
    </row>
    <row r="222" spans="1:13" x14ac:dyDescent="0.25">
      <c r="A222" s="3" t="s">
        <v>571</v>
      </c>
      <c r="B222" s="4">
        <v>441</v>
      </c>
      <c r="C222" s="3" t="s">
        <v>6</v>
      </c>
      <c r="D222" s="3" t="s">
        <v>133</v>
      </c>
      <c r="E222" s="3" t="s">
        <v>2591</v>
      </c>
      <c r="F222" s="3" t="s">
        <v>2590</v>
      </c>
      <c r="G222" s="5">
        <v>1.4069</v>
      </c>
      <c r="H222" s="4">
        <v>441</v>
      </c>
      <c r="I222" s="8">
        <v>0</v>
      </c>
      <c r="J222" s="8">
        <v>0.03</v>
      </c>
      <c r="K222" s="8">
        <v>-10.48</v>
      </c>
      <c r="L222" s="8">
        <v>1096.74</v>
      </c>
      <c r="M222">
        <f t="shared" si="10"/>
        <v>1</v>
      </c>
    </row>
    <row r="223" spans="1:13" x14ac:dyDescent="0.25">
      <c r="A223" s="3" t="s">
        <v>573</v>
      </c>
      <c r="B223" s="4">
        <v>443</v>
      </c>
      <c r="C223" s="3" t="s">
        <v>6</v>
      </c>
      <c r="D223" s="3" t="s">
        <v>133</v>
      </c>
      <c r="E223" s="3" t="s">
        <v>2591</v>
      </c>
      <c r="F223" s="3" t="s">
        <v>2590</v>
      </c>
      <c r="G223" s="5">
        <v>1.41191</v>
      </c>
      <c r="H223" s="4">
        <v>443</v>
      </c>
      <c r="I223" s="8">
        <v>0</v>
      </c>
      <c r="J223" s="8">
        <v>0.06</v>
      </c>
      <c r="K223" s="8">
        <v>6.14</v>
      </c>
      <c r="L223" s="8">
        <v>1102.94</v>
      </c>
      <c r="M223">
        <f t="shared" si="10"/>
        <v>0</v>
      </c>
    </row>
    <row r="224" spans="1:13" x14ac:dyDescent="0.25">
      <c r="A224" s="3" t="s">
        <v>575</v>
      </c>
      <c r="B224" s="4">
        <v>445</v>
      </c>
      <c r="C224" s="3" t="s">
        <v>6</v>
      </c>
      <c r="D224" s="3" t="s">
        <v>128</v>
      </c>
      <c r="E224" s="3" t="s">
        <v>2591</v>
      </c>
      <c r="F224" s="3" t="s">
        <v>2590</v>
      </c>
      <c r="G224" s="5">
        <v>1.4138200000000001</v>
      </c>
      <c r="H224" s="4">
        <v>445</v>
      </c>
      <c r="I224" s="8">
        <v>0</v>
      </c>
      <c r="J224" s="8">
        <v>0</v>
      </c>
      <c r="K224" s="8">
        <v>6.23</v>
      </c>
      <c r="L224" s="8">
        <v>1109.17</v>
      </c>
      <c r="M224">
        <f t="shared" si="10"/>
        <v>0</v>
      </c>
    </row>
    <row r="225" spans="1:13" x14ac:dyDescent="0.25">
      <c r="A225" s="3" t="s">
        <v>577</v>
      </c>
      <c r="B225" s="4">
        <v>447</v>
      </c>
      <c r="C225" s="3" t="s">
        <v>6</v>
      </c>
      <c r="D225" s="3" t="s">
        <v>128</v>
      </c>
      <c r="E225" s="3" t="s">
        <v>2591</v>
      </c>
      <c r="F225" s="3" t="s">
        <v>2590</v>
      </c>
      <c r="G225" s="5">
        <v>1.4072100000000001</v>
      </c>
      <c r="H225" s="4">
        <v>447</v>
      </c>
      <c r="I225" s="8">
        <v>0</v>
      </c>
      <c r="J225" s="8">
        <v>0</v>
      </c>
      <c r="K225" s="8">
        <v>-9.4600000000000009</v>
      </c>
      <c r="L225" s="8">
        <v>1099.71</v>
      </c>
      <c r="M225">
        <f t="shared" si="10"/>
        <v>1</v>
      </c>
    </row>
    <row r="226" spans="1:13" x14ac:dyDescent="0.25">
      <c r="A226" s="3" t="s">
        <v>579</v>
      </c>
      <c r="B226" s="4">
        <v>449</v>
      </c>
      <c r="C226" s="3" t="s">
        <v>6</v>
      </c>
      <c r="D226" s="3" t="s">
        <v>128</v>
      </c>
      <c r="E226" s="3" t="s">
        <v>2591</v>
      </c>
      <c r="F226" s="3" t="s">
        <v>2590</v>
      </c>
      <c r="G226" s="5">
        <v>1.4108000000000001</v>
      </c>
      <c r="H226" s="4">
        <v>449</v>
      </c>
      <c r="I226" s="8">
        <v>0</v>
      </c>
      <c r="J226" s="8">
        <v>0</v>
      </c>
      <c r="K226" s="8">
        <v>6.66</v>
      </c>
      <c r="L226" s="8">
        <v>1106.3699999999999</v>
      </c>
      <c r="M226">
        <f t="shared" si="10"/>
        <v>0</v>
      </c>
    </row>
    <row r="227" spans="1:13" x14ac:dyDescent="0.25">
      <c r="A227" s="3" t="s">
        <v>581</v>
      </c>
      <c r="B227" s="4">
        <v>451</v>
      </c>
      <c r="C227" s="3" t="s">
        <v>6</v>
      </c>
      <c r="D227" s="3" t="s">
        <v>133</v>
      </c>
      <c r="E227" s="3" t="s">
        <v>2591</v>
      </c>
      <c r="F227" s="3" t="s">
        <v>2590</v>
      </c>
      <c r="G227" s="5">
        <v>1.4077900000000001</v>
      </c>
      <c r="H227" s="4">
        <v>451</v>
      </c>
      <c r="I227" s="8">
        <v>0</v>
      </c>
      <c r="J227" s="8">
        <v>0</v>
      </c>
      <c r="K227" s="8">
        <v>6.18</v>
      </c>
      <c r="L227" s="8">
        <v>1112.55</v>
      </c>
      <c r="M227">
        <f t="shared" si="10"/>
        <v>0</v>
      </c>
    </row>
    <row r="228" spans="1:13" x14ac:dyDescent="0.25">
      <c r="A228" s="3" t="s">
        <v>583</v>
      </c>
      <c r="B228" s="4">
        <v>453</v>
      </c>
      <c r="C228" s="3" t="s">
        <v>6</v>
      </c>
      <c r="D228" s="3" t="s">
        <v>133</v>
      </c>
      <c r="E228" s="3" t="s">
        <v>2591</v>
      </c>
      <c r="F228" s="3" t="s">
        <v>2590</v>
      </c>
      <c r="G228" s="5">
        <v>1.4181999999999999</v>
      </c>
      <c r="H228" s="4">
        <v>453</v>
      </c>
      <c r="I228" s="8">
        <v>0</v>
      </c>
      <c r="J228" s="8">
        <v>0.08</v>
      </c>
      <c r="K228" s="8">
        <v>-8.11</v>
      </c>
      <c r="L228" s="8">
        <v>1104.52</v>
      </c>
      <c r="M228">
        <f t="shared" si="10"/>
        <v>1</v>
      </c>
    </row>
    <row r="229" spans="1:13" x14ac:dyDescent="0.25">
      <c r="A229" s="3" t="s">
        <v>585</v>
      </c>
      <c r="B229" s="4">
        <v>455</v>
      </c>
      <c r="C229" s="3" t="s">
        <v>6</v>
      </c>
      <c r="D229" s="3" t="s">
        <v>128</v>
      </c>
      <c r="E229" s="3" t="s">
        <v>2591</v>
      </c>
      <c r="F229" s="3" t="s">
        <v>2590</v>
      </c>
      <c r="G229" s="5">
        <v>1.4269099999999999</v>
      </c>
      <c r="H229" s="4">
        <v>455</v>
      </c>
      <c r="I229" s="8">
        <v>0</v>
      </c>
      <c r="J229" s="8">
        <v>-0.24</v>
      </c>
      <c r="K229" s="8">
        <v>6.47</v>
      </c>
      <c r="L229" s="8">
        <v>1110.75</v>
      </c>
      <c r="M229">
        <f t="shared" si="10"/>
        <v>0</v>
      </c>
    </row>
    <row r="230" spans="1:13" x14ac:dyDescent="0.25">
      <c r="A230" s="3" t="s">
        <v>587</v>
      </c>
      <c r="B230" s="4">
        <v>457</v>
      </c>
      <c r="C230" s="3" t="s">
        <v>6</v>
      </c>
      <c r="D230" s="3" t="s">
        <v>133</v>
      </c>
      <c r="E230" s="3" t="s">
        <v>2591</v>
      </c>
      <c r="F230" s="3" t="s">
        <v>2590</v>
      </c>
      <c r="G230" s="5">
        <v>1.4397200000000001</v>
      </c>
      <c r="H230" s="4">
        <v>457</v>
      </c>
      <c r="I230" s="8">
        <v>0</v>
      </c>
      <c r="J230" s="8">
        <v>0.03</v>
      </c>
      <c r="K230" s="8">
        <v>-8.49</v>
      </c>
      <c r="L230" s="8">
        <v>1102.29</v>
      </c>
      <c r="M230">
        <f t="shared" si="10"/>
        <v>1</v>
      </c>
    </row>
    <row r="231" spans="1:13" x14ac:dyDescent="0.25">
      <c r="A231" s="3" t="s">
        <v>589</v>
      </c>
      <c r="B231" s="4">
        <v>459</v>
      </c>
      <c r="C231" s="3" t="s">
        <v>6</v>
      </c>
      <c r="D231" s="3" t="s">
        <v>128</v>
      </c>
      <c r="E231" s="3" t="s">
        <v>2591</v>
      </c>
      <c r="F231" s="3" t="s">
        <v>2590</v>
      </c>
      <c r="G231" s="5">
        <v>1.4516199999999999</v>
      </c>
      <c r="H231" s="4">
        <v>459</v>
      </c>
      <c r="I231" s="8">
        <v>0</v>
      </c>
      <c r="J231" s="8">
        <v>-0.12</v>
      </c>
      <c r="K231" s="8">
        <v>6.14</v>
      </c>
      <c r="L231" s="8">
        <v>1108.31</v>
      </c>
      <c r="M231">
        <f t="shared" si="10"/>
        <v>0</v>
      </c>
    </row>
    <row r="232" spans="1:13" x14ac:dyDescent="0.25">
      <c r="A232" s="3" t="s">
        <v>591</v>
      </c>
      <c r="B232" s="4">
        <v>461</v>
      </c>
      <c r="C232" s="3" t="s">
        <v>6</v>
      </c>
      <c r="D232" s="3" t="s">
        <v>133</v>
      </c>
      <c r="E232" s="3" t="s">
        <v>2591</v>
      </c>
      <c r="F232" s="3" t="s">
        <v>2590</v>
      </c>
      <c r="G232" s="5">
        <v>1.4433400000000001</v>
      </c>
      <c r="H232" s="4">
        <v>461</v>
      </c>
      <c r="I232" s="8">
        <v>0</v>
      </c>
      <c r="J232" s="8">
        <v>0</v>
      </c>
      <c r="K232" s="8">
        <v>6.4</v>
      </c>
      <c r="L232" s="8">
        <v>1114.71</v>
      </c>
      <c r="M232">
        <f t="shared" si="10"/>
        <v>0</v>
      </c>
    </row>
    <row r="233" spans="1:13" x14ac:dyDescent="0.25">
      <c r="A233" s="3" t="s">
        <v>593</v>
      </c>
      <c r="B233" s="4">
        <v>463</v>
      </c>
      <c r="C233" s="3" t="s">
        <v>6</v>
      </c>
      <c r="D233" s="3" t="s">
        <v>128</v>
      </c>
      <c r="E233" s="3" t="s">
        <v>2591</v>
      </c>
      <c r="F233" s="3" t="s">
        <v>2590</v>
      </c>
      <c r="G233" s="5">
        <v>1.43893</v>
      </c>
      <c r="H233" s="4">
        <v>463</v>
      </c>
      <c r="I233" s="8">
        <v>0</v>
      </c>
      <c r="J233" s="8">
        <v>0</v>
      </c>
      <c r="K233" s="8">
        <v>-8.3699999999999992</v>
      </c>
      <c r="L233" s="8">
        <v>1106.3399999999999</v>
      </c>
      <c r="M233">
        <f t="shared" si="10"/>
        <v>1</v>
      </c>
    </row>
    <row r="234" spans="1:13" x14ac:dyDescent="0.25">
      <c r="A234" s="3" t="s">
        <v>595</v>
      </c>
      <c r="B234" s="4">
        <v>465</v>
      </c>
      <c r="C234" s="3" t="s">
        <v>6</v>
      </c>
      <c r="D234" s="3" t="s">
        <v>128</v>
      </c>
      <c r="E234" s="3" t="s">
        <v>2591</v>
      </c>
      <c r="F234" s="3" t="s">
        <v>2590</v>
      </c>
      <c r="G234" s="5">
        <v>1.4368799999999999</v>
      </c>
      <c r="H234" s="4">
        <v>465</v>
      </c>
      <c r="I234" s="8">
        <v>0</v>
      </c>
      <c r="J234" s="8">
        <v>-0.12</v>
      </c>
      <c r="K234" s="8">
        <v>-8.74</v>
      </c>
      <c r="L234" s="8">
        <v>1097.48</v>
      </c>
      <c r="M234">
        <f t="shared" si="10"/>
        <v>2</v>
      </c>
    </row>
    <row r="235" spans="1:13" x14ac:dyDescent="0.25">
      <c r="A235" s="3" t="s">
        <v>597</v>
      </c>
      <c r="B235" s="4">
        <v>467</v>
      </c>
      <c r="C235" s="3" t="s">
        <v>6</v>
      </c>
      <c r="D235" s="3" t="s">
        <v>128</v>
      </c>
      <c r="E235" s="3" t="s">
        <v>2591</v>
      </c>
      <c r="F235" s="3" t="s">
        <v>2590</v>
      </c>
      <c r="G235" s="5">
        <v>1.4274800000000001</v>
      </c>
      <c r="H235" s="4">
        <v>467</v>
      </c>
      <c r="I235" s="8">
        <v>0</v>
      </c>
      <c r="J235" s="8">
        <v>0</v>
      </c>
      <c r="K235" s="8">
        <v>6.21</v>
      </c>
      <c r="L235" s="8">
        <v>1103.69</v>
      </c>
      <c r="M235">
        <f t="shared" si="10"/>
        <v>0</v>
      </c>
    </row>
    <row r="236" spans="1:13" x14ac:dyDescent="0.25">
      <c r="A236" s="3" t="s">
        <v>599</v>
      </c>
      <c r="B236" s="4">
        <v>469</v>
      </c>
      <c r="C236" s="3" t="s">
        <v>6</v>
      </c>
      <c r="D236" s="3" t="s">
        <v>133</v>
      </c>
      <c r="E236" s="3" t="s">
        <v>2591</v>
      </c>
      <c r="F236" s="3" t="s">
        <v>2590</v>
      </c>
      <c r="G236" s="5">
        <v>1.4488099999999999</v>
      </c>
      <c r="H236" s="4">
        <v>469</v>
      </c>
      <c r="I236" s="8">
        <v>0</v>
      </c>
      <c r="J236" s="8">
        <v>0</v>
      </c>
      <c r="K236" s="8">
        <v>-8.57</v>
      </c>
      <c r="L236" s="8">
        <v>1095.1199999999999</v>
      </c>
      <c r="M236">
        <f t="shared" si="10"/>
        <v>1</v>
      </c>
    </row>
    <row r="237" spans="1:13" x14ac:dyDescent="0.25">
      <c r="A237" s="3" t="s">
        <v>601</v>
      </c>
      <c r="B237" s="4">
        <v>471</v>
      </c>
      <c r="C237" s="3" t="s">
        <v>6</v>
      </c>
      <c r="D237" s="3" t="s">
        <v>133</v>
      </c>
      <c r="E237" s="3" t="s">
        <v>2591</v>
      </c>
      <c r="F237" s="3" t="s">
        <v>2590</v>
      </c>
      <c r="G237" s="5">
        <v>1.45729</v>
      </c>
      <c r="H237" s="4">
        <v>471</v>
      </c>
      <c r="I237" s="8">
        <v>0</v>
      </c>
      <c r="J237" s="8">
        <v>0</v>
      </c>
      <c r="K237" s="8">
        <v>6.01</v>
      </c>
      <c r="L237" s="8">
        <v>1101.1300000000001</v>
      </c>
      <c r="M237">
        <f t="shared" si="10"/>
        <v>0</v>
      </c>
    </row>
    <row r="238" spans="1:13" x14ac:dyDescent="0.25">
      <c r="A238" s="3" t="s">
        <v>603</v>
      </c>
      <c r="B238" s="4">
        <v>473</v>
      </c>
      <c r="C238" s="3" t="s">
        <v>6</v>
      </c>
      <c r="D238" s="3" t="s">
        <v>128</v>
      </c>
      <c r="E238" s="3" t="s">
        <v>2591</v>
      </c>
      <c r="F238" s="3" t="s">
        <v>2590</v>
      </c>
      <c r="G238" s="5">
        <v>1.4640200000000001</v>
      </c>
      <c r="H238" s="4">
        <v>473</v>
      </c>
      <c r="I238" s="8">
        <v>0</v>
      </c>
      <c r="J238" s="8">
        <v>-0.24</v>
      </c>
      <c r="K238" s="8">
        <v>7.77</v>
      </c>
      <c r="L238" s="8">
        <v>1108.6600000000001</v>
      </c>
      <c r="M238">
        <f t="shared" si="10"/>
        <v>0</v>
      </c>
    </row>
    <row r="239" spans="1:13" x14ac:dyDescent="0.25">
      <c r="A239" s="3" t="s">
        <v>605</v>
      </c>
      <c r="B239" s="4">
        <v>475</v>
      </c>
      <c r="C239" s="3" t="s">
        <v>6</v>
      </c>
      <c r="D239" s="3" t="s">
        <v>128</v>
      </c>
      <c r="E239" s="3" t="s">
        <v>2591</v>
      </c>
      <c r="F239" s="3" t="s">
        <v>2590</v>
      </c>
      <c r="G239" s="5">
        <v>1.4733700000000001</v>
      </c>
      <c r="H239" s="4">
        <v>475</v>
      </c>
      <c r="I239" s="8">
        <v>0</v>
      </c>
      <c r="J239" s="8">
        <v>0</v>
      </c>
      <c r="K239" s="8">
        <v>6.05</v>
      </c>
      <c r="L239" s="8">
        <v>1114.71</v>
      </c>
      <c r="M239">
        <f t="shared" si="10"/>
        <v>0</v>
      </c>
    </row>
    <row r="240" spans="1:13" x14ac:dyDescent="0.25">
      <c r="A240" s="3" t="s">
        <v>607</v>
      </c>
      <c r="B240" s="4">
        <v>477</v>
      </c>
      <c r="C240" s="3" t="s">
        <v>6</v>
      </c>
      <c r="D240" s="3" t="s">
        <v>133</v>
      </c>
      <c r="E240" s="3" t="s">
        <v>2591</v>
      </c>
      <c r="F240" s="3" t="s">
        <v>2590</v>
      </c>
      <c r="G240" s="5">
        <v>1.4792099999999999</v>
      </c>
      <c r="H240" s="4">
        <v>477</v>
      </c>
      <c r="I240" s="8">
        <v>0</v>
      </c>
      <c r="J240" s="8">
        <v>0</v>
      </c>
      <c r="K240" s="8">
        <v>6.27</v>
      </c>
      <c r="L240" s="8">
        <v>1120.98</v>
      </c>
      <c r="M240">
        <f t="shared" si="10"/>
        <v>0</v>
      </c>
    </row>
    <row r="241" spans="1:13" x14ac:dyDescent="0.25">
      <c r="A241" s="3" t="s">
        <v>609</v>
      </c>
      <c r="B241" s="4">
        <v>479</v>
      </c>
      <c r="C241" s="3" t="s">
        <v>6</v>
      </c>
      <c r="D241" s="3" t="s">
        <v>133</v>
      </c>
      <c r="E241" s="3" t="s">
        <v>2591</v>
      </c>
      <c r="F241" s="3" t="s">
        <v>2590</v>
      </c>
      <c r="G241" s="5">
        <v>1.4783200000000001</v>
      </c>
      <c r="H241" s="4">
        <v>479</v>
      </c>
      <c r="I241" s="8">
        <v>0</v>
      </c>
      <c r="J241" s="8">
        <v>0.03</v>
      </c>
      <c r="K241" s="8">
        <v>6.58</v>
      </c>
      <c r="L241" s="8">
        <v>1127.5899999999999</v>
      </c>
      <c r="M241">
        <f t="shared" si="10"/>
        <v>0</v>
      </c>
    </row>
    <row r="242" spans="1:13" x14ac:dyDescent="0.25">
      <c r="A242" s="3" t="s">
        <v>611</v>
      </c>
      <c r="B242" s="4">
        <v>481</v>
      </c>
      <c r="C242" s="3" t="s">
        <v>6</v>
      </c>
      <c r="D242" s="3" t="s">
        <v>133</v>
      </c>
      <c r="E242" s="3" t="s">
        <v>2591</v>
      </c>
      <c r="F242" s="3" t="s">
        <v>2590</v>
      </c>
      <c r="G242" s="5">
        <v>1.4907600000000001</v>
      </c>
      <c r="H242" s="4">
        <v>481</v>
      </c>
      <c r="I242" s="8">
        <v>0</v>
      </c>
      <c r="J242" s="8">
        <v>0</v>
      </c>
      <c r="K242" s="8">
        <v>-8.26</v>
      </c>
      <c r="L242" s="8">
        <v>1119.33</v>
      </c>
      <c r="M242">
        <f t="shared" si="10"/>
        <v>1</v>
      </c>
    </row>
    <row r="243" spans="1:13" x14ac:dyDescent="0.25">
      <c r="A243" s="3" t="s">
        <v>613</v>
      </c>
      <c r="B243" s="4">
        <v>483</v>
      </c>
      <c r="C243" s="3" t="s">
        <v>6</v>
      </c>
      <c r="D243" s="3" t="s">
        <v>133</v>
      </c>
      <c r="E243" s="3" t="s">
        <v>2591</v>
      </c>
      <c r="F243" s="3" t="s">
        <v>2590</v>
      </c>
      <c r="G243" s="5">
        <v>1.48125</v>
      </c>
      <c r="H243" s="4">
        <v>483</v>
      </c>
      <c r="I243" s="8">
        <v>0</v>
      </c>
      <c r="J243" s="8">
        <v>0</v>
      </c>
      <c r="K243" s="8">
        <v>6.68</v>
      </c>
      <c r="L243" s="8">
        <v>1126.01</v>
      </c>
      <c r="M243">
        <f t="shared" si="10"/>
        <v>0</v>
      </c>
    </row>
    <row r="244" spans="1:13" x14ac:dyDescent="0.25">
      <c r="A244" s="3" t="s">
        <v>615</v>
      </c>
      <c r="B244" s="4">
        <v>485</v>
      </c>
      <c r="C244" s="3" t="s">
        <v>6</v>
      </c>
      <c r="D244" s="3" t="s">
        <v>128</v>
      </c>
      <c r="E244" s="3" t="s">
        <v>2591</v>
      </c>
      <c r="F244" s="3" t="s">
        <v>2590</v>
      </c>
      <c r="G244" s="5">
        <v>1.44272</v>
      </c>
      <c r="H244" s="4">
        <v>485</v>
      </c>
      <c r="I244" s="8">
        <v>0</v>
      </c>
      <c r="J244" s="8">
        <v>0</v>
      </c>
      <c r="K244" s="8">
        <v>-12.09</v>
      </c>
      <c r="L244" s="8">
        <v>1113.92</v>
      </c>
      <c r="M244">
        <f t="shared" si="10"/>
        <v>1</v>
      </c>
    </row>
    <row r="245" spans="1:13" x14ac:dyDescent="0.25">
      <c r="A245" s="3" t="s">
        <v>617</v>
      </c>
      <c r="B245" s="4">
        <v>487</v>
      </c>
      <c r="C245" s="3" t="s">
        <v>6</v>
      </c>
      <c r="D245" s="3" t="s">
        <v>133</v>
      </c>
      <c r="E245" s="3" t="s">
        <v>2591</v>
      </c>
      <c r="F245" s="3" t="s">
        <v>2590</v>
      </c>
      <c r="G245" s="5">
        <v>1.43956</v>
      </c>
      <c r="H245" s="4">
        <v>487</v>
      </c>
      <c r="I245" s="8">
        <v>0</v>
      </c>
      <c r="J245" s="8">
        <v>0</v>
      </c>
      <c r="K245" s="8">
        <v>-8.3800000000000008</v>
      </c>
      <c r="L245" s="8">
        <v>1105.54</v>
      </c>
      <c r="M245">
        <f t="shared" si="10"/>
        <v>2</v>
      </c>
    </row>
    <row r="246" spans="1:13" x14ac:dyDescent="0.25">
      <c r="A246" s="3" t="s">
        <v>619</v>
      </c>
      <c r="B246" s="4">
        <v>489</v>
      </c>
      <c r="C246" s="3" t="s">
        <v>6</v>
      </c>
      <c r="D246" s="3" t="s">
        <v>133</v>
      </c>
      <c r="E246" s="3" t="s">
        <v>2591</v>
      </c>
      <c r="F246" s="3" t="s">
        <v>2590</v>
      </c>
      <c r="G246" s="5">
        <v>1.4335500000000001</v>
      </c>
      <c r="H246" s="4">
        <v>489</v>
      </c>
      <c r="I246" s="8">
        <v>0</v>
      </c>
      <c r="J246" s="8">
        <v>0</v>
      </c>
      <c r="K246" s="8">
        <v>6.85</v>
      </c>
      <c r="L246" s="8">
        <v>1112.3900000000001</v>
      </c>
      <c r="M246">
        <f t="shared" si="10"/>
        <v>0</v>
      </c>
    </row>
    <row r="247" spans="1:13" x14ac:dyDescent="0.25">
      <c r="A247" s="3" t="s">
        <v>621</v>
      </c>
      <c r="B247" s="4">
        <v>491</v>
      </c>
      <c r="C247" s="3" t="s">
        <v>6</v>
      </c>
      <c r="D247" s="3" t="s">
        <v>133</v>
      </c>
      <c r="E247" s="3" t="s">
        <v>2591</v>
      </c>
      <c r="F247" s="3" t="s">
        <v>2590</v>
      </c>
      <c r="G247" s="5">
        <v>1.41428</v>
      </c>
      <c r="H247" s="4">
        <v>491</v>
      </c>
      <c r="I247" s="8">
        <v>0</v>
      </c>
      <c r="J247" s="8">
        <v>0</v>
      </c>
      <c r="K247" s="8">
        <v>8.18</v>
      </c>
      <c r="L247" s="8">
        <v>1120.57</v>
      </c>
      <c r="M247">
        <f t="shared" si="10"/>
        <v>0</v>
      </c>
    </row>
    <row r="248" spans="1:13" x14ac:dyDescent="0.25">
      <c r="A248" s="3" t="s">
        <v>623</v>
      </c>
      <c r="B248" s="4">
        <v>493</v>
      </c>
      <c r="C248" s="3" t="s">
        <v>6</v>
      </c>
      <c r="D248" s="3" t="s">
        <v>133</v>
      </c>
      <c r="E248" s="3" t="s">
        <v>2591</v>
      </c>
      <c r="F248" s="3" t="s">
        <v>2590</v>
      </c>
      <c r="G248" s="5">
        <v>1.4187799999999999</v>
      </c>
      <c r="H248" s="4">
        <v>493</v>
      </c>
      <c r="I248" s="8">
        <v>0</v>
      </c>
      <c r="J248" s="8">
        <v>0</v>
      </c>
      <c r="K248" s="8">
        <v>7.17</v>
      </c>
      <c r="L248" s="8">
        <v>1127.74</v>
      </c>
      <c r="M248">
        <f t="shared" si="10"/>
        <v>0</v>
      </c>
    </row>
    <row r="249" spans="1:13" x14ac:dyDescent="0.25">
      <c r="A249" s="3" t="s">
        <v>625</v>
      </c>
      <c r="B249" s="4">
        <v>495</v>
      </c>
      <c r="C249" s="3" t="s">
        <v>6</v>
      </c>
      <c r="D249" s="3" t="s">
        <v>133</v>
      </c>
      <c r="E249" s="3" t="s">
        <v>2591</v>
      </c>
      <c r="F249" s="3" t="s">
        <v>2590</v>
      </c>
      <c r="G249" s="5">
        <v>1.42154</v>
      </c>
      <c r="H249" s="4">
        <v>495</v>
      </c>
      <c r="I249" s="8">
        <v>0</v>
      </c>
      <c r="J249" s="8">
        <v>0</v>
      </c>
      <c r="K249" s="8">
        <v>-8.01</v>
      </c>
      <c r="L249" s="8">
        <v>1119.73</v>
      </c>
      <c r="M249">
        <f t="shared" si="10"/>
        <v>1</v>
      </c>
    </row>
    <row r="250" spans="1:13" x14ac:dyDescent="0.25">
      <c r="A250" s="3" t="s">
        <v>627</v>
      </c>
      <c r="B250" s="4">
        <v>497</v>
      </c>
      <c r="C250" s="3" t="s">
        <v>6</v>
      </c>
      <c r="D250" s="3" t="s">
        <v>133</v>
      </c>
      <c r="E250" s="3" t="s">
        <v>2591</v>
      </c>
      <c r="F250" s="3" t="s">
        <v>2590</v>
      </c>
      <c r="G250" s="5">
        <v>1.42665</v>
      </c>
      <c r="H250" s="4">
        <v>497</v>
      </c>
      <c r="I250" s="8">
        <v>0</v>
      </c>
      <c r="J250" s="8">
        <v>0.03</v>
      </c>
      <c r="K250" s="8">
        <v>-8.31</v>
      </c>
      <c r="L250" s="8">
        <v>1111.45</v>
      </c>
      <c r="M250">
        <f t="shared" si="10"/>
        <v>2</v>
      </c>
    </row>
    <row r="251" spans="1:13" x14ac:dyDescent="0.25">
      <c r="A251" s="3" t="s">
        <v>629</v>
      </c>
      <c r="B251" s="4">
        <v>499</v>
      </c>
      <c r="C251" s="3" t="s">
        <v>6</v>
      </c>
      <c r="D251" s="3" t="s">
        <v>128</v>
      </c>
      <c r="E251" s="3" t="s">
        <v>2591</v>
      </c>
      <c r="F251" s="3" t="s">
        <v>2590</v>
      </c>
      <c r="G251" s="5">
        <v>1.4297</v>
      </c>
      <c r="H251" s="4">
        <v>499</v>
      </c>
      <c r="I251" s="8">
        <v>0</v>
      </c>
      <c r="J251" s="8">
        <v>0</v>
      </c>
      <c r="K251" s="8">
        <v>6.24</v>
      </c>
      <c r="L251" s="8">
        <v>1117.69</v>
      </c>
      <c r="M251">
        <f t="shared" si="10"/>
        <v>0</v>
      </c>
    </row>
    <row r="252" spans="1:13" x14ac:dyDescent="0.25">
      <c r="A252" s="3" t="s">
        <v>631</v>
      </c>
      <c r="B252" s="4">
        <v>501</v>
      </c>
      <c r="C252" s="3" t="s">
        <v>6</v>
      </c>
      <c r="D252" s="3" t="s">
        <v>128</v>
      </c>
      <c r="E252" s="3" t="s">
        <v>2591</v>
      </c>
      <c r="F252" s="3" t="s">
        <v>2590</v>
      </c>
      <c r="G252" s="5">
        <v>1.39699</v>
      </c>
      <c r="H252" s="4">
        <v>501</v>
      </c>
      <c r="I252" s="8">
        <v>0</v>
      </c>
      <c r="J252" s="8">
        <v>0</v>
      </c>
      <c r="K252" s="8">
        <v>-8.2200000000000006</v>
      </c>
      <c r="L252" s="8">
        <v>1109.47</v>
      </c>
      <c r="M252">
        <f t="shared" si="10"/>
        <v>1</v>
      </c>
    </row>
    <row r="253" spans="1:13" x14ac:dyDescent="0.25">
      <c r="A253" s="3" t="s">
        <v>633</v>
      </c>
      <c r="B253" s="4">
        <v>503</v>
      </c>
      <c r="C253" s="3" t="s">
        <v>6</v>
      </c>
      <c r="D253" s="3" t="s">
        <v>133</v>
      </c>
      <c r="E253" s="3" t="s">
        <v>2591</v>
      </c>
      <c r="F253" s="3" t="s">
        <v>2590</v>
      </c>
      <c r="G253" s="5">
        <v>1.4044099999999999</v>
      </c>
      <c r="H253" s="4">
        <v>503</v>
      </c>
      <c r="I253" s="8">
        <v>0</v>
      </c>
      <c r="J253" s="8">
        <v>0.03</v>
      </c>
      <c r="K253" s="8">
        <v>6.86</v>
      </c>
      <c r="L253" s="8">
        <v>1116.3599999999999</v>
      </c>
      <c r="M253">
        <f t="shared" si="10"/>
        <v>0</v>
      </c>
    </row>
    <row r="254" spans="1:13" x14ac:dyDescent="0.25">
      <c r="A254" s="3" t="s">
        <v>635</v>
      </c>
      <c r="B254" s="4">
        <v>505</v>
      </c>
      <c r="C254" s="3" t="s">
        <v>6</v>
      </c>
      <c r="D254" s="3" t="s">
        <v>133</v>
      </c>
      <c r="E254" s="3" t="s">
        <v>2591</v>
      </c>
      <c r="F254" s="3" t="s">
        <v>2590</v>
      </c>
      <c r="G254" s="5">
        <v>1.41273</v>
      </c>
      <c r="H254" s="4">
        <v>505</v>
      </c>
      <c r="I254" s="8">
        <v>0</v>
      </c>
      <c r="J254" s="8">
        <v>0</v>
      </c>
      <c r="K254" s="8">
        <v>6.12</v>
      </c>
      <c r="L254" s="8">
        <v>1122.48</v>
      </c>
      <c r="M254">
        <f t="shared" si="10"/>
        <v>0</v>
      </c>
    </row>
    <row r="255" spans="1:13" x14ac:dyDescent="0.25">
      <c r="A255" s="3" t="s">
        <v>637</v>
      </c>
      <c r="B255" s="4">
        <v>507</v>
      </c>
      <c r="C255" s="3" t="s">
        <v>6</v>
      </c>
      <c r="D255" s="3" t="s">
        <v>128</v>
      </c>
      <c r="E255" s="3" t="s">
        <v>2591</v>
      </c>
      <c r="F255" s="3" t="s">
        <v>2590</v>
      </c>
      <c r="G255" s="5">
        <v>1.42842</v>
      </c>
      <c r="H255" s="4">
        <v>507</v>
      </c>
      <c r="I255" s="8">
        <v>0</v>
      </c>
      <c r="J255" s="8">
        <v>0</v>
      </c>
      <c r="K255" s="8">
        <v>6.24</v>
      </c>
      <c r="L255" s="8">
        <v>1128.72</v>
      </c>
      <c r="M255">
        <f t="shared" si="10"/>
        <v>0</v>
      </c>
    </row>
    <row r="256" spans="1:13" x14ac:dyDescent="0.25">
      <c r="A256" s="3" t="s">
        <v>639</v>
      </c>
      <c r="B256" s="4">
        <v>509</v>
      </c>
      <c r="C256" s="3" t="s">
        <v>6</v>
      </c>
      <c r="D256" s="3" t="s">
        <v>133</v>
      </c>
      <c r="E256" s="3" t="s">
        <v>2591</v>
      </c>
      <c r="F256" s="3" t="s">
        <v>2590</v>
      </c>
      <c r="G256" s="5">
        <v>1.43764</v>
      </c>
      <c r="H256" s="4">
        <v>509</v>
      </c>
      <c r="I256" s="8">
        <v>0</v>
      </c>
      <c r="J256" s="8">
        <v>0.03</v>
      </c>
      <c r="K256" s="8">
        <v>-9.5299999999999994</v>
      </c>
      <c r="L256" s="8">
        <v>1119.22</v>
      </c>
      <c r="M256">
        <f t="shared" si="10"/>
        <v>1</v>
      </c>
    </row>
    <row r="257" spans="1:13" x14ac:dyDescent="0.25">
      <c r="A257" s="3" t="s">
        <v>641</v>
      </c>
      <c r="B257" s="4">
        <v>511</v>
      </c>
      <c r="C257" s="3" t="s">
        <v>6</v>
      </c>
      <c r="D257" s="3" t="s">
        <v>128</v>
      </c>
      <c r="E257" s="3" t="s">
        <v>2591</v>
      </c>
      <c r="F257" s="3" t="s">
        <v>2590</v>
      </c>
      <c r="G257" s="5">
        <v>1.4325699999999999</v>
      </c>
      <c r="H257" s="4">
        <v>511</v>
      </c>
      <c r="I257" s="8">
        <v>0</v>
      </c>
      <c r="J257" s="8">
        <v>0</v>
      </c>
      <c r="K257" s="8">
        <v>-8.68</v>
      </c>
      <c r="L257" s="8">
        <v>1110.54</v>
      </c>
      <c r="M257">
        <f t="shared" si="10"/>
        <v>2</v>
      </c>
    </row>
    <row r="258" spans="1:13" x14ac:dyDescent="0.25">
      <c r="A258" s="3" t="s">
        <v>643</v>
      </c>
      <c r="B258" s="4">
        <v>513</v>
      </c>
      <c r="C258" s="3" t="s">
        <v>6</v>
      </c>
      <c r="D258" s="3" t="s">
        <v>133</v>
      </c>
      <c r="E258" s="3" t="s">
        <v>2591</v>
      </c>
      <c r="F258" s="3" t="s">
        <v>2590</v>
      </c>
      <c r="G258" s="5">
        <v>1.44574</v>
      </c>
      <c r="H258" s="4">
        <v>513</v>
      </c>
      <c r="I258" s="8">
        <v>0</v>
      </c>
      <c r="J258" s="8">
        <v>0</v>
      </c>
      <c r="K258" s="8">
        <v>-8.23</v>
      </c>
      <c r="L258" s="8">
        <v>1102.31</v>
      </c>
      <c r="M258">
        <f t="shared" si="10"/>
        <v>3</v>
      </c>
    </row>
    <row r="259" spans="1:13" x14ac:dyDescent="0.25">
      <c r="A259" s="3" t="s">
        <v>645</v>
      </c>
      <c r="B259" s="4">
        <v>515</v>
      </c>
      <c r="C259" s="3" t="s">
        <v>6</v>
      </c>
      <c r="D259" s="3" t="s">
        <v>128</v>
      </c>
      <c r="E259" s="3" t="s">
        <v>2591</v>
      </c>
      <c r="F259" s="3" t="s">
        <v>2590</v>
      </c>
      <c r="G259" s="5">
        <v>1.45445</v>
      </c>
      <c r="H259" s="4">
        <v>515</v>
      </c>
      <c r="I259" s="8">
        <v>0</v>
      </c>
      <c r="J259" s="8">
        <v>0</v>
      </c>
      <c r="K259" s="8">
        <v>6.96</v>
      </c>
      <c r="L259" s="8">
        <v>1109.27</v>
      </c>
      <c r="M259">
        <f t="shared" si="10"/>
        <v>0</v>
      </c>
    </row>
    <row r="260" spans="1:13" x14ac:dyDescent="0.25">
      <c r="A260" s="3" t="s">
        <v>647</v>
      </c>
      <c r="B260" s="4">
        <v>517</v>
      </c>
      <c r="C260" s="3" t="s">
        <v>6</v>
      </c>
      <c r="D260" s="3" t="s">
        <v>133</v>
      </c>
      <c r="E260" s="3" t="s">
        <v>2591</v>
      </c>
      <c r="F260" s="3" t="s">
        <v>2590</v>
      </c>
      <c r="G260" s="5">
        <v>1.4589000000000001</v>
      </c>
      <c r="H260" s="4">
        <v>517</v>
      </c>
      <c r="I260" s="8">
        <v>0</v>
      </c>
      <c r="J260" s="8">
        <v>0</v>
      </c>
      <c r="K260" s="8">
        <v>6.34</v>
      </c>
      <c r="L260" s="8">
        <v>1115.6099999999999</v>
      </c>
      <c r="M260">
        <f t="shared" si="10"/>
        <v>0</v>
      </c>
    </row>
    <row r="261" spans="1:13" x14ac:dyDescent="0.25">
      <c r="A261" s="3" t="s">
        <v>649</v>
      </c>
      <c r="B261" s="4">
        <v>519</v>
      </c>
      <c r="C261" s="3" t="s">
        <v>6</v>
      </c>
      <c r="D261" s="3" t="s">
        <v>133</v>
      </c>
      <c r="E261" s="3" t="s">
        <v>2591</v>
      </c>
      <c r="F261" s="3" t="s">
        <v>2590</v>
      </c>
      <c r="G261" s="5">
        <v>1.45452</v>
      </c>
      <c r="H261" s="4">
        <v>519</v>
      </c>
      <c r="I261" s="8">
        <v>0</v>
      </c>
      <c r="J261" s="8">
        <v>0.11</v>
      </c>
      <c r="K261" s="8">
        <v>7.88</v>
      </c>
      <c r="L261" s="8">
        <v>1123.5999999999999</v>
      </c>
      <c r="M261">
        <f t="shared" ref="M261:M324" si="11">IF(K261&lt;0,1+IF(M260&gt;0,M260,0),0)</f>
        <v>0</v>
      </c>
    </row>
    <row r="262" spans="1:13" x14ac:dyDescent="0.25">
      <c r="A262" s="3" t="s">
        <v>651</v>
      </c>
      <c r="B262" s="4">
        <v>521</v>
      </c>
      <c r="C262" s="3" t="s">
        <v>6</v>
      </c>
      <c r="D262" s="3" t="s">
        <v>128</v>
      </c>
      <c r="E262" s="3" t="s">
        <v>2591</v>
      </c>
      <c r="F262" s="3" t="s">
        <v>2590</v>
      </c>
      <c r="G262" s="5">
        <v>1.43882</v>
      </c>
      <c r="H262" s="4">
        <v>521</v>
      </c>
      <c r="I262" s="8">
        <v>0</v>
      </c>
      <c r="J262" s="8">
        <v>0</v>
      </c>
      <c r="K262" s="8">
        <v>-8.06</v>
      </c>
      <c r="L262" s="8">
        <v>1115.54</v>
      </c>
      <c r="M262">
        <f t="shared" si="11"/>
        <v>1</v>
      </c>
    </row>
    <row r="263" spans="1:13" x14ac:dyDescent="0.25">
      <c r="A263" s="3" t="s">
        <v>653</v>
      </c>
      <c r="B263" s="4">
        <v>523</v>
      </c>
      <c r="C263" s="3" t="s">
        <v>6</v>
      </c>
      <c r="D263" s="3" t="s">
        <v>133</v>
      </c>
      <c r="E263" s="3" t="s">
        <v>2591</v>
      </c>
      <c r="F263" s="3" t="s">
        <v>2590</v>
      </c>
      <c r="G263" s="5">
        <v>1.4429799999999999</v>
      </c>
      <c r="H263" s="4">
        <v>523</v>
      </c>
      <c r="I263" s="8">
        <v>0</v>
      </c>
      <c r="J263" s="8">
        <v>0</v>
      </c>
      <c r="K263" s="8">
        <v>-8.1300000000000008</v>
      </c>
      <c r="L263" s="8">
        <v>1107.4100000000001</v>
      </c>
      <c r="M263">
        <f t="shared" si="11"/>
        <v>2</v>
      </c>
    </row>
    <row r="264" spans="1:13" x14ac:dyDescent="0.25">
      <c r="A264" s="3" t="s">
        <v>655</v>
      </c>
      <c r="B264" s="4">
        <v>525</v>
      </c>
      <c r="C264" s="3" t="s">
        <v>6</v>
      </c>
      <c r="D264" s="3" t="s">
        <v>128</v>
      </c>
      <c r="E264" s="3" t="s">
        <v>2591</v>
      </c>
      <c r="F264" s="3" t="s">
        <v>2590</v>
      </c>
      <c r="G264" s="5">
        <v>1.4479599999999999</v>
      </c>
      <c r="H264" s="4">
        <v>525</v>
      </c>
      <c r="I264" s="8">
        <v>0</v>
      </c>
      <c r="J264" s="8">
        <v>0</v>
      </c>
      <c r="K264" s="8">
        <v>6.04</v>
      </c>
      <c r="L264" s="8">
        <v>1113.45</v>
      </c>
      <c r="M264">
        <f t="shared" si="11"/>
        <v>0</v>
      </c>
    </row>
    <row r="265" spans="1:13" x14ac:dyDescent="0.25">
      <c r="A265" s="3" t="s">
        <v>657</v>
      </c>
      <c r="B265" s="4">
        <v>527</v>
      </c>
      <c r="C265" s="3" t="s">
        <v>6</v>
      </c>
      <c r="D265" s="3" t="s">
        <v>128</v>
      </c>
      <c r="E265" s="3" t="s">
        <v>2591</v>
      </c>
      <c r="F265" s="3" t="s">
        <v>2590</v>
      </c>
      <c r="G265" s="5">
        <v>1.4309799999999999</v>
      </c>
      <c r="H265" s="4">
        <v>527</v>
      </c>
      <c r="I265" s="8">
        <v>0</v>
      </c>
      <c r="J265" s="8">
        <v>0</v>
      </c>
      <c r="K265" s="8">
        <v>-8.3000000000000007</v>
      </c>
      <c r="L265" s="8">
        <v>1105.1500000000001</v>
      </c>
      <c r="M265">
        <f t="shared" si="11"/>
        <v>1</v>
      </c>
    </row>
    <row r="266" spans="1:13" x14ac:dyDescent="0.25">
      <c r="A266" s="3" t="s">
        <v>659</v>
      </c>
      <c r="B266" s="4">
        <v>529</v>
      </c>
      <c r="C266" s="3" t="s">
        <v>6</v>
      </c>
      <c r="D266" s="3" t="s">
        <v>128</v>
      </c>
      <c r="E266" s="3" t="s">
        <v>2591</v>
      </c>
      <c r="F266" s="3" t="s">
        <v>2590</v>
      </c>
      <c r="G266" s="5">
        <v>1.4168799999999999</v>
      </c>
      <c r="H266" s="4">
        <v>529</v>
      </c>
      <c r="I266" s="8">
        <v>0</v>
      </c>
      <c r="J266" s="8">
        <v>0</v>
      </c>
      <c r="K266" s="8">
        <v>7.94</v>
      </c>
      <c r="L266" s="8">
        <v>1113.0899999999999</v>
      </c>
      <c r="M266">
        <f t="shared" si="11"/>
        <v>0</v>
      </c>
    </row>
    <row r="267" spans="1:13" x14ac:dyDescent="0.25">
      <c r="A267" s="3" t="s">
        <v>661</v>
      </c>
      <c r="B267" s="4">
        <v>531</v>
      </c>
      <c r="C267" s="3" t="s">
        <v>6</v>
      </c>
      <c r="D267" s="3" t="s">
        <v>133</v>
      </c>
      <c r="E267" s="3" t="s">
        <v>2591</v>
      </c>
      <c r="F267" s="3" t="s">
        <v>2590</v>
      </c>
      <c r="G267" s="5">
        <v>1.4240600000000001</v>
      </c>
      <c r="H267" s="4">
        <v>531</v>
      </c>
      <c r="I267" s="8">
        <v>0</v>
      </c>
      <c r="J267" s="8">
        <v>0</v>
      </c>
      <c r="K267" s="8">
        <v>-8.17</v>
      </c>
      <c r="L267" s="8">
        <v>1104.92</v>
      </c>
      <c r="M267">
        <f t="shared" si="11"/>
        <v>1</v>
      </c>
    </row>
    <row r="268" spans="1:13" x14ac:dyDescent="0.25">
      <c r="A268" s="3" t="s">
        <v>663</v>
      </c>
      <c r="B268" s="4">
        <v>533</v>
      </c>
      <c r="C268" s="3" t="s">
        <v>6</v>
      </c>
      <c r="D268" s="3" t="s">
        <v>128</v>
      </c>
      <c r="E268" s="3" t="s">
        <v>2591</v>
      </c>
      <c r="F268" s="3" t="s">
        <v>2590</v>
      </c>
      <c r="G268" s="5">
        <v>1.4270099999999999</v>
      </c>
      <c r="H268" s="4">
        <v>533</v>
      </c>
      <c r="I268" s="8">
        <v>0</v>
      </c>
      <c r="J268" s="8">
        <v>0</v>
      </c>
      <c r="K268" s="8">
        <v>6.54</v>
      </c>
      <c r="L268" s="8">
        <v>1111.46</v>
      </c>
      <c r="M268">
        <f t="shared" si="11"/>
        <v>0</v>
      </c>
    </row>
    <row r="269" spans="1:13" x14ac:dyDescent="0.25">
      <c r="A269" s="3" t="s">
        <v>665</v>
      </c>
      <c r="B269" s="4">
        <v>535</v>
      </c>
      <c r="C269" s="3" t="s">
        <v>6</v>
      </c>
      <c r="D269" s="3" t="s">
        <v>128</v>
      </c>
      <c r="E269" s="3" t="s">
        <v>2591</v>
      </c>
      <c r="F269" s="3" t="s">
        <v>2590</v>
      </c>
      <c r="G269" s="5">
        <v>1.4395199999999999</v>
      </c>
      <c r="H269" s="4">
        <v>535</v>
      </c>
      <c r="I269" s="8">
        <v>0</v>
      </c>
      <c r="J269" s="8">
        <v>0</v>
      </c>
      <c r="K269" s="8">
        <v>6.37</v>
      </c>
      <c r="L269" s="8">
        <v>1117.83</v>
      </c>
      <c r="M269">
        <f t="shared" si="11"/>
        <v>0</v>
      </c>
    </row>
    <row r="270" spans="1:13" x14ac:dyDescent="0.25">
      <c r="A270" s="3" t="s">
        <v>667</v>
      </c>
      <c r="B270" s="4">
        <v>537</v>
      </c>
      <c r="C270" s="3" t="s">
        <v>6</v>
      </c>
      <c r="D270" s="3" t="s">
        <v>133</v>
      </c>
      <c r="E270" s="3" t="s">
        <v>2591</v>
      </c>
      <c r="F270" s="3" t="s">
        <v>2590</v>
      </c>
      <c r="G270" s="5">
        <v>1.4337</v>
      </c>
      <c r="H270" s="4">
        <v>537</v>
      </c>
      <c r="I270" s="8">
        <v>0</v>
      </c>
      <c r="J270" s="8">
        <v>0.08</v>
      </c>
      <c r="K270" s="8">
        <v>6.01</v>
      </c>
      <c r="L270" s="8">
        <v>1123.92</v>
      </c>
      <c r="M270">
        <f t="shared" si="11"/>
        <v>0</v>
      </c>
    </row>
    <row r="271" spans="1:13" x14ac:dyDescent="0.25">
      <c r="A271" s="3" t="s">
        <v>669</v>
      </c>
      <c r="B271" s="4">
        <v>539</v>
      </c>
      <c r="C271" s="3" t="s">
        <v>6</v>
      </c>
      <c r="D271" s="3" t="s">
        <v>133</v>
      </c>
      <c r="E271" s="3" t="s">
        <v>2591</v>
      </c>
      <c r="F271" s="3" t="s">
        <v>2590</v>
      </c>
      <c r="G271" s="5">
        <v>1.4227000000000001</v>
      </c>
      <c r="H271" s="4">
        <v>539</v>
      </c>
      <c r="I271" s="8">
        <v>0</v>
      </c>
      <c r="J271" s="8">
        <v>0</v>
      </c>
      <c r="K271" s="8">
        <v>6.4</v>
      </c>
      <c r="L271" s="8">
        <v>1130.32</v>
      </c>
      <c r="M271">
        <f t="shared" si="11"/>
        <v>0</v>
      </c>
    </row>
    <row r="272" spans="1:13" x14ac:dyDescent="0.25">
      <c r="A272" s="3" t="s">
        <v>671</v>
      </c>
      <c r="B272" s="4">
        <v>541</v>
      </c>
      <c r="C272" s="3" t="s">
        <v>6</v>
      </c>
      <c r="D272" s="3" t="s">
        <v>133</v>
      </c>
      <c r="E272" s="3" t="s">
        <v>2591</v>
      </c>
      <c r="F272" s="3" t="s">
        <v>2590</v>
      </c>
      <c r="G272" s="5">
        <v>1.4233499999999999</v>
      </c>
      <c r="H272" s="4">
        <v>541</v>
      </c>
      <c r="I272" s="8">
        <v>0</v>
      </c>
      <c r="J272" s="8">
        <v>0</v>
      </c>
      <c r="K272" s="8">
        <v>-8.68</v>
      </c>
      <c r="L272" s="8">
        <v>1121.6400000000001</v>
      </c>
      <c r="M272">
        <f t="shared" si="11"/>
        <v>1</v>
      </c>
    </row>
    <row r="273" spans="1:13" x14ac:dyDescent="0.25">
      <c r="A273" s="3" t="s">
        <v>673</v>
      </c>
      <c r="B273" s="4">
        <v>543</v>
      </c>
      <c r="C273" s="3" t="s">
        <v>6</v>
      </c>
      <c r="D273" s="3" t="s">
        <v>133</v>
      </c>
      <c r="E273" s="3" t="s">
        <v>2591</v>
      </c>
      <c r="F273" s="3" t="s">
        <v>2590</v>
      </c>
      <c r="G273" s="5">
        <v>1.43821</v>
      </c>
      <c r="H273" s="4">
        <v>543</v>
      </c>
      <c r="I273" s="8">
        <v>0</v>
      </c>
      <c r="J273" s="8">
        <v>0</v>
      </c>
      <c r="K273" s="8">
        <v>-8.23</v>
      </c>
      <c r="L273" s="8">
        <v>1113.4100000000001</v>
      </c>
      <c r="M273">
        <f t="shared" si="11"/>
        <v>2</v>
      </c>
    </row>
    <row r="274" spans="1:13" x14ac:dyDescent="0.25">
      <c r="A274" s="3" t="s">
        <v>675</v>
      </c>
      <c r="B274" s="4">
        <v>545</v>
      </c>
      <c r="C274" s="3" t="s">
        <v>6</v>
      </c>
      <c r="D274" s="3" t="s">
        <v>133</v>
      </c>
      <c r="E274" s="3" t="s">
        <v>2591</v>
      </c>
      <c r="F274" s="3" t="s">
        <v>2590</v>
      </c>
      <c r="G274" s="5">
        <v>1.44774</v>
      </c>
      <c r="H274" s="4">
        <v>545</v>
      </c>
      <c r="I274" s="8">
        <v>0</v>
      </c>
      <c r="J274" s="8">
        <v>0.08</v>
      </c>
      <c r="K274" s="8">
        <v>-9.31</v>
      </c>
      <c r="L274" s="8">
        <v>1104.18</v>
      </c>
      <c r="M274">
        <f t="shared" si="11"/>
        <v>3</v>
      </c>
    </row>
    <row r="275" spans="1:13" x14ac:dyDescent="0.25">
      <c r="A275" s="3" t="s">
        <v>677</v>
      </c>
      <c r="B275" s="4">
        <v>547</v>
      </c>
      <c r="C275" s="3" t="s">
        <v>6</v>
      </c>
      <c r="D275" s="3" t="s">
        <v>133</v>
      </c>
      <c r="E275" s="3" t="s">
        <v>2591</v>
      </c>
      <c r="F275" s="3" t="s">
        <v>2590</v>
      </c>
      <c r="G275" s="5">
        <v>1.44604</v>
      </c>
      <c r="H275" s="4">
        <v>547</v>
      </c>
      <c r="I275" s="8">
        <v>0</v>
      </c>
      <c r="J275" s="8">
        <v>0</v>
      </c>
      <c r="K275" s="8">
        <v>6.77</v>
      </c>
      <c r="L275" s="8">
        <v>1110.95</v>
      </c>
      <c r="M275">
        <f t="shared" si="11"/>
        <v>0</v>
      </c>
    </row>
    <row r="276" spans="1:13" x14ac:dyDescent="0.25">
      <c r="A276" s="3" t="s">
        <v>679</v>
      </c>
      <c r="B276" s="4">
        <v>549</v>
      </c>
      <c r="C276" s="3" t="s">
        <v>6</v>
      </c>
      <c r="D276" s="3" t="s">
        <v>133</v>
      </c>
      <c r="E276" s="3" t="s">
        <v>2591</v>
      </c>
      <c r="F276" s="3" t="s">
        <v>2590</v>
      </c>
      <c r="G276" s="5">
        <v>1.44848</v>
      </c>
      <c r="H276" s="4">
        <v>549</v>
      </c>
      <c r="I276" s="8">
        <v>0</v>
      </c>
      <c r="J276" s="8">
        <v>0.03</v>
      </c>
      <c r="K276" s="8">
        <v>6.72</v>
      </c>
      <c r="L276" s="8">
        <v>1117.7</v>
      </c>
      <c r="M276">
        <f t="shared" si="11"/>
        <v>0</v>
      </c>
    </row>
    <row r="277" spans="1:13" x14ac:dyDescent="0.25">
      <c r="A277" s="3" t="s">
        <v>681</v>
      </c>
      <c r="B277" s="4">
        <v>551</v>
      </c>
      <c r="C277" s="3" t="s">
        <v>6</v>
      </c>
      <c r="D277" s="3" t="s">
        <v>133</v>
      </c>
      <c r="E277" s="3" t="s">
        <v>2591</v>
      </c>
      <c r="F277" s="3" t="s">
        <v>2590</v>
      </c>
      <c r="G277" s="5">
        <v>1.43997</v>
      </c>
      <c r="H277" s="4">
        <v>551</v>
      </c>
      <c r="I277" s="8">
        <v>0</v>
      </c>
      <c r="J277" s="8">
        <v>0</v>
      </c>
      <c r="K277" s="8">
        <v>6.2</v>
      </c>
      <c r="L277" s="8">
        <v>1123.9000000000001</v>
      </c>
      <c r="M277">
        <f t="shared" si="11"/>
        <v>0</v>
      </c>
    </row>
    <row r="278" spans="1:13" x14ac:dyDescent="0.25">
      <c r="A278" s="3" t="s">
        <v>683</v>
      </c>
      <c r="B278" s="4">
        <v>553</v>
      </c>
      <c r="C278" s="3" t="s">
        <v>6</v>
      </c>
      <c r="D278" s="3" t="s">
        <v>133</v>
      </c>
      <c r="E278" s="3" t="s">
        <v>2591</v>
      </c>
      <c r="F278" s="3" t="s">
        <v>2590</v>
      </c>
      <c r="G278" s="5">
        <v>1.42625</v>
      </c>
      <c r="H278" s="4">
        <v>553</v>
      </c>
      <c r="I278" s="8">
        <v>0</v>
      </c>
      <c r="J278" s="8">
        <v>0</v>
      </c>
      <c r="K278" s="8">
        <v>6.98</v>
      </c>
      <c r="L278" s="8">
        <v>1130.8800000000001</v>
      </c>
      <c r="M278">
        <f t="shared" si="11"/>
        <v>0</v>
      </c>
    </row>
    <row r="279" spans="1:13" x14ac:dyDescent="0.25">
      <c r="A279" s="3" t="s">
        <v>685</v>
      </c>
      <c r="B279" s="4">
        <v>555</v>
      </c>
      <c r="C279" s="3" t="s">
        <v>6</v>
      </c>
      <c r="D279" s="3" t="s">
        <v>133</v>
      </c>
      <c r="E279" s="3" t="s">
        <v>2591</v>
      </c>
      <c r="F279" s="3" t="s">
        <v>2590</v>
      </c>
      <c r="G279" s="5">
        <v>1.42892</v>
      </c>
      <c r="H279" s="4">
        <v>555</v>
      </c>
      <c r="I279" s="8">
        <v>0</v>
      </c>
      <c r="J279" s="8">
        <v>0</v>
      </c>
      <c r="K279" s="8">
        <v>6.17</v>
      </c>
      <c r="L279" s="8">
        <v>1137.05</v>
      </c>
      <c r="M279">
        <f t="shared" si="11"/>
        <v>0</v>
      </c>
    </row>
    <row r="280" spans="1:13" x14ac:dyDescent="0.25">
      <c r="A280" s="3" t="s">
        <v>687</v>
      </c>
      <c r="B280" s="4">
        <v>557</v>
      </c>
      <c r="C280" s="3" t="s">
        <v>6</v>
      </c>
      <c r="D280" s="3" t="s">
        <v>133</v>
      </c>
      <c r="E280" s="3" t="s">
        <v>2591</v>
      </c>
      <c r="F280" s="3" t="s">
        <v>2590</v>
      </c>
      <c r="G280" s="5">
        <v>1.4140699999999999</v>
      </c>
      <c r="H280" s="4">
        <v>557</v>
      </c>
      <c r="I280" s="8">
        <v>0</v>
      </c>
      <c r="J280" s="8">
        <v>0</v>
      </c>
      <c r="K280" s="8">
        <v>6.31</v>
      </c>
      <c r="L280" s="8">
        <v>1143.3599999999999</v>
      </c>
      <c r="M280">
        <f t="shared" si="11"/>
        <v>0</v>
      </c>
    </row>
    <row r="281" spans="1:13" x14ac:dyDescent="0.25">
      <c r="A281" s="3" t="s">
        <v>689</v>
      </c>
      <c r="B281" s="4">
        <v>559</v>
      </c>
      <c r="C281" s="3" t="s">
        <v>6</v>
      </c>
      <c r="D281" s="3" t="s">
        <v>128</v>
      </c>
      <c r="E281" s="3" t="s">
        <v>2591</v>
      </c>
      <c r="F281" s="3" t="s">
        <v>2590</v>
      </c>
      <c r="G281" s="5">
        <v>1.38418</v>
      </c>
      <c r="H281" s="4">
        <v>559</v>
      </c>
      <c r="I281" s="8">
        <v>0</v>
      </c>
      <c r="J281" s="8">
        <v>0</v>
      </c>
      <c r="K281" s="8">
        <v>-8.82</v>
      </c>
      <c r="L281" s="8">
        <v>1134.54</v>
      </c>
      <c r="M281">
        <f t="shared" si="11"/>
        <v>1</v>
      </c>
    </row>
    <row r="282" spans="1:13" x14ac:dyDescent="0.25">
      <c r="A282" s="3" t="s">
        <v>691</v>
      </c>
      <c r="B282" s="4">
        <v>561</v>
      </c>
      <c r="C282" s="3" t="s">
        <v>6</v>
      </c>
      <c r="D282" s="3" t="s">
        <v>133</v>
      </c>
      <c r="E282" s="3" t="s">
        <v>2591</v>
      </c>
      <c r="F282" s="3" t="s">
        <v>2590</v>
      </c>
      <c r="G282" s="5">
        <v>1.4096900000000001</v>
      </c>
      <c r="H282" s="4">
        <v>561</v>
      </c>
      <c r="I282" s="8">
        <v>0</v>
      </c>
      <c r="J282" s="8">
        <v>0</v>
      </c>
      <c r="K282" s="8">
        <v>-8.27</v>
      </c>
      <c r="L282" s="8">
        <v>1126.27</v>
      </c>
      <c r="M282">
        <f t="shared" si="11"/>
        <v>2</v>
      </c>
    </row>
    <row r="283" spans="1:13" x14ac:dyDescent="0.25">
      <c r="A283" s="3" t="s">
        <v>693</v>
      </c>
      <c r="B283" s="4">
        <v>563</v>
      </c>
      <c r="C283" s="3" t="s">
        <v>6</v>
      </c>
      <c r="D283" s="3" t="s">
        <v>128</v>
      </c>
      <c r="E283" s="3" t="s">
        <v>2591</v>
      </c>
      <c r="F283" s="3" t="s">
        <v>2590</v>
      </c>
      <c r="G283" s="5">
        <v>1.4242699999999999</v>
      </c>
      <c r="H283" s="4">
        <v>563</v>
      </c>
      <c r="I283" s="8">
        <v>0</v>
      </c>
      <c r="J283" s="8">
        <v>0</v>
      </c>
      <c r="K283" s="8">
        <v>6.75</v>
      </c>
      <c r="L283" s="8">
        <v>1133.02</v>
      </c>
      <c r="M283">
        <f t="shared" si="11"/>
        <v>0</v>
      </c>
    </row>
    <row r="284" spans="1:13" x14ac:dyDescent="0.25">
      <c r="A284" s="3" t="s">
        <v>695</v>
      </c>
      <c r="B284" s="4">
        <v>565</v>
      </c>
      <c r="C284" s="3" t="s">
        <v>6</v>
      </c>
      <c r="D284" s="3" t="s">
        <v>128</v>
      </c>
      <c r="E284" s="3" t="s">
        <v>2591</v>
      </c>
      <c r="F284" s="3" t="s">
        <v>2590</v>
      </c>
      <c r="G284" s="5">
        <v>1.40696</v>
      </c>
      <c r="H284" s="4">
        <v>565</v>
      </c>
      <c r="I284" s="8">
        <v>0</v>
      </c>
      <c r="J284" s="8">
        <v>-0.12</v>
      </c>
      <c r="K284" s="8">
        <v>-8.39</v>
      </c>
      <c r="L284" s="8">
        <v>1124.51</v>
      </c>
      <c r="M284">
        <f t="shared" si="11"/>
        <v>1</v>
      </c>
    </row>
    <row r="285" spans="1:13" x14ac:dyDescent="0.25">
      <c r="A285" s="3" t="s">
        <v>697</v>
      </c>
      <c r="B285" s="4">
        <v>567</v>
      </c>
      <c r="C285" s="3" t="s">
        <v>6</v>
      </c>
      <c r="D285" s="3" t="s">
        <v>133</v>
      </c>
      <c r="E285" s="3" t="s">
        <v>2591</v>
      </c>
      <c r="F285" s="3" t="s">
        <v>2590</v>
      </c>
      <c r="G285" s="5">
        <v>1.41883</v>
      </c>
      <c r="H285" s="4">
        <v>567</v>
      </c>
      <c r="I285" s="8">
        <v>0</v>
      </c>
      <c r="J285" s="8">
        <v>0</v>
      </c>
      <c r="K285" s="8">
        <v>-8.1300000000000008</v>
      </c>
      <c r="L285" s="8">
        <v>1116.3800000000001</v>
      </c>
      <c r="M285">
        <f t="shared" si="11"/>
        <v>2</v>
      </c>
    </row>
    <row r="286" spans="1:13" x14ac:dyDescent="0.25">
      <c r="A286" s="3" t="s">
        <v>699</v>
      </c>
      <c r="B286" s="4">
        <v>569</v>
      </c>
      <c r="C286" s="3" t="s">
        <v>6</v>
      </c>
      <c r="D286" s="3" t="s">
        <v>133</v>
      </c>
      <c r="E286" s="3" t="s">
        <v>2591</v>
      </c>
      <c r="F286" s="3" t="s">
        <v>2590</v>
      </c>
      <c r="G286" s="5">
        <v>1.4246700000000001</v>
      </c>
      <c r="H286" s="4">
        <v>569</v>
      </c>
      <c r="I286" s="8">
        <v>0</v>
      </c>
      <c r="J286" s="8">
        <v>0.08</v>
      </c>
      <c r="K286" s="8">
        <v>-8.2799999999999994</v>
      </c>
      <c r="L286" s="8">
        <v>1108.18</v>
      </c>
      <c r="M286">
        <f t="shared" si="11"/>
        <v>3</v>
      </c>
    </row>
    <row r="287" spans="1:13" x14ac:dyDescent="0.25">
      <c r="A287" s="3" t="s">
        <v>701</v>
      </c>
      <c r="B287" s="4">
        <v>571</v>
      </c>
      <c r="C287" s="3" t="s">
        <v>6</v>
      </c>
      <c r="D287" s="3" t="s">
        <v>133</v>
      </c>
      <c r="E287" s="3" t="s">
        <v>2591</v>
      </c>
      <c r="F287" s="3" t="s">
        <v>2590</v>
      </c>
      <c r="G287" s="5">
        <v>1.4362900000000001</v>
      </c>
      <c r="H287" s="4">
        <v>571</v>
      </c>
      <c r="I287" s="8">
        <v>0</v>
      </c>
      <c r="J287" s="8">
        <v>0</v>
      </c>
      <c r="K287" s="8">
        <v>6.06</v>
      </c>
      <c r="L287" s="8">
        <v>1114.24</v>
      </c>
      <c r="M287">
        <f t="shared" si="11"/>
        <v>0</v>
      </c>
    </row>
    <row r="288" spans="1:13" x14ac:dyDescent="0.25">
      <c r="A288" s="3" t="s">
        <v>703</v>
      </c>
      <c r="B288" s="4">
        <v>573</v>
      </c>
      <c r="C288" s="3" t="s">
        <v>6</v>
      </c>
      <c r="D288" s="3" t="s">
        <v>133</v>
      </c>
      <c r="E288" s="3" t="s">
        <v>2591</v>
      </c>
      <c r="F288" s="3" t="s">
        <v>2590</v>
      </c>
      <c r="G288" s="5">
        <v>1.4476599999999999</v>
      </c>
      <c r="H288" s="4">
        <v>573</v>
      </c>
      <c r="I288" s="8">
        <v>0</v>
      </c>
      <c r="J288" s="8">
        <v>0.03</v>
      </c>
      <c r="K288" s="8">
        <v>-9.74</v>
      </c>
      <c r="L288" s="8">
        <v>1104.53</v>
      </c>
      <c r="M288">
        <f t="shared" si="11"/>
        <v>1</v>
      </c>
    </row>
    <row r="289" spans="1:13" x14ac:dyDescent="0.25">
      <c r="A289" s="3" t="s">
        <v>705</v>
      </c>
      <c r="B289" s="4">
        <v>575</v>
      </c>
      <c r="C289" s="3" t="s">
        <v>6</v>
      </c>
      <c r="D289" s="3" t="s">
        <v>128</v>
      </c>
      <c r="E289" s="3" t="s">
        <v>2591</v>
      </c>
      <c r="F289" s="3" t="s">
        <v>2590</v>
      </c>
      <c r="G289" s="5">
        <v>1.4421999999999999</v>
      </c>
      <c r="H289" s="4">
        <v>575</v>
      </c>
      <c r="I289" s="8">
        <v>0</v>
      </c>
      <c r="J289" s="8">
        <v>0</v>
      </c>
      <c r="K289" s="8">
        <v>-8.02</v>
      </c>
      <c r="L289" s="8">
        <v>1096.51</v>
      </c>
      <c r="M289">
        <f t="shared" si="11"/>
        <v>2</v>
      </c>
    </row>
    <row r="290" spans="1:13" x14ac:dyDescent="0.25">
      <c r="A290" s="3" t="s">
        <v>707</v>
      </c>
      <c r="B290" s="4">
        <v>577</v>
      </c>
      <c r="C290" s="3" t="s">
        <v>6</v>
      </c>
      <c r="D290" s="3" t="s">
        <v>128</v>
      </c>
      <c r="E290" s="3" t="s">
        <v>2591</v>
      </c>
      <c r="F290" s="3" t="s">
        <v>2590</v>
      </c>
      <c r="G290" s="5">
        <v>1.42598</v>
      </c>
      <c r="H290" s="4">
        <v>577</v>
      </c>
      <c r="I290" s="8">
        <v>0</v>
      </c>
      <c r="J290" s="8">
        <v>0</v>
      </c>
      <c r="K290" s="8">
        <v>-8.11</v>
      </c>
      <c r="L290" s="8">
        <v>1088.4000000000001</v>
      </c>
      <c r="M290">
        <f t="shared" si="11"/>
        <v>3</v>
      </c>
    </row>
    <row r="291" spans="1:13" x14ac:dyDescent="0.25">
      <c r="A291" s="3" t="s">
        <v>709</v>
      </c>
      <c r="B291" s="4">
        <v>579</v>
      </c>
      <c r="C291" s="3" t="s">
        <v>6</v>
      </c>
      <c r="D291" s="3" t="s">
        <v>133</v>
      </c>
      <c r="E291" s="3" t="s">
        <v>2591</v>
      </c>
      <c r="F291" s="3" t="s">
        <v>2590</v>
      </c>
      <c r="G291" s="5">
        <v>1.4347000000000001</v>
      </c>
      <c r="H291" s="4">
        <v>579</v>
      </c>
      <c r="I291" s="8">
        <v>0</v>
      </c>
      <c r="J291" s="8">
        <v>0</v>
      </c>
      <c r="K291" s="8">
        <v>6.81</v>
      </c>
      <c r="L291" s="8">
        <v>1095.21</v>
      </c>
      <c r="M291">
        <f t="shared" si="11"/>
        <v>0</v>
      </c>
    </row>
    <row r="292" spans="1:13" x14ac:dyDescent="0.25">
      <c r="A292" s="3" t="s">
        <v>711</v>
      </c>
      <c r="B292" s="4">
        <v>581</v>
      </c>
      <c r="C292" s="3" t="s">
        <v>6</v>
      </c>
      <c r="D292" s="3" t="s">
        <v>128</v>
      </c>
      <c r="E292" s="3" t="s">
        <v>2591</v>
      </c>
      <c r="F292" s="3" t="s">
        <v>2590</v>
      </c>
      <c r="G292" s="5">
        <v>1.43092</v>
      </c>
      <c r="H292" s="4">
        <v>581</v>
      </c>
      <c r="I292" s="8">
        <v>0</v>
      </c>
      <c r="J292" s="8">
        <v>-0.12</v>
      </c>
      <c r="K292" s="8">
        <v>9.14</v>
      </c>
      <c r="L292" s="8">
        <v>1104.23</v>
      </c>
      <c r="M292">
        <f t="shared" si="11"/>
        <v>0</v>
      </c>
    </row>
    <row r="293" spans="1:13" x14ac:dyDescent="0.25">
      <c r="A293" s="3" t="s">
        <v>713</v>
      </c>
      <c r="B293" s="4">
        <v>583</v>
      </c>
      <c r="C293" s="3" t="s">
        <v>6</v>
      </c>
      <c r="D293" s="3" t="s">
        <v>133</v>
      </c>
      <c r="E293" s="3" t="s">
        <v>2591</v>
      </c>
      <c r="F293" s="3" t="s">
        <v>2590</v>
      </c>
      <c r="G293" s="5">
        <v>1.42259</v>
      </c>
      <c r="H293" s="4">
        <v>583</v>
      </c>
      <c r="I293" s="8">
        <v>0</v>
      </c>
      <c r="J293" s="8">
        <v>0</v>
      </c>
      <c r="K293" s="8">
        <v>6.85</v>
      </c>
      <c r="L293" s="8">
        <v>1111.08</v>
      </c>
      <c r="M293">
        <f t="shared" si="11"/>
        <v>0</v>
      </c>
    </row>
    <row r="294" spans="1:13" x14ac:dyDescent="0.25">
      <c r="A294" s="3" t="s">
        <v>715</v>
      </c>
      <c r="B294" s="4">
        <v>585</v>
      </c>
      <c r="C294" s="3" t="s">
        <v>6</v>
      </c>
      <c r="D294" s="3" t="s">
        <v>128</v>
      </c>
      <c r="E294" s="3" t="s">
        <v>2591</v>
      </c>
      <c r="F294" s="3" t="s">
        <v>2590</v>
      </c>
      <c r="G294" s="5">
        <v>1.41571</v>
      </c>
      <c r="H294" s="4">
        <v>585</v>
      </c>
      <c r="I294" s="8">
        <v>0</v>
      </c>
      <c r="J294" s="8">
        <v>0</v>
      </c>
      <c r="K294" s="8">
        <v>6.56</v>
      </c>
      <c r="L294" s="8">
        <v>1117.6400000000001</v>
      </c>
      <c r="M294">
        <f t="shared" si="11"/>
        <v>0</v>
      </c>
    </row>
    <row r="295" spans="1:13" x14ac:dyDescent="0.25">
      <c r="A295" s="3" t="s">
        <v>717</v>
      </c>
      <c r="B295" s="4">
        <v>587</v>
      </c>
      <c r="C295" s="3" t="s">
        <v>6</v>
      </c>
      <c r="D295" s="3" t="s">
        <v>128</v>
      </c>
      <c r="E295" s="3" t="s">
        <v>2591</v>
      </c>
      <c r="F295" s="3" t="s">
        <v>2590</v>
      </c>
      <c r="G295" s="5">
        <v>1.41882</v>
      </c>
      <c r="H295" s="4">
        <v>587</v>
      </c>
      <c r="I295" s="8">
        <v>0</v>
      </c>
      <c r="J295" s="8">
        <v>0</v>
      </c>
      <c r="K295" s="8">
        <v>-8.7100000000000009</v>
      </c>
      <c r="L295" s="8">
        <v>1108.93</v>
      </c>
      <c r="M295">
        <f t="shared" si="11"/>
        <v>1</v>
      </c>
    </row>
    <row r="296" spans="1:13" x14ac:dyDescent="0.25">
      <c r="A296" s="3" t="s">
        <v>719</v>
      </c>
      <c r="B296" s="4">
        <v>589</v>
      </c>
      <c r="C296" s="3" t="s">
        <v>6</v>
      </c>
      <c r="D296" s="3" t="s">
        <v>128</v>
      </c>
      <c r="E296" s="3" t="s">
        <v>2591</v>
      </c>
      <c r="F296" s="3" t="s">
        <v>2590</v>
      </c>
      <c r="G296" s="5">
        <v>1.4282300000000001</v>
      </c>
      <c r="H296" s="4">
        <v>589</v>
      </c>
      <c r="I296" s="8">
        <v>0</v>
      </c>
      <c r="J296" s="8">
        <v>0</v>
      </c>
      <c r="K296" s="8">
        <v>6.93</v>
      </c>
      <c r="L296" s="8">
        <v>1115.8599999999999</v>
      </c>
      <c r="M296">
        <f t="shared" si="11"/>
        <v>0</v>
      </c>
    </row>
    <row r="297" spans="1:13" x14ac:dyDescent="0.25">
      <c r="A297" s="3" t="s">
        <v>721</v>
      </c>
      <c r="B297" s="4">
        <v>591</v>
      </c>
      <c r="C297" s="3" t="s">
        <v>6</v>
      </c>
      <c r="D297" s="3" t="s">
        <v>133</v>
      </c>
      <c r="E297" s="3" t="s">
        <v>2591</v>
      </c>
      <c r="F297" s="3" t="s">
        <v>2590</v>
      </c>
      <c r="G297" s="5">
        <v>1.43296</v>
      </c>
      <c r="H297" s="4">
        <v>591</v>
      </c>
      <c r="I297" s="8">
        <v>0</v>
      </c>
      <c r="J297" s="8">
        <v>0</v>
      </c>
      <c r="K297" s="8">
        <v>6.31</v>
      </c>
      <c r="L297" s="8">
        <v>1122.17</v>
      </c>
      <c r="M297">
        <f t="shared" si="11"/>
        <v>0</v>
      </c>
    </row>
    <row r="298" spans="1:13" x14ac:dyDescent="0.25">
      <c r="A298" s="3" t="s">
        <v>723</v>
      </c>
      <c r="B298" s="4">
        <v>593</v>
      </c>
      <c r="C298" s="3" t="s">
        <v>6</v>
      </c>
      <c r="D298" s="3" t="s">
        <v>133</v>
      </c>
      <c r="E298" s="3" t="s">
        <v>2591</v>
      </c>
      <c r="F298" s="3" t="s">
        <v>2590</v>
      </c>
      <c r="G298" s="5">
        <v>1.4190799999999999</v>
      </c>
      <c r="H298" s="4">
        <v>593</v>
      </c>
      <c r="I298" s="8">
        <v>0</v>
      </c>
      <c r="J298" s="8">
        <v>0</v>
      </c>
      <c r="K298" s="8">
        <v>7.11</v>
      </c>
      <c r="L298" s="8">
        <v>1129.28</v>
      </c>
      <c r="M298">
        <f t="shared" si="11"/>
        <v>0</v>
      </c>
    </row>
    <row r="299" spans="1:13" x14ac:dyDescent="0.25">
      <c r="A299" s="3" t="s">
        <v>725</v>
      </c>
      <c r="B299" s="4">
        <v>595</v>
      </c>
      <c r="C299" s="3" t="s">
        <v>6</v>
      </c>
      <c r="D299" s="3" t="s">
        <v>133</v>
      </c>
      <c r="E299" s="3" t="s">
        <v>2591</v>
      </c>
      <c r="F299" s="3" t="s">
        <v>2590</v>
      </c>
      <c r="G299" s="5">
        <v>1.4156599999999999</v>
      </c>
      <c r="H299" s="4">
        <v>595</v>
      </c>
      <c r="I299" s="8">
        <v>0</v>
      </c>
      <c r="J299" s="8">
        <v>0</v>
      </c>
      <c r="K299" s="8">
        <v>6.03</v>
      </c>
      <c r="L299" s="8">
        <v>1135.31</v>
      </c>
      <c r="M299">
        <f t="shared" si="11"/>
        <v>0</v>
      </c>
    </row>
    <row r="300" spans="1:13" x14ac:dyDescent="0.25">
      <c r="A300" s="3" t="s">
        <v>727</v>
      </c>
      <c r="B300" s="4">
        <v>597</v>
      </c>
      <c r="C300" s="3" t="s">
        <v>6</v>
      </c>
      <c r="D300" s="3" t="s">
        <v>133</v>
      </c>
      <c r="E300" s="3" t="s">
        <v>2591</v>
      </c>
      <c r="F300" s="3" t="s">
        <v>2590</v>
      </c>
      <c r="G300" s="5">
        <v>1.4393100000000001</v>
      </c>
      <c r="H300" s="4">
        <v>597</v>
      </c>
      <c r="I300" s="8">
        <v>0</v>
      </c>
      <c r="J300" s="8">
        <v>0</v>
      </c>
      <c r="K300" s="8">
        <v>-8.26</v>
      </c>
      <c r="L300" s="8">
        <v>1127.05</v>
      </c>
      <c r="M300">
        <f t="shared" si="11"/>
        <v>1</v>
      </c>
    </row>
    <row r="301" spans="1:13" x14ac:dyDescent="0.25">
      <c r="A301" s="3" t="s">
        <v>729</v>
      </c>
      <c r="B301" s="4">
        <v>599</v>
      </c>
      <c r="C301" s="3" t="s">
        <v>6</v>
      </c>
      <c r="D301" s="3" t="s">
        <v>128</v>
      </c>
      <c r="E301" s="3" t="s">
        <v>2591</v>
      </c>
      <c r="F301" s="3" t="s">
        <v>2590</v>
      </c>
      <c r="G301" s="5">
        <v>1.4454400000000001</v>
      </c>
      <c r="H301" s="4">
        <v>599</v>
      </c>
      <c r="I301" s="8">
        <v>0</v>
      </c>
      <c r="J301" s="8">
        <v>-0.12</v>
      </c>
      <c r="K301" s="8">
        <v>6.22</v>
      </c>
      <c r="L301" s="8">
        <v>1133.1500000000001</v>
      </c>
      <c r="M301">
        <f t="shared" si="11"/>
        <v>0</v>
      </c>
    </row>
    <row r="302" spans="1:13" x14ac:dyDescent="0.25">
      <c r="A302" s="3" t="s">
        <v>731</v>
      </c>
      <c r="B302" s="4">
        <v>601</v>
      </c>
      <c r="C302" s="3" t="s">
        <v>6</v>
      </c>
      <c r="D302" s="3" t="s">
        <v>133</v>
      </c>
      <c r="E302" s="3" t="s">
        <v>2591</v>
      </c>
      <c r="F302" s="3" t="s">
        <v>2590</v>
      </c>
      <c r="G302" s="5">
        <v>1.43808</v>
      </c>
      <c r="H302" s="4">
        <v>601</v>
      </c>
      <c r="I302" s="8">
        <v>0</v>
      </c>
      <c r="J302" s="8">
        <v>0</v>
      </c>
      <c r="K302" s="8">
        <v>6.47</v>
      </c>
      <c r="L302" s="8">
        <v>1139.6199999999999</v>
      </c>
      <c r="M302">
        <f t="shared" si="11"/>
        <v>0</v>
      </c>
    </row>
    <row r="303" spans="1:13" x14ac:dyDescent="0.25">
      <c r="A303" s="3" t="s">
        <v>733</v>
      </c>
      <c r="B303" s="4">
        <v>603</v>
      </c>
      <c r="C303" s="3" t="s">
        <v>6</v>
      </c>
      <c r="D303" s="3" t="s">
        <v>128</v>
      </c>
      <c r="E303" s="3" t="s">
        <v>2591</v>
      </c>
      <c r="F303" s="3" t="s">
        <v>2590</v>
      </c>
      <c r="G303" s="5">
        <v>1.4416199999999999</v>
      </c>
      <c r="H303" s="4">
        <v>603</v>
      </c>
      <c r="I303" s="8">
        <v>0</v>
      </c>
      <c r="J303" s="8">
        <v>0</v>
      </c>
      <c r="K303" s="8">
        <v>6.3</v>
      </c>
      <c r="L303" s="8">
        <v>1145.92</v>
      </c>
      <c r="M303">
        <f t="shared" si="11"/>
        <v>0</v>
      </c>
    </row>
    <row r="304" spans="1:13" x14ac:dyDescent="0.25">
      <c r="A304" s="3" t="s">
        <v>735</v>
      </c>
      <c r="B304" s="4">
        <v>605</v>
      </c>
      <c r="C304" s="3" t="s">
        <v>6</v>
      </c>
      <c r="D304" s="3" t="s">
        <v>133</v>
      </c>
      <c r="E304" s="3" t="s">
        <v>2591</v>
      </c>
      <c r="F304" s="3" t="s">
        <v>2590</v>
      </c>
      <c r="G304" s="5">
        <v>1.4475100000000001</v>
      </c>
      <c r="H304" s="4">
        <v>605</v>
      </c>
      <c r="I304" s="8">
        <v>0</v>
      </c>
      <c r="J304" s="8">
        <v>0</v>
      </c>
      <c r="K304" s="8">
        <v>-8.16</v>
      </c>
      <c r="L304" s="8">
        <v>1137.76</v>
      </c>
      <c r="M304">
        <f t="shared" si="11"/>
        <v>1</v>
      </c>
    </row>
    <row r="305" spans="1:13" x14ac:dyDescent="0.25">
      <c r="A305" s="3" t="s">
        <v>737</v>
      </c>
      <c r="B305" s="4">
        <v>607</v>
      </c>
      <c r="C305" s="3" t="s">
        <v>6</v>
      </c>
      <c r="D305" s="3" t="s">
        <v>133</v>
      </c>
      <c r="E305" s="3" t="s">
        <v>2591</v>
      </c>
      <c r="F305" s="3" t="s">
        <v>2590</v>
      </c>
      <c r="G305" s="5">
        <v>1.4339</v>
      </c>
      <c r="H305" s="4">
        <v>607</v>
      </c>
      <c r="I305" s="8">
        <v>0</v>
      </c>
      <c r="J305" s="8">
        <v>0</v>
      </c>
      <c r="K305" s="8">
        <v>7.77</v>
      </c>
      <c r="L305" s="8">
        <v>1145.53</v>
      </c>
      <c r="M305">
        <f t="shared" si="11"/>
        <v>0</v>
      </c>
    </row>
    <row r="306" spans="1:13" x14ac:dyDescent="0.25">
      <c r="A306" s="3" t="s">
        <v>739</v>
      </c>
      <c r="B306" s="4">
        <v>609</v>
      </c>
      <c r="C306" s="3" t="s">
        <v>6</v>
      </c>
      <c r="D306" s="3" t="s">
        <v>133</v>
      </c>
      <c r="E306" s="3" t="s">
        <v>2591</v>
      </c>
      <c r="F306" s="3" t="s">
        <v>2590</v>
      </c>
      <c r="G306" s="5">
        <v>1.43757</v>
      </c>
      <c r="H306" s="4">
        <v>609</v>
      </c>
      <c r="I306" s="8">
        <v>0</v>
      </c>
      <c r="J306" s="8">
        <v>0</v>
      </c>
      <c r="K306" s="8">
        <v>6.88</v>
      </c>
      <c r="L306" s="8">
        <v>1152.4100000000001</v>
      </c>
      <c r="M306">
        <f t="shared" si="11"/>
        <v>0</v>
      </c>
    </row>
    <row r="307" spans="1:13" x14ac:dyDescent="0.25">
      <c r="A307" s="3" t="s">
        <v>741</v>
      </c>
      <c r="B307" s="4">
        <v>611</v>
      </c>
      <c r="C307" s="3" t="s">
        <v>6</v>
      </c>
      <c r="D307" s="3" t="s">
        <v>128</v>
      </c>
      <c r="E307" s="3" t="s">
        <v>2591</v>
      </c>
      <c r="F307" s="3" t="s">
        <v>2590</v>
      </c>
      <c r="G307" s="5">
        <v>1.4448799999999999</v>
      </c>
      <c r="H307" s="4">
        <v>611</v>
      </c>
      <c r="I307" s="8">
        <v>0</v>
      </c>
      <c r="J307" s="8">
        <v>-0.12</v>
      </c>
      <c r="K307" s="8">
        <v>-7.92</v>
      </c>
      <c r="L307" s="8">
        <v>1144.3699999999999</v>
      </c>
      <c r="M307">
        <f t="shared" si="11"/>
        <v>1</v>
      </c>
    </row>
    <row r="308" spans="1:13" x14ac:dyDescent="0.25">
      <c r="A308" s="3" t="s">
        <v>743</v>
      </c>
      <c r="B308" s="4">
        <v>613</v>
      </c>
      <c r="C308" s="3" t="s">
        <v>6</v>
      </c>
      <c r="D308" s="3" t="s">
        <v>133</v>
      </c>
      <c r="E308" s="3" t="s">
        <v>2591</v>
      </c>
      <c r="F308" s="3" t="s">
        <v>2590</v>
      </c>
      <c r="G308" s="5">
        <v>1.43987</v>
      </c>
      <c r="H308" s="4">
        <v>613</v>
      </c>
      <c r="I308" s="8">
        <v>0</v>
      </c>
      <c r="J308" s="8">
        <v>0</v>
      </c>
      <c r="K308" s="8">
        <v>6.29</v>
      </c>
      <c r="L308" s="8">
        <v>1150.6600000000001</v>
      </c>
      <c r="M308">
        <f t="shared" si="11"/>
        <v>0</v>
      </c>
    </row>
    <row r="309" spans="1:13" x14ac:dyDescent="0.25">
      <c r="A309" s="3" t="s">
        <v>745</v>
      </c>
      <c r="B309" s="4">
        <v>615</v>
      </c>
      <c r="C309" s="3" t="s">
        <v>6</v>
      </c>
      <c r="D309" s="3" t="s">
        <v>128</v>
      </c>
      <c r="E309" s="3" t="s">
        <v>2591</v>
      </c>
      <c r="F309" s="3" t="s">
        <v>2590</v>
      </c>
      <c r="G309" s="5">
        <v>1.42367</v>
      </c>
      <c r="H309" s="4">
        <v>615</v>
      </c>
      <c r="I309" s="8">
        <v>0</v>
      </c>
      <c r="J309" s="8">
        <v>0</v>
      </c>
      <c r="K309" s="8">
        <v>-10.23</v>
      </c>
      <c r="L309" s="8">
        <v>1140.43</v>
      </c>
      <c r="M309">
        <f t="shared" si="11"/>
        <v>1</v>
      </c>
    </row>
    <row r="310" spans="1:13" x14ac:dyDescent="0.25">
      <c r="A310" s="3" t="s">
        <v>747</v>
      </c>
      <c r="B310" s="4">
        <v>617</v>
      </c>
      <c r="C310" s="3" t="s">
        <v>6</v>
      </c>
      <c r="D310" s="3" t="s">
        <v>133</v>
      </c>
      <c r="E310" s="3" t="s">
        <v>2591</v>
      </c>
      <c r="F310" s="3" t="s">
        <v>2590</v>
      </c>
      <c r="G310" s="5">
        <v>1.4197900000000001</v>
      </c>
      <c r="H310" s="4">
        <v>617</v>
      </c>
      <c r="I310" s="8">
        <v>0</v>
      </c>
      <c r="J310" s="8">
        <v>0</v>
      </c>
      <c r="K310" s="8">
        <v>6.41</v>
      </c>
      <c r="L310" s="8">
        <v>1146.8399999999999</v>
      </c>
      <c r="M310">
        <f t="shared" si="11"/>
        <v>0</v>
      </c>
    </row>
    <row r="311" spans="1:13" x14ac:dyDescent="0.25">
      <c r="A311" s="3" t="s">
        <v>749</v>
      </c>
      <c r="B311" s="4">
        <v>619</v>
      </c>
      <c r="C311" s="3" t="s">
        <v>6</v>
      </c>
      <c r="D311" s="3" t="s">
        <v>128</v>
      </c>
      <c r="E311" s="3" t="s">
        <v>2591</v>
      </c>
      <c r="F311" s="3" t="s">
        <v>2590</v>
      </c>
      <c r="G311" s="5">
        <v>1.41971</v>
      </c>
      <c r="H311" s="4">
        <v>619</v>
      </c>
      <c r="I311" s="8">
        <v>0</v>
      </c>
      <c r="J311" s="8">
        <v>-0.12</v>
      </c>
      <c r="K311" s="8">
        <v>8.07</v>
      </c>
      <c r="L311" s="8">
        <v>1154.79</v>
      </c>
      <c r="M311">
        <f t="shared" si="11"/>
        <v>0</v>
      </c>
    </row>
    <row r="312" spans="1:13" x14ac:dyDescent="0.25">
      <c r="A312" s="3" t="s">
        <v>751</v>
      </c>
      <c r="B312" s="4">
        <v>621</v>
      </c>
      <c r="C312" s="3" t="s">
        <v>6</v>
      </c>
      <c r="D312" s="3" t="s">
        <v>133</v>
      </c>
      <c r="E312" s="3" t="s">
        <v>2591</v>
      </c>
      <c r="F312" s="3" t="s">
        <v>2590</v>
      </c>
      <c r="G312" s="5">
        <v>1.4033199999999999</v>
      </c>
      <c r="H312" s="4">
        <v>621</v>
      </c>
      <c r="I312" s="8">
        <v>0</v>
      </c>
      <c r="J312" s="8">
        <v>0</v>
      </c>
      <c r="K312" s="8">
        <v>6.32</v>
      </c>
      <c r="L312" s="8">
        <v>1161.1099999999999</v>
      </c>
      <c r="M312">
        <f t="shared" si="11"/>
        <v>0</v>
      </c>
    </row>
    <row r="313" spans="1:13" x14ac:dyDescent="0.25">
      <c r="A313" s="3" t="s">
        <v>753</v>
      </c>
      <c r="B313" s="4">
        <v>623</v>
      </c>
      <c r="C313" s="3" t="s">
        <v>6</v>
      </c>
      <c r="D313" s="3" t="s">
        <v>133</v>
      </c>
      <c r="E313" s="3" t="s">
        <v>2591</v>
      </c>
      <c r="F313" s="3" t="s">
        <v>2590</v>
      </c>
      <c r="G313" s="5">
        <v>1.4019900000000001</v>
      </c>
      <c r="H313" s="4">
        <v>623</v>
      </c>
      <c r="I313" s="8">
        <v>0</v>
      </c>
      <c r="J313" s="8">
        <v>0</v>
      </c>
      <c r="K313" s="8">
        <v>6.22</v>
      </c>
      <c r="L313" s="8">
        <v>1167.33</v>
      </c>
      <c r="M313">
        <f t="shared" si="11"/>
        <v>0</v>
      </c>
    </row>
    <row r="314" spans="1:13" x14ac:dyDescent="0.25">
      <c r="A314" s="3" t="s">
        <v>755</v>
      </c>
      <c r="B314" s="4">
        <v>625</v>
      </c>
      <c r="C314" s="3" t="s">
        <v>6</v>
      </c>
      <c r="D314" s="3" t="s">
        <v>128</v>
      </c>
      <c r="E314" s="3" t="s">
        <v>2591</v>
      </c>
      <c r="F314" s="3" t="s">
        <v>2590</v>
      </c>
      <c r="G314" s="5">
        <v>1.37917</v>
      </c>
      <c r="H314" s="4">
        <v>625</v>
      </c>
      <c r="I314" s="8">
        <v>0</v>
      </c>
      <c r="J314" s="8">
        <v>0</v>
      </c>
      <c r="K314" s="8">
        <v>-8.2200000000000006</v>
      </c>
      <c r="L314" s="8">
        <v>1159.1099999999999</v>
      </c>
      <c r="M314">
        <f t="shared" si="11"/>
        <v>1</v>
      </c>
    </row>
    <row r="315" spans="1:13" x14ac:dyDescent="0.25">
      <c r="A315" s="3" t="s">
        <v>757</v>
      </c>
      <c r="B315" s="4">
        <v>627</v>
      </c>
      <c r="C315" s="3" t="s">
        <v>6</v>
      </c>
      <c r="D315" s="3" t="s">
        <v>133</v>
      </c>
      <c r="E315" s="3" t="s">
        <v>2591</v>
      </c>
      <c r="F315" s="3" t="s">
        <v>2590</v>
      </c>
      <c r="G315" s="5">
        <v>1.3672899999999999</v>
      </c>
      <c r="H315" s="4">
        <v>627</v>
      </c>
      <c r="I315" s="8">
        <v>0</v>
      </c>
      <c r="J315" s="8">
        <v>0</v>
      </c>
      <c r="K315" s="8">
        <v>-8.11</v>
      </c>
      <c r="L315" s="8">
        <v>1151</v>
      </c>
      <c r="M315">
        <f t="shared" si="11"/>
        <v>2</v>
      </c>
    </row>
    <row r="316" spans="1:13" x14ac:dyDescent="0.25">
      <c r="A316" s="3" t="s">
        <v>759</v>
      </c>
      <c r="B316" s="4">
        <v>629</v>
      </c>
      <c r="C316" s="3" t="s">
        <v>6</v>
      </c>
      <c r="D316" s="3" t="s">
        <v>128</v>
      </c>
      <c r="E316" s="3" t="s">
        <v>2591</v>
      </c>
      <c r="F316" s="3" t="s">
        <v>2590</v>
      </c>
      <c r="G316" s="5">
        <v>1.37029</v>
      </c>
      <c r="H316" s="4">
        <v>629</v>
      </c>
      <c r="I316" s="8">
        <v>0</v>
      </c>
      <c r="J316" s="8">
        <v>0</v>
      </c>
      <c r="K316" s="8">
        <v>6.93</v>
      </c>
      <c r="L316" s="8">
        <v>1157.93</v>
      </c>
      <c r="M316">
        <f t="shared" si="11"/>
        <v>0</v>
      </c>
    </row>
    <row r="317" spans="1:13" x14ac:dyDescent="0.25">
      <c r="A317" s="3" t="s">
        <v>761</v>
      </c>
      <c r="B317" s="4">
        <v>631</v>
      </c>
      <c r="C317" s="3" t="s">
        <v>6</v>
      </c>
      <c r="D317" s="3" t="s">
        <v>128</v>
      </c>
      <c r="E317" s="3" t="s">
        <v>2591</v>
      </c>
      <c r="F317" s="3" t="s">
        <v>2590</v>
      </c>
      <c r="G317" s="5">
        <v>1.36652</v>
      </c>
      <c r="H317" s="4">
        <v>631</v>
      </c>
      <c r="I317" s="8">
        <v>0</v>
      </c>
      <c r="J317" s="8">
        <v>0</v>
      </c>
      <c r="K317" s="8">
        <v>7</v>
      </c>
      <c r="L317" s="8">
        <v>1164.93</v>
      </c>
      <c r="M317">
        <f t="shared" si="11"/>
        <v>0</v>
      </c>
    </row>
    <row r="318" spans="1:13" x14ac:dyDescent="0.25">
      <c r="A318" s="3" t="s">
        <v>763</v>
      </c>
      <c r="B318" s="4">
        <v>633</v>
      </c>
      <c r="C318" s="3" t="s">
        <v>6</v>
      </c>
      <c r="D318" s="3" t="s">
        <v>133</v>
      </c>
      <c r="E318" s="3" t="s">
        <v>2591</v>
      </c>
      <c r="F318" s="3" t="s">
        <v>2590</v>
      </c>
      <c r="G318" s="5">
        <v>1.3823099999999999</v>
      </c>
      <c r="H318" s="4">
        <v>633</v>
      </c>
      <c r="I318" s="8">
        <v>0</v>
      </c>
      <c r="J318" s="8">
        <v>0</v>
      </c>
      <c r="K318" s="8">
        <v>-8.39</v>
      </c>
      <c r="L318" s="8">
        <v>1156.54</v>
      </c>
      <c r="M318">
        <f t="shared" si="11"/>
        <v>1</v>
      </c>
    </row>
    <row r="319" spans="1:13" x14ac:dyDescent="0.25">
      <c r="A319" s="3" t="s">
        <v>765</v>
      </c>
      <c r="B319" s="4">
        <v>635</v>
      </c>
      <c r="C319" s="3" t="s">
        <v>6</v>
      </c>
      <c r="D319" s="3" t="s">
        <v>128</v>
      </c>
      <c r="E319" s="3" t="s">
        <v>2591</v>
      </c>
      <c r="F319" s="3" t="s">
        <v>2590</v>
      </c>
      <c r="G319" s="5">
        <v>1.36761</v>
      </c>
      <c r="H319" s="4">
        <v>635</v>
      </c>
      <c r="I319" s="8">
        <v>0</v>
      </c>
      <c r="J319" s="8">
        <v>-0.12</v>
      </c>
      <c r="K319" s="8">
        <v>-14.51</v>
      </c>
      <c r="L319" s="8">
        <v>1141.9100000000001</v>
      </c>
      <c r="M319">
        <f t="shared" si="11"/>
        <v>2</v>
      </c>
    </row>
    <row r="320" spans="1:13" x14ac:dyDescent="0.25">
      <c r="A320" s="3" t="s">
        <v>767</v>
      </c>
      <c r="B320" s="4">
        <v>637</v>
      </c>
      <c r="C320" s="3" t="s">
        <v>6</v>
      </c>
      <c r="D320" s="3" t="s">
        <v>133</v>
      </c>
      <c r="E320" s="3" t="s">
        <v>2591</v>
      </c>
      <c r="F320" s="3" t="s">
        <v>2590</v>
      </c>
      <c r="G320" s="5">
        <v>1.37154</v>
      </c>
      <c r="H320" s="4">
        <v>637</v>
      </c>
      <c r="I320" s="8">
        <v>0</v>
      </c>
      <c r="J320" s="8">
        <v>0</v>
      </c>
      <c r="K320" s="8">
        <v>-8.1199999999999992</v>
      </c>
      <c r="L320" s="8">
        <v>1133.79</v>
      </c>
      <c r="M320">
        <f t="shared" si="11"/>
        <v>3</v>
      </c>
    </row>
    <row r="321" spans="1:13" x14ac:dyDescent="0.25">
      <c r="A321" s="3" t="s">
        <v>769</v>
      </c>
      <c r="B321" s="4">
        <v>639</v>
      </c>
      <c r="C321" s="3" t="s">
        <v>6</v>
      </c>
      <c r="D321" s="3" t="s">
        <v>128</v>
      </c>
      <c r="E321" s="3" t="s">
        <v>2591</v>
      </c>
      <c r="F321" s="3" t="s">
        <v>2590</v>
      </c>
      <c r="G321" s="5">
        <v>1.3745099999999999</v>
      </c>
      <c r="H321" s="4">
        <v>639</v>
      </c>
      <c r="I321" s="8">
        <v>0</v>
      </c>
      <c r="J321" s="8">
        <v>0</v>
      </c>
      <c r="K321" s="8">
        <v>6.84</v>
      </c>
      <c r="L321" s="8">
        <v>1140.6300000000001</v>
      </c>
      <c r="M321">
        <f t="shared" si="11"/>
        <v>0</v>
      </c>
    </row>
    <row r="322" spans="1:13" x14ac:dyDescent="0.25">
      <c r="A322" s="3" t="s">
        <v>771</v>
      </c>
      <c r="B322" s="4">
        <v>641</v>
      </c>
      <c r="C322" s="3" t="s">
        <v>6</v>
      </c>
      <c r="D322" s="3" t="s">
        <v>128</v>
      </c>
      <c r="E322" s="3" t="s">
        <v>2591</v>
      </c>
      <c r="F322" s="3" t="s">
        <v>2590</v>
      </c>
      <c r="G322" s="5">
        <v>1.3389899999999999</v>
      </c>
      <c r="H322" s="4">
        <v>641</v>
      </c>
      <c r="I322" s="8">
        <v>0</v>
      </c>
      <c r="J322" s="8">
        <v>0</v>
      </c>
      <c r="K322" s="8">
        <v>-8.2100000000000009</v>
      </c>
      <c r="L322" s="8">
        <v>1132.42</v>
      </c>
      <c r="M322">
        <f t="shared" si="11"/>
        <v>1</v>
      </c>
    </row>
    <row r="323" spans="1:13" x14ac:dyDescent="0.25">
      <c r="A323" s="3" t="s">
        <v>773</v>
      </c>
      <c r="B323" s="4">
        <v>643</v>
      </c>
      <c r="C323" s="3" t="s">
        <v>6</v>
      </c>
      <c r="D323" s="3" t="s">
        <v>133</v>
      </c>
      <c r="E323" s="3" t="s">
        <v>2591</v>
      </c>
      <c r="F323" s="3" t="s">
        <v>2590</v>
      </c>
      <c r="G323" s="5">
        <v>1.3471900000000001</v>
      </c>
      <c r="H323" s="4">
        <v>643</v>
      </c>
      <c r="I323" s="8">
        <v>0</v>
      </c>
      <c r="J323" s="8">
        <v>0</v>
      </c>
      <c r="K323" s="8">
        <v>6.34</v>
      </c>
      <c r="L323" s="8">
        <v>1138.76</v>
      </c>
      <c r="M323">
        <f t="shared" si="11"/>
        <v>0</v>
      </c>
    </row>
    <row r="324" spans="1:13" x14ac:dyDescent="0.25">
      <c r="A324" s="3" t="s">
        <v>775</v>
      </c>
      <c r="B324" s="4">
        <v>645</v>
      </c>
      <c r="C324" s="3" t="s">
        <v>6</v>
      </c>
      <c r="D324" s="3" t="s">
        <v>128</v>
      </c>
      <c r="E324" s="3" t="s">
        <v>2591</v>
      </c>
      <c r="F324" s="3" t="s">
        <v>2590</v>
      </c>
      <c r="G324" s="5">
        <v>1.34293</v>
      </c>
      <c r="H324" s="4">
        <v>645</v>
      </c>
      <c r="I324" s="8">
        <v>0</v>
      </c>
      <c r="J324" s="8">
        <v>0</v>
      </c>
      <c r="K324" s="8">
        <v>6.04</v>
      </c>
      <c r="L324" s="8">
        <v>1144.8</v>
      </c>
      <c r="M324">
        <f t="shared" si="11"/>
        <v>0</v>
      </c>
    </row>
    <row r="325" spans="1:13" x14ac:dyDescent="0.25">
      <c r="A325" s="3" t="s">
        <v>777</v>
      </c>
      <c r="B325" s="4">
        <v>647</v>
      </c>
      <c r="C325" s="3" t="s">
        <v>6</v>
      </c>
      <c r="D325" s="3" t="s">
        <v>128</v>
      </c>
      <c r="E325" s="3" t="s">
        <v>2591</v>
      </c>
      <c r="F325" s="3" t="s">
        <v>2590</v>
      </c>
      <c r="G325" s="5">
        <v>1.3570500000000001</v>
      </c>
      <c r="H325" s="4">
        <v>647</v>
      </c>
      <c r="I325" s="8">
        <v>0</v>
      </c>
      <c r="J325" s="8">
        <v>0</v>
      </c>
      <c r="K325" s="8">
        <v>7.16</v>
      </c>
      <c r="L325" s="8">
        <v>1151.96</v>
      </c>
      <c r="M325">
        <f t="shared" ref="M325:M388" si="12">IF(K325&lt;0,1+IF(M324&gt;0,M324,0),0)</f>
        <v>0</v>
      </c>
    </row>
    <row r="326" spans="1:13" x14ac:dyDescent="0.25">
      <c r="A326" s="3" t="s">
        <v>779</v>
      </c>
      <c r="B326" s="4">
        <v>649</v>
      </c>
      <c r="C326" s="3" t="s">
        <v>6</v>
      </c>
      <c r="D326" s="3" t="s">
        <v>133</v>
      </c>
      <c r="E326" s="3" t="s">
        <v>2591</v>
      </c>
      <c r="F326" s="3" t="s">
        <v>2590</v>
      </c>
      <c r="G326" s="5">
        <v>1.3539600000000001</v>
      </c>
      <c r="H326" s="4">
        <v>649</v>
      </c>
      <c r="I326" s="8">
        <v>0</v>
      </c>
      <c r="J326" s="8">
        <v>0</v>
      </c>
      <c r="K326" s="8">
        <v>6.42</v>
      </c>
      <c r="L326" s="8">
        <v>1158.3800000000001</v>
      </c>
      <c r="M326">
        <f t="shared" si="12"/>
        <v>0</v>
      </c>
    </row>
    <row r="327" spans="1:13" x14ac:dyDescent="0.25">
      <c r="A327" s="3" t="s">
        <v>781</v>
      </c>
      <c r="B327" s="4">
        <v>651</v>
      </c>
      <c r="C327" s="3" t="s">
        <v>6</v>
      </c>
      <c r="D327" s="3" t="s">
        <v>128</v>
      </c>
      <c r="E327" s="3" t="s">
        <v>2591</v>
      </c>
      <c r="F327" s="3" t="s">
        <v>2590</v>
      </c>
      <c r="G327" s="5">
        <v>1.3663000000000001</v>
      </c>
      <c r="H327" s="4">
        <v>651</v>
      </c>
      <c r="I327" s="8">
        <v>0</v>
      </c>
      <c r="J327" s="8">
        <v>0</v>
      </c>
      <c r="K327" s="8">
        <v>6.21</v>
      </c>
      <c r="L327" s="8">
        <v>1164.5899999999999</v>
      </c>
      <c r="M327">
        <f t="shared" si="12"/>
        <v>0</v>
      </c>
    </row>
    <row r="328" spans="1:13" x14ac:dyDescent="0.25">
      <c r="A328" s="3" t="s">
        <v>783</v>
      </c>
      <c r="B328" s="4">
        <v>653</v>
      </c>
      <c r="C328" s="3" t="s">
        <v>6</v>
      </c>
      <c r="D328" s="3" t="s">
        <v>128</v>
      </c>
      <c r="E328" s="3" t="s">
        <v>2591</v>
      </c>
      <c r="F328" s="3" t="s">
        <v>2590</v>
      </c>
      <c r="G328" s="5">
        <v>1.34297</v>
      </c>
      <c r="H328" s="4">
        <v>653</v>
      </c>
      <c r="I328" s="8">
        <v>0</v>
      </c>
      <c r="J328" s="8">
        <v>0</v>
      </c>
      <c r="K328" s="8">
        <v>-8.49</v>
      </c>
      <c r="L328" s="8">
        <v>1156.0999999999999</v>
      </c>
      <c r="M328">
        <f t="shared" si="12"/>
        <v>1</v>
      </c>
    </row>
    <row r="329" spans="1:13" x14ac:dyDescent="0.25">
      <c r="A329" s="3" t="s">
        <v>785</v>
      </c>
      <c r="B329" s="4">
        <v>655</v>
      </c>
      <c r="C329" s="3" t="s">
        <v>6</v>
      </c>
      <c r="D329" s="3" t="s">
        <v>133</v>
      </c>
      <c r="E329" s="3" t="s">
        <v>2591</v>
      </c>
      <c r="F329" s="3" t="s">
        <v>2590</v>
      </c>
      <c r="G329" s="5">
        <v>1.3287800000000001</v>
      </c>
      <c r="H329" s="4">
        <v>655</v>
      </c>
      <c r="I329" s="8">
        <v>0</v>
      </c>
      <c r="J329" s="8">
        <v>0</v>
      </c>
      <c r="K329" s="8">
        <v>6.05</v>
      </c>
      <c r="L329" s="8">
        <v>1162.1500000000001</v>
      </c>
      <c r="M329">
        <f t="shared" si="12"/>
        <v>0</v>
      </c>
    </row>
    <row r="330" spans="1:13" x14ac:dyDescent="0.25">
      <c r="A330" s="3" t="s">
        <v>787</v>
      </c>
      <c r="B330" s="4">
        <v>657</v>
      </c>
      <c r="C330" s="3" t="s">
        <v>6</v>
      </c>
      <c r="D330" s="3" t="s">
        <v>128</v>
      </c>
      <c r="E330" s="3" t="s">
        <v>2591</v>
      </c>
      <c r="F330" s="3" t="s">
        <v>2590</v>
      </c>
      <c r="G330" s="5">
        <v>1.32653</v>
      </c>
      <c r="H330" s="4">
        <v>657</v>
      </c>
      <c r="I330" s="8">
        <v>0</v>
      </c>
      <c r="J330" s="8">
        <v>0</v>
      </c>
      <c r="K330" s="8">
        <v>7.02</v>
      </c>
      <c r="L330" s="8">
        <v>1169.17</v>
      </c>
      <c r="M330">
        <f t="shared" si="12"/>
        <v>0</v>
      </c>
    </row>
    <row r="331" spans="1:13" x14ac:dyDescent="0.25">
      <c r="A331" s="3" t="s">
        <v>789</v>
      </c>
      <c r="B331" s="4">
        <v>659</v>
      </c>
      <c r="C331" s="3" t="s">
        <v>6</v>
      </c>
      <c r="D331" s="3" t="s">
        <v>133</v>
      </c>
      <c r="E331" s="3" t="s">
        <v>2591</v>
      </c>
      <c r="F331" s="3" t="s">
        <v>2590</v>
      </c>
      <c r="G331" s="5">
        <v>1.32761</v>
      </c>
      <c r="H331" s="4">
        <v>659</v>
      </c>
      <c r="I331" s="8">
        <v>0</v>
      </c>
      <c r="J331" s="8">
        <v>0</v>
      </c>
      <c r="K331" s="8">
        <v>6.6</v>
      </c>
      <c r="L331" s="8">
        <v>1175.77</v>
      </c>
      <c r="M331">
        <f t="shared" si="12"/>
        <v>0</v>
      </c>
    </row>
    <row r="332" spans="1:13" x14ac:dyDescent="0.25">
      <c r="A332" s="3" t="s">
        <v>791</v>
      </c>
      <c r="B332" s="4">
        <v>661</v>
      </c>
      <c r="C332" s="3" t="s">
        <v>6</v>
      </c>
      <c r="D332" s="3" t="s">
        <v>133</v>
      </c>
      <c r="E332" s="3" t="s">
        <v>2591</v>
      </c>
      <c r="F332" s="3" t="s">
        <v>2590</v>
      </c>
      <c r="G332" s="5">
        <v>1.3369599999999999</v>
      </c>
      <c r="H332" s="4">
        <v>661</v>
      </c>
      <c r="I332" s="8">
        <v>0</v>
      </c>
      <c r="J332" s="8">
        <v>0</v>
      </c>
      <c r="K332" s="8">
        <v>7.43</v>
      </c>
      <c r="L332" s="8">
        <v>1183.2</v>
      </c>
      <c r="M332">
        <f t="shared" si="12"/>
        <v>0</v>
      </c>
    </row>
    <row r="333" spans="1:13" x14ac:dyDescent="0.25">
      <c r="A333" s="3" t="s">
        <v>793</v>
      </c>
      <c r="B333" s="4">
        <v>663</v>
      </c>
      <c r="C333" s="3" t="s">
        <v>6</v>
      </c>
      <c r="D333" s="3" t="s">
        <v>133</v>
      </c>
      <c r="E333" s="3" t="s">
        <v>2591</v>
      </c>
      <c r="F333" s="3" t="s">
        <v>2590</v>
      </c>
      <c r="G333" s="5">
        <v>1.35988</v>
      </c>
      <c r="H333" s="4">
        <v>663</v>
      </c>
      <c r="I333" s="8">
        <v>0</v>
      </c>
      <c r="J333" s="8">
        <v>0</v>
      </c>
      <c r="K333" s="8">
        <v>-8.8800000000000008</v>
      </c>
      <c r="L333" s="8">
        <v>1174.32</v>
      </c>
      <c r="M333">
        <f t="shared" si="12"/>
        <v>1</v>
      </c>
    </row>
    <row r="334" spans="1:13" x14ac:dyDescent="0.25">
      <c r="A334" s="3" t="s">
        <v>795</v>
      </c>
      <c r="B334" s="4">
        <v>665</v>
      </c>
      <c r="C334" s="3" t="s">
        <v>6</v>
      </c>
      <c r="D334" s="3" t="s">
        <v>133</v>
      </c>
      <c r="E334" s="3" t="s">
        <v>2591</v>
      </c>
      <c r="F334" s="3" t="s">
        <v>2590</v>
      </c>
      <c r="G334" s="5">
        <v>1.3774999999999999</v>
      </c>
      <c r="H334" s="4">
        <v>665</v>
      </c>
      <c r="I334" s="8">
        <v>0</v>
      </c>
      <c r="J334" s="8">
        <v>0</v>
      </c>
      <c r="K334" s="8">
        <v>-8.82</v>
      </c>
      <c r="L334" s="8">
        <v>1165.5</v>
      </c>
      <c r="M334">
        <f t="shared" si="12"/>
        <v>2</v>
      </c>
    </row>
    <row r="335" spans="1:13" x14ac:dyDescent="0.25">
      <c r="A335" s="3" t="s">
        <v>797</v>
      </c>
      <c r="B335" s="4">
        <v>667</v>
      </c>
      <c r="C335" s="3" t="s">
        <v>6</v>
      </c>
      <c r="D335" s="3" t="s">
        <v>128</v>
      </c>
      <c r="E335" s="3" t="s">
        <v>2591</v>
      </c>
      <c r="F335" s="3" t="s">
        <v>2590</v>
      </c>
      <c r="G335" s="5">
        <v>1.3701300000000001</v>
      </c>
      <c r="H335" s="4">
        <v>667</v>
      </c>
      <c r="I335" s="8">
        <v>0</v>
      </c>
      <c r="J335" s="8">
        <v>0</v>
      </c>
      <c r="K335" s="8">
        <v>-8.43</v>
      </c>
      <c r="L335" s="8">
        <v>1157.07</v>
      </c>
      <c r="M335">
        <f t="shared" si="12"/>
        <v>3</v>
      </c>
    </row>
    <row r="336" spans="1:13" x14ac:dyDescent="0.25">
      <c r="A336" s="3" t="s">
        <v>799</v>
      </c>
      <c r="B336" s="4">
        <v>669</v>
      </c>
      <c r="C336" s="3" t="s">
        <v>6</v>
      </c>
      <c r="D336" s="3" t="s">
        <v>133</v>
      </c>
      <c r="E336" s="3" t="s">
        <v>2591</v>
      </c>
      <c r="F336" s="3" t="s">
        <v>2590</v>
      </c>
      <c r="G336" s="5">
        <v>1.3891800000000001</v>
      </c>
      <c r="H336" s="4">
        <v>669</v>
      </c>
      <c r="I336" s="8">
        <v>0</v>
      </c>
      <c r="J336" s="8">
        <v>0</v>
      </c>
      <c r="K336" s="8">
        <v>-8.08</v>
      </c>
      <c r="L336" s="8">
        <v>1148.99</v>
      </c>
      <c r="M336">
        <f t="shared" si="12"/>
        <v>4</v>
      </c>
    </row>
    <row r="337" spans="1:13" x14ac:dyDescent="0.25">
      <c r="A337" s="3" t="s">
        <v>801</v>
      </c>
      <c r="B337" s="4">
        <v>671</v>
      </c>
      <c r="C337" s="3" t="s">
        <v>6</v>
      </c>
      <c r="D337" s="3" t="s">
        <v>133</v>
      </c>
      <c r="E337" s="3" t="s">
        <v>2591</v>
      </c>
      <c r="F337" s="3" t="s">
        <v>2590</v>
      </c>
      <c r="G337" s="5">
        <v>1.3796900000000001</v>
      </c>
      <c r="H337" s="4">
        <v>671</v>
      </c>
      <c r="I337" s="8">
        <v>0</v>
      </c>
      <c r="J337" s="8">
        <v>0</v>
      </c>
      <c r="K337" s="8">
        <v>7.11</v>
      </c>
      <c r="L337" s="8">
        <v>1156.0999999999999</v>
      </c>
      <c r="M337">
        <f t="shared" si="12"/>
        <v>0</v>
      </c>
    </row>
    <row r="338" spans="1:13" x14ac:dyDescent="0.25">
      <c r="A338" s="3" t="s">
        <v>803</v>
      </c>
      <c r="B338" s="4">
        <v>673</v>
      </c>
      <c r="C338" s="3" t="s">
        <v>6</v>
      </c>
      <c r="D338" s="3" t="s">
        <v>128</v>
      </c>
      <c r="E338" s="3" t="s">
        <v>2591</v>
      </c>
      <c r="F338" s="3" t="s">
        <v>2590</v>
      </c>
      <c r="G338" s="5">
        <v>1.3676999999999999</v>
      </c>
      <c r="H338" s="4">
        <v>673</v>
      </c>
      <c r="I338" s="8">
        <v>0</v>
      </c>
      <c r="J338" s="8">
        <v>0</v>
      </c>
      <c r="K338" s="8">
        <v>-8.07</v>
      </c>
      <c r="L338" s="8">
        <v>1148.03</v>
      </c>
      <c r="M338">
        <f t="shared" si="12"/>
        <v>1</v>
      </c>
    </row>
    <row r="339" spans="1:13" x14ac:dyDescent="0.25">
      <c r="A339" s="3" t="s">
        <v>805</v>
      </c>
      <c r="B339" s="4">
        <v>675</v>
      </c>
      <c r="C339" s="3" t="s">
        <v>6</v>
      </c>
      <c r="D339" s="3" t="s">
        <v>128</v>
      </c>
      <c r="E339" s="3" t="s">
        <v>2591</v>
      </c>
      <c r="F339" s="3" t="s">
        <v>2590</v>
      </c>
      <c r="G339" s="5">
        <v>1.38462</v>
      </c>
      <c r="H339" s="4">
        <v>675</v>
      </c>
      <c r="I339" s="8">
        <v>0</v>
      </c>
      <c r="J339" s="8">
        <v>0</v>
      </c>
      <c r="K339" s="8">
        <v>6.09</v>
      </c>
      <c r="L339" s="8">
        <v>1154.1199999999999</v>
      </c>
      <c r="M339">
        <f t="shared" si="12"/>
        <v>0</v>
      </c>
    </row>
    <row r="340" spans="1:13" x14ac:dyDescent="0.25">
      <c r="A340" s="3" t="s">
        <v>807</v>
      </c>
      <c r="B340" s="4">
        <v>677</v>
      </c>
      <c r="C340" s="3" t="s">
        <v>6</v>
      </c>
      <c r="D340" s="3" t="s">
        <v>128</v>
      </c>
      <c r="E340" s="3" t="s">
        <v>2591</v>
      </c>
      <c r="F340" s="3" t="s">
        <v>2590</v>
      </c>
      <c r="G340" s="5">
        <v>1.37476</v>
      </c>
      <c r="H340" s="4">
        <v>677</v>
      </c>
      <c r="I340" s="8">
        <v>0</v>
      </c>
      <c r="J340" s="8">
        <v>0</v>
      </c>
      <c r="K340" s="8">
        <v>6.86</v>
      </c>
      <c r="L340" s="8">
        <v>1160.98</v>
      </c>
      <c r="M340">
        <f t="shared" si="12"/>
        <v>0</v>
      </c>
    </row>
    <row r="341" spans="1:13" x14ac:dyDescent="0.25">
      <c r="A341" s="3" t="s">
        <v>809</v>
      </c>
      <c r="B341" s="4">
        <v>679</v>
      </c>
      <c r="C341" s="3" t="s">
        <v>6</v>
      </c>
      <c r="D341" s="3" t="s">
        <v>128</v>
      </c>
      <c r="E341" s="3" t="s">
        <v>2591</v>
      </c>
      <c r="F341" s="3" t="s">
        <v>2590</v>
      </c>
      <c r="G341" s="5">
        <v>1.3838999999999999</v>
      </c>
      <c r="H341" s="4">
        <v>679</v>
      </c>
      <c r="I341" s="8">
        <v>0</v>
      </c>
      <c r="J341" s="8">
        <v>0</v>
      </c>
      <c r="K341" s="8">
        <v>7.14</v>
      </c>
      <c r="L341" s="8">
        <v>1168.1199999999999</v>
      </c>
      <c r="M341">
        <f t="shared" si="12"/>
        <v>0</v>
      </c>
    </row>
    <row r="342" spans="1:13" x14ac:dyDescent="0.25">
      <c r="A342" s="3" t="s">
        <v>811</v>
      </c>
      <c r="B342" s="4">
        <v>681</v>
      </c>
      <c r="C342" s="3" t="s">
        <v>6</v>
      </c>
      <c r="D342" s="3" t="s">
        <v>133</v>
      </c>
      <c r="E342" s="3" t="s">
        <v>2591</v>
      </c>
      <c r="F342" s="3" t="s">
        <v>2590</v>
      </c>
      <c r="G342" s="5">
        <v>1.38673</v>
      </c>
      <c r="H342" s="4">
        <v>681</v>
      </c>
      <c r="I342" s="8">
        <v>0</v>
      </c>
      <c r="J342" s="8">
        <v>0</v>
      </c>
      <c r="K342" s="8">
        <v>6.21</v>
      </c>
      <c r="L342" s="8">
        <v>1174.33</v>
      </c>
      <c r="M342">
        <f t="shared" si="12"/>
        <v>0</v>
      </c>
    </row>
    <row r="343" spans="1:13" x14ac:dyDescent="0.25">
      <c r="A343" s="3" t="s">
        <v>813</v>
      </c>
      <c r="B343" s="4">
        <v>683</v>
      </c>
      <c r="C343" s="3" t="s">
        <v>6</v>
      </c>
      <c r="D343" s="3" t="s">
        <v>128</v>
      </c>
      <c r="E343" s="3" t="s">
        <v>2591</v>
      </c>
      <c r="F343" s="3" t="s">
        <v>2590</v>
      </c>
      <c r="G343" s="5">
        <v>1.39629</v>
      </c>
      <c r="H343" s="4">
        <v>683</v>
      </c>
      <c r="I343" s="8">
        <v>0</v>
      </c>
      <c r="J343" s="8">
        <v>0</v>
      </c>
      <c r="K343" s="8">
        <v>6.19</v>
      </c>
      <c r="L343" s="8">
        <v>1180.52</v>
      </c>
      <c r="M343">
        <f t="shared" si="12"/>
        <v>0</v>
      </c>
    </row>
    <row r="344" spans="1:13" x14ac:dyDescent="0.25">
      <c r="A344" s="3" t="s">
        <v>815</v>
      </c>
      <c r="B344" s="4">
        <v>685</v>
      </c>
      <c r="C344" s="3" t="s">
        <v>6</v>
      </c>
      <c r="D344" s="3" t="s">
        <v>133</v>
      </c>
      <c r="E344" s="3" t="s">
        <v>2591</v>
      </c>
      <c r="F344" s="3" t="s">
        <v>2590</v>
      </c>
      <c r="G344" s="5">
        <v>1.4120900000000001</v>
      </c>
      <c r="H344" s="4">
        <v>685</v>
      </c>
      <c r="I344" s="8">
        <v>0</v>
      </c>
      <c r="J344" s="8">
        <v>0</v>
      </c>
      <c r="K344" s="8">
        <v>-9.51</v>
      </c>
      <c r="L344" s="8">
        <v>1171.01</v>
      </c>
      <c r="M344">
        <f t="shared" si="12"/>
        <v>1</v>
      </c>
    </row>
    <row r="345" spans="1:13" x14ac:dyDescent="0.25">
      <c r="A345" s="3" t="s">
        <v>817</v>
      </c>
      <c r="B345" s="4">
        <v>687</v>
      </c>
      <c r="C345" s="3" t="s">
        <v>6</v>
      </c>
      <c r="D345" s="3" t="s">
        <v>133</v>
      </c>
      <c r="E345" s="3" t="s">
        <v>2591</v>
      </c>
      <c r="F345" s="3" t="s">
        <v>2590</v>
      </c>
      <c r="G345" s="5">
        <v>1.4115200000000001</v>
      </c>
      <c r="H345" s="4">
        <v>687</v>
      </c>
      <c r="I345" s="8">
        <v>0</v>
      </c>
      <c r="J345" s="8">
        <v>0.03</v>
      </c>
      <c r="K345" s="8">
        <v>6.93</v>
      </c>
      <c r="L345" s="8">
        <v>1177.97</v>
      </c>
      <c r="M345">
        <f t="shared" si="12"/>
        <v>0</v>
      </c>
    </row>
    <row r="346" spans="1:13" x14ac:dyDescent="0.25">
      <c r="A346" s="3" t="s">
        <v>819</v>
      </c>
      <c r="B346" s="4">
        <v>689</v>
      </c>
      <c r="C346" s="3" t="s">
        <v>6</v>
      </c>
      <c r="D346" s="3" t="s">
        <v>128</v>
      </c>
      <c r="E346" s="3" t="s">
        <v>2591</v>
      </c>
      <c r="F346" s="3" t="s">
        <v>2590</v>
      </c>
      <c r="G346" s="5">
        <v>1.36896</v>
      </c>
      <c r="H346" s="4">
        <v>689</v>
      </c>
      <c r="I346" s="8">
        <v>0</v>
      </c>
      <c r="J346" s="8">
        <v>0</v>
      </c>
      <c r="K346" s="8">
        <v>-9.3699999999999992</v>
      </c>
      <c r="L346" s="8">
        <v>1168.5999999999999</v>
      </c>
      <c r="M346">
        <f t="shared" si="12"/>
        <v>1</v>
      </c>
    </row>
    <row r="347" spans="1:13" x14ac:dyDescent="0.25">
      <c r="A347" s="3" t="s">
        <v>821</v>
      </c>
      <c r="B347" s="4">
        <v>691</v>
      </c>
      <c r="C347" s="3" t="s">
        <v>6</v>
      </c>
      <c r="D347" s="3" t="s">
        <v>133</v>
      </c>
      <c r="E347" s="3" t="s">
        <v>2591</v>
      </c>
      <c r="F347" s="3" t="s">
        <v>2590</v>
      </c>
      <c r="G347" s="5">
        <v>1.3811599999999999</v>
      </c>
      <c r="H347" s="4">
        <v>691</v>
      </c>
      <c r="I347" s="8">
        <v>0</v>
      </c>
      <c r="J347" s="8">
        <v>0</v>
      </c>
      <c r="K347" s="8">
        <v>-8.0299999999999994</v>
      </c>
      <c r="L347" s="8">
        <v>1160.57</v>
      </c>
      <c r="M347">
        <f t="shared" si="12"/>
        <v>2</v>
      </c>
    </row>
    <row r="348" spans="1:13" x14ac:dyDescent="0.25">
      <c r="A348" s="3" t="s">
        <v>823</v>
      </c>
      <c r="B348" s="4">
        <v>693</v>
      </c>
      <c r="C348" s="3" t="s">
        <v>6</v>
      </c>
      <c r="D348" s="3" t="s">
        <v>128</v>
      </c>
      <c r="E348" s="3" t="s">
        <v>2591</v>
      </c>
      <c r="F348" s="3" t="s">
        <v>2590</v>
      </c>
      <c r="G348" s="5">
        <v>1.3744499999999999</v>
      </c>
      <c r="H348" s="4">
        <v>693</v>
      </c>
      <c r="I348" s="8">
        <v>0</v>
      </c>
      <c r="J348" s="8">
        <v>0</v>
      </c>
      <c r="K348" s="8">
        <v>7.13</v>
      </c>
      <c r="L348" s="8">
        <v>1167.7</v>
      </c>
      <c r="M348">
        <f t="shared" si="12"/>
        <v>0</v>
      </c>
    </row>
    <row r="349" spans="1:13" x14ac:dyDescent="0.25">
      <c r="A349" s="3" t="s">
        <v>825</v>
      </c>
      <c r="B349" s="4">
        <v>695</v>
      </c>
      <c r="C349" s="3" t="s">
        <v>6</v>
      </c>
      <c r="D349" s="3" t="s">
        <v>133</v>
      </c>
      <c r="E349" s="3" t="s">
        <v>2591</v>
      </c>
      <c r="F349" s="3" t="s">
        <v>2590</v>
      </c>
      <c r="G349" s="5">
        <v>1.37588</v>
      </c>
      <c r="H349" s="4">
        <v>695</v>
      </c>
      <c r="I349" s="8">
        <v>0</v>
      </c>
      <c r="J349" s="8">
        <v>0</v>
      </c>
      <c r="K349" s="8">
        <v>6.68</v>
      </c>
      <c r="L349" s="8">
        <v>1174.3800000000001</v>
      </c>
      <c r="M349">
        <f t="shared" si="12"/>
        <v>0</v>
      </c>
    </row>
    <row r="350" spans="1:13" x14ac:dyDescent="0.25">
      <c r="A350" s="3" t="s">
        <v>827</v>
      </c>
      <c r="B350" s="4">
        <v>697</v>
      </c>
      <c r="C350" s="3" t="s">
        <v>6</v>
      </c>
      <c r="D350" s="3" t="s">
        <v>128</v>
      </c>
      <c r="E350" s="3" t="s">
        <v>2591</v>
      </c>
      <c r="F350" s="3" t="s">
        <v>2590</v>
      </c>
      <c r="G350" s="5">
        <v>1.3810100000000001</v>
      </c>
      <c r="H350" s="4">
        <v>697</v>
      </c>
      <c r="I350" s="8">
        <v>0</v>
      </c>
      <c r="J350" s="8">
        <v>-0.12</v>
      </c>
      <c r="K350" s="8">
        <v>6.27</v>
      </c>
      <c r="L350" s="8">
        <v>1180.53</v>
      </c>
      <c r="M350">
        <f t="shared" si="12"/>
        <v>0</v>
      </c>
    </row>
    <row r="351" spans="1:13" x14ac:dyDescent="0.25">
      <c r="A351" s="3" t="s">
        <v>829</v>
      </c>
      <c r="B351" s="4">
        <v>699</v>
      </c>
      <c r="C351" s="3" t="s">
        <v>6</v>
      </c>
      <c r="D351" s="3" t="s">
        <v>128</v>
      </c>
      <c r="E351" s="3" t="s">
        <v>2591</v>
      </c>
      <c r="F351" s="3" t="s">
        <v>2590</v>
      </c>
      <c r="G351" s="5">
        <v>1.3718900000000001</v>
      </c>
      <c r="H351" s="4">
        <v>699</v>
      </c>
      <c r="I351" s="8">
        <v>0</v>
      </c>
      <c r="J351" s="8">
        <v>0</v>
      </c>
      <c r="K351" s="8">
        <v>-8.16</v>
      </c>
      <c r="L351" s="8">
        <v>1172.3699999999999</v>
      </c>
      <c r="M351">
        <f t="shared" si="12"/>
        <v>1</v>
      </c>
    </row>
    <row r="352" spans="1:13" x14ac:dyDescent="0.25">
      <c r="A352" s="3" t="s">
        <v>831</v>
      </c>
      <c r="B352" s="4">
        <v>701</v>
      </c>
      <c r="C352" s="3" t="s">
        <v>6</v>
      </c>
      <c r="D352" s="3" t="s">
        <v>128</v>
      </c>
      <c r="E352" s="3" t="s">
        <v>2591</v>
      </c>
      <c r="F352" s="3" t="s">
        <v>2590</v>
      </c>
      <c r="G352" s="5">
        <v>1.35728</v>
      </c>
      <c r="H352" s="4">
        <v>701</v>
      </c>
      <c r="I352" s="8">
        <v>0</v>
      </c>
      <c r="J352" s="8">
        <v>0</v>
      </c>
      <c r="K352" s="8">
        <v>6.66</v>
      </c>
      <c r="L352" s="8">
        <v>1179.03</v>
      </c>
      <c r="M352">
        <f t="shared" si="12"/>
        <v>0</v>
      </c>
    </row>
    <row r="353" spans="1:13" x14ac:dyDescent="0.25">
      <c r="A353" s="3" t="s">
        <v>833</v>
      </c>
      <c r="B353" s="4">
        <v>703</v>
      </c>
      <c r="C353" s="3" t="s">
        <v>6</v>
      </c>
      <c r="D353" s="3" t="s">
        <v>133</v>
      </c>
      <c r="E353" s="3" t="s">
        <v>2591</v>
      </c>
      <c r="F353" s="3" t="s">
        <v>2590</v>
      </c>
      <c r="G353" s="5">
        <v>1.3732</v>
      </c>
      <c r="H353" s="4">
        <v>703</v>
      </c>
      <c r="I353" s="8">
        <v>0</v>
      </c>
      <c r="J353" s="8">
        <v>0</v>
      </c>
      <c r="K353" s="8">
        <v>-8.83</v>
      </c>
      <c r="L353" s="8">
        <v>1170.2</v>
      </c>
      <c r="M353">
        <f t="shared" si="12"/>
        <v>1</v>
      </c>
    </row>
    <row r="354" spans="1:13" x14ac:dyDescent="0.25">
      <c r="A354" s="3" t="s">
        <v>835</v>
      </c>
      <c r="B354" s="4">
        <v>705</v>
      </c>
      <c r="C354" s="3" t="s">
        <v>6</v>
      </c>
      <c r="D354" s="3" t="s">
        <v>128</v>
      </c>
      <c r="E354" s="3" t="s">
        <v>2591</v>
      </c>
      <c r="F354" s="3" t="s">
        <v>2590</v>
      </c>
      <c r="G354" s="5">
        <v>1.3654299999999999</v>
      </c>
      <c r="H354" s="4">
        <v>705</v>
      </c>
      <c r="I354" s="8">
        <v>0</v>
      </c>
      <c r="J354" s="8">
        <v>0</v>
      </c>
      <c r="K354" s="8">
        <v>-8.27</v>
      </c>
      <c r="L354" s="8">
        <v>1161.93</v>
      </c>
      <c r="M354">
        <f t="shared" si="12"/>
        <v>2</v>
      </c>
    </row>
    <row r="355" spans="1:13" x14ac:dyDescent="0.25">
      <c r="A355" s="3" t="s">
        <v>837</v>
      </c>
      <c r="B355" s="4">
        <v>707</v>
      </c>
      <c r="C355" s="3" t="s">
        <v>6</v>
      </c>
      <c r="D355" s="3" t="s">
        <v>133</v>
      </c>
      <c r="E355" s="3" t="s">
        <v>2591</v>
      </c>
      <c r="F355" s="3" t="s">
        <v>2590</v>
      </c>
      <c r="G355" s="5">
        <v>1.35487</v>
      </c>
      <c r="H355" s="4">
        <v>707</v>
      </c>
      <c r="I355" s="8">
        <v>0</v>
      </c>
      <c r="J355" s="8">
        <v>0</v>
      </c>
      <c r="K355" s="8">
        <v>-8.2100000000000009</v>
      </c>
      <c r="L355" s="8">
        <v>1153.72</v>
      </c>
      <c r="M355">
        <f t="shared" si="12"/>
        <v>3</v>
      </c>
    </row>
    <row r="356" spans="1:13" x14ac:dyDescent="0.25">
      <c r="A356" s="3" t="s">
        <v>839</v>
      </c>
      <c r="B356" s="4">
        <v>709</v>
      </c>
      <c r="C356" s="3" t="s">
        <v>6</v>
      </c>
      <c r="D356" s="3" t="s">
        <v>128</v>
      </c>
      <c r="E356" s="3" t="s">
        <v>2591</v>
      </c>
      <c r="F356" s="3" t="s">
        <v>2590</v>
      </c>
      <c r="G356" s="5">
        <v>1.3563799999999999</v>
      </c>
      <c r="H356" s="4">
        <v>709</v>
      </c>
      <c r="I356" s="8">
        <v>0</v>
      </c>
      <c r="J356" s="8">
        <v>-0.12</v>
      </c>
      <c r="K356" s="8">
        <v>7.51</v>
      </c>
      <c r="L356" s="8">
        <v>1161.1099999999999</v>
      </c>
      <c r="M356">
        <f t="shared" si="12"/>
        <v>0</v>
      </c>
    </row>
    <row r="357" spans="1:13" x14ac:dyDescent="0.25">
      <c r="A357" s="3" t="s">
        <v>841</v>
      </c>
      <c r="B357" s="4">
        <v>711</v>
      </c>
      <c r="C357" s="3" t="s">
        <v>6</v>
      </c>
      <c r="D357" s="3" t="s">
        <v>128</v>
      </c>
      <c r="E357" s="3" t="s">
        <v>2591</v>
      </c>
      <c r="F357" s="3" t="s">
        <v>2590</v>
      </c>
      <c r="G357" s="5">
        <v>1.3562700000000001</v>
      </c>
      <c r="H357" s="4">
        <v>711</v>
      </c>
      <c r="I357" s="8">
        <v>0</v>
      </c>
      <c r="J357" s="8">
        <v>-0.12</v>
      </c>
      <c r="K357" s="8">
        <v>6.63</v>
      </c>
      <c r="L357" s="8">
        <v>1167.6199999999999</v>
      </c>
      <c r="M357">
        <f t="shared" si="12"/>
        <v>0</v>
      </c>
    </row>
    <row r="358" spans="1:13" x14ac:dyDescent="0.25">
      <c r="A358" s="3" t="s">
        <v>843</v>
      </c>
      <c r="B358" s="4">
        <v>713</v>
      </c>
      <c r="C358" s="3" t="s">
        <v>6</v>
      </c>
      <c r="D358" s="3" t="s">
        <v>128</v>
      </c>
      <c r="E358" s="3" t="s">
        <v>2591</v>
      </c>
      <c r="F358" s="3" t="s">
        <v>2590</v>
      </c>
      <c r="G358" s="5">
        <v>1.3323</v>
      </c>
      <c r="H358" s="4">
        <v>713</v>
      </c>
      <c r="I358" s="8">
        <v>0</v>
      </c>
      <c r="J358" s="8">
        <v>0</v>
      </c>
      <c r="K358" s="8">
        <v>-8.3000000000000007</v>
      </c>
      <c r="L358" s="8">
        <v>1159.32</v>
      </c>
      <c r="M358">
        <f t="shared" si="12"/>
        <v>1</v>
      </c>
    </row>
    <row r="359" spans="1:13" x14ac:dyDescent="0.25">
      <c r="A359" s="3" t="s">
        <v>845</v>
      </c>
      <c r="B359" s="4">
        <v>715</v>
      </c>
      <c r="C359" s="3" t="s">
        <v>6</v>
      </c>
      <c r="D359" s="3" t="s">
        <v>133</v>
      </c>
      <c r="E359" s="3" t="s">
        <v>2591</v>
      </c>
      <c r="F359" s="3" t="s">
        <v>2590</v>
      </c>
      <c r="G359" s="5">
        <v>1.3321499999999999</v>
      </c>
      <c r="H359" s="4">
        <v>715</v>
      </c>
      <c r="I359" s="8">
        <v>0</v>
      </c>
      <c r="J359" s="8">
        <v>0</v>
      </c>
      <c r="K359" s="8">
        <v>6.19</v>
      </c>
      <c r="L359" s="8">
        <v>1165.51</v>
      </c>
      <c r="M359">
        <f t="shared" si="12"/>
        <v>0</v>
      </c>
    </row>
    <row r="360" spans="1:13" x14ac:dyDescent="0.25">
      <c r="A360" s="3" t="s">
        <v>847</v>
      </c>
      <c r="B360" s="4">
        <v>717</v>
      </c>
      <c r="C360" s="3" t="s">
        <v>6</v>
      </c>
      <c r="D360" s="3" t="s">
        <v>133</v>
      </c>
      <c r="E360" s="3" t="s">
        <v>2591</v>
      </c>
      <c r="F360" s="3" t="s">
        <v>2590</v>
      </c>
      <c r="G360" s="5">
        <v>1.3258700000000001</v>
      </c>
      <c r="H360" s="4">
        <v>717</v>
      </c>
      <c r="I360" s="8">
        <v>0</v>
      </c>
      <c r="J360" s="8">
        <v>0</v>
      </c>
      <c r="K360" s="8">
        <v>6.03</v>
      </c>
      <c r="L360" s="8">
        <v>1171.54</v>
      </c>
      <c r="M360">
        <f t="shared" si="12"/>
        <v>0</v>
      </c>
    </row>
    <row r="361" spans="1:13" x14ac:dyDescent="0.25">
      <c r="A361" s="3" t="s">
        <v>849</v>
      </c>
      <c r="B361" s="4">
        <v>719</v>
      </c>
      <c r="C361" s="3" t="s">
        <v>6</v>
      </c>
      <c r="D361" s="3" t="s">
        <v>133</v>
      </c>
      <c r="E361" s="3" t="s">
        <v>2591</v>
      </c>
      <c r="F361" s="3" t="s">
        <v>2590</v>
      </c>
      <c r="G361" s="5">
        <v>1.3393999999999999</v>
      </c>
      <c r="H361" s="4">
        <v>719</v>
      </c>
      <c r="I361" s="8">
        <v>0</v>
      </c>
      <c r="J361" s="8">
        <v>0</v>
      </c>
      <c r="K361" s="8">
        <v>-8.06</v>
      </c>
      <c r="L361" s="8">
        <v>1163.48</v>
      </c>
      <c r="M361">
        <f t="shared" si="12"/>
        <v>1</v>
      </c>
    </row>
    <row r="362" spans="1:13" x14ac:dyDescent="0.25">
      <c r="A362" s="3" t="s">
        <v>851</v>
      </c>
      <c r="B362" s="4">
        <v>721</v>
      </c>
      <c r="C362" s="3" t="s">
        <v>6</v>
      </c>
      <c r="D362" s="3" t="s">
        <v>128</v>
      </c>
      <c r="E362" s="3" t="s">
        <v>2591</v>
      </c>
      <c r="F362" s="3" t="s">
        <v>2590</v>
      </c>
      <c r="G362" s="5">
        <v>1.3393900000000001</v>
      </c>
      <c r="H362" s="4">
        <v>721</v>
      </c>
      <c r="I362" s="8">
        <v>0</v>
      </c>
      <c r="J362" s="8">
        <v>0</v>
      </c>
      <c r="K362" s="8">
        <v>6.06</v>
      </c>
      <c r="L362" s="8">
        <v>1169.54</v>
      </c>
      <c r="M362">
        <f t="shared" si="12"/>
        <v>0</v>
      </c>
    </row>
    <row r="363" spans="1:13" x14ac:dyDescent="0.25">
      <c r="A363" s="3" t="s">
        <v>853</v>
      </c>
      <c r="B363" s="4">
        <v>723</v>
      </c>
      <c r="C363" s="3" t="s">
        <v>6</v>
      </c>
      <c r="D363" s="3" t="s">
        <v>128</v>
      </c>
      <c r="E363" s="3" t="s">
        <v>2591</v>
      </c>
      <c r="F363" s="3" t="s">
        <v>2590</v>
      </c>
      <c r="G363" s="5">
        <v>1.3428899999999999</v>
      </c>
      <c r="H363" s="4">
        <v>723</v>
      </c>
      <c r="I363" s="8">
        <v>0</v>
      </c>
      <c r="J363" s="8">
        <v>0</v>
      </c>
      <c r="K363" s="8">
        <v>13.19</v>
      </c>
      <c r="L363" s="8">
        <v>1182.73</v>
      </c>
      <c r="M363">
        <f t="shared" si="12"/>
        <v>0</v>
      </c>
    </row>
    <row r="364" spans="1:13" x14ac:dyDescent="0.25">
      <c r="A364" s="3" t="s">
        <v>855</v>
      </c>
      <c r="B364" s="4">
        <v>725</v>
      </c>
      <c r="C364" s="3" t="s">
        <v>6</v>
      </c>
      <c r="D364" s="3" t="s">
        <v>128</v>
      </c>
      <c r="E364" s="3" t="s">
        <v>2591</v>
      </c>
      <c r="F364" s="3" t="s">
        <v>2590</v>
      </c>
      <c r="G364" s="5">
        <v>1.34843</v>
      </c>
      <c r="H364" s="4">
        <v>725</v>
      </c>
      <c r="I364" s="8">
        <v>0</v>
      </c>
      <c r="J364" s="8">
        <v>0</v>
      </c>
      <c r="K364" s="8">
        <v>6.11</v>
      </c>
      <c r="L364" s="8">
        <v>1188.8399999999999</v>
      </c>
      <c r="M364">
        <f t="shared" si="12"/>
        <v>0</v>
      </c>
    </row>
    <row r="365" spans="1:13" x14ac:dyDescent="0.25">
      <c r="A365" s="3" t="s">
        <v>857</v>
      </c>
      <c r="B365" s="4">
        <v>727</v>
      </c>
      <c r="C365" s="3" t="s">
        <v>6</v>
      </c>
      <c r="D365" s="3" t="s">
        <v>133</v>
      </c>
      <c r="E365" s="3" t="s">
        <v>2591</v>
      </c>
      <c r="F365" s="3" t="s">
        <v>2590</v>
      </c>
      <c r="G365" s="5">
        <v>1.33968</v>
      </c>
      <c r="H365" s="4">
        <v>727</v>
      </c>
      <c r="I365" s="8">
        <v>0</v>
      </c>
      <c r="J365" s="8">
        <v>0</v>
      </c>
      <c r="K365" s="8">
        <v>7.47</v>
      </c>
      <c r="L365" s="8">
        <v>1196.31</v>
      </c>
      <c r="M365">
        <f t="shared" si="12"/>
        <v>0</v>
      </c>
    </row>
    <row r="366" spans="1:13" x14ac:dyDescent="0.25">
      <c r="A366" s="3" t="s">
        <v>859</v>
      </c>
      <c r="B366" s="4">
        <v>729</v>
      </c>
      <c r="C366" s="3" t="s">
        <v>6</v>
      </c>
      <c r="D366" s="3" t="s">
        <v>133</v>
      </c>
      <c r="E366" s="3" t="s">
        <v>2591</v>
      </c>
      <c r="F366" s="3" t="s">
        <v>2590</v>
      </c>
      <c r="G366" s="5">
        <v>1.3372900000000001</v>
      </c>
      <c r="H366" s="4">
        <v>729</v>
      </c>
      <c r="I366" s="8">
        <v>0</v>
      </c>
      <c r="J366" s="8">
        <v>0.03</v>
      </c>
      <c r="K366" s="8">
        <v>6.09</v>
      </c>
      <c r="L366" s="8">
        <v>1202.43</v>
      </c>
      <c r="M366">
        <f t="shared" si="12"/>
        <v>0</v>
      </c>
    </row>
    <row r="367" spans="1:13" x14ac:dyDescent="0.25">
      <c r="A367" s="3" t="s">
        <v>861</v>
      </c>
      <c r="B367" s="4">
        <v>731</v>
      </c>
      <c r="C367" s="3" t="s">
        <v>6</v>
      </c>
      <c r="D367" s="3" t="s">
        <v>128</v>
      </c>
      <c r="E367" s="3" t="s">
        <v>2591</v>
      </c>
      <c r="F367" s="3" t="s">
        <v>2590</v>
      </c>
      <c r="G367" s="5">
        <v>1.3332900000000001</v>
      </c>
      <c r="H367" s="4">
        <v>731</v>
      </c>
      <c r="I367" s="8">
        <v>0</v>
      </c>
      <c r="J367" s="8">
        <v>-0.35</v>
      </c>
      <c r="K367" s="8">
        <v>-9.14</v>
      </c>
      <c r="L367" s="8">
        <v>1192.94</v>
      </c>
      <c r="M367">
        <f t="shared" si="12"/>
        <v>1</v>
      </c>
    </row>
    <row r="368" spans="1:13" x14ac:dyDescent="0.25">
      <c r="A368" s="3" t="s">
        <v>863</v>
      </c>
      <c r="B368" s="4">
        <v>733</v>
      </c>
      <c r="C368" s="3" t="s">
        <v>6</v>
      </c>
      <c r="D368" s="3" t="s">
        <v>128</v>
      </c>
      <c r="E368" s="3" t="s">
        <v>2591</v>
      </c>
      <c r="F368" s="3" t="s">
        <v>2590</v>
      </c>
      <c r="G368" s="5">
        <v>1.33606</v>
      </c>
      <c r="H368" s="4">
        <v>733</v>
      </c>
      <c r="I368" s="8">
        <v>0</v>
      </c>
      <c r="J368" s="8">
        <v>0</v>
      </c>
      <c r="K368" s="8">
        <v>6.19</v>
      </c>
      <c r="L368" s="8">
        <v>1199.1300000000001</v>
      </c>
      <c r="M368">
        <f t="shared" si="12"/>
        <v>0</v>
      </c>
    </row>
    <row r="369" spans="1:13" x14ac:dyDescent="0.25">
      <c r="A369" s="3" t="s">
        <v>865</v>
      </c>
      <c r="B369" s="4">
        <v>735</v>
      </c>
      <c r="C369" s="3" t="s">
        <v>6</v>
      </c>
      <c r="D369" s="3" t="s">
        <v>128</v>
      </c>
      <c r="E369" s="3" t="s">
        <v>2591</v>
      </c>
      <c r="F369" s="3" t="s">
        <v>2590</v>
      </c>
      <c r="G369" s="5">
        <v>1.32412</v>
      </c>
      <c r="H369" s="4">
        <v>735</v>
      </c>
      <c r="I369" s="8">
        <v>0</v>
      </c>
      <c r="J369" s="8">
        <v>0</v>
      </c>
      <c r="K369" s="8">
        <v>-8.35</v>
      </c>
      <c r="L369" s="8">
        <v>1190.78</v>
      </c>
      <c r="M369">
        <f t="shared" si="12"/>
        <v>1</v>
      </c>
    </row>
    <row r="370" spans="1:13" x14ac:dyDescent="0.25">
      <c r="A370" s="3" t="s">
        <v>867</v>
      </c>
      <c r="B370" s="4">
        <v>737</v>
      </c>
      <c r="C370" s="3" t="s">
        <v>6</v>
      </c>
      <c r="D370" s="3" t="s">
        <v>133</v>
      </c>
      <c r="E370" s="3" t="s">
        <v>2591</v>
      </c>
      <c r="F370" s="3" t="s">
        <v>2590</v>
      </c>
      <c r="G370" s="5">
        <v>1.3125100000000001</v>
      </c>
      <c r="H370" s="4">
        <v>737</v>
      </c>
      <c r="I370" s="8">
        <v>0</v>
      </c>
      <c r="J370" s="8">
        <v>0</v>
      </c>
      <c r="K370" s="8">
        <v>8.24</v>
      </c>
      <c r="L370" s="8">
        <v>1199.02</v>
      </c>
      <c r="M370">
        <f t="shared" si="12"/>
        <v>0</v>
      </c>
    </row>
    <row r="371" spans="1:13" x14ac:dyDescent="0.25">
      <c r="A371" s="3" t="s">
        <v>869</v>
      </c>
      <c r="B371" s="4">
        <v>739</v>
      </c>
      <c r="C371" s="3" t="s">
        <v>6</v>
      </c>
      <c r="D371" s="3" t="s">
        <v>128</v>
      </c>
      <c r="E371" s="3" t="s">
        <v>2591</v>
      </c>
      <c r="F371" s="3" t="s">
        <v>2590</v>
      </c>
      <c r="G371" s="5">
        <v>1.3077799999999999</v>
      </c>
      <c r="H371" s="4">
        <v>739</v>
      </c>
      <c r="I371" s="8">
        <v>0</v>
      </c>
      <c r="J371" s="8">
        <v>-0.47</v>
      </c>
      <c r="K371" s="8">
        <v>6.56</v>
      </c>
      <c r="L371" s="8">
        <v>1205.1099999999999</v>
      </c>
      <c r="M371">
        <f t="shared" si="12"/>
        <v>0</v>
      </c>
    </row>
    <row r="372" spans="1:13" x14ac:dyDescent="0.25">
      <c r="A372" s="3" t="s">
        <v>871</v>
      </c>
      <c r="B372" s="4">
        <v>741</v>
      </c>
      <c r="C372" s="3" t="s">
        <v>6</v>
      </c>
      <c r="D372" s="3" t="s">
        <v>133</v>
      </c>
      <c r="E372" s="3" t="s">
        <v>2591</v>
      </c>
      <c r="F372" s="3" t="s">
        <v>2590</v>
      </c>
      <c r="G372" s="5">
        <v>1.3117099999999999</v>
      </c>
      <c r="H372" s="4">
        <v>741</v>
      </c>
      <c r="I372" s="8">
        <v>0</v>
      </c>
      <c r="J372" s="8">
        <v>0.03</v>
      </c>
      <c r="K372" s="8">
        <v>-9.3000000000000007</v>
      </c>
      <c r="L372" s="8">
        <v>1195.8399999999999</v>
      </c>
      <c r="M372">
        <f t="shared" si="12"/>
        <v>1</v>
      </c>
    </row>
    <row r="373" spans="1:13" x14ac:dyDescent="0.25">
      <c r="A373" s="3" t="s">
        <v>873</v>
      </c>
      <c r="B373" s="4">
        <v>743</v>
      </c>
      <c r="C373" s="3" t="s">
        <v>6</v>
      </c>
      <c r="D373" s="3" t="s">
        <v>133</v>
      </c>
      <c r="E373" s="3" t="s">
        <v>2591</v>
      </c>
      <c r="F373" s="3" t="s">
        <v>2590</v>
      </c>
      <c r="G373" s="5">
        <v>1.30762</v>
      </c>
      <c r="H373" s="4">
        <v>743</v>
      </c>
      <c r="I373" s="8">
        <v>0</v>
      </c>
      <c r="J373" s="8">
        <v>0</v>
      </c>
      <c r="K373" s="8">
        <v>6.22</v>
      </c>
      <c r="L373" s="8">
        <v>1202.06</v>
      </c>
      <c r="M373">
        <f t="shared" si="12"/>
        <v>0</v>
      </c>
    </row>
    <row r="374" spans="1:13" x14ac:dyDescent="0.25">
      <c r="A374" s="3" t="s">
        <v>875</v>
      </c>
      <c r="B374" s="4">
        <v>745</v>
      </c>
      <c r="C374" s="3" t="s">
        <v>6</v>
      </c>
      <c r="D374" s="3" t="s">
        <v>133</v>
      </c>
      <c r="E374" s="3" t="s">
        <v>2591</v>
      </c>
      <c r="F374" s="3" t="s">
        <v>2590</v>
      </c>
      <c r="G374" s="5">
        <v>1.30288</v>
      </c>
      <c r="H374" s="4">
        <v>745</v>
      </c>
      <c r="I374" s="8">
        <v>0</v>
      </c>
      <c r="J374" s="8">
        <v>0</v>
      </c>
      <c r="K374" s="8">
        <v>6.15</v>
      </c>
      <c r="L374" s="8">
        <v>1208.21</v>
      </c>
      <c r="M374">
        <f t="shared" si="12"/>
        <v>0</v>
      </c>
    </row>
    <row r="375" spans="1:13" x14ac:dyDescent="0.25">
      <c r="A375" s="3" t="s">
        <v>877</v>
      </c>
      <c r="B375" s="4">
        <v>747</v>
      </c>
      <c r="C375" s="3" t="s">
        <v>6</v>
      </c>
      <c r="D375" s="3" t="s">
        <v>133</v>
      </c>
      <c r="E375" s="3" t="s">
        <v>2591</v>
      </c>
      <c r="F375" s="3" t="s">
        <v>2590</v>
      </c>
      <c r="G375" s="5">
        <v>1.29881</v>
      </c>
      <c r="H375" s="4">
        <v>747</v>
      </c>
      <c r="I375" s="8">
        <v>0</v>
      </c>
      <c r="J375" s="8">
        <v>0.06</v>
      </c>
      <c r="K375" s="8">
        <v>6.06</v>
      </c>
      <c r="L375" s="8">
        <v>1214.33</v>
      </c>
      <c r="M375">
        <f t="shared" si="12"/>
        <v>0</v>
      </c>
    </row>
    <row r="376" spans="1:13" x14ac:dyDescent="0.25">
      <c r="A376" s="3" t="s">
        <v>879</v>
      </c>
      <c r="B376" s="4">
        <v>749</v>
      </c>
      <c r="C376" s="3" t="s">
        <v>6</v>
      </c>
      <c r="D376" s="3" t="s">
        <v>133</v>
      </c>
      <c r="E376" s="3" t="s">
        <v>2591</v>
      </c>
      <c r="F376" s="3" t="s">
        <v>2590</v>
      </c>
      <c r="G376" s="5">
        <v>1.28684</v>
      </c>
      <c r="H376" s="4">
        <v>749</v>
      </c>
      <c r="I376" s="8">
        <v>0</v>
      </c>
      <c r="J376" s="8">
        <v>0</v>
      </c>
      <c r="K376" s="8">
        <v>6.93</v>
      </c>
      <c r="L376" s="8">
        <v>1221.26</v>
      </c>
      <c r="M376">
        <f t="shared" si="12"/>
        <v>0</v>
      </c>
    </row>
    <row r="377" spans="1:13" x14ac:dyDescent="0.25">
      <c r="A377" s="3" t="s">
        <v>881</v>
      </c>
      <c r="B377" s="4">
        <v>751</v>
      </c>
      <c r="C377" s="3" t="s">
        <v>6</v>
      </c>
      <c r="D377" s="3" t="s">
        <v>128</v>
      </c>
      <c r="E377" s="3" t="s">
        <v>2591</v>
      </c>
      <c r="F377" s="3" t="s">
        <v>2590</v>
      </c>
      <c r="G377" s="5">
        <v>1.29847</v>
      </c>
      <c r="H377" s="4">
        <v>751</v>
      </c>
      <c r="I377" s="8">
        <v>0</v>
      </c>
      <c r="J377" s="8">
        <v>0</v>
      </c>
      <c r="K377" s="8">
        <v>6.17</v>
      </c>
      <c r="L377" s="8">
        <v>1227.43</v>
      </c>
      <c r="M377">
        <f t="shared" si="12"/>
        <v>0</v>
      </c>
    </row>
    <row r="378" spans="1:13" x14ac:dyDescent="0.25">
      <c r="A378" s="3" t="s">
        <v>883</v>
      </c>
      <c r="B378" s="4">
        <v>753</v>
      </c>
      <c r="C378" s="3" t="s">
        <v>6</v>
      </c>
      <c r="D378" s="3" t="s">
        <v>133</v>
      </c>
      <c r="E378" s="3" t="s">
        <v>2591</v>
      </c>
      <c r="F378" s="3" t="s">
        <v>2590</v>
      </c>
      <c r="G378" s="5">
        <v>1.30281</v>
      </c>
      <c r="H378" s="4">
        <v>753</v>
      </c>
      <c r="I378" s="8">
        <v>0</v>
      </c>
      <c r="J378" s="8">
        <v>0.03</v>
      </c>
      <c r="K378" s="8">
        <v>-9.4499999999999993</v>
      </c>
      <c r="L378" s="8">
        <v>1218.01</v>
      </c>
      <c r="M378">
        <f t="shared" si="12"/>
        <v>1</v>
      </c>
    </row>
    <row r="379" spans="1:13" x14ac:dyDescent="0.25">
      <c r="A379" s="3" t="s">
        <v>885</v>
      </c>
      <c r="B379" s="4">
        <v>755</v>
      </c>
      <c r="C379" s="3" t="s">
        <v>6</v>
      </c>
      <c r="D379" s="3" t="s">
        <v>133</v>
      </c>
      <c r="E379" s="3" t="s">
        <v>2591</v>
      </c>
      <c r="F379" s="3" t="s">
        <v>2590</v>
      </c>
      <c r="G379" s="5">
        <v>1.2996300000000001</v>
      </c>
      <c r="H379" s="4">
        <v>755</v>
      </c>
      <c r="I379" s="8">
        <v>0</v>
      </c>
      <c r="J379" s="8">
        <v>0</v>
      </c>
      <c r="K379" s="8">
        <v>6.47</v>
      </c>
      <c r="L379" s="8">
        <v>1224.48</v>
      </c>
      <c r="M379">
        <f t="shared" si="12"/>
        <v>0</v>
      </c>
    </row>
    <row r="380" spans="1:13" x14ac:dyDescent="0.25">
      <c r="A380" s="3" t="s">
        <v>887</v>
      </c>
      <c r="B380" s="4">
        <v>757</v>
      </c>
      <c r="C380" s="3" t="s">
        <v>6</v>
      </c>
      <c r="D380" s="3" t="s">
        <v>133</v>
      </c>
      <c r="E380" s="3" t="s">
        <v>2591</v>
      </c>
      <c r="F380" s="3" t="s">
        <v>2590</v>
      </c>
      <c r="G380" s="5">
        <v>1.28687</v>
      </c>
      <c r="H380" s="4">
        <v>757</v>
      </c>
      <c r="I380" s="8">
        <v>0</v>
      </c>
      <c r="J380" s="8">
        <v>0</v>
      </c>
      <c r="K380" s="8">
        <v>6.76</v>
      </c>
      <c r="L380" s="8">
        <v>1231.24</v>
      </c>
      <c r="M380">
        <f t="shared" si="12"/>
        <v>0</v>
      </c>
    </row>
    <row r="381" spans="1:13" x14ac:dyDescent="0.25">
      <c r="A381" s="3" t="s">
        <v>889</v>
      </c>
      <c r="B381" s="4">
        <v>759</v>
      </c>
      <c r="C381" s="3" t="s">
        <v>6</v>
      </c>
      <c r="D381" s="3" t="s">
        <v>128</v>
      </c>
      <c r="E381" s="3" t="s">
        <v>2591</v>
      </c>
      <c r="F381" s="3" t="s">
        <v>2590</v>
      </c>
      <c r="G381" s="5">
        <v>1.27075</v>
      </c>
      <c r="H381" s="4">
        <v>759</v>
      </c>
      <c r="I381" s="8">
        <v>0</v>
      </c>
      <c r="J381" s="8">
        <v>0</v>
      </c>
      <c r="K381" s="8">
        <v>-8.25</v>
      </c>
      <c r="L381" s="8">
        <v>1222.99</v>
      </c>
      <c r="M381">
        <f t="shared" si="12"/>
        <v>1</v>
      </c>
    </row>
    <row r="382" spans="1:13" x14ac:dyDescent="0.25">
      <c r="A382" s="3" t="s">
        <v>891</v>
      </c>
      <c r="B382" s="4">
        <v>761</v>
      </c>
      <c r="C382" s="3" t="s">
        <v>6</v>
      </c>
      <c r="D382" s="3" t="s">
        <v>133</v>
      </c>
      <c r="E382" s="3" t="s">
        <v>2591</v>
      </c>
      <c r="F382" s="3" t="s">
        <v>2590</v>
      </c>
      <c r="G382" s="5">
        <v>1.26746</v>
      </c>
      <c r="H382" s="4">
        <v>761</v>
      </c>
      <c r="I382" s="8">
        <v>0</v>
      </c>
      <c r="J382" s="8">
        <v>0.06</v>
      </c>
      <c r="K382" s="8">
        <v>6.77</v>
      </c>
      <c r="L382" s="8">
        <v>1229.82</v>
      </c>
      <c r="M382">
        <f t="shared" si="12"/>
        <v>0</v>
      </c>
    </row>
    <row r="383" spans="1:13" x14ac:dyDescent="0.25">
      <c r="A383" s="3" t="s">
        <v>893</v>
      </c>
      <c r="B383" s="4">
        <v>763</v>
      </c>
      <c r="C383" s="3" t="s">
        <v>6</v>
      </c>
      <c r="D383" s="3" t="s">
        <v>133</v>
      </c>
      <c r="E383" s="3" t="s">
        <v>2591</v>
      </c>
      <c r="F383" s="3" t="s">
        <v>2590</v>
      </c>
      <c r="G383" s="5">
        <v>1.28199</v>
      </c>
      <c r="H383" s="4">
        <v>763</v>
      </c>
      <c r="I383" s="8">
        <v>0</v>
      </c>
      <c r="J383" s="8">
        <v>0</v>
      </c>
      <c r="K383" s="8">
        <v>-8.1199999999999992</v>
      </c>
      <c r="L383" s="8">
        <v>1221.7</v>
      </c>
      <c r="M383">
        <f t="shared" si="12"/>
        <v>1</v>
      </c>
    </row>
    <row r="384" spans="1:13" x14ac:dyDescent="0.25">
      <c r="A384" s="3" t="s">
        <v>895</v>
      </c>
      <c r="B384" s="4">
        <v>765</v>
      </c>
      <c r="C384" s="3" t="s">
        <v>6</v>
      </c>
      <c r="D384" s="3" t="s">
        <v>128</v>
      </c>
      <c r="E384" s="3" t="s">
        <v>2591</v>
      </c>
      <c r="F384" s="3" t="s">
        <v>2590</v>
      </c>
      <c r="G384" s="5">
        <v>1.2711600000000001</v>
      </c>
      <c r="H384" s="4">
        <v>765</v>
      </c>
      <c r="I384" s="8">
        <v>0</v>
      </c>
      <c r="J384" s="8">
        <v>0</v>
      </c>
      <c r="K384" s="8">
        <v>-8.3000000000000007</v>
      </c>
      <c r="L384" s="8">
        <v>1213.4000000000001</v>
      </c>
      <c r="M384">
        <f t="shared" si="12"/>
        <v>2</v>
      </c>
    </row>
    <row r="385" spans="1:13" x14ac:dyDescent="0.25">
      <c r="A385" s="3" t="s">
        <v>897</v>
      </c>
      <c r="B385" s="4">
        <v>767</v>
      </c>
      <c r="C385" s="3" t="s">
        <v>6</v>
      </c>
      <c r="D385" s="3" t="s">
        <v>133</v>
      </c>
      <c r="E385" s="3" t="s">
        <v>2591</v>
      </c>
      <c r="F385" s="3" t="s">
        <v>2590</v>
      </c>
      <c r="G385" s="5">
        <v>1.2735799999999999</v>
      </c>
      <c r="H385" s="4">
        <v>767</v>
      </c>
      <c r="I385" s="8">
        <v>0</v>
      </c>
      <c r="J385" s="8">
        <v>0.03</v>
      </c>
      <c r="K385" s="8">
        <v>-8.07</v>
      </c>
      <c r="L385" s="8">
        <v>1205.3599999999999</v>
      </c>
      <c r="M385">
        <f t="shared" si="12"/>
        <v>3</v>
      </c>
    </row>
    <row r="386" spans="1:13" x14ac:dyDescent="0.25">
      <c r="A386" s="3" t="s">
        <v>899</v>
      </c>
      <c r="B386" s="4">
        <v>769</v>
      </c>
      <c r="C386" s="3" t="s">
        <v>6</v>
      </c>
      <c r="D386" s="3" t="s">
        <v>133</v>
      </c>
      <c r="E386" s="3" t="s">
        <v>2591</v>
      </c>
      <c r="F386" s="3" t="s">
        <v>2590</v>
      </c>
      <c r="G386" s="5">
        <v>1.2861400000000001</v>
      </c>
      <c r="H386" s="4">
        <v>769</v>
      </c>
      <c r="I386" s="8">
        <v>0</v>
      </c>
      <c r="J386" s="8">
        <v>0</v>
      </c>
      <c r="K386" s="8">
        <v>-8.64</v>
      </c>
      <c r="L386" s="8">
        <v>1196.72</v>
      </c>
      <c r="M386">
        <f t="shared" si="12"/>
        <v>4</v>
      </c>
    </row>
    <row r="387" spans="1:13" x14ac:dyDescent="0.25">
      <c r="A387" s="3" t="s">
        <v>901</v>
      </c>
      <c r="B387" s="4">
        <v>771</v>
      </c>
      <c r="C387" s="3" t="s">
        <v>6</v>
      </c>
      <c r="D387" s="3" t="s">
        <v>128</v>
      </c>
      <c r="E387" s="3" t="s">
        <v>2591</v>
      </c>
      <c r="F387" s="3" t="s">
        <v>2590</v>
      </c>
      <c r="G387" s="5">
        <v>1.2907</v>
      </c>
      <c r="H387" s="4">
        <v>771</v>
      </c>
      <c r="I387" s="8">
        <v>0</v>
      </c>
      <c r="J387" s="8">
        <v>0</v>
      </c>
      <c r="K387" s="8">
        <v>6.16</v>
      </c>
      <c r="L387" s="8">
        <v>1202.8800000000001</v>
      </c>
      <c r="M387">
        <f t="shared" si="12"/>
        <v>0</v>
      </c>
    </row>
    <row r="388" spans="1:13" x14ac:dyDescent="0.25">
      <c r="A388" s="3" t="s">
        <v>903</v>
      </c>
      <c r="B388" s="4">
        <v>773</v>
      </c>
      <c r="C388" s="3" t="s">
        <v>6</v>
      </c>
      <c r="D388" s="3" t="s">
        <v>128</v>
      </c>
      <c r="E388" s="3" t="s">
        <v>2591</v>
      </c>
      <c r="F388" s="3" t="s">
        <v>2590</v>
      </c>
      <c r="G388" s="5">
        <v>1.3024800000000001</v>
      </c>
      <c r="H388" s="4">
        <v>773</v>
      </c>
      <c r="I388" s="8">
        <v>0</v>
      </c>
      <c r="J388" s="8">
        <v>-0.12</v>
      </c>
      <c r="K388" s="8">
        <v>7.54</v>
      </c>
      <c r="L388" s="8">
        <v>1210.3</v>
      </c>
      <c r="M388">
        <f t="shared" si="12"/>
        <v>0</v>
      </c>
    </row>
    <row r="389" spans="1:13" x14ac:dyDescent="0.25">
      <c r="A389" s="3" t="s">
        <v>905</v>
      </c>
      <c r="B389" s="4">
        <v>775</v>
      </c>
      <c r="C389" s="3" t="s">
        <v>6</v>
      </c>
      <c r="D389" s="3" t="s">
        <v>133</v>
      </c>
      <c r="E389" s="3" t="s">
        <v>2591</v>
      </c>
      <c r="F389" s="3" t="s">
        <v>2590</v>
      </c>
      <c r="G389" s="5">
        <v>1.2968599999999999</v>
      </c>
      <c r="H389" s="4">
        <v>775</v>
      </c>
      <c r="I389" s="8">
        <v>0</v>
      </c>
      <c r="J389" s="8">
        <v>0</v>
      </c>
      <c r="K389" s="8">
        <v>6.29</v>
      </c>
      <c r="L389" s="8">
        <v>1216.5899999999999</v>
      </c>
      <c r="M389">
        <f t="shared" ref="M389:M452" si="13">IF(K389&lt;0,1+IF(M388&gt;0,M388,0),0)</f>
        <v>0</v>
      </c>
    </row>
    <row r="390" spans="1:13" x14ac:dyDescent="0.25">
      <c r="A390" s="3" t="s">
        <v>907</v>
      </c>
      <c r="B390" s="4">
        <v>777</v>
      </c>
      <c r="C390" s="3" t="s">
        <v>6</v>
      </c>
      <c r="D390" s="3" t="s">
        <v>133</v>
      </c>
      <c r="E390" s="3" t="s">
        <v>2591</v>
      </c>
      <c r="F390" s="3" t="s">
        <v>2590</v>
      </c>
      <c r="G390" s="5">
        <v>1.32124</v>
      </c>
      <c r="H390" s="4">
        <v>777</v>
      </c>
      <c r="I390" s="8">
        <v>0</v>
      </c>
      <c r="J390" s="8">
        <v>0.03</v>
      </c>
      <c r="K390" s="8">
        <v>-8.5500000000000007</v>
      </c>
      <c r="L390" s="8">
        <v>1208.07</v>
      </c>
      <c r="M390">
        <f t="shared" si="13"/>
        <v>1</v>
      </c>
    </row>
    <row r="391" spans="1:13" x14ac:dyDescent="0.25">
      <c r="A391" s="3" t="s">
        <v>909</v>
      </c>
      <c r="B391" s="4">
        <v>779</v>
      </c>
      <c r="C391" s="3" t="s">
        <v>6</v>
      </c>
      <c r="D391" s="3" t="s">
        <v>128</v>
      </c>
      <c r="E391" s="3" t="s">
        <v>2591</v>
      </c>
      <c r="F391" s="3" t="s">
        <v>2590</v>
      </c>
      <c r="G391" s="5">
        <v>1.3210900000000001</v>
      </c>
      <c r="H391" s="4">
        <v>779</v>
      </c>
      <c r="I391" s="8">
        <v>0</v>
      </c>
      <c r="J391" s="8">
        <v>-0.12</v>
      </c>
      <c r="K391" s="8">
        <v>6.32</v>
      </c>
      <c r="L391" s="8">
        <v>1214.27</v>
      </c>
      <c r="M391">
        <f t="shared" si="13"/>
        <v>0</v>
      </c>
    </row>
    <row r="392" spans="1:13" x14ac:dyDescent="0.25">
      <c r="A392" s="3" t="s">
        <v>911</v>
      </c>
      <c r="B392" s="4">
        <v>781</v>
      </c>
      <c r="C392" s="3" t="s">
        <v>6</v>
      </c>
      <c r="D392" s="3" t="s">
        <v>133</v>
      </c>
      <c r="E392" s="3" t="s">
        <v>2591</v>
      </c>
      <c r="F392" s="3" t="s">
        <v>2590</v>
      </c>
      <c r="G392" s="5">
        <v>1.3184800000000001</v>
      </c>
      <c r="H392" s="4">
        <v>781</v>
      </c>
      <c r="I392" s="8">
        <v>0</v>
      </c>
      <c r="J392" s="8">
        <v>0</v>
      </c>
      <c r="K392" s="8">
        <v>-8.8699999999999992</v>
      </c>
      <c r="L392" s="8">
        <v>1205.4000000000001</v>
      </c>
      <c r="M392">
        <f t="shared" si="13"/>
        <v>1</v>
      </c>
    </row>
    <row r="393" spans="1:13" x14ac:dyDescent="0.25">
      <c r="A393" s="3" t="s">
        <v>913</v>
      </c>
      <c r="B393" s="4">
        <v>783</v>
      </c>
      <c r="C393" s="3" t="s">
        <v>6</v>
      </c>
      <c r="D393" s="3" t="s">
        <v>133</v>
      </c>
      <c r="E393" s="3" t="s">
        <v>2591</v>
      </c>
      <c r="F393" s="3" t="s">
        <v>2590</v>
      </c>
      <c r="G393" s="5">
        <v>1.3123499999999999</v>
      </c>
      <c r="H393" s="4">
        <v>783</v>
      </c>
      <c r="I393" s="8">
        <v>0</v>
      </c>
      <c r="J393" s="8">
        <v>0</v>
      </c>
      <c r="K393" s="8">
        <v>6.28</v>
      </c>
      <c r="L393" s="8">
        <v>1211.68</v>
      </c>
      <c r="M393">
        <f t="shared" si="13"/>
        <v>0</v>
      </c>
    </row>
    <row r="394" spans="1:13" x14ac:dyDescent="0.25">
      <c r="A394" s="3" t="s">
        <v>915</v>
      </c>
      <c r="B394" s="4">
        <v>785</v>
      </c>
      <c r="C394" s="3" t="s">
        <v>6</v>
      </c>
      <c r="D394" s="3" t="s">
        <v>133</v>
      </c>
      <c r="E394" s="3" t="s">
        <v>2591</v>
      </c>
      <c r="F394" s="3" t="s">
        <v>2590</v>
      </c>
      <c r="G394" s="5">
        <v>1.31077</v>
      </c>
      <c r="H394" s="4">
        <v>785</v>
      </c>
      <c r="I394" s="8">
        <v>0</v>
      </c>
      <c r="J394" s="8">
        <v>0</v>
      </c>
      <c r="K394" s="8">
        <v>6.25</v>
      </c>
      <c r="L394" s="8">
        <v>1217.93</v>
      </c>
      <c r="M394">
        <f t="shared" si="13"/>
        <v>0</v>
      </c>
    </row>
    <row r="395" spans="1:13" x14ac:dyDescent="0.25">
      <c r="A395" s="3" t="s">
        <v>917</v>
      </c>
      <c r="B395" s="4">
        <v>787</v>
      </c>
      <c r="C395" s="3" t="s">
        <v>6</v>
      </c>
      <c r="D395" s="3" t="s">
        <v>133</v>
      </c>
      <c r="E395" s="3" t="s">
        <v>2591</v>
      </c>
      <c r="F395" s="3" t="s">
        <v>2590</v>
      </c>
      <c r="G395" s="5">
        <v>1.3208299999999999</v>
      </c>
      <c r="H395" s="4">
        <v>787</v>
      </c>
      <c r="I395" s="8">
        <v>0</v>
      </c>
      <c r="J395" s="8">
        <v>0</v>
      </c>
      <c r="K395" s="8">
        <v>-9.18</v>
      </c>
      <c r="L395" s="8">
        <v>1208.75</v>
      </c>
      <c r="M395">
        <f t="shared" si="13"/>
        <v>1</v>
      </c>
    </row>
    <row r="396" spans="1:13" x14ac:dyDescent="0.25">
      <c r="A396" s="3" t="s">
        <v>919</v>
      </c>
      <c r="B396" s="4">
        <v>789</v>
      </c>
      <c r="C396" s="3" t="s">
        <v>6</v>
      </c>
      <c r="D396" s="3" t="s">
        <v>128</v>
      </c>
      <c r="E396" s="3" t="s">
        <v>2591</v>
      </c>
      <c r="F396" s="3" t="s">
        <v>2590</v>
      </c>
      <c r="G396" s="5">
        <v>1.3182700000000001</v>
      </c>
      <c r="H396" s="4">
        <v>789</v>
      </c>
      <c r="I396" s="8">
        <v>0</v>
      </c>
      <c r="J396" s="8">
        <v>-0.47</v>
      </c>
      <c r="K396" s="8">
        <v>-7.54</v>
      </c>
      <c r="L396" s="8">
        <v>1200.74</v>
      </c>
      <c r="M396">
        <f t="shared" si="13"/>
        <v>2</v>
      </c>
    </row>
    <row r="397" spans="1:13" x14ac:dyDescent="0.25">
      <c r="A397" s="3" t="s">
        <v>921</v>
      </c>
      <c r="B397" s="4">
        <v>791</v>
      </c>
      <c r="C397" s="3" t="s">
        <v>6</v>
      </c>
      <c r="D397" s="3" t="s">
        <v>133</v>
      </c>
      <c r="E397" s="3" t="s">
        <v>2591</v>
      </c>
      <c r="F397" s="3" t="s">
        <v>2590</v>
      </c>
      <c r="G397" s="5">
        <v>1.32063</v>
      </c>
      <c r="H397" s="4">
        <v>791</v>
      </c>
      <c r="I397" s="8">
        <v>0</v>
      </c>
      <c r="J397" s="8">
        <v>0</v>
      </c>
      <c r="K397" s="8">
        <v>6.13</v>
      </c>
      <c r="L397" s="8">
        <v>1206.8699999999999</v>
      </c>
      <c r="M397">
        <f t="shared" si="13"/>
        <v>0</v>
      </c>
    </row>
    <row r="398" spans="1:13" x14ac:dyDescent="0.25">
      <c r="A398" s="3" t="s">
        <v>923</v>
      </c>
      <c r="B398" s="4">
        <v>793</v>
      </c>
      <c r="C398" s="3" t="s">
        <v>6</v>
      </c>
      <c r="D398" s="3" t="s">
        <v>133</v>
      </c>
      <c r="E398" s="3" t="s">
        <v>2591</v>
      </c>
      <c r="F398" s="3" t="s">
        <v>2590</v>
      </c>
      <c r="G398" s="5">
        <v>1.3117700000000001</v>
      </c>
      <c r="H398" s="4">
        <v>793</v>
      </c>
      <c r="I398" s="8">
        <v>0</v>
      </c>
      <c r="J398" s="8">
        <v>0</v>
      </c>
      <c r="K398" s="8">
        <v>6.86</v>
      </c>
      <c r="L398" s="8">
        <v>1213.73</v>
      </c>
      <c r="M398">
        <f t="shared" si="13"/>
        <v>0</v>
      </c>
    </row>
    <row r="399" spans="1:13" x14ac:dyDescent="0.25">
      <c r="A399" s="3" t="s">
        <v>925</v>
      </c>
      <c r="B399" s="4">
        <v>795</v>
      </c>
      <c r="C399" s="3" t="s">
        <v>6</v>
      </c>
      <c r="D399" s="3" t="s">
        <v>133</v>
      </c>
      <c r="E399" s="3" t="s">
        <v>2591</v>
      </c>
      <c r="F399" s="3" t="s">
        <v>2590</v>
      </c>
      <c r="G399" s="5">
        <v>1.31257</v>
      </c>
      <c r="H399" s="4">
        <v>795</v>
      </c>
      <c r="I399" s="8">
        <v>0</v>
      </c>
      <c r="J399" s="8">
        <v>0</v>
      </c>
      <c r="K399" s="8">
        <v>6.04</v>
      </c>
      <c r="L399" s="8">
        <v>1219.77</v>
      </c>
      <c r="M399">
        <f t="shared" si="13"/>
        <v>0</v>
      </c>
    </row>
    <row r="400" spans="1:13" x14ac:dyDescent="0.25">
      <c r="A400" s="3" t="s">
        <v>927</v>
      </c>
      <c r="B400" s="4">
        <v>797</v>
      </c>
      <c r="C400" s="3" t="s">
        <v>6</v>
      </c>
      <c r="D400" s="3" t="s">
        <v>128</v>
      </c>
      <c r="E400" s="3" t="s">
        <v>2591</v>
      </c>
      <c r="F400" s="3" t="s">
        <v>2590</v>
      </c>
      <c r="G400" s="5">
        <v>1.3081499999999999</v>
      </c>
      <c r="H400" s="4">
        <v>797</v>
      </c>
      <c r="I400" s="8">
        <v>0</v>
      </c>
      <c r="J400" s="8">
        <v>0</v>
      </c>
      <c r="K400" s="8">
        <v>8.86</v>
      </c>
      <c r="L400" s="8">
        <v>1228.6300000000001</v>
      </c>
      <c r="M400">
        <f t="shared" si="13"/>
        <v>0</v>
      </c>
    </row>
    <row r="401" spans="1:13" x14ac:dyDescent="0.25">
      <c r="A401" s="3" t="s">
        <v>929</v>
      </c>
      <c r="B401" s="4">
        <v>799</v>
      </c>
      <c r="C401" s="3" t="s">
        <v>6</v>
      </c>
      <c r="D401" s="3" t="s">
        <v>133</v>
      </c>
      <c r="E401" s="3" t="s">
        <v>2591</v>
      </c>
      <c r="F401" s="3" t="s">
        <v>2590</v>
      </c>
      <c r="G401" s="5">
        <v>1.3250500000000001</v>
      </c>
      <c r="H401" s="4">
        <v>799</v>
      </c>
      <c r="I401" s="8">
        <v>0</v>
      </c>
      <c r="J401" s="8">
        <v>0.03</v>
      </c>
      <c r="K401" s="8">
        <v>-9.52</v>
      </c>
      <c r="L401" s="8">
        <v>1219.1400000000001</v>
      </c>
      <c r="M401">
        <f t="shared" si="13"/>
        <v>1</v>
      </c>
    </row>
    <row r="402" spans="1:13" x14ac:dyDescent="0.25">
      <c r="A402" s="3" t="s">
        <v>931</v>
      </c>
      <c r="B402" s="4">
        <v>801</v>
      </c>
      <c r="C402" s="3" t="s">
        <v>6</v>
      </c>
      <c r="D402" s="3" t="s">
        <v>133</v>
      </c>
      <c r="E402" s="3" t="s">
        <v>2591</v>
      </c>
      <c r="F402" s="3" t="s">
        <v>2590</v>
      </c>
      <c r="G402" s="5">
        <v>1.32087</v>
      </c>
      <c r="H402" s="4">
        <v>801</v>
      </c>
      <c r="I402" s="8">
        <v>0</v>
      </c>
      <c r="J402" s="8">
        <v>0</v>
      </c>
      <c r="K402" s="8">
        <v>6.57</v>
      </c>
      <c r="L402" s="8">
        <v>1225.71</v>
      </c>
      <c r="M402">
        <f t="shared" si="13"/>
        <v>0</v>
      </c>
    </row>
    <row r="403" spans="1:13" x14ac:dyDescent="0.25">
      <c r="A403" s="3" t="s">
        <v>933</v>
      </c>
      <c r="B403" s="4">
        <v>803</v>
      </c>
      <c r="C403" s="3" t="s">
        <v>6</v>
      </c>
      <c r="D403" s="3" t="s">
        <v>133</v>
      </c>
      <c r="E403" s="3" t="s">
        <v>2591</v>
      </c>
      <c r="F403" s="3" t="s">
        <v>2590</v>
      </c>
      <c r="G403" s="5">
        <v>1.3335999999999999</v>
      </c>
      <c r="H403" s="4">
        <v>803</v>
      </c>
      <c r="I403" s="8">
        <v>0</v>
      </c>
      <c r="J403" s="8">
        <v>0.08</v>
      </c>
      <c r="K403" s="8">
        <v>-8.3000000000000007</v>
      </c>
      <c r="L403" s="8">
        <v>1217.49</v>
      </c>
      <c r="M403">
        <f t="shared" si="13"/>
        <v>1</v>
      </c>
    </row>
    <row r="404" spans="1:13" x14ac:dyDescent="0.25">
      <c r="A404" s="3" t="s">
        <v>935</v>
      </c>
      <c r="B404" s="4">
        <v>805</v>
      </c>
      <c r="C404" s="3" t="s">
        <v>6</v>
      </c>
      <c r="D404" s="3" t="s">
        <v>133</v>
      </c>
      <c r="E404" s="3" t="s">
        <v>2591</v>
      </c>
      <c r="F404" s="3" t="s">
        <v>2590</v>
      </c>
      <c r="G404" s="5">
        <v>1.3467</v>
      </c>
      <c r="H404" s="4">
        <v>805</v>
      </c>
      <c r="I404" s="8">
        <v>0</v>
      </c>
      <c r="J404" s="8">
        <v>0</v>
      </c>
      <c r="K404" s="8">
        <v>-8.15</v>
      </c>
      <c r="L404" s="8">
        <v>1209.3399999999999</v>
      </c>
      <c r="M404">
        <f t="shared" si="13"/>
        <v>2</v>
      </c>
    </row>
    <row r="405" spans="1:13" x14ac:dyDescent="0.25">
      <c r="A405" s="3" t="s">
        <v>937</v>
      </c>
      <c r="B405" s="4">
        <v>807</v>
      </c>
      <c r="C405" s="3" t="s">
        <v>6</v>
      </c>
      <c r="D405" s="3" t="s">
        <v>133</v>
      </c>
      <c r="E405" s="3" t="s">
        <v>2591</v>
      </c>
      <c r="F405" s="3" t="s">
        <v>2590</v>
      </c>
      <c r="G405" s="5">
        <v>1.3395900000000001</v>
      </c>
      <c r="H405" s="4">
        <v>807</v>
      </c>
      <c r="I405" s="8">
        <v>0</v>
      </c>
      <c r="J405" s="8">
        <v>0</v>
      </c>
      <c r="K405" s="8">
        <v>6.15</v>
      </c>
      <c r="L405" s="8">
        <v>1215.49</v>
      </c>
      <c r="M405">
        <f t="shared" si="13"/>
        <v>0</v>
      </c>
    </row>
    <row r="406" spans="1:13" x14ac:dyDescent="0.25">
      <c r="A406" s="3" t="s">
        <v>939</v>
      </c>
      <c r="B406" s="4">
        <v>809</v>
      </c>
      <c r="C406" s="3" t="s">
        <v>6</v>
      </c>
      <c r="D406" s="3" t="s">
        <v>128</v>
      </c>
      <c r="E406" s="3" t="s">
        <v>2591</v>
      </c>
      <c r="F406" s="3" t="s">
        <v>2590</v>
      </c>
      <c r="G406" s="5">
        <v>1.3346499999999999</v>
      </c>
      <c r="H406" s="4">
        <v>809</v>
      </c>
      <c r="I406" s="8">
        <v>0</v>
      </c>
      <c r="J406" s="8">
        <v>-0.12</v>
      </c>
      <c r="K406" s="8">
        <v>-7.95</v>
      </c>
      <c r="L406" s="8">
        <v>1207.42</v>
      </c>
      <c r="M406">
        <f t="shared" si="13"/>
        <v>1</v>
      </c>
    </row>
    <row r="407" spans="1:13" x14ac:dyDescent="0.25">
      <c r="A407" s="3" t="s">
        <v>941</v>
      </c>
      <c r="B407" s="4">
        <v>811</v>
      </c>
      <c r="C407" s="3" t="s">
        <v>6</v>
      </c>
      <c r="D407" s="3" t="s">
        <v>128</v>
      </c>
      <c r="E407" s="3" t="s">
        <v>2591</v>
      </c>
      <c r="F407" s="3" t="s">
        <v>2590</v>
      </c>
      <c r="G407" s="5">
        <v>1.32345</v>
      </c>
      <c r="H407" s="4">
        <v>811</v>
      </c>
      <c r="I407" s="8">
        <v>0</v>
      </c>
      <c r="J407" s="8">
        <v>-0.12</v>
      </c>
      <c r="K407" s="8">
        <v>-8.1199999999999992</v>
      </c>
      <c r="L407" s="8">
        <v>1199.18</v>
      </c>
      <c r="M407">
        <f t="shared" si="13"/>
        <v>2</v>
      </c>
    </row>
    <row r="408" spans="1:13" x14ac:dyDescent="0.25">
      <c r="A408" s="3" t="s">
        <v>943</v>
      </c>
      <c r="B408" s="4">
        <v>813</v>
      </c>
      <c r="C408" s="3" t="s">
        <v>6</v>
      </c>
      <c r="D408" s="3" t="s">
        <v>128</v>
      </c>
      <c r="E408" s="3" t="s">
        <v>2591</v>
      </c>
      <c r="F408" s="3" t="s">
        <v>2590</v>
      </c>
      <c r="G408" s="5">
        <v>1.3235399999999999</v>
      </c>
      <c r="H408" s="4">
        <v>813</v>
      </c>
      <c r="I408" s="8">
        <v>0</v>
      </c>
      <c r="J408" s="8">
        <v>0</v>
      </c>
      <c r="K408" s="8">
        <v>6.04</v>
      </c>
      <c r="L408" s="8">
        <v>1205.22</v>
      </c>
      <c r="M408">
        <f t="shared" si="13"/>
        <v>0</v>
      </c>
    </row>
    <row r="409" spans="1:13" x14ac:dyDescent="0.25">
      <c r="A409" s="3" t="s">
        <v>945</v>
      </c>
      <c r="B409" s="4">
        <v>815</v>
      </c>
      <c r="C409" s="3" t="s">
        <v>6</v>
      </c>
      <c r="D409" s="3" t="s">
        <v>128</v>
      </c>
      <c r="E409" s="3" t="s">
        <v>2591</v>
      </c>
      <c r="F409" s="3" t="s">
        <v>2590</v>
      </c>
      <c r="G409" s="5">
        <v>1.3104899999999999</v>
      </c>
      <c r="H409" s="4">
        <v>815</v>
      </c>
      <c r="I409" s="8">
        <v>0</v>
      </c>
      <c r="J409" s="8">
        <v>0</v>
      </c>
      <c r="K409" s="8">
        <v>-8.11</v>
      </c>
      <c r="L409" s="8">
        <v>1197.1099999999999</v>
      </c>
      <c r="M409">
        <f t="shared" si="13"/>
        <v>1</v>
      </c>
    </row>
    <row r="410" spans="1:13" x14ac:dyDescent="0.25">
      <c r="A410" s="3" t="s">
        <v>947</v>
      </c>
      <c r="B410" s="4">
        <v>817</v>
      </c>
      <c r="C410" s="3" t="s">
        <v>6</v>
      </c>
      <c r="D410" s="3" t="s">
        <v>128</v>
      </c>
      <c r="E410" s="3" t="s">
        <v>2591</v>
      </c>
      <c r="F410" s="3" t="s">
        <v>2590</v>
      </c>
      <c r="G410" s="5">
        <v>1.31924</v>
      </c>
      <c r="H410" s="4">
        <v>817</v>
      </c>
      <c r="I410" s="8">
        <v>0</v>
      </c>
      <c r="J410" s="8">
        <v>-0.35</v>
      </c>
      <c r="K410" s="8">
        <v>6.62</v>
      </c>
      <c r="L410" s="8">
        <v>1203.3800000000001</v>
      </c>
      <c r="M410">
        <f t="shared" si="13"/>
        <v>0</v>
      </c>
    </row>
    <row r="411" spans="1:13" x14ac:dyDescent="0.25">
      <c r="A411" s="3" t="s">
        <v>949</v>
      </c>
      <c r="B411" s="4">
        <v>819</v>
      </c>
      <c r="C411" s="3" t="s">
        <v>6</v>
      </c>
      <c r="D411" s="3" t="s">
        <v>128</v>
      </c>
      <c r="E411" s="3" t="s">
        <v>2591</v>
      </c>
      <c r="F411" s="3" t="s">
        <v>2590</v>
      </c>
      <c r="G411" s="5">
        <v>1.31301</v>
      </c>
      <c r="H411" s="4">
        <v>819</v>
      </c>
      <c r="I411" s="8">
        <v>0</v>
      </c>
      <c r="J411" s="8">
        <v>0</v>
      </c>
      <c r="K411" s="8">
        <v>-8.8800000000000008</v>
      </c>
      <c r="L411" s="8">
        <v>1194.5</v>
      </c>
      <c r="M411">
        <f t="shared" si="13"/>
        <v>1</v>
      </c>
    </row>
    <row r="412" spans="1:13" x14ac:dyDescent="0.25">
      <c r="A412" s="3" t="s">
        <v>951</v>
      </c>
      <c r="B412" s="4">
        <v>821</v>
      </c>
      <c r="C412" s="3" t="s">
        <v>6</v>
      </c>
      <c r="D412" s="3" t="s">
        <v>133</v>
      </c>
      <c r="E412" s="3" t="s">
        <v>2591</v>
      </c>
      <c r="F412" s="3" t="s">
        <v>2590</v>
      </c>
      <c r="G412" s="5">
        <v>1.31088</v>
      </c>
      <c r="H412" s="4">
        <v>821</v>
      </c>
      <c r="I412" s="8">
        <v>0</v>
      </c>
      <c r="J412" s="8">
        <v>0</v>
      </c>
      <c r="K412" s="8">
        <v>6.33</v>
      </c>
      <c r="L412" s="8">
        <v>1200.83</v>
      </c>
      <c r="M412">
        <f t="shared" si="13"/>
        <v>0</v>
      </c>
    </row>
    <row r="413" spans="1:13" x14ac:dyDescent="0.25">
      <c r="A413" s="3" t="s">
        <v>953</v>
      </c>
      <c r="B413" s="4">
        <v>823</v>
      </c>
      <c r="C413" s="3" t="s">
        <v>6</v>
      </c>
      <c r="D413" s="3" t="s">
        <v>133</v>
      </c>
      <c r="E413" s="3" t="s">
        <v>2591</v>
      </c>
      <c r="F413" s="3" t="s">
        <v>2590</v>
      </c>
      <c r="G413" s="5">
        <v>1.31335</v>
      </c>
      <c r="H413" s="4">
        <v>823</v>
      </c>
      <c r="I413" s="8">
        <v>0</v>
      </c>
      <c r="J413" s="8">
        <v>0.11</v>
      </c>
      <c r="K413" s="8">
        <v>-8.32</v>
      </c>
      <c r="L413" s="8">
        <v>1192.6199999999999</v>
      </c>
      <c r="M413">
        <f t="shared" si="13"/>
        <v>1</v>
      </c>
    </row>
    <row r="414" spans="1:13" x14ac:dyDescent="0.25">
      <c r="A414" s="3" t="s">
        <v>955</v>
      </c>
      <c r="B414" s="4">
        <v>825</v>
      </c>
      <c r="C414" s="3" t="s">
        <v>6</v>
      </c>
      <c r="D414" s="3" t="s">
        <v>128</v>
      </c>
      <c r="E414" s="3" t="s">
        <v>2591</v>
      </c>
      <c r="F414" s="3" t="s">
        <v>2590</v>
      </c>
      <c r="G414" s="5">
        <v>1.3216300000000001</v>
      </c>
      <c r="H414" s="4">
        <v>825</v>
      </c>
      <c r="I414" s="8">
        <v>0</v>
      </c>
      <c r="J414" s="8">
        <v>0</v>
      </c>
      <c r="K414" s="8">
        <v>6.33</v>
      </c>
      <c r="L414" s="8">
        <v>1198.95</v>
      </c>
      <c r="M414">
        <f t="shared" si="13"/>
        <v>0</v>
      </c>
    </row>
    <row r="415" spans="1:13" x14ac:dyDescent="0.25">
      <c r="A415" s="3" t="s">
        <v>957</v>
      </c>
      <c r="B415" s="4">
        <v>827</v>
      </c>
      <c r="C415" s="3" t="s">
        <v>6</v>
      </c>
      <c r="D415" s="3" t="s">
        <v>128</v>
      </c>
      <c r="E415" s="3" t="s">
        <v>2591</v>
      </c>
      <c r="F415" s="3" t="s">
        <v>2590</v>
      </c>
      <c r="G415" s="5">
        <v>1.31484</v>
      </c>
      <c r="H415" s="4">
        <v>827</v>
      </c>
      <c r="I415" s="8">
        <v>0</v>
      </c>
      <c r="J415" s="8">
        <v>-0.47</v>
      </c>
      <c r="K415" s="8">
        <v>-7.86</v>
      </c>
      <c r="L415" s="8">
        <v>1190.6199999999999</v>
      </c>
      <c r="M415">
        <f t="shared" si="13"/>
        <v>1</v>
      </c>
    </row>
    <row r="416" spans="1:13" x14ac:dyDescent="0.25">
      <c r="A416" s="3" t="s">
        <v>959</v>
      </c>
      <c r="B416" s="4">
        <v>829</v>
      </c>
      <c r="C416" s="3" t="s">
        <v>6</v>
      </c>
      <c r="D416" s="3" t="s">
        <v>133</v>
      </c>
      <c r="E416" s="3" t="s">
        <v>2591</v>
      </c>
      <c r="F416" s="3" t="s">
        <v>2590</v>
      </c>
      <c r="G416" s="5">
        <v>1.3312299999999999</v>
      </c>
      <c r="H416" s="4">
        <v>829</v>
      </c>
      <c r="I416" s="8">
        <v>0</v>
      </c>
      <c r="J416" s="8">
        <v>0.03</v>
      </c>
      <c r="K416" s="8">
        <v>-10.52</v>
      </c>
      <c r="L416" s="8">
        <v>1180.1300000000001</v>
      </c>
      <c r="M416">
        <f t="shared" si="13"/>
        <v>2</v>
      </c>
    </row>
    <row r="417" spans="1:13" x14ac:dyDescent="0.25">
      <c r="A417" s="3" t="s">
        <v>961</v>
      </c>
      <c r="B417" s="4">
        <v>831</v>
      </c>
      <c r="C417" s="3" t="s">
        <v>6</v>
      </c>
      <c r="D417" s="3" t="s">
        <v>133</v>
      </c>
      <c r="E417" s="3" t="s">
        <v>2591</v>
      </c>
      <c r="F417" s="3" t="s">
        <v>2590</v>
      </c>
      <c r="G417" s="5">
        <v>1.3288500000000001</v>
      </c>
      <c r="H417" s="4">
        <v>831</v>
      </c>
      <c r="I417" s="8">
        <v>0</v>
      </c>
      <c r="J417" s="8">
        <v>0.03</v>
      </c>
      <c r="K417" s="8">
        <v>6.74</v>
      </c>
      <c r="L417" s="8">
        <v>1186.9000000000001</v>
      </c>
      <c r="M417">
        <f t="shared" si="13"/>
        <v>0</v>
      </c>
    </row>
    <row r="418" spans="1:13" x14ac:dyDescent="0.25">
      <c r="A418" s="3" t="s">
        <v>963</v>
      </c>
      <c r="B418" s="4">
        <v>833</v>
      </c>
      <c r="C418" s="3" t="s">
        <v>6</v>
      </c>
      <c r="D418" s="3" t="s">
        <v>133</v>
      </c>
      <c r="E418" s="3" t="s">
        <v>2591</v>
      </c>
      <c r="F418" s="3" t="s">
        <v>2590</v>
      </c>
      <c r="G418" s="5">
        <v>1.32674</v>
      </c>
      <c r="H418" s="4">
        <v>833</v>
      </c>
      <c r="I418" s="8">
        <v>0</v>
      </c>
      <c r="J418" s="8">
        <v>0</v>
      </c>
      <c r="K418" s="8">
        <v>6.11</v>
      </c>
      <c r="L418" s="8">
        <v>1193.01</v>
      </c>
      <c r="M418">
        <f t="shared" si="13"/>
        <v>0</v>
      </c>
    </row>
    <row r="419" spans="1:13" x14ac:dyDescent="0.25">
      <c r="A419" s="3" t="s">
        <v>965</v>
      </c>
      <c r="B419" s="4">
        <v>835</v>
      </c>
      <c r="C419" s="3" t="s">
        <v>6</v>
      </c>
      <c r="D419" s="3" t="s">
        <v>128</v>
      </c>
      <c r="E419" s="3" t="s">
        <v>2591</v>
      </c>
      <c r="F419" s="3" t="s">
        <v>2590</v>
      </c>
      <c r="G419" s="5">
        <v>1.3252200000000001</v>
      </c>
      <c r="H419" s="4">
        <v>835</v>
      </c>
      <c r="I419" s="8">
        <v>0</v>
      </c>
      <c r="J419" s="8">
        <v>-0.24</v>
      </c>
      <c r="K419" s="8">
        <v>-8.02</v>
      </c>
      <c r="L419" s="8">
        <v>1184.75</v>
      </c>
      <c r="M419">
        <f t="shared" si="13"/>
        <v>1</v>
      </c>
    </row>
    <row r="420" spans="1:13" x14ac:dyDescent="0.25">
      <c r="A420" s="3" t="s">
        <v>967</v>
      </c>
      <c r="B420" s="4">
        <v>837</v>
      </c>
      <c r="C420" s="3" t="s">
        <v>6</v>
      </c>
      <c r="D420" s="3" t="s">
        <v>133</v>
      </c>
      <c r="E420" s="3" t="s">
        <v>2591</v>
      </c>
      <c r="F420" s="3" t="s">
        <v>2590</v>
      </c>
      <c r="G420" s="5">
        <v>1.3142799999999999</v>
      </c>
      <c r="H420" s="4">
        <v>837</v>
      </c>
      <c r="I420" s="8">
        <v>0</v>
      </c>
      <c r="J420" s="8">
        <v>0</v>
      </c>
      <c r="K420" s="8">
        <v>6.63</v>
      </c>
      <c r="L420" s="8">
        <v>1191.3800000000001</v>
      </c>
      <c r="M420">
        <f t="shared" si="13"/>
        <v>0</v>
      </c>
    </row>
    <row r="421" spans="1:13" x14ac:dyDescent="0.25">
      <c r="A421" s="3" t="s">
        <v>969</v>
      </c>
      <c r="B421" s="4">
        <v>839</v>
      </c>
      <c r="C421" s="3" t="s">
        <v>6</v>
      </c>
      <c r="D421" s="3" t="s">
        <v>133</v>
      </c>
      <c r="E421" s="3" t="s">
        <v>2591</v>
      </c>
      <c r="F421" s="3" t="s">
        <v>2590</v>
      </c>
      <c r="G421" s="5">
        <v>1.3097700000000001</v>
      </c>
      <c r="H421" s="4">
        <v>839</v>
      </c>
      <c r="I421" s="8">
        <v>0</v>
      </c>
      <c r="J421" s="8">
        <v>0</v>
      </c>
      <c r="K421" s="8">
        <v>6.09</v>
      </c>
      <c r="L421" s="8">
        <v>1197.47</v>
      </c>
      <c r="M421">
        <f t="shared" si="13"/>
        <v>0</v>
      </c>
    </row>
    <row r="422" spans="1:13" x14ac:dyDescent="0.25">
      <c r="A422" s="3" t="s">
        <v>971</v>
      </c>
      <c r="B422" s="4">
        <v>841</v>
      </c>
      <c r="C422" s="3" t="s">
        <v>6</v>
      </c>
      <c r="D422" s="3" t="s">
        <v>133</v>
      </c>
      <c r="E422" s="3" t="s">
        <v>2591</v>
      </c>
      <c r="F422" s="3" t="s">
        <v>2590</v>
      </c>
      <c r="G422" s="5">
        <v>1.31657</v>
      </c>
      <c r="H422" s="4">
        <v>841</v>
      </c>
      <c r="I422" s="8">
        <v>0</v>
      </c>
      <c r="J422" s="8">
        <v>0.17</v>
      </c>
      <c r="K422" s="8">
        <v>-9.1199999999999992</v>
      </c>
      <c r="L422" s="8">
        <v>1188.52</v>
      </c>
      <c r="M422">
        <f t="shared" si="13"/>
        <v>1</v>
      </c>
    </row>
    <row r="423" spans="1:13" x14ac:dyDescent="0.25">
      <c r="A423" s="3" t="s">
        <v>973</v>
      </c>
      <c r="B423" s="4">
        <v>843</v>
      </c>
      <c r="C423" s="3" t="s">
        <v>6</v>
      </c>
      <c r="D423" s="3" t="s">
        <v>133</v>
      </c>
      <c r="E423" s="3" t="s">
        <v>2591</v>
      </c>
      <c r="F423" s="3" t="s">
        <v>2590</v>
      </c>
      <c r="G423" s="5">
        <v>1.3113699999999999</v>
      </c>
      <c r="H423" s="4">
        <v>843</v>
      </c>
      <c r="I423" s="8">
        <v>0</v>
      </c>
      <c r="J423" s="8">
        <v>0</v>
      </c>
      <c r="K423" s="8">
        <v>6.62</v>
      </c>
      <c r="L423" s="8">
        <v>1195.1400000000001</v>
      </c>
      <c r="M423">
        <f t="shared" si="13"/>
        <v>0</v>
      </c>
    </row>
    <row r="424" spans="1:13" x14ac:dyDescent="0.25">
      <c r="A424" s="3" t="s">
        <v>975</v>
      </c>
      <c r="B424" s="4">
        <v>845</v>
      </c>
      <c r="C424" s="3" t="s">
        <v>6</v>
      </c>
      <c r="D424" s="3" t="s">
        <v>128</v>
      </c>
      <c r="E424" s="3" t="s">
        <v>2591</v>
      </c>
      <c r="F424" s="3" t="s">
        <v>2590</v>
      </c>
      <c r="G424" s="5">
        <v>1.30599</v>
      </c>
      <c r="H424" s="4">
        <v>845</v>
      </c>
      <c r="I424" s="8">
        <v>0</v>
      </c>
      <c r="J424" s="8">
        <v>0</v>
      </c>
      <c r="K424" s="8">
        <v>6.36</v>
      </c>
      <c r="L424" s="8">
        <v>1201.5</v>
      </c>
      <c r="M424">
        <f t="shared" si="13"/>
        <v>0</v>
      </c>
    </row>
    <row r="425" spans="1:13" x14ac:dyDescent="0.25">
      <c r="A425" s="3" t="s">
        <v>977</v>
      </c>
      <c r="B425" s="4">
        <v>847</v>
      </c>
      <c r="C425" s="3" t="s">
        <v>6</v>
      </c>
      <c r="D425" s="3" t="s">
        <v>128</v>
      </c>
      <c r="E425" s="3" t="s">
        <v>2591</v>
      </c>
      <c r="F425" s="3" t="s">
        <v>2590</v>
      </c>
      <c r="G425" s="5">
        <v>1.3160700000000001</v>
      </c>
      <c r="H425" s="4">
        <v>847</v>
      </c>
      <c r="I425" s="8">
        <v>0</v>
      </c>
      <c r="J425" s="8">
        <v>0</v>
      </c>
      <c r="K425" s="8">
        <v>6.16</v>
      </c>
      <c r="L425" s="8">
        <v>1207.6600000000001</v>
      </c>
      <c r="M425">
        <f t="shared" si="13"/>
        <v>0</v>
      </c>
    </row>
    <row r="426" spans="1:13" x14ac:dyDescent="0.25">
      <c r="A426" s="3" t="s">
        <v>979</v>
      </c>
      <c r="B426" s="4">
        <v>849</v>
      </c>
      <c r="C426" s="3" t="s">
        <v>6</v>
      </c>
      <c r="D426" s="3" t="s">
        <v>133</v>
      </c>
      <c r="E426" s="3" t="s">
        <v>2591</v>
      </c>
      <c r="F426" s="3" t="s">
        <v>2590</v>
      </c>
      <c r="G426" s="5">
        <v>1.3061400000000001</v>
      </c>
      <c r="H426" s="4">
        <v>849</v>
      </c>
      <c r="I426" s="8">
        <v>0</v>
      </c>
      <c r="J426" s="8">
        <v>0</v>
      </c>
      <c r="K426" s="8">
        <v>6.35</v>
      </c>
      <c r="L426" s="8">
        <v>1214.01</v>
      </c>
      <c r="M426">
        <f t="shared" si="13"/>
        <v>0</v>
      </c>
    </row>
    <row r="427" spans="1:13" x14ac:dyDescent="0.25">
      <c r="A427" s="3" t="s">
        <v>981</v>
      </c>
      <c r="B427" s="4">
        <v>851</v>
      </c>
      <c r="C427" s="3" t="s">
        <v>6</v>
      </c>
      <c r="D427" s="3" t="s">
        <v>133</v>
      </c>
      <c r="E427" s="3" t="s">
        <v>2591</v>
      </c>
      <c r="F427" s="3" t="s">
        <v>2590</v>
      </c>
      <c r="G427" s="5">
        <v>1.32175</v>
      </c>
      <c r="H427" s="4">
        <v>851</v>
      </c>
      <c r="I427" s="8">
        <v>0</v>
      </c>
      <c r="J427" s="8">
        <v>0.03</v>
      </c>
      <c r="K427" s="8">
        <v>-8.34</v>
      </c>
      <c r="L427" s="8">
        <v>1205.7</v>
      </c>
      <c r="M427">
        <f t="shared" si="13"/>
        <v>1</v>
      </c>
    </row>
    <row r="428" spans="1:13" x14ac:dyDescent="0.25">
      <c r="A428" s="3" t="s">
        <v>983</v>
      </c>
      <c r="B428" s="4">
        <v>853</v>
      </c>
      <c r="C428" s="3" t="s">
        <v>6</v>
      </c>
      <c r="D428" s="3" t="s">
        <v>128</v>
      </c>
      <c r="E428" s="3" t="s">
        <v>2591</v>
      </c>
      <c r="F428" s="3" t="s">
        <v>2590</v>
      </c>
      <c r="G428" s="5">
        <v>1.32525</v>
      </c>
      <c r="H428" s="4">
        <v>853</v>
      </c>
      <c r="I428" s="8">
        <v>0</v>
      </c>
      <c r="J428" s="8">
        <v>-0.59</v>
      </c>
      <c r="K428" s="8">
        <v>7.15</v>
      </c>
      <c r="L428" s="8">
        <v>1212.26</v>
      </c>
      <c r="M428">
        <f t="shared" si="13"/>
        <v>0</v>
      </c>
    </row>
    <row r="429" spans="1:13" x14ac:dyDescent="0.25">
      <c r="A429" s="3" t="s">
        <v>985</v>
      </c>
      <c r="B429" s="4">
        <v>855</v>
      </c>
      <c r="C429" s="3" t="s">
        <v>6</v>
      </c>
      <c r="D429" s="3" t="s">
        <v>128</v>
      </c>
      <c r="E429" s="3" t="s">
        <v>2591</v>
      </c>
      <c r="F429" s="3" t="s">
        <v>2590</v>
      </c>
      <c r="G429" s="5">
        <v>1.3227800000000001</v>
      </c>
      <c r="H429" s="4">
        <v>855</v>
      </c>
      <c r="I429" s="8">
        <v>0</v>
      </c>
      <c r="J429" s="8">
        <v>0</v>
      </c>
      <c r="K429" s="8">
        <v>6.11</v>
      </c>
      <c r="L429" s="8">
        <v>1218.3699999999999</v>
      </c>
      <c r="M429">
        <f t="shared" si="13"/>
        <v>0</v>
      </c>
    </row>
    <row r="430" spans="1:13" x14ac:dyDescent="0.25">
      <c r="A430" s="3" t="s">
        <v>987</v>
      </c>
      <c r="B430" s="4">
        <v>857</v>
      </c>
      <c r="C430" s="3" t="s">
        <v>6</v>
      </c>
      <c r="D430" s="3" t="s">
        <v>133</v>
      </c>
      <c r="E430" s="3" t="s">
        <v>2591</v>
      </c>
      <c r="F430" s="3" t="s">
        <v>2590</v>
      </c>
      <c r="G430" s="5">
        <v>1.3190999999999999</v>
      </c>
      <c r="H430" s="4">
        <v>857</v>
      </c>
      <c r="I430" s="8">
        <v>0</v>
      </c>
      <c r="J430" s="8">
        <v>0.06</v>
      </c>
      <c r="K430" s="8">
        <v>6.7</v>
      </c>
      <c r="L430" s="8">
        <v>1225.1300000000001</v>
      </c>
      <c r="M430">
        <f t="shared" si="13"/>
        <v>0</v>
      </c>
    </row>
    <row r="431" spans="1:13" x14ac:dyDescent="0.25">
      <c r="A431" s="3" t="s">
        <v>989</v>
      </c>
      <c r="B431" s="4">
        <v>859</v>
      </c>
      <c r="C431" s="3" t="s">
        <v>6</v>
      </c>
      <c r="D431" s="3" t="s">
        <v>128</v>
      </c>
      <c r="E431" s="3" t="s">
        <v>2591</v>
      </c>
      <c r="F431" s="3" t="s">
        <v>2590</v>
      </c>
      <c r="G431" s="5">
        <v>1.3024500000000001</v>
      </c>
      <c r="H431" s="4">
        <v>859</v>
      </c>
      <c r="I431" s="8">
        <v>0</v>
      </c>
      <c r="J431" s="8">
        <v>-0.24</v>
      </c>
      <c r="K431" s="8">
        <v>-12.05</v>
      </c>
      <c r="L431" s="8">
        <v>1212.8399999999999</v>
      </c>
      <c r="M431">
        <f t="shared" si="13"/>
        <v>1</v>
      </c>
    </row>
    <row r="432" spans="1:13" x14ac:dyDescent="0.25">
      <c r="A432" s="3" t="s">
        <v>991</v>
      </c>
      <c r="B432" s="4">
        <v>861</v>
      </c>
      <c r="C432" s="3" t="s">
        <v>6</v>
      </c>
      <c r="D432" s="3" t="s">
        <v>128</v>
      </c>
      <c r="E432" s="3" t="s">
        <v>2591</v>
      </c>
      <c r="F432" s="3" t="s">
        <v>2590</v>
      </c>
      <c r="G432" s="5">
        <v>1.2940499999999999</v>
      </c>
      <c r="H432" s="4">
        <v>861</v>
      </c>
      <c r="I432" s="8">
        <v>0</v>
      </c>
      <c r="J432" s="8">
        <v>-0.12</v>
      </c>
      <c r="K432" s="8">
        <v>-8.1199999999999992</v>
      </c>
      <c r="L432" s="8">
        <v>1204.5999999999999</v>
      </c>
      <c r="M432">
        <f t="shared" si="13"/>
        <v>2</v>
      </c>
    </row>
    <row r="433" spans="1:13" x14ac:dyDescent="0.25">
      <c r="A433" s="3" t="s">
        <v>993</v>
      </c>
      <c r="B433" s="4">
        <v>863</v>
      </c>
      <c r="C433" s="3" t="s">
        <v>6</v>
      </c>
      <c r="D433" s="3" t="s">
        <v>133</v>
      </c>
      <c r="E433" s="3" t="s">
        <v>2591</v>
      </c>
      <c r="F433" s="3" t="s">
        <v>2590</v>
      </c>
      <c r="G433" s="5">
        <v>1.28874</v>
      </c>
      <c r="H433" s="4">
        <v>863</v>
      </c>
      <c r="I433" s="8">
        <v>0</v>
      </c>
      <c r="J433" s="8">
        <v>0.06</v>
      </c>
      <c r="K433" s="8">
        <v>6.99</v>
      </c>
      <c r="L433" s="8">
        <v>1211.6500000000001</v>
      </c>
      <c r="M433">
        <f t="shared" si="13"/>
        <v>0</v>
      </c>
    </row>
    <row r="434" spans="1:13" x14ac:dyDescent="0.25">
      <c r="A434" s="3" t="s">
        <v>995</v>
      </c>
      <c r="B434" s="4">
        <v>865</v>
      </c>
      <c r="C434" s="3" t="s">
        <v>6</v>
      </c>
      <c r="D434" s="3" t="s">
        <v>133</v>
      </c>
      <c r="E434" s="3" t="s">
        <v>2591</v>
      </c>
      <c r="F434" s="3" t="s">
        <v>2590</v>
      </c>
      <c r="G434" s="5">
        <v>1.2779</v>
      </c>
      <c r="H434" s="4">
        <v>865</v>
      </c>
      <c r="I434" s="8">
        <v>0</v>
      </c>
      <c r="J434" s="8">
        <v>0</v>
      </c>
      <c r="K434" s="8">
        <v>6.4</v>
      </c>
      <c r="L434" s="8">
        <v>1218.05</v>
      </c>
      <c r="M434">
        <f t="shared" si="13"/>
        <v>0</v>
      </c>
    </row>
    <row r="435" spans="1:13" x14ac:dyDescent="0.25">
      <c r="A435" s="3" t="s">
        <v>997</v>
      </c>
      <c r="B435" s="4">
        <v>867</v>
      </c>
      <c r="C435" s="3" t="s">
        <v>6</v>
      </c>
      <c r="D435" s="3" t="s">
        <v>128</v>
      </c>
      <c r="E435" s="3" t="s">
        <v>2591</v>
      </c>
      <c r="F435" s="3" t="s">
        <v>2590</v>
      </c>
      <c r="G435" s="5">
        <v>1.27759</v>
      </c>
      <c r="H435" s="4">
        <v>867</v>
      </c>
      <c r="I435" s="8">
        <v>0</v>
      </c>
      <c r="J435" s="8">
        <v>-0.47</v>
      </c>
      <c r="K435" s="8">
        <v>7.75</v>
      </c>
      <c r="L435" s="8">
        <v>1225.33</v>
      </c>
      <c r="M435">
        <f t="shared" si="13"/>
        <v>0</v>
      </c>
    </row>
    <row r="436" spans="1:13" x14ac:dyDescent="0.25">
      <c r="A436" s="3" t="s">
        <v>999</v>
      </c>
      <c r="B436" s="4">
        <v>869</v>
      </c>
      <c r="C436" s="3" t="s">
        <v>6</v>
      </c>
      <c r="D436" s="3" t="s">
        <v>128</v>
      </c>
      <c r="E436" s="3" t="s">
        <v>2591</v>
      </c>
      <c r="F436" s="3" t="s">
        <v>2590</v>
      </c>
      <c r="G436" s="5">
        <v>1.2681800000000001</v>
      </c>
      <c r="H436" s="4">
        <v>869</v>
      </c>
      <c r="I436" s="8">
        <v>0</v>
      </c>
      <c r="J436" s="8">
        <v>-0.12</v>
      </c>
      <c r="K436" s="8">
        <v>-9.4700000000000006</v>
      </c>
      <c r="L436" s="8">
        <v>1215.74</v>
      </c>
      <c r="M436">
        <f t="shared" si="13"/>
        <v>1</v>
      </c>
    </row>
    <row r="437" spans="1:13" x14ac:dyDescent="0.25">
      <c r="A437" s="3" t="s">
        <v>1001</v>
      </c>
      <c r="B437" s="4">
        <v>871</v>
      </c>
      <c r="C437" s="3" t="s">
        <v>6</v>
      </c>
      <c r="D437" s="3" t="s">
        <v>128</v>
      </c>
      <c r="E437" s="3" t="s">
        <v>2591</v>
      </c>
      <c r="F437" s="3" t="s">
        <v>2590</v>
      </c>
      <c r="G437" s="5">
        <v>1.2580899999999999</v>
      </c>
      <c r="H437" s="4">
        <v>871</v>
      </c>
      <c r="I437" s="8">
        <v>0</v>
      </c>
      <c r="J437" s="8">
        <v>0</v>
      </c>
      <c r="K437" s="8">
        <v>-8.3699999999999992</v>
      </c>
      <c r="L437" s="8">
        <v>1207.3699999999999</v>
      </c>
      <c r="M437">
        <f t="shared" si="13"/>
        <v>2</v>
      </c>
    </row>
    <row r="438" spans="1:13" x14ac:dyDescent="0.25">
      <c r="A438" s="3" t="s">
        <v>1003</v>
      </c>
      <c r="B438" s="4">
        <v>873</v>
      </c>
      <c r="C438" s="3" t="s">
        <v>6</v>
      </c>
      <c r="D438" s="3" t="s">
        <v>128</v>
      </c>
      <c r="E438" s="3" t="s">
        <v>2591</v>
      </c>
      <c r="F438" s="3" t="s">
        <v>2590</v>
      </c>
      <c r="G438" s="5">
        <v>1.2488900000000001</v>
      </c>
      <c r="H438" s="4">
        <v>873</v>
      </c>
      <c r="I438" s="8">
        <v>0</v>
      </c>
      <c r="J438" s="8">
        <v>-0.36</v>
      </c>
      <c r="K438" s="8">
        <v>-7.71</v>
      </c>
      <c r="L438" s="8">
        <v>1199.3</v>
      </c>
      <c r="M438">
        <f t="shared" si="13"/>
        <v>3</v>
      </c>
    </row>
    <row r="439" spans="1:13" x14ac:dyDescent="0.25">
      <c r="A439" s="3" t="s">
        <v>1005</v>
      </c>
      <c r="B439" s="4">
        <v>875</v>
      </c>
      <c r="C439" s="3" t="s">
        <v>6</v>
      </c>
      <c r="D439" s="3" t="s">
        <v>128</v>
      </c>
      <c r="E439" s="3" t="s">
        <v>2591</v>
      </c>
      <c r="F439" s="3" t="s">
        <v>2590</v>
      </c>
      <c r="G439" s="5">
        <v>1.2369699999999999</v>
      </c>
      <c r="H439" s="4">
        <v>875</v>
      </c>
      <c r="I439" s="8">
        <v>0</v>
      </c>
      <c r="J439" s="8">
        <v>0</v>
      </c>
      <c r="K439" s="8">
        <v>-8.6</v>
      </c>
      <c r="L439" s="8">
        <v>1190.7</v>
      </c>
      <c r="M439">
        <f t="shared" si="13"/>
        <v>4</v>
      </c>
    </row>
    <row r="440" spans="1:13" x14ac:dyDescent="0.25">
      <c r="A440" s="3" t="s">
        <v>1007</v>
      </c>
      <c r="B440" s="4">
        <v>877</v>
      </c>
      <c r="C440" s="3" t="s">
        <v>6</v>
      </c>
      <c r="D440" s="3" t="s">
        <v>133</v>
      </c>
      <c r="E440" s="3" t="s">
        <v>2591</v>
      </c>
      <c r="F440" s="3" t="s">
        <v>2590</v>
      </c>
      <c r="G440" s="5">
        <v>1.2338100000000001</v>
      </c>
      <c r="H440" s="4">
        <v>877</v>
      </c>
      <c r="I440" s="8">
        <v>0</v>
      </c>
      <c r="J440" s="8">
        <v>0</v>
      </c>
      <c r="K440" s="8">
        <v>6.85</v>
      </c>
      <c r="L440" s="8">
        <v>1197.55</v>
      </c>
      <c r="M440">
        <f t="shared" si="13"/>
        <v>0</v>
      </c>
    </row>
    <row r="441" spans="1:13" x14ac:dyDescent="0.25">
      <c r="A441" s="3" t="s">
        <v>1009</v>
      </c>
      <c r="B441" s="4">
        <v>879</v>
      </c>
      <c r="C441" s="3" t="s">
        <v>6</v>
      </c>
      <c r="D441" s="3" t="s">
        <v>128</v>
      </c>
      <c r="E441" s="3" t="s">
        <v>2591</v>
      </c>
      <c r="F441" s="3" t="s">
        <v>2590</v>
      </c>
      <c r="G441" s="5">
        <v>1.2402899999999999</v>
      </c>
      <c r="H441" s="4">
        <v>879</v>
      </c>
      <c r="I441" s="8">
        <v>0</v>
      </c>
      <c r="J441" s="8">
        <v>0</v>
      </c>
      <c r="K441" s="8">
        <v>6.54</v>
      </c>
      <c r="L441" s="8">
        <v>1204.0899999999999</v>
      </c>
      <c r="M441">
        <f t="shared" si="13"/>
        <v>0</v>
      </c>
    </row>
    <row r="442" spans="1:13" x14ac:dyDescent="0.25">
      <c r="A442" s="3" t="s">
        <v>1011</v>
      </c>
      <c r="B442" s="4">
        <v>881</v>
      </c>
      <c r="C442" s="3" t="s">
        <v>6</v>
      </c>
      <c r="D442" s="3" t="s">
        <v>133</v>
      </c>
      <c r="E442" s="3" t="s">
        <v>2591</v>
      </c>
      <c r="F442" s="3" t="s">
        <v>2590</v>
      </c>
      <c r="G442" s="5">
        <v>1.25041</v>
      </c>
      <c r="H442" s="4">
        <v>881</v>
      </c>
      <c r="I442" s="8">
        <v>0</v>
      </c>
      <c r="J442" s="8">
        <v>0.03</v>
      </c>
      <c r="K442" s="8">
        <v>-8.1</v>
      </c>
      <c r="L442" s="8">
        <v>1196.02</v>
      </c>
      <c r="M442">
        <f t="shared" si="13"/>
        <v>1</v>
      </c>
    </row>
    <row r="443" spans="1:13" x14ac:dyDescent="0.25">
      <c r="A443" s="3" t="s">
        <v>1013</v>
      </c>
      <c r="B443" s="4">
        <v>883</v>
      </c>
      <c r="C443" s="3" t="s">
        <v>6</v>
      </c>
      <c r="D443" s="3" t="s">
        <v>133</v>
      </c>
      <c r="E443" s="3" t="s">
        <v>2591</v>
      </c>
      <c r="F443" s="3" t="s">
        <v>2590</v>
      </c>
      <c r="G443" s="5">
        <v>1.2586999999999999</v>
      </c>
      <c r="H443" s="4">
        <v>883</v>
      </c>
      <c r="I443" s="8">
        <v>0</v>
      </c>
      <c r="J443" s="8">
        <v>0.08</v>
      </c>
      <c r="K443" s="8">
        <v>-8.4499999999999993</v>
      </c>
      <c r="L443" s="8">
        <v>1187.6500000000001</v>
      </c>
      <c r="M443">
        <f t="shared" si="13"/>
        <v>2</v>
      </c>
    </row>
    <row r="444" spans="1:13" x14ac:dyDescent="0.25">
      <c r="A444" s="3" t="s">
        <v>1015</v>
      </c>
      <c r="B444" s="4">
        <v>885</v>
      </c>
      <c r="C444" s="3" t="s">
        <v>6</v>
      </c>
      <c r="D444" s="3" t="s">
        <v>128</v>
      </c>
      <c r="E444" s="3" t="s">
        <v>2591</v>
      </c>
      <c r="F444" s="3" t="s">
        <v>2590</v>
      </c>
      <c r="G444" s="5">
        <v>1.26478</v>
      </c>
      <c r="H444" s="4">
        <v>885</v>
      </c>
      <c r="I444" s="8">
        <v>0</v>
      </c>
      <c r="J444" s="8">
        <v>-0.12</v>
      </c>
      <c r="K444" s="8">
        <v>14.3</v>
      </c>
      <c r="L444" s="8">
        <v>1201.83</v>
      </c>
      <c r="M444">
        <f t="shared" si="13"/>
        <v>0</v>
      </c>
    </row>
    <row r="445" spans="1:13" x14ac:dyDescent="0.25">
      <c r="A445" s="3" t="s">
        <v>1017</v>
      </c>
      <c r="B445" s="4">
        <v>887</v>
      </c>
      <c r="C445" s="3" t="s">
        <v>6</v>
      </c>
      <c r="D445" s="3" t="s">
        <v>128</v>
      </c>
      <c r="E445" s="3" t="s">
        <v>2591</v>
      </c>
      <c r="F445" s="3" t="s">
        <v>2590</v>
      </c>
      <c r="G445" s="5">
        <v>1.2545999999999999</v>
      </c>
      <c r="H445" s="4">
        <v>887</v>
      </c>
      <c r="I445" s="8">
        <v>0</v>
      </c>
      <c r="J445" s="8">
        <v>-0.12</v>
      </c>
      <c r="K445" s="8">
        <v>6.13</v>
      </c>
      <c r="L445" s="8">
        <v>1207.8399999999999</v>
      </c>
      <c r="M445">
        <f t="shared" si="13"/>
        <v>0</v>
      </c>
    </row>
    <row r="446" spans="1:13" x14ac:dyDescent="0.25">
      <c r="A446" s="3" t="s">
        <v>1019</v>
      </c>
      <c r="B446" s="4">
        <v>889</v>
      </c>
      <c r="C446" s="3" t="s">
        <v>6</v>
      </c>
      <c r="D446" s="3" t="s">
        <v>133</v>
      </c>
      <c r="E446" s="3" t="s">
        <v>2591</v>
      </c>
      <c r="F446" s="3" t="s">
        <v>2590</v>
      </c>
      <c r="G446" s="5">
        <v>1.2664599999999999</v>
      </c>
      <c r="H446" s="4">
        <v>889</v>
      </c>
      <c r="I446" s="8">
        <v>0</v>
      </c>
      <c r="J446" s="8">
        <v>0.03</v>
      </c>
      <c r="K446" s="8">
        <v>-8.4499999999999993</v>
      </c>
      <c r="L446" s="8">
        <v>1199.42</v>
      </c>
      <c r="M446">
        <f t="shared" si="13"/>
        <v>1</v>
      </c>
    </row>
    <row r="447" spans="1:13" x14ac:dyDescent="0.25">
      <c r="A447" s="3" t="s">
        <v>1021</v>
      </c>
      <c r="B447" s="4">
        <v>891</v>
      </c>
      <c r="C447" s="3" t="s">
        <v>6</v>
      </c>
      <c r="D447" s="3" t="s">
        <v>133</v>
      </c>
      <c r="E447" s="3" t="s">
        <v>2591</v>
      </c>
      <c r="F447" s="3" t="s">
        <v>2590</v>
      </c>
      <c r="G447" s="5">
        <v>1.26586</v>
      </c>
      <c r="H447" s="4">
        <v>891</v>
      </c>
      <c r="I447" s="8">
        <v>0</v>
      </c>
      <c r="J447" s="8">
        <v>0</v>
      </c>
      <c r="K447" s="8">
        <v>6.5</v>
      </c>
      <c r="L447" s="8">
        <v>1205.92</v>
      </c>
      <c r="M447">
        <f t="shared" si="13"/>
        <v>0</v>
      </c>
    </row>
    <row r="448" spans="1:13" x14ac:dyDescent="0.25">
      <c r="A448" s="3" t="s">
        <v>1023</v>
      </c>
      <c r="B448" s="4">
        <v>893</v>
      </c>
      <c r="C448" s="3" t="s">
        <v>6</v>
      </c>
      <c r="D448" s="3" t="s">
        <v>128</v>
      </c>
      <c r="E448" s="3" t="s">
        <v>2591</v>
      </c>
      <c r="F448" s="3" t="s">
        <v>2590</v>
      </c>
      <c r="G448" s="5">
        <v>1.2656499999999999</v>
      </c>
      <c r="H448" s="4">
        <v>893</v>
      </c>
      <c r="I448" s="8">
        <v>0</v>
      </c>
      <c r="J448" s="8">
        <v>0</v>
      </c>
      <c r="K448" s="8">
        <v>6.04</v>
      </c>
      <c r="L448" s="8">
        <v>1211.96</v>
      </c>
      <c r="M448">
        <f t="shared" si="13"/>
        <v>0</v>
      </c>
    </row>
    <row r="449" spans="1:13" x14ac:dyDescent="0.25">
      <c r="A449" s="3" t="s">
        <v>1025</v>
      </c>
      <c r="B449" s="4">
        <v>895</v>
      </c>
      <c r="C449" s="3" t="s">
        <v>6</v>
      </c>
      <c r="D449" s="3" t="s">
        <v>133</v>
      </c>
      <c r="E449" s="3" t="s">
        <v>2591</v>
      </c>
      <c r="F449" s="3" t="s">
        <v>2590</v>
      </c>
      <c r="G449" s="5">
        <v>1.26247</v>
      </c>
      <c r="H449" s="4">
        <v>895</v>
      </c>
      <c r="I449" s="8">
        <v>0</v>
      </c>
      <c r="J449" s="8">
        <v>0.08</v>
      </c>
      <c r="K449" s="8">
        <v>6.49</v>
      </c>
      <c r="L449" s="8">
        <v>1218.53</v>
      </c>
      <c r="M449">
        <f t="shared" si="13"/>
        <v>0</v>
      </c>
    </row>
    <row r="450" spans="1:13" x14ac:dyDescent="0.25">
      <c r="A450" s="3" t="s">
        <v>1027</v>
      </c>
      <c r="B450" s="4">
        <v>897</v>
      </c>
      <c r="C450" s="3" t="s">
        <v>6</v>
      </c>
      <c r="D450" s="3" t="s">
        <v>128</v>
      </c>
      <c r="E450" s="3" t="s">
        <v>2591</v>
      </c>
      <c r="F450" s="3" t="s">
        <v>2590</v>
      </c>
      <c r="G450" s="5">
        <v>1.24586</v>
      </c>
      <c r="H450" s="4">
        <v>897</v>
      </c>
      <c r="I450" s="8">
        <v>0</v>
      </c>
      <c r="J450" s="8">
        <v>-0.24</v>
      </c>
      <c r="K450" s="8">
        <v>-8.36</v>
      </c>
      <c r="L450" s="8">
        <v>1209.93</v>
      </c>
      <c r="M450">
        <f t="shared" si="13"/>
        <v>1</v>
      </c>
    </row>
    <row r="451" spans="1:13" x14ac:dyDescent="0.25">
      <c r="A451" s="3" t="s">
        <v>1029</v>
      </c>
      <c r="B451" s="4">
        <v>899</v>
      </c>
      <c r="C451" s="3" t="s">
        <v>6</v>
      </c>
      <c r="D451" s="3" t="s">
        <v>128</v>
      </c>
      <c r="E451" s="3" t="s">
        <v>2591</v>
      </c>
      <c r="F451" s="3" t="s">
        <v>2590</v>
      </c>
      <c r="G451" s="5">
        <v>1.2415499999999999</v>
      </c>
      <c r="H451" s="4">
        <v>899</v>
      </c>
      <c r="I451" s="8">
        <v>0</v>
      </c>
      <c r="J451" s="8">
        <v>-0.35</v>
      </c>
      <c r="K451" s="8">
        <v>-7.72</v>
      </c>
      <c r="L451" s="8">
        <v>1201.8599999999999</v>
      </c>
      <c r="M451">
        <f t="shared" si="13"/>
        <v>2</v>
      </c>
    </row>
    <row r="452" spans="1:13" x14ac:dyDescent="0.25">
      <c r="A452" s="3" t="s">
        <v>1031</v>
      </c>
      <c r="B452" s="4">
        <v>901</v>
      </c>
      <c r="C452" s="3" t="s">
        <v>6</v>
      </c>
      <c r="D452" s="3" t="s">
        <v>133</v>
      </c>
      <c r="E452" s="3" t="s">
        <v>2591</v>
      </c>
      <c r="F452" s="3" t="s">
        <v>2590</v>
      </c>
      <c r="G452" s="5">
        <v>1.26898</v>
      </c>
      <c r="H452" s="4">
        <v>901</v>
      </c>
      <c r="I452" s="8">
        <v>0</v>
      </c>
      <c r="J452" s="8">
        <v>0</v>
      </c>
      <c r="K452" s="8">
        <v>-8.84</v>
      </c>
      <c r="L452" s="8">
        <v>1193.02</v>
      </c>
      <c r="M452">
        <f t="shared" si="13"/>
        <v>3</v>
      </c>
    </row>
    <row r="453" spans="1:13" x14ac:dyDescent="0.25">
      <c r="A453" s="3" t="s">
        <v>1033</v>
      </c>
      <c r="B453" s="4">
        <v>903</v>
      </c>
      <c r="C453" s="3" t="s">
        <v>6</v>
      </c>
      <c r="D453" s="3" t="s">
        <v>128</v>
      </c>
      <c r="E453" s="3" t="s">
        <v>2591</v>
      </c>
      <c r="F453" s="3" t="s">
        <v>2590</v>
      </c>
      <c r="G453" s="5">
        <v>1.2532000000000001</v>
      </c>
      <c r="H453" s="4">
        <v>903</v>
      </c>
      <c r="I453" s="8">
        <v>0</v>
      </c>
      <c r="J453" s="8">
        <v>-0.24</v>
      </c>
      <c r="K453" s="8">
        <v>-8.2799999999999994</v>
      </c>
      <c r="L453" s="8">
        <v>1184.5</v>
      </c>
      <c r="M453">
        <f t="shared" ref="M453:M516" si="14">IF(K453&lt;0,1+IF(M452&gt;0,M452,0),0)</f>
        <v>4</v>
      </c>
    </row>
    <row r="454" spans="1:13" x14ac:dyDescent="0.25">
      <c r="A454" s="3" t="s">
        <v>1035</v>
      </c>
      <c r="B454" s="4">
        <v>905</v>
      </c>
      <c r="C454" s="3" t="s">
        <v>6</v>
      </c>
      <c r="D454" s="3" t="s">
        <v>133</v>
      </c>
      <c r="E454" s="3" t="s">
        <v>2591</v>
      </c>
      <c r="F454" s="3" t="s">
        <v>2590</v>
      </c>
      <c r="G454" s="5">
        <v>1.2466699999999999</v>
      </c>
      <c r="H454" s="4">
        <v>905</v>
      </c>
      <c r="I454" s="8">
        <v>0</v>
      </c>
      <c r="J454" s="8">
        <v>0</v>
      </c>
      <c r="K454" s="8">
        <v>6.68</v>
      </c>
      <c r="L454" s="8">
        <v>1191.18</v>
      </c>
      <c r="M454">
        <f t="shared" si="14"/>
        <v>0</v>
      </c>
    </row>
    <row r="455" spans="1:13" x14ac:dyDescent="0.25">
      <c r="A455" s="3" t="s">
        <v>1037</v>
      </c>
      <c r="B455" s="4">
        <v>907</v>
      </c>
      <c r="C455" s="3" t="s">
        <v>6</v>
      </c>
      <c r="D455" s="3" t="s">
        <v>128</v>
      </c>
      <c r="E455" s="3" t="s">
        <v>2591</v>
      </c>
      <c r="F455" s="3" t="s">
        <v>2590</v>
      </c>
      <c r="G455" s="5">
        <v>1.2297499999999999</v>
      </c>
      <c r="H455" s="4">
        <v>907</v>
      </c>
      <c r="I455" s="8">
        <v>0</v>
      </c>
      <c r="J455" s="8">
        <v>0</v>
      </c>
      <c r="K455" s="8">
        <v>-8.15</v>
      </c>
      <c r="L455" s="8">
        <v>1183.03</v>
      </c>
      <c r="M455">
        <f t="shared" si="14"/>
        <v>1</v>
      </c>
    </row>
    <row r="456" spans="1:13" x14ac:dyDescent="0.25">
      <c r="A456" s="3" t="s">
        <v>1039</v>
      </c>
      <c r="B456" s="4">
        <v>909</v>
      </c>
      <c r="C456" s="3" t="s">
        <v>6</v>
      </c>
      <c r="D456" s="3" t="s">
        <v>133</v>
      </c>
      <c r="E456" s="3" t="s">
        <v>2591</v>
      </c>
      <c r="F456" s="3" t="s">
        <v>2590</v>
      </c>
      <c r="G456" s="5">
        <v>1.2241500000000001</v>
      </c>
      <c r="H456" s="4">
        <v>909</v>
      </c>
      <c r="I456" s="8">
        <v>0</v>
      </c>
      <c r="J456" s="8">
        <v>0.03</v>
      </c>
      <c r="K456" s="8">
        <v>6.21</v>
      </c>
      <c r="L456" s="8">
        <v>1189.27</v>
      </c>
      <c r="M456">
        <f t="shared" si="14"/>
        <v>0</v>
      </c>
    </row>
    <row r="457" spans="1:13" x14ac:dyDescent="0.25">
      <c r="A457" s="3" t="s">
        <v>1041</v>
      </c>
      <c r="B457" s="4">
        <v>911</v>
      </c>
      <c r="C457" s="3" t="s">
        <v>6</v>
      </c>
      <c r="D457" s="3" t="s">
        <v>133</v>
      </c>
      <c r="E457" s="3" t="s">
        <v>2591</v>
      </c>
      <c r="F457" s="3" t="s">
        <v>2590</v>
      </c>
      <c r="G457" s="5">
        <v>1.2220500000000001</v>
      </c>
      <c r="H457" s="4">
        <v>911</v>
      </c>
      <c r="I457" s="8">
        <v>0</v>
      </c>
      <c r="J457" s="8">
        <v>0</v>
      </c>
      <c r="K457" s="8">
        <v>6.36</v>
      </c>
      <c r="L457" s="8">
        <v>1195.6300000000001</v>
      </c>
      <c r="M457">
        <f t="shared" si="14"/>
        <v>0</v>
      </c>
    </row>
    <row r="458" spans="1:13" x14ac:dyDescent="0.25">
      <c r="A458" s="3" t="s">
        <v>1043</v>
      </c>
      <c r="B458" s="4">
        <v>913</v>
      </c>
      <c r="C458" s="3" t="s">
        <v>6</v>
      </c>
      <c r="D458" s="3" t="s">
        <v>128</v>
      </c>
      <c r="E458" s="3" t="s">
        <v>2591</v>
      </c>
      <c r="F458" s="3" t="s">
        <v>2590</v>
      </c>
      <c r="G458" s="5">
        <v>1.22889</v>
      </c>
      <c r="H458" s="4">
        <v>913</v>
      </c>
      <c r="I458" s="8">
        <v>0</v>
      </c>
      <c r="J458" s="8">
        <v>-0.24</v>
      </c>
      <c r="K458" s="8">
        <v>6.32</v>
      </c>
      <c r="L458" s="8">
        <v>1201.71</v>
      </c>
      <c r="M458">
        <f t="shared" si="14"/>
        <v>0</v>
      </c>
    </row>
    <row r="459" spans="1:13" x14ac:dyDescent="0.25">
      <c r="A459" s="3" t="s">
        <v>1045</v>
      </c>
      <c r="B459" s="4">
        <v>915</v>
      </c>
      <c r="C459" s="3" t="s">
        <v>6</v>
      </c>
      <c r="D459" s="3" t="s">
        <v>133</v>
      </c>
      <c r="E459" s="3" t="s">
        <v>2591</v>
      </c>
      <c r="F459" s="3" t="s">
        <v>2590</v>
      </c>
      <c r="G459" s="5">
        <v>1.22306</v>
      </c>
      <c r="H459" s="4">
        <v>915</v>
      </c>
      <c r="I459" s="8">
        <v>0</v>
      </c>
      <c r="J459" s="8">
        <v>0</v>
      </c>
      <c r="K459" s="8">
        <v>6.09</v>
      </c>
      <c r="L459" s="8">
        <v>1207.8</v>
      </c>
      <c r="M459">
        <f t="shared" si="14"/>
        <v>0</v>
      </c>
    </row>
    <row r="460" spans="1:13" x14ac:dyDescent="0.25">
      <c r="A460" s="3" t="s">
        <v>1047</v>
      </c>
      <c r="B460" s="4">
        <v>917</v>
      </c>
      <c r="C460" s="3" t="s">
        <v>6</v>
      </c>
      <c r="D460" s="3" t="s">
        <v>133</v>
      </c>
      <c r="E460" s="3" t="s">
        <v>2591</v>
      </c>
      <c r="F460" s="3" t="s">
        <v>2590</v>
      </c>
      <c r="G460" s="5">
        <v>1.22305</v>
      </c>
      <c r="H460" s="4">
        <v>917</v>
      </c>
      <c r="I460" s="8">
        <v>0</v>
      </c>
      <c r="J460" s="8">
        <v>0</v>
      </c>
      <c r="K460" s="8">
        <v>6.14</v>
      </c>
      <c r="L460" s="8">
        <v>1213.94</v>
      </c>
      <c r="M460">
        <f t="shared" si="14"/>
        <v>0</v>
      </c>
    </row>
    <row r="461" spans="1:13" x14ac:dyDescent="0.25">
      <c r="A461" s="3" t="s">
        <v>1049</v>
      </c>
      <c r="B461" s="4">
        <v>919</v>
      </c>
      <c r="C461" s="3" t="s">
        <v>6</v>
      </c>
      <c r="D461" s="3" t="s">
        <v>133</v>
      </c>
      <c r="E461" s="3" t="s">
        <v>2591</v>
      </c>
      <c r="F461" s="3" t="s">
        <v>2590</v>
      </c>
      <c r="G461" s="5">
        <v>1.2236800000000001</v>
      </c>
      <c r="H461" s="4">
        <v>919</v>
      </c>
      <c r="I461" s="8">
        <v>0</v>
      </c>
      <c r="J461" s="8">
        <v>0</v>
      </c>
      <c r="K461" s="8">
        <v>6.25</v>
      </c>
      <c r="L461" s="8">
        <v>1220.19</v>
      </c>
      <c r="M461">
        <f t="shared" si="14"/>
        <v>0</v>
      </c>
    </row>
    <row r="462" spans="1:13" x14ac:dyDescent="0.25">
      <c r="A462" s="3" t="s">
        <v>1051</v>
      </c>
      <c r="B462" s="4">
        <v>921</v>
      </c>
      <c r="C462" s="3" t="s">
        <v>6</v>
      </c>
      <c r="D462" s="3" t="s">
        <v>128</v>
      </c>
      <c r="E462" s="3" t="s">
        <v>2591</v>
      </c>
      <c r="F462" s="3" t="s">
        <v>2590</v>
      </c>
      <c r="G462" s="5">
        <v>1.2164200000000001</v>
      </c>
      <c r="H462" s="4">
        <v>921</v>
      </c>
      <c r="I462" s="8">
        <v>0</v>
      </c>
      <c r="J462" s="8">
        <v>-0.24</v>
      </c>
      <c r="K462" s="8">
        <v>6.38</v>
      </c>
      <c r="L462" s="8">
        <v>1226.33</v>
      </c>
      <c r="M462">
        <f t="shared" si="14"/>
        <v>0</v>
      </c>
    </row>
    <row r="463" spans="1:13" x14ac:dyDescent="0.25">
      <c r="A463" s="3" t="s">
        <v>1053</v>
      </c>
      <c r="B463" s="4">
        <v>923</v>
      </c>
      <c r="C463" s="3" t="s">
        <v>6</v>
      </c>
      <c r="D463" s="3" t="s">
        <v>133</v>
      </c>
      <c r="E463" s="3" t="s">
        <v>2591</v>
      </c>
      <c r="F463" s="3" t="s">
        <v>2590</v>
      </c>
      <c r="G463" s="5">
        <v>1.2251399999999999</v>
      </c>
      <c r="H463" s="4">
        <v>923</v>
      </c>
      <c r="I463" s="8">
        <v>0</v>
      </c>
      <c r="J463" s="8">
        <v>0</v>
      </c>
      <c r="K463" s="8">
        <v>-9.4</v>
      </c>
      <c r="L463" s="8">
        <v>1216.93</v>
      </c>
      <c r="M463">
        <f t="shared" si="14"/>
        <v>1</v>
      </c>
    </row>
    <row r="464" spans="1:13" x14ac:dyDescent="0.25">
      <c r="A464" s="3" t="s">
        <v>1055</v>
      </c>
      <c r="B464" s="4">
        <v>925</v>
      </c>
      <c r="C464" s="3" t="s">
        <v>6</v>
      </c>
      <c r="D464" s="3" t="s">
        <v>133</v>
      </c>
      <c r="E464" s="3" t="s">
        <v>2591</v>
      </c>
      <c r="F464" s="3" t="s">
        <v>2590</v>
      </c>
      <c r="G464" s="5">
        <v>1.2381899999999999</v>
      </c>
      <c r="H464" s="4">
        <v>925</v>
      </c>
      <c r="I464" s="8">
        <v>0</v>
      </c>
      <c r="J464" s="8">
        <v>0</v>
      </c>
      <c r="K464" s="8">
        <v>-8.83</v>
      </c>
      <c r="L464" s="8">
        <v>1208.0999999999999</v>
      </c>
      <c r="M464">
        <f t="shared" si="14"/>
        <v>2</v>
      </c>
    </row>
    <row r="465" spans="1:13" x14ac:dyDescent="0.25">
      <c r="A465" s="3" t="s">
        <v>1057</v>
      </c>
      <c r="B465" s="4">
        <v>927</v>
      </c>
      <c r="C465" s="3" t="s">
        <v>6</v>
      </c>
      <c r="D465" s="3" t="s">
        <v>128</v>
      </c>
      <c r="E465" s="3" t="s">
        <v>2591</v>
      </c>
      <c r="F465" s="3" t="s">
        <v>2590</v>
      </c>
      <c r="G465" s="5">
        <v>1.23621</v>
      </c>
      <c r="H465" s="4">
        <v>927</v>
      </c>
      <c r="I465" s="8">
        <v>0</v>
      </c>
      <c r="J465" s="8">
        <v>-0.59</v>
      </c>
      <c r="K465" s="8">
        <v>7.87</v>
      </c>
      <c r="L465" s="8">
        <v>1215.3800000000001</v>
      </c>
      <c r="M465">
        <f t="shared" si="14"/>
        <v>0</v>
      </c>
    </row>
    <row r="466" spans="1:13" x14ac:dyDescent="0.25">
      <c r="A466" s="3" t="s">
        <v>1059</v>
      </c>
      <c r="B466" s="4">
        <v>929</v>
      </c>
      <c r="C466" s="3" t="s">
        <v>6</v>
      </c>
      <c r="D466" s="3" t="s">
        <v>133</v>
      </c>
      <c r="E466" s="3" t="s">
        <v>2591</v>
      </c>
      <c r="F466" s="3" t="s">
        <v>2590</v>
      </c>
      <c r="G466" s="5">
        <v>1.23244</v>
      </c>
      <c r="H466" s="4">
        <v>929</v>
      </c>
      <c r="I466" s="8">
        <v>0</v>
      </c>
      <c r="J466" s="8">
        <v>0</v>
      </c>
      <c r="K466" s="8">
        <v>-9.0299999999999994</v>
      </c>
      <c r="L466" s="8">
        <v>1206.3499999999999</v>
      </c>
      <c r="M466">
        <f t="shared" si="14"/>
        <v>1</v>
      </c>
    </row>
    <row r="467" spans="1:13" x14ac:dyDescent="0.25">
      <c r="A467" s="3" t="s">
        <v>1061</v>
      </c>
      <c r="B467" s="4">
        <v>931</v>
      </c>
      <c r="C467" s="3" t="s">
        <v>6</v>
      </c>
      <c r="D467" s="3" t="s">
        <v>128</v>
      </c>
      <c r="E467" s="3" t="s">
        <v>2591</v>
      </c>
      <c r="F467" s="3" t="s">
        <v>2590</v>
      </c>
      <c r="G467" s="5">
        <v>1.2439499999999999</v>
      </c>
      <c r="H467" s="4">
        <v>931</v>
      </c>
      <c r="I467" s="8">
        <v>0</v>
      </c>
      <c r="J467" s="8">
        <v>-0.12</v>
      </c>
      <c r="K467" s="8">
        <v>6.17</v>
      </c>
      <c r="L467" s="8">
        <v>1212.4000000000001</v>
      </c>
      <c r="M467">
        <f t="shared" si="14"/>
        <v>0</v>
      </c>
    </row>
    <row r="468" spans="1:13" x14ac:dyDescent="0.25">
      <c r="A468" s="3" t="s">
        <v>1063</v>
      </c>
      <c r="B468" s="4">
        <v>933</v>
      </c>
      <c r="C468" s="3" t="s">
        <v>6</v>
      </c>
      <c r="D468" s="3" t="s">
        <v>128</v>
      </c>
      <c r="E468" s="3" t="s">
        <v>2591</v>
      </c>
      <c r="F468" s="3" t="s">
        <v>2590</v>
      </c>
      <c r="G468" s="5">
        <v>1.2293499999999999</v>
      </c>
      <c r="H468" s="4">
        <v>933</v>
      </c>
      <c r="I468" s="8">
        <v>0</v>
      </c>
      <c r="J468" s="8">
        <v>-0.35</v>
      </c>
      <c r="K468" s="8">
        <v>-8</v>
      </c>
      <c r="L468" s="8">
        <v>1204.05</v>
      </c>
      <c r="M468">
        <f t="shared" si="14"/>
        <v>1</v>
      </c>
    </row>
    <row r="469" spans="1:13" x14ac:dyDescent="0.25">
      <c r="A469" s="3" t="s">
        <v>1065</v>
      </c>
      <c r="B469" s="4">
        <v>935</v>
      </c>
      <c r="C469" s="3" t="s">
        <v>6</v>
      </c>
      <c r="D469" s="3" t="s">
        <v>128</v>
      </c>
      <c r="E469" s="3" t="s">
        <v>2591</v>
      </c>
      <c r="F469" s="3" t="s">
        <v>2590</v>
      </c>
      <c r="G469" s="5">
        <v>1.23291</v>
      </c>
      <c r="H469" s="4">
        <v>935</v>
      </c>
      <c r="I469" s="8">
        <v>0</v>
      </c>
      <c r="J469" s="8">
        <v>-0.12</v>
      </c>
      <c r="K469" s="8">
        <v>6.53</v>
      </c>
      <c r="L469" s="8">
        <v>1210.46</v>
      </c>
      <c r="M469">
        <f t="shared" si="14"/>
        <v>0</v>
      </c>
    </row>
    <row r="470" spans="1:13" x14ac:dyDescent="0.25">
      <c r="A470" s="3" t="s">
        <v>1067</v>
      </c>
      <c r="B470" s="4">
        <v>937</v>
      </c>
      <c r="C470" s="3" t="s">
        <v>6</v>
      </c>
      <c r="D470" s="3" t="s">
        <v>133</v>
      </c>
      <c r="E470" s="3" t="s">
        <v>2591</v>
      </c>
      <c r="F470" s="3" t="s">
        <v>2590</v>
      </c>
      <c r="G470" s="5">
        <v>1.2310000000000001</v>
      </c>
      <c r="H470" s="4">
        <v>937</v>
      </c>
      <c r="I470" s="8">
        <v>0</v>
      </c>
      <c r="J470" s="8">
        <v>0.03</v>
      </c>
      <c r="K470" s="8">
        <v>6.54</v>
      </c>
      <c r="L470" s="8">
        <v>1217.03</v>
      </c>
      <c r="M470">
        <f t="shared" si="14"/>
        <v>0</v>
      </c>
    </row>
    <row r="471" spans="1:13" x14ac:dyDescent="0.25">
      <c r="A471" s="3" t="s">
        <v>1069</v>
      </c>
      <c r="B471" s="4">
        <v>939</v>
      </c>
      <c r="C471" s="3" t="s">
        <v>6</v>
      </c>
      <c r="D471" s="3" t="s">
        <v>128</v>
      </c>
      <c r="E471" s="3" t="s">
        <v>2591</v>
      </c>
      <c r="F471" s="3" t="s">
        <v>2590</v>
      </c>
      <c r="G471" s="5">
        <v>1.23343</v>
      </c>
      <c r="H471" s="4">
        <v>939</v>
      </c>
      <c r="I471" s="8">
        <v>0</v>
      </c>
      <c r="J471" s="8">
        <v>0</v>
      </c>
      <c r="K471" s="8">
        <v>6.37</v>
      </c>
      <c r="L471" s="8">
        <v>1223.4000000000001</v>
      </c>
      <c r="M471">
        <f t="shared" si="14"/>
        <v>0</v>
      </c>
    </row>
    <row r="472" spans="1:13" x14ac:dyDescent="0.25">
      <c r="A472" s="3" t="s">
        <v>1071</v>
      </c>
      <c r="B472" s="4">
        <v>941</v>
      </c>
      <c r="C472" s="3" t="s">
        <v>6</v>
      </c>
      <c r="D472" s="3" t="s">
        <v>133</v>
      </c>
      <c r="E472" s="3" t="s">
        <v>2591</v>
      </c>
      <c r="F472" s="3" t="s">
        <v>2590</v>
      </c>
      <c r="G472" s="5">
        <v>1.2295400000000001</v>
      </c>
      <c r="H472" s="4">
        <v>941</v>
      </c>
      <c r="I472" s="8">
        <v>0</v>
      </c>
      <c r="J472" s="8">
        <v>0</v>
      </c>
      <c r="K472" s="8">
        <v>6.13</v>
      </c>
      <c r="L472" s="8">
        <v>1229.53</v>
      </c>
      <c r="M472">
        <f t="shared" si="14"/>
        <v>0</v>
      </c>
    </row>
    <row r="473" spans="1:13" x14ac:dyDescent="0.25">
      <c r="A473" s="3" t="s">
        <v>1073</v>
      </c>
      <c r="B473" s="4">
        <v>943</v>
      </c>
      <c r="C473" s="3" t="s">
        <v>6</v>
      </c>
      <c r="D473" s="3" t="s">
        <v>133</v>
      </c>
      <c r="E473" s="3" t="s">
        <v>2591</v>
      </c>
      <c r="F473" s="3" t="s">
        <v>2590</v>
      </c>
      <c r="G473" s="5">
        <v>1.24221</v>
      </c>
      <c r="H473" s="4">
        <v>943</v>
      </c>
      <c r="I473" s="8">
        <v>0</v>
      </c>
      <c r="J473" s="8">
        <v>0.03</v>
      </c>
      <c r="K473" s="8">
        <v>-8.11</v>
      </c>
      <c r="L473" s="8">
        <v>1221.45</v>
      </c>
      <c r="M473">
        <f t="shared" si="14"/>
        <v>1</v>
      </c>
    </row>
    <row r="474" spans="1:13" x14ac:dyDescent="0.25">
      <c r="A474" s="3" t="s">
        <v>1075</v>
      </c>
      <c r="B474" s="4">
        <v>945</v>
      </c>
      <c r="C474" s="3" t="s">
        <v>6</v>
      </c>
      <c r="D474" s="3" t="s">
        <v>128</v>
      </c>
      <c r="E474" s="3" t="s">
        <v>2591</v>
      </c>
      <c r="F474" s="3" t="s">
        <v>2590</v>
      </c>
      <c r="G474" s="5">
        <v>1.2521</v>
      </c>
      <c r="H474" s="4">
        <v>945</v>
      </c>
      <c r="I474" s="8">
        <v>0</v>
      </c>
      <c r="J474" s="8">
        <v>0</v>
      </c>
      <c r="K474" s="8">
        <v>6.13</v>
      </c>
      <c r="L474" s="8">
        <v>1227.58</v>
      </c>
      <c r="M474">
        <f t="shared" si="14"/>
        <v>0</v>
      </c>
    </row>
    <row r="475" spans="1:13" x14ac:dyDescent="0.25">
      <c r="A475" s="3" t="s">
        <v>1077</v>
      </c>
      <c r="B475" s="4">
        <v>947</v>
      </c>
      <c r="C475" s="3" t="s">
        <v>6</v>
      </c>
      <c r="D475" s="3" t="s">
        <v>128</v>
      </c>
      <c r="E475" s="3" t="s">
        <v>2591</v>
      </c>
      <c r="F475" s="3" t="s">
        <v>2590</v>
      </c>
      <c r="G475" s="5">
        <v>1.2608999999999999</v>
      </c>
      <c r="H475" s="4">
        <v>947</v>
      </c>
      <c r="I475" s="8">
        <v>0</v>
      </c>
      <c r="J475" s="8">
        <v>-0.95</v>
      </c>
      <c r="K475" s="8">
        <v>7.91</v>
      </c>
      <c r="L475" s="8">
        <v>1234.54</v>
      </c>
      <c r="M475">
        <f t="shared" si="14"/>
        <v>0</v>
      </c>
    </row>
    <row r="476" spans="1:13" x14ac:dyDescent="0.25">
      <c r="A476" s="3" t="s">
        <v>1079</v>
      </c>
      <c r="B476" s="4">
        <v>949</v>
      </c>
      <c r="C476" s="3" t="s">
        <v>6</v>
      </c>
      <c r="D476" s="3" t="s">
        <v>128</v>
      </c>
      <c r="E476" s="3" t="s">
        <v>2591</v>
      </c>
      <c r="F476" s="3" t="s">
        <v>2590</v>
      </c>
      <c r="G476" s="5">
        <v>1.2639499999999999</v>
      </c>
      <c r="H476" s="4">
        <v>949</v>
      </c>
      <c r="I476" s="8">
        <v>0</v>
      </c>
      <c r="J476" s="8">
        <v>-0.59</v>
      </c>
      <c r="K476" s="8">
        <v>6.78</v>
      </c>
      <c r="L476" s="8">
        <v>1240.73</v>
      </c>
      <c r="M476">
        <f t="shared" si="14"/>
        <v>0</v>
      </c>
    </row>
    <row r="477" spans="1:13" x14ac:dyDescent="0.25">
      <c r="A477" s="3" t="s">
        <v>1081</v>
      </c>
      <c r="B477" s="4">
        <v>951</v>
      </c>
      <c r="C477" s="3" t="s">
        <v>6</v>
      </c>
      <c r="D477" s="3" t="s">
        <v>133</v>
      </c>
      <c r="E477" s="3" t="s">
        <v>2591</v>
      </c>
      <c r="F477" s="3" t="s">
        <v>2590</v>
      </c>
      <c r="G477" s="5">
        <v>1.2728999999999999</v>
      </c>
      <c r="H477" s="4">
        <v>951</v>
      </c>
      <c r="I477" s="8">
        <v>0</v>
      </c>
      <c r="J477" s="8">
        <v>0</v>
      </c>
      <c r="K477" s="8">
        <v>-8.48</v>
      </c>
      <c r="L477" s="8">
        <v>1232.25</v>
      </c>
      <c r="M477">
        <f t="shared" si="14"/>
        <v>1</v>
      </c>
    </row>
    <row r="478" spans="1:13" x14ac:dyDescent="0.25">
      <c r="A478" s="3" t="s">
        <v>1083</v>
      </c>
      <c r="B478" s="4">
        <v>953</v>
      </c>
      <c r="C478" s="3" t="s">
        <v>6</v>
      </c>
      <c r="D478" s="3" t="s">
        <v>133</v>
      </c>
      <c r="E478" s="3" t="s">
        <v>2591</v>
      </c>
      <c r="F478" s="3" t="s">
        <v>2590</v>
      </c>
      <c r="G478" s="5">
        <v>1.28783</v>
      </c>
      <c r="H478" s="4">
        <v>953</v>
      </c>
      <c r="I478" s="8">
        <v>0</v>
      </c>
      <c r="J478" s="8">
        <v>0.06</v>
      </c>
      <c r="K478" s="8">
        <v>-8.75</v>
      </c>
      <c r="L478" s="8">
        <v>1223.56</v>
      </c>
      <c r="M478">
        <f t="shared" si="14"/>
        <v>2</v>
      </c>
    </row>
    <row r="479" spans="1:13" x14ac:dyDescent="0.25">
      <c r="A479" s="3" t="s">
        <v>1085</v>
      </c>
      <c r="B479" s="4">
        <v>955</v>
      </c>
      <c r="C479" s="3" t="s">
        <v>6</v>
      </c>
      <c r="D479" s="3" t="s">
        <v>128</v>
      </c>
      <c r="E479" s="3" t="s">
        <v>2591</v>
      </c>
      <c r="F479" s="3" t="s">
        <v>2590</v>
      </c>
      <c r="G479" s="5">
        <v>1.29749</v>
      </c>
      <c r="H479" s="4">
        <v>955</v>
      </c>
      <c r="I479" s="8">
        <v>0</v>
      </c>
      <c r="J479" s="8">
        <v>0</v>
      </c>
      <c r="K479" s="8">
        <v>6.14</v>
      </c>
      <c r="L479" s="8">
        <v>1229.7</v>
      </c>
      <c r="M479">
        <f t="shared" si="14"/>
        <v>0</v>
      </c>
    </row>
    <row r="480" spans="1:13" x14ac:dyDescent="0.25">
      <c r="A480" s="3" t="s">
        <v>1087</v>
      </c>
      <c r="B480" s="4">
        <v>957</v>
      </c>
      <c r="C480" s="3" t="s">
        <v>6</v>
      </c>
      <c r="D480" s="3" t="s">
        <v>133</v>
      </c>
      <c r="E480" s="3" t="s">
        <v>2591</v>
      </c>
      <c r="F480" s="3" t="s">
        <v>2590</v>
      </c>
      <c r="G480" s="5">
        <v>1.3123</v>
      </c>
      <c r="H480" s="4">
        <v>957</v>
      </c>
      <c r="I480" s="8">
        <v>0</v>
      </c>
      <c r="J480" s="8">
        <v>0</v>
      </c>
      <c r="K480" s="8">
        <v>-8.5399999999999991</v>
      </c>
      <c r="L480" s="8">
        <v>1221.1600000000001</v>
      </c>
      <c r="M480">
        <f t="shared" si="14"/>
        <v>1</v>
      </c>
    </row>
    <row r="481" spans="1:13" x14ac:dyDescent="0.25">
      <c r="A481" s="3" t="s">
        <v>1089</v>
      </c>
      <c r="B481" s="4">
        <v>959</v>
      </c>
      <c r="C481" s="3" t="s">
        <v>6</v>
      </c>
      <c r="D481" s="3" t="s">
        <v>128</v>
      </c>
      <c r="E481" s="3" t="s">
        <v>2591</v>
      </c>
      <c r="F481" s="3" t="s">
        <v>2590</v>
      </c>
      <c r="G481" s="5">
        <v>1.3044500000000001</v>
      </c>
      <c r="H481" s="4">
        <v>959</v>
      </c>
      <c r="I481" s="8">
        <v>0</v>
      </c>
      <c r="J481" s="8">
        <v>-0.12</v>
      </c>
      <c r="K481" s="8">
        <v>-7.98</v>
      </c>
      <c r="L481" s="8">
        <v>1213.06</v>
      </c>
      <c r="M481">
        <f t="shared" si="14"/>
        <v>2</v>
      </c>
    </row>
    <row r="482" spans="1:13" x14ac:dyDescent="0.25">
      <c r="A482" s="3" t="s">
        <v>1091</v>
      </c>
      <c r="B482" s="4">
        <v>961</v>
      </c>
      <c r="C482" s="3" t="s">
        <v>6</v>
      </c>
      <c r="D482" s="3" t="s">
        <v>128</v>
      </c>
      <c r="E482" s="3" t="s">
        <v>2591</v>
      </c>
      <c r="F482" s="3" t="s">
        <v>2590</v>
      </c>
      <c r="G482" s="5">
        <v>1.2976300000000001</v>
      </c>
      <c r="H482" s="4">
        <v>961</v>
      </c>
      <c r="I482" s="8">
        <v>0</v>
      </c>
      <c r="J482" s="8">
        <v>-0.35</v>
      </c>
      <c r="K482" s="8">
        <v>-7.69</v>
      </c>
      <c r="L482" s="8">
        <v>1205.02</v>
      </c>
      <c r="M482">
        <f t="shared" si="14"/>
        <v>3</v>
      </c>
    </row>
    <row r="483" spans="1:13" x14ac:dyDescent="0.25">
      <c r="A483" s="3" t="s">
        <v>1093</v>
      </c>
      <c r="B483" s="4">
        <v>963</v>
      </c>
      <c r="C483" s="3" t="s">
        <v>6</v>
      </c>
      <c r="D483" s="3" t="s">
        <v>128</v>
      </c>
      <c r="E483" s="3" t="s">
        <v>2591</v>
      </c>
      <c r="F483" s="3" t="s">
        <v>2590</v>
      </c>
      <c r="G483" s="5">
        <v>1.30304</v>
      </c>
      <c r="H483" s="4">
        <v>963</v>
      </c>
      <c r="I483" s="8">
        <v>0</v>
      </c>
      <c r="J483" s="8">
        <v>0</v>
      </c>
      <c r="K483" s="8">
        <v>6.2</v>
      </c>
      <c r="L483" s="8">
        <v>1211.22</v>
      </c>
      <c r="M483">
        <f t="shared" si="14"/>
        <v>0</v>
      </c>
    </row>
    <row r="484" spans="1:13" x14ac:dyDescent="0.25">
      <c r="A484" s="3" t="s">
        <v>1095</v>
      </c>
      <c r="B484" s="4">
        <v>965</v>
      </c>
      <c r="C484" s="3" t="s">
        <v>6</v>
      </c>
      <c r="D484" s="3" t="s">
        <v>128</v>
      </c>
      <c r="E484" s="3" t="s">
        <v>2591</v>
      </c>
      <c r="F484" s="3" t="s">
        <v>2590</v>
      </c>
      <c r="G484" s="5">
        <v>1.2858799999999999</v>
      </c>
      <c r="H484" s="4">
        <v>965</v>
      </c>
      <c r="I484" s="8">
        <v>0</v>
      </c>
      <c r="J484" s="8">
        <v>-0.24</v>
      </c>
      <c r="K484" s="8">
        <v>-7.89</v>
      </c>
      <c r="L484" s="8">
        <v>1203.0899999999999</v>
      </c>
      <c r="M484">
        <f t="shared" si="14"/>
        <v>1</v>
      </c>
    </row>
    <row r="485" spans="1:13" x14ac:dyDescent="0.25">
      <c r="A485" s="3" t="s">
        <v>1097</v>
      </c>
      <c r="B485" s="4">
        <v>967</v>
      </c>
      <c r="C485" s="3" t="s">
        <v>6</v>
      </c>
      <c r="D485" s="3" t="s">
        <v>128</v>
      </c>
      <c r="E485" s="3" t="s">
        <v>2591</v>
      </c>
      <c r="F485" s="3" t="s">
        <v>2590</v>
      </c>
      <c r="G485" s="5">
        <v>1.29304</v>
      </c>
      <c r="H485" s="4">
        <v>967</v>
      </c>
      <c r="I485" s="8">
        <v>0</v>
      </c>
      <c r="J485" s="8">
        <v>-0.12</v>
      </c>
      <c r="K485" s="8">
        <v>6.42</v>
      </c>
      <c r="L485" s="8">
        <v>1209.3900000000001</v>
      </c>
      <c r="M485">
        <f t="shared" si="14"/>
        <v>0</v>
      </c>
    </row>
    <row r="486" spans="1:13" x14ac:dyDescent="0.25">
      <c r="A486" s="3" t="s">
        <v>1099</v>
      </c>
      <c r="B486" s="4">
        <v>969</v>
      </c>
      <c r="C486" s="3" t="s">
        <v>6</v>
      </c>
      <c r="D486" s="3" t="s">
        <v>133</v>
      </c>
      <c r="E486" s="3" t="s">
        <v>2591</v>
      </c>
      <c r="F486" s="3" t="s">
        <v>2590</v>
      </c>
      <c r="G486" s="5">
        <v>1.2924100000000001</v>
      </c>
      <c r="H486" s="4">
        <v>969</v>
      </c>
      <c r="I486" s="8">
        <v>0</v>
      </c>
      <c r="J486" s="8">
        <v>0</v>
      </c>
      <c r="K486" s="8">
        <v>-8.4</v>
      </c>
      <c r="L486" s="8">
        <v>1200.99</v>
      </c>
      <c r="M486">
        <f t="shared" si="14"/>
        <v>1</v>
      </c>
    </row>
    <row r="487" spans="1:13" x14ac:dyDescent="0.25">
      <c r="A487" s="3" t="s">
        <v>1101</v>
      </c>
      <c r="B487" s="4">
        <v>971</v>
      </c>
      <c r="C487" s="3" t="s">
        <v>6</v>
      </c>
      <c r="D487" s="3" t="s">
        <v>128</v>
      </c>
      <c r="E487" s="3" t="s">
        <v>2591</v>
      </c>
      <c r="F487" s="3" t="s">
        <v>2590</v>
      </c>
      <c r="G487" s="5">
        <v>1.2983199999999999</v>
      </c>
      <c r="H487" s="4">
        <v>971</v>
      </c>
      <c r="I487" s="8">
        <v>0</v>
      </c>
      <c r="J487" s="8">
        <v>-0.47</v>
      </c>
      <c r="K487" s="8">
        <v>8.31</v>
      </c>
      <c r="L487" s="8">
        <v>1208.83</v>
      </c>
      <c r="M487">
        <f t="shared" si="14"/>
        <v>0</v>
      </c>
    </row>
    <row r="488" spans="1:13" x14ac:dyDescent="0.25">
      <c r="A488" s="3" t="s">
        <v>1103</v>
      </c>
      <c r="B488" s="4">
        <v>973</v>
      </c>
      <c r="C488" s="3" t="s">
        <v>6</v>
      </c>
      <c r="D488" s="3" t="s">
        <v>128</v>
      </c>
      <c r="E488" s="3" t="s">
        <v>2591</v>
      </c>
      <c r="F488" s="3" t="s">
        <v>2590</v>
      </c>
      <c r="G488" s="5">
        <v>1.3068599999999999</v>
      </c>
      <c r="H488" s="4">
        <v>973</v>
      </c>
      <c r="I488" s="8">
        <v>0</v>
      </c>
      <c r="J488" s="8">
        <v>0</v>
      </c>
      <c r="K488" s="8">
        <v>6.15</v>
      </c>
      <c r="L488" s="8">
        <v>1214.98</v>
      </c>
      <c r="M488">
        <f t="shared" si="14"/>
        <v>0</v>
      </c>
    </row>
    <row r="489" spans="1:13" x14ac:dyDescent="0.25">
      <c r="A489" s="3" t="s">
        <v>1105</v>
      </c>
      <c r="B489" s="4">
        <v>975</v>
      </c>
      <c r="C489" s="3" t="s">
        <v>6</v>
      </c>
      <c r="D489" s="3" t="s">
        <v>128</v>
      </c>
      <c r="E489" s="3" t="s">
        <v>2591</v>
      </c>
      <c r="F489" s="3" t="s">
        <v>2590</v>
      </c>
      <c r="G489" s="5">
        <v>1.2895000000000001</v>
      </c>
      <c r="H489" s="4">
        <v>975</v>
      </c>
      <c r="I489" s="8">
        <v>0</v>
      </c>
      <c r="J489" s="8">
        <v>-0.12</v>
      </c>
      <c r="K489" s="8">
        <v>-8.83</v>
      </c>
      <c r="L489" s="8">
        <v>1206.03</v>
      </c>
      <c r="M489">
        <f t="shared" si="14"/>
        <v>1</v>
      </c>
    </row>
    <row r="490" spans="1:13" x14ac:dyDescent="0.25">
      <c r="A490" s="3" t="s">
        <v>1107</v>
      </c>
      <c r="B490" s="4">
        <v>977</v>
      </c>
      <c r="C490" s="3" t="s">
        <v>6</v>
      </c>
      <c r="D490" s="3" t="s">
        <v>133</v>
      </c>
      <c r="E490" s="3" t="s">
        <v>2591</v>
      </c>
      <c r="F490" s="3" t="s">
        <v>2590</v>
      </c>
      <c r="G490" s="5">
        <v>1.2965800000000001</v>
      </c>
      <c r="H490" s="4">
        <v>977</v>
      </c>
      <c r="I490" s="8">
        <v>0</v>
      </c>
      <c r="J490" s="8">
        <v>0.11</v>
      </c>
      <c r="K490" s="8">
        <v>-9.32</v>
      </c>
      <c r="L490" s="8">
        <v>1196.82</v>
      </c>
      <c r="M490">
        <f t="shared" si="14"/>
        <v>2</v>
      </c>
    </row>
    <row r="491" spans="1:13" x14ac:dyDescent="0.25">
      <c r="A491" s="3" t="s">
        <v>1109</v>
      </c>
      <c r="B491" s="4">
        <v>979</v>
      </c>
      <c r="C491" s="3" t="s">
        <v>6</v>
      </c>
      <c r="D491" s="3" t="s">
        <v>133</v>
      </c>
      <c r="E491" s="3" t="s">
        <v>2591</v>
      </c>
      <c r="F491" s="3" t="s">
        <v>2590</v>
      </c>
      <c r="G491" s="5">
        <v>1.29965</v>
      </c>
      <c r="H491" s="4">
        <v>979</v>
      </c>
      <c r="I491" s="8">
        <v>0</v>
      </c>
      <c r="J491" s="8">
        <v>0.03</v>
      </c>
      <c r="K491" s="8">
        <v>-8.09</v>
      </c>
      <c r="L491" s="8">
        <v>1188.76</v>
      </c>
      <c r="M491">
        <f t="shared" si="14"/>
        <v>3</v>
      </c>
    </row>
    <row r="492" spans="1:13" x14ac:dyDescent="0.25">
      <c r="A492" s="3" t="s">
        <v>1111</v>
      </c>
      <c r="B492" s="4">
        <v>981</v>
      </c>
      <c r="C492" s="3" t="s">
        <v>6</v>
      </c>
      <c r="D492" s="3" t="s">
        <v>133</v>
      </c>
      <c r="E492" s="3" t="s">
        <v>2591</v>
      </c>
      <c r="F492" s="3" t="s">
        <v>2590</v>
      </c>
      <c r="G492" s="5">
        <v>1.3043400000000001</v>
      </c>
      <c r="H492" s="4">
        <v>981</v>
      </c>
      <c r="I492" s="8">
        <v>0</v>
      </c>
      <c r="J492" s="8">
        <v>0.11</v>
      </c>
      <c r="K492" s="8">
        <v>6.39</v>
      </c>
      <c r="L492" s="8">
        <v>1195.26</v>
      </c>
      <c r="M492">
        <f t="shared" si="14"/>
        <v>0</v>
      </c>
    </row>
    <row r="493" spans="1:13" x14ac:dyDescent="0.25">
      <c r="A493" s="3" t="s">
        <v>1113</v>
      </c>
      <c r="B493" s="4">
        <v>983</v>
      </c>
      <c r="C493" s="3" t="s">
        <v>6</v>
      </c>
      <c r="D493" s="3" t="s">
        <v>128</v>
      </c>
      <c r="E493" s="3" t="s">
        <v>2591</v>
      </c>
      <c r="F493" s="3" t="s">
        <v>2590</v>
      </c>
      <c r="G493" s="5">
        <v>1.29593</v>
      </c>
      <c r="H493" s="4">
        <v>983</v>
      </c>
      <c r="I493" s="8">
        <v>0</v>
      </c>
      <c r="J493" s="8">
        <v>-0.12</v>
      </c>
      <c r="K493" s="8">
        <v>-8.49</v>
      </c>
      <c r="L493" s="8">
        <v>1186.6500000000001</v>
      </c>
      <c r="M493">
        <f t="shared" si="14"/>
        <v>1</v>
      </c>
    </row>
    <row r="494" spans="1:13" x14ac:dyDescent="0.25">
      <c r="A494" s="3" t="s">
        <v>1115</v>
      </c>
      <c r="B494" s="4">
        <v>985</v>
      </c>
      <c r="C494" s="3" t="s">
        <v>6</v>
      </c>
      <c r="D494" s="3" t="s">
        <v>133</v>
      </c>
      <c r="E494" s="3" t="s">
        <v>2591</v>
      </c>
      <c r="F494" s="3" t="s">
        <v>2590</v>
      </c>
      <c r="G494" s="5">
        <v>1.2928900000000001</v>
      </c>
      <c r="H494" s="4">
        <v>985</v>
      </c>
      <c r="I494" s="8">
        <v>0</v>
      </c>
      <c r="J494" s="8">
        <v>0</v>
      </c>
      <c r="K494" s="8">
        <v>6.27</v>
      </c>
      <c r="L494" s="8">
        <v>1192.92</v>
      </c>
      <c r="M494">
        <f t="shared" si="14"/>
        <v>0</v>
      </c>
    </row>
    <row r="495" spans="1:13" x14ac:dyDescent="0.25">
      <c r="A495" s="3" t="s">
        <v>1117</v>
      </c>
      <c r="B495" s="4">
        <v>987</v>
      </c>
      <c r="C495" s="3" t="s">
        <v>6</v>
      </c>
      <c r="D495" s="3" t="s">
        <v>133</v>
      </c>
      <c r="E495" s="3" t="s">
        <v>2591</v>
      </c>
      <c r="F495" s="3" t="s">
        <v>2590</v>
      </c>
      <c r="G495" s="5">
        <v>1.29392</v>
      </c>
      <c r="H495" s="4">
        <v>987</v>
      </c>
      <c r="I495" s="8">
        <v>0</v>
      </c>
      <c r="J495" s="8">
        <v>0</v>
      </c>
      <c r="K495" s="8">
        <v>6.16</v>
      </c>
      <c r="L495" s="8">
        <v>1199.08</v>
      </c>
      <c r="M495">
        <f t="shared" si="14"/>
        <v>0</v>
      </c>
    </row>
    <row r="496" spans="1:13" x14ac:dyDescent="0.25">
      <c r="A496" s="3" t="s">
        <v>1119</v>
      </c>
      <c r="B496" s="4">
        <v>989</v>
      </c>
      <c r="C496" s="3" t="s">
        <v>6</v>
      </c>
      <c r="D496" s="3" t="s">
        <v>128</v>
      </c>
      <c r="E496" s="3" t="s">
        <v>2591</v>
      </c>
      <c r="F496" s="3" t="s">
        <v>2590</v>
      </c>
      <c r="G496" s="5">
        <v>1.2990900000000001</v>
      </c>
      <c r="H496" s="4">
        <v>989</v>
      </c>
      <c r="I496" s="8">
        <v>0</v>
      </c>
      <c r="J496" s="8">
        <v>-0.36</v>
      </c>
      <c r="K496" s="8">
        <v>6.58</v>
      </c>
      <c r="L496" s="8">
        <v>1205.3</v>
      </c>
      <c r="M496">
        <f t="shared" si="14"/>
        <v>0</v>
      </c>
    </row>
    <row r="497" spans="1:13" x14ac:dyDescent="0.25">
      <c r="A497" s="3" t="s">
        <v>1121</v>
      </c>
      <c r="B497" s="4">
        <v>991</v>
      </c>
      <c r="C497" s="3" t="s">
        <v>6</v>
      </c>
      <c r="D497" s="3" t="s">
        <v>128</v>
      </c>
      <c r="E497" s="3" t="s">
        <v>2591</v>
      </c>
      <c r="F497" s="3" t="s">
        <v>2590</v>
      </c>
      <c r="G497" s="5">
        <v>1.2854399999999999</v>
      </c>
      <c r="H497" s="4">
        <v>991</v>
      </c>
      <c r="I497" s="8">
        <v>0</v>
      </c>
      <c r="J497" s="8">
        <v>-0.12</v>
      </c>
      <c r="K497" s="8">
        <v>-9.1999999999999993</v>
      </c>
      <c r="L497" s="8">
        <v>1195.98</v>
      </c>
      <c r="M497">
        <f t="shared" si="14"/>
        <v>1</v>
      </c>
    </row>
    <row r="498" spans="1:13" x14ac:dyDescent="0.25">
      <c r="A498" s="3" t="s">
        <v>1123</v>
      </c>
      <c r="B498" s="4">
        <v>993</v>
      </c>
      <c r="C498" s="3" t="s">
        <v>6</v>
      </c>
      <c r="D498" s="3" t="s">
        <v>133</v>
      </c>
      <c r="E498" s="3" t="s">
        <v>2591</v>
      </c>
      <c r="F498" s="3" t="s">
        <v>2590</v>
      </c>
      <c r="G498" s="5">
        <v>1.27721</v>
      </c>
      <c r="H498" s="4">
        <v>993</v>
      </c>
      <c r="I498" s="8">
        <v>0</v>
      </c>
      <c r="J498" s="8">
        <v>0</v>
      </c>
      <c r="K498" s="8">
        <v>6.73</v>
      </c>
      <c r="L498" s="8">
        <v>1202.71</v>
      </c>
      <c r="M498">
        <f t="shared" si="14"/>
        <v>0</v>
      </c>
    </row>
    <row r="499" spans="1:13" x14ac:dyDescent="0.25">
      <c r="A499" s="3" t="s">
        <v>1125</v>
      </c>
      <c r="B499" s="4">
        <v>995</v>
      </c>
      <c r="C499" s="3" t="s">
        <v>6</v>
      </c>
      <c r="D499" s="3" t="s">
        <v>128</v>
      </c>
      <c r="E499" s="3" t="s">
        <v>2591</v>
      </c>
      <c r="F499" s="3" t="s">
        <v>2590</v>
      </c>
      <c r="G499" s="5">
        <v>1.2840100000000001</v>
      </c>
      <c r="H499" s="4">
        <v>995</v>
      </c>
      <c r="I499" s="8">
        <v>0</v>
      </c>
      <c r="J499" s="8">
        <v>-0.12</v>
      </c>
      <c r="K499" s="8">
        <v>6.25</v>
      </c>
      <c r="L499" s="8">
        <v>1208.8399999999999</v>
      </c>
      <c r="M499">
        <f t="shared" si="14"/>
        <v>0</v>
      </c>
    </row>
    <row r="500" spans="1:13" x14ac:dyDescent="0.25">
      <c r="A500" s="3" t="s">
        <v>1127</v>
      </c>
      <c r="B500" s="4">
        <v>997</v>
      </c>
      <c r="C500" s="3" t="s">
        <v>6</v>
      </c>
      <c r="D500" s="3" t="s">
        <v>128</v>
      </c>
      <c r="E500" s="3" t="s">
        <v>2591</v>
      </c>
      <c r="F500" s="3" t="s">
        <v>2590</v>
      </c>
      <c r="G500" s="5">
        <v>1.2667600000000001</v>
      </c>
      <c r="H500" s="4">
        <v>997</v>
      </c>
      <c r="I500" s="8">
        <v>0</v>
      </c>
      <c r="J500" s="8">
        <v>-0.36</v>
      </c>
      <c r="K500" s="8">
        <v>-8.3000000000000007</v>
      </c>
      <c r="L500" s="8">
        <v>1200.18</v>
      </c>
      <c r="M500">
        <f t="shared" si="14"/>
        <v>1</v>
      </c>
    </row>
    <row r="501" spans="1:13" x14ac:dyDescent="0.25">
      <c r="A501" s="3" t="s">
        <v>1129</v>
      </c>
      <c r="B501" s="4">
        <v>999</v>
      </c>
      <c r="C501" s="3" t="s">
        <v>6</v>
      </c>
      <c r="D501" s="3" t="s">
        <v>128</v>
      </c>
      <c r="E501" s="3" t="s">
        <v>2591</v>
      </c>
      <c r="F501" s="3" t="s">
        <v>2590</v>
      </c>
      <c r="G501" s="5">
        <v>1.2778799999999999</v>
      </c>
      <c r="H501" s="4">
        <v>999</v>
      </c>
      <c r="I501" s="8">
        <v>0</v>
      </c>
      <c r="J501" s="8">
        <v>-0.35</v>
      </c>
      <c r="K501" s="8">
        <v>6.99</v>
      </c>
      <c r="L501" s="8">
        <v>1206.82</v>
      </c>
      <c r="M501">
        <f t="shared" si="14"/>
        <v>0</v>
      </c>
    </row>
    <row r="502" spans="1:13" x14ac:dyDescent="0.25">
      <c r="A502" s="3" t="s">
        <v>1131</v>
      </c>
      <c r="B502" s="4">
        <v>1001</v>
      </c>
      <c r="C502" s="3" t="s">
        <v>6</v>
      </c>
      <c r="D502" s="3" t="s">
        <v>128</v>
      </c>
      <c r="E502" s="3" t="s">
        <v>2591</v>
      </c>
      <c r="F502" s="3" t="s">
        <v>2590</v>
      </c>
      <c r="G502" s="5">
        <v>1.27962</v>
      </c>
      <c r="H502" s="4">
        <v>1001</v>
      </c>
      <c r="I502" s="8">
        <v>0</v>
      </c>
      <c r="J502" s="8">
        <v>-0.12</v>
      </c>
      <c r="K502" s="8">
        <v>6.2</v>
      </c>
      <c r="L502" s="8">
        <v>1212.9000000000001</v>
      </c>
      <c r="M502">
        <f t="shared" si="14"/>
        <v>0</v>
      </c>
    </row>
    <row r="503" spans="1:13" x14ac:dyDescent="0.25">
      <c r="A503" s="3" t="s">
        <v>1133</v>
      </c>
      <c r="B503" s="4">
        <v>1003</v>
      </c>
      <c r="C503" s="3" t="s">
        <v>6</v>
      </c>
      <c r="D503" s="3" t="s">
        <v>133</v>
      </c>
      <c r="E503" s="3" t="s">
        <v>2591</v>
      </c>
      <c r="F503" s="3" t="s">
        <v>2590</v>
      </c>
      <c r="G503" s="5">
        <v>1.2751600000000001</v>
      </c>
      <c r="H503" s="4">
        <v>1003</v>
      </c>
      <c r="I503" s="8">
        <v>0</v>
      </c>
      <c r="J503" s="8">
        <v>0.03</v>
      </c>
      <c r="K503" s="8">
        <v>6.07</v>
      </c>
      <c r="L503" s="8">
        <v>1219</v>
      </c>
      <c r="M503">
        <f t="shared" si="14"/>
        <v>0</v>
      </c>
    </row>
    <row r="504" spans="1:13" x14ac:dyDescent="0.25">
      <c r="A504" s="3" t="s">
        <v>1135</v>
      </c>
      <c r="B504" s="4">
        <v>1005</v>
      </c>
      <c r="C504" s="3" t="s">
        <v>6</v>
      </c>
      <c r="D504" s="3" t="s">
        <v>133</v>
      </c>
      <c r="E504" s="3" t="s">
        <v>2591</v>
      </c>
      <c r="F504" s="3" t="s">
        <v>2590</v>
      </c>
      <c r="G504" s="5">
        <v>1.2937700000000001</v>
      </c>
      <c r="H504" s="4">
        <v>1005</v>
      </c>
      <c r="I504" s="8">
        <v>0</v>
      </c>
      <c r="J504" s="8">
        <v>0.03</v>
      </c>
      <c r="K504" s="8">
        <v>-8.41</v>
      </c>
      <c r="L504" s="8">
        <v>1210.6199999999999</v>
      </c>
      <c r="M504">
        <f t="shared" si="14"/>
        <v>1</v>
      </c>
    </row>
    <row r="505" spans="1:13" x14ac:dyDescent="0.25">
      <c r="A505" s="3" t="s">
        <v>1137</v>
      </c>
      <c r="B505" s="4">
        <v>1007</v>
      </c>
      <c r="C505" s="3" t="s">
        <v>6</v>
      </c>
      <c r="D505" s="3" t="s">
        <v>133</v>
      </c>
      <c r="E505" s="3" t="s">
        <v>2591</v>
      </c>
      <c r="F505" s="3" t="s">
        <v>2590</v>
      </c>
      <c r="G505" s="5">
        <v>1.29026</v>
      </c>
      <c r="H505" s="4">
        <v>1007</v>
      </c>
      <c r="I505" s="8">
        <v>0</v>
      </c>
      <c r="J505" s="8">
        <v>0.06</v>
      </c>
      <c r="K505" s="8">
        <v>6.78</v>
      </c>
      <c r="L505" s="8">
        <v>1217.46</v>
      </c>
      <c r="M505">
        <f t="shared" si="14"/>
        <v>0</v>
      </c>
    </row>
    <row r="506" spans="1:13" x14ac:dyDescent="0.25">
      <c r="A506" s="3" t="s">
        <v>1139</v>
      </c>
      <c r="B506" s="4">
        <v>1009</v>
      </c>
      <c r="C506" s="3" t="s">
        <v>6</v>
      </c>
      <c r="D506" s="3" t="s">
        <v>133</v>
      </c>
      <c r="E506" s="3" t="s">
        <v>2591</v>
      </c>
      <c r="F506" s="3" t="s">
        <v>2590</v>
      </c>
      <c r="G506" s="5">
        <v>1.30366</v>
      </c>
      <c r="H506" s="4">
        <v>1009</v>
      </c>
      <c r="I506" s="8">
        <v>0</v>
      </c>
      <c r="J506" s="8">
        <v>0.06</v>
      </c>
      <c r="K506" s="8">
        <v>-8.23</v>
      </c>
      <c r="L506" s="8">
        <v>1209.29</v>
      </c>
      <c r="M506">
        <f t="shared" si="14"/>
        <v>1</v>
      </c>
    </row>
    <row r="507" spans="1:13" x14ac:dyDescent="0.25">
      <c r="A507" s="3" t="s">
        <v>1141</v>
      </c>
      <c r="B507" s="4">
        <v>1011</v>
      </c>
      <c r="C507" s="3" t="s">
        <v>6</v>
      </c>
      <c r="D507" s="3" t="s">
        <v>133</v>
      </c>
      <c r="E507" s="3" t="s">
        <v>2591</v>
      </c>
      <c r="F507" s="3" t="s">
        <v>2590</v>
      </c>
      <c r="G507" s="5">
        <v>1.3004100000000001</v>
      </c>
      <c r="H507" s="4">
        <v>1011</v>
      </c>
      <c r="I507" s="8">
        <v>0</v>
      </c>
      <c r="J507" s="8">
        <v>0.11</v>
      </c>
      <c r="K507" s="8">
        <v>6.2</v>
      </c>
      <c r="L507" s="8">
        <v>1215.5999999999999</v>
      </c>
      <c r="M507">
        <f t="shared" si="14"/>
        <v>0</v>
      </c>
    </row>
    <row r="508" spans="1:13" x14ac:dyDescent="0.25">
      <c r="A508" s="3" t="s">
        <v>1143</v>
      </c>
      <c r="B508" s="4">
        <v>1013</v>
      </c>
      <c r="C508" s="3" t="s">
        <v>6</v>
      </c>
      <c r="D508" s="3" t="s">
        <v>128</v>
      </c>
      <c r="E508" s="3" t="s">
        <v>2591</v>
      </c>
      <c r="F508" s="3" t="s">
        <v>2590</v>
      </c>
      <c r="G508" s="5">
        <v>1.30047</v>
      </c>
      <c r="H508" s="4">
        <v>1013</v>
      </c>
      <c r="I508" s="8">
        <v>0</v>
      </c>
      <c r="J508" s="8">
        <v>-0.24</v>
      </c>
      <c r="K508" s="8">
        <v>6.3</v>
      </c>
      <c r="L508" s="8">
        <v>1221.6600000000001</v>
      </c>
      <c r="M508">
        <f t="shared" si="14"/>
        <v>0</v>
      </c>
    </row>
    <row r="509" spans="1:13" x14ac:dyDescent="0.25">
      <c r="A509" s="3" t="s">
        <v>1145</v>
      </c>
      <c r="B509" s="4">
        <v>1015</v>
      </c>
      <c r="C509" s="3" t="s">
        <v>6</v>
      </c>
      <c r="D509" s="3" t="s">
        <v>133</v>
      </c>
      <c r="E509" s="3" t="s">
        <v>2591</v>
      </c>
      <c r="F509" s="3" t="s">
        <v>2590</v>
      </c>
      <c r="G509" s="5">
        <v>1.30969</v>
      </c>
      <c r="H509" s="4">
        <v>1015</v>
      </c>
      <c r="I509" s="8">
        <v>0</v>
      </c>
      <c r="J509" s="8">
        <v>0.08</v>
      </c>
      <c r="K509" s="8">
        <v>-8.1</v>
      </c>
      <c r="L509" s="8">
        <v>1213.6400000000001</v>
      </c>
      <c r="M509">
        <f t="shared" si="14"/>
        <v>1</v>
      </c>
    </row>
    <row r="510" spans="1:13" x14ac:dyDescent="0.25">
      <c r="A510" s="3" t="s">
        <v>1147</v>
      </c>
      <c r="B510" s="4">
        <v>1017</v>
      </c>
      <c r="C510" s="3" t="s">
        <v>6</v>
      </c>
      <c r="D510" s="3" t="s">
        <v>133</v>
      </c>
      <c r="E510" s="3" t="s">
        <v>2591</v>
      </c>
      <c r="F510" s="3" t="s">
        <v>2590</v>
      </c>
      <c r="G510" s="5">
        <v>1.3197399999999999</v>
      </c>
      <c r="H510" s="4">
        <v>1017</v>
      </c>
      <c r="I510" s="8">
        <v>0</v>
      </c>
      <c r="J510" s="8">
        <v>0.06</v>
      </c>
      <c r="K510" s="8">
        <v>-8.18</v>
      </c>
      <c r="L510" s="8">
        <v>1205.52</v>
      </c>
      <c r="M510">
        <f t="shared" si="14"/>
        <v>2</v>
      </c>
    </row>
    <row r="511" spans="1:13" x14ac:dyDescent="0.25">
      <c r="A511" s="3" t="s">
        <v>1149</v>
      </c>
      <c r="B511" s="4">
        <v>1019</v>
      </c>
      <c r="C511" s="3" t="s">
        <v>6</v>
      </c>
      <c r="D511" s="3" t="s">
        <v>128</v>
      </c>
      <c r="E511" s="3" t="s">
        <v>2591</v>
      </c>
      <c r="F511" s="3" t="s">
        <v>2590</v>
      </c>
      <c r="G511" s="5">
        <v>1.3294900000000001</v>
      </c>
      <c r="H511" s="4">
        <v>1019</v>
      </c>
      <c r="I511" s="8">
        <v>0</v>
      </c>
      <c r="J511" s="8">
        <v>0</v>
      </c>
      <c r="K511" s="8">
        <v>6.05</v>
      </c>
      <c r="L511" s="8">
        <v>1211.57</v>
      </c>
      <c r="M511">
        <f t="shared" si="14"/>
        <v>0</v>
      </c>
    </row>
    <row r="512" spans="1:13" x14ac:dyDescent="0.25">
      <c r="A512" s="3" t="s">
        <v>1151</v>
      </c>
      <c r="B512" s="4">
        <v>1021</v>
      </c>
      <c r="C512" s="3" t="s">
        <v>6</v>
      </c>
      <c r="D512" s="3" t="s">
        <v>133</v>
      </c>
      <c r="E512" s="3" t="s">
        <v>2591</v>
      </c>
      <c r="F512" s="3" t="s">
        <v>2590</v>
      </c>
      <c r="G512" s="5">
        <v>1.3163800000000001</v>
      </c>
      <c r="H512" s="4">
        <v>1021</v>
      </c>
      <c r="I512" s="8">
        <v>0</v>
      </c>
      <c r="J512" s="8">
        <v>0.03</v>
      </c>
      <c r="K512" s="8">
        <v>6.02</v>
      </c>
      <c r="L512" s="8">
        <v>1217.6199999999999</v>
      </c>
      <c r="M512">
        <f t="shared" si="14"/>
        <v>0</v>
      </c>
    </row>
    <row r="513" spans="1:13" x14ac:dyDescent="0.25">
      <c r="A513" s="3" t="s">
        <v>1153</v>
      </c>
      <c r="B513" s="4">
        <v>1023</v>
      </c>
      <c r="C513" s="3" t="s">
        <v>6</v>
      </c>
      <c r="D513" s="3" t="s">
        <v>133</v>
      </c>
      <c r="E513" s="3" t="s">
        <v>2591</v>
      </c>
      <c r="F513" s="3" t="s">
        <v>2590</v>
      </c>
      <c r="G513" s="5">
        <v>1.3279700000000001</v>
      </c>
      <c r="H513" s="4">
        <v>1023</v>
      </c>
      <c r="I513" s="8">
        <v>0</v>
      </c>
      <c r="J513" s="8">
        <v>0.14000000000000001</v>
      </c>
      <c r="K513" s="8">
        <v>-8.6300000000000008</v>
      </c>
      <c r="L513" s="8">
        <v>1209.1300000000001</v>
      </c>
      <c r="M513">
        <f t="shared" si="14"/>
        <v>1</v>
      </c>
    </row>
    <row r="514" spans="1:13" x14ac:dyDescent="0.25">
      <c r="A514" s="3" t="s">
        <v>1155</v>
      </c>
      <c r="B514" s="4">
        <v>1025</v>
      </c>
      <c r="C514" s="3" t="s">
        <v>6</v>
      </c>
      <c r="D514" s="3" t="s">
        <v>133</v>
      </c>
      <c r="E514" s="3" t="s">
        <v>2591</v>
      </c>
      <c r="F514" s="3" t="s">
        <v>2590</v>
      </c>
      <c r="G514" s="5">
        <v>1.31915</v>
      </c>
      <c r="H514" s="4">
        <v>1025</v>
      </c>
      <c r="I514" s="8">
        <v>0</v>
      </c>
      <c r="J514" s="8">
        <v>0</v>
      </c>
      <c r="K514" s="8">
        <v>6.15</v>
      </c>
      <c r="L514" s="8">
        <v>1215.28</v>
      </c>
      <c r="M514">
        <f t="shared" si="14"/>
        <v>0</v>
      </c>
    </row>
    <row r="515" spans="1:13" x14ac:dyDescent="0.25">
      <c r="A515" s="3" t="s">
        <v>1157</v>
      </c>
      <c r="B515" s="4">
        <v>1027</v>
      </c>
      <c r="C515" s="3" t="s">
        <v>6</v>
      </c>
      <c r="D515" s="3" t="s">
        <v>128</v>
      </c>
      <c r="E515" s="3" t="s">
        <v>2591</v>
      </c>
      <c r="F515" s="3" t="s">
        <v>2590</v>
      </c>
      <c r="G515" s="5">
        <v>1.3266199999999999</v>
      </c>
      <c r="H515" s="4">
        <v>1027</v>
      </c>
      <c r="I515" s="8">
        <v>0</v>
      </c>
      <c r="J515" s="8">
        <v>-0.12</v>
      </c>
      <c r="K515" s="8">
        <v>8.81</v>
      </c>
      <c r="L515" s="8">
        <v>1223.97</v>
      </c>
      <c r="M515">
        <f t="shared" si="14"/>
        <v>0</v>
      </c>
    </row>
    <row r="516" spans="1:13" x14ac:dyDescent="0.25">
      <c r="A516" s="3" t="s">
        <v>1159</v>
      </c>
      <c r="B516" s="4">
        <v>1029</v>
      </c>
      <c r="C516" s="3" t="s">
        <v>6</v>
      </c>
      <c r="D516" s="3" t="s">
        <v>128</v>
      </c>
      <c r="E516" s="3" t="s">
        <v>2591</v>
      </c>
      <c r="F516" s="3" t="s">
        <v>2590</v>
      </c>
      <c r="G516" s="5">
        <v>1.30548</v>
      </c>
      <c r="H516" s="4">
        <v>1029</v>
      </c>
      <c r="I516" s="8">
        <v>0</v>
      </c>
      <c r="J516" s="8">
        <v>0</v>
      </c>
      <c r="K516" s="8">
        <v>-8.2200000000000006</v>
      </c>
      <c r="L516" s="8">
        <v>1215.75</v>
      </c>
      <c r="M516">
        <f t="shared" si="14"/>
        <v>1</v>
      </c>
    </row>
    <row r="517" spans="1:13" x14ac:dyDescent="0.25">
      <c r="A517" s="3" t="s">
        <v>1161</v>
      </c>
      <c r="B517" s="4">
        <v>1031</v>
      </c>
      <c r="C517" s="3" t="s">
        <v>6</v>
      </c>
      <c r="D517" s="3" t="s">
        <v>128</v>
      </c>
      <c r="E517" s="3" t="s">
        <v>2591</v>
      </c>
      <c r="F517" s="3" t="s">
        <v>2590</v>
      </c>
      <c r="G517" s="5">
        <v>1.30955</v>
      </c>
      <c r="H517" s="4">
        <v>1031</v>
      </c>
      <c r="I517" s="8">
        <v>0</v>
      </c>
      <c r="J517" s="8">
        <v>-0.12</v>
      </c>
      <c r="K517" s="8">
        <v>6.57</v>
      </c>
      <c r="L517" s="8">
        <v>1222.2</v>
      </c>
      <c r="M517">
        <f t="shared" ref="M517:M580" si="15">IF(K517&lt;0,1+IF(M516&gt;0,M516,0),0)</f>
        <v>0</v>
      </c>
    </row>
    <row r="518" spans="1:13" x14ac:dyDescent="0.25">
      <c r="A518" s="3" t="s">
        <v>1163</v>
      </c>
      <c r="B518" s="4">
        <v>1033</v>
      </c>
      <c r="C518" s="3" t="s">
        <v>6</v>
      </c>
      <c r="D518" s="3" t="s">
        <v>133</v>
      </c>
      <c r="E518" s="3" t="s">
        <v>2591</v>
      </c>
      <c r="F518" s="3" t="s">
        <v>2590</v>
      </c>
      <c r="G518" s="5">
        <v>1.3061199999999999</v>
      </c>
      <c r="H518" s="4">
        <v>1033</v>
      </c>
      <c r="I518" s="8">
        <v>0</v>
      </c>
      <c r="J518" s="8">
        <v>0</v>
      </c>
      <c r="K518" s="8">
        <v>6.22</v>
      </c>
      <c r="L518" s="8">
        <v>1228.42</v>
      </c>
      <c r="M518">
        <f t="shared" si="15"/>
        <v>0</v>
      </c>
    </row>
    <row r="519" spans="1:13" x14ac:dyDescent="0.25">
      <c r="A519" s="3" t="s">
        <v>1165</v>
      </c>
      <c r="B519" s="4">
        <v>1035</v>
      </c>
      <c r="C519" s="3" t="s">
        <v>6</v>
      </c>
      <c r="D519" s="3" t="s">
        <v>133</v>
      </c>
      <c r="E519" s="3" t="s">
        <v>2591</v>
      </c>
      <c r="F519" s="3" t="s">
        <v>2590</v>
      </c>
      <c r="G519" s="5">
        <v>1.3163499999999999</v>
      </c>
      <c r="H519" s="4">
        <v>1035</v>
      </c>
      <c r="I519" s="8">
        <v>0</v>
      </c>
      <c r="J519" s="8">
        <v>0</v>
      </c>
      <c r="K519" s="8">
        <v>-9.27</v>
      </c>
      <c r="L519" s="8">
        <v>1219.1500000000001</v>
      </c>
      <c r="M519">
        <f t="shared" si="15"/>
        <v>1</v>
      </c>
    </row>
    <row r="520" spans="1:13" x14ac:dyDescent="0.25">
      <c r="A520" s="3" t="s">
        <v>1167</v>
      </c>
      <c r="B520" s="4">
        <v>1037</v>
      </c>
      <c r="C520" s="3" t="s">
        <v>6</v>
      </c>
      <c r="D520" s="3" t="s">
        <v>133</v>
      </c>
      <c r="E520" s="3" t="s">
        <v>2591</v>
      </c>
      <c r="F520" s="3" t="s">
        <v>2590</v>
      </c>
      <c r="G520" s="5">
        <v>1.3360099999999999</v>
      </c>
      <c r="H520" s="4">
        <v>1037</v>
      </c>
      <c r="I520" s="8">
        <v>0</v>
      </c>
      <c r="J520" s="8">
        <v>0</v>
      </c>
      <c r="K520" s="8">
        <v>-8.4</v>
      </c>
      <c r="L520" s="8">
        <v>1210.75</v>
      </c>
      <c r="M520">
        <f t="shared" si="15"/>
        <v>2</v>
      </c>
    </row>
    <row r="521" spans="1:13" x14ac:dyDescent="0.25">
      <c r="A521" s="3" t="s">
        <v>1169</v>
      </c>
      <c r="B521" s="4">
        <v>1039</v>
      </c>
      <c r="C521" s="3" t="s">
        <v>6</v>
      </c>
      <c r="D521" s="3" t="s">
        <v>128</v>
      </c>
      <c r="E521" s="3" t="s">
        <v>2591</v>
      </c>
      <c r="F521" s="3" t="s">
        <v>2590</v>
      </c>
      <c r="G521" s="5">
        <v>1.32866</v>
      </c>
      <c r="H521" s="4">
        <v>1039</v>
      </c>
      <c r="I521" s="8">
        <v>0</v>
      </c>
      <c r="J521" s="8">
        <v>-0.12</v>
      </c>
      <c r="K521" s="8">
        <v>-8.48</v>
      </c>
      <c r="L521" s="8">
        <v>1202.1500000000001</v>
      </c>
      <c r="M521">
        <f t="shared" si="15"/>
        <v>3</v>
      </c>
    </row>
    <row r="522" spans="1:13" x14ac:dyDescent="0.25">
      <c r="A522" s="3" t="s">
        <v>1171</v>
      </c>
      <c r="B522" s="4">
        <v>1041</v>
      </c>
      <c r="C522" s="3" t="s">
        <v>6</v>
      </c>
      <c r="D522" s="3" t="s">
        <v>128</v>
      </c>
      <c r="E522" s="3" t="s">
        <v>2591</v>
      </c>
      <c r="F522" s="3" t="s">
        <v>2590</v>
      </c>
      <c r="G522" s="5">
        <v>1.33351</v>
      </c>
      <c r="H522" s="4">
        <v>1041</v>
      </c>
      <c r="I522" s="8">
        <v>0</v>
      </c>
      <c r="J522" s="8">
        <v>-0.35</v>
      </c>
      <c r="K522" s="8">
        <v>6.57</v>
      </c>
      <c r="L522" s="8">
        <v>1208.3699999999999</v>
      </c>
      <c r="M522">
        <f t="shared" si="15"/>
        <v>0</v>
      </c>
    </row>
    <row r="523" spans="1:13" x14ac:dyDescent="0.25">
      <c r="A523" s="3" t="s">
        <v>1173</v>
      </c>
      <c r="B523" s="4">
        <v>1043</v>
      </c>
      <c r="C523" s="3" t="s">
        <v>6</v>
      </c>
      <c r="D523" s="3" t="s">
        <v>133</v>
      </c>
      <c r="E523" s="3" t="s">
        <v>2591</v>
      </c>
      <c r="F523" s="3" t="s">
        <v>2590</v>
      </c>
      <c r="G523" s="5">
        <v>1.3324100000000001</v>
      </c>
      <c r="H523" s="4">
        <v>1043</v>
      </c>
      <c r="I523" s="8">
        <v>0</v>
      </c>
      <c r="J523" s="8">
        <v>0</v>
      </c>
      <c r="K523" s="8">
        <v>7.19</v>
      </c>
      <c r="L523" s="8">
        <v>1215.56</v>
      </c>
      <c r="M523">
        <f t="shared" si="15"/>
        <v>0</v>
      </c>
    </row>
    <row r="524" spans="1:13" x14ac:dyDescent="0.25">
      <c r="A524" s="3" t="s">
        <v>1175</v>
      </c>
      <c r="B524" s="4">
        <v>1045</v>
      </c>
      <c r="C524" s="3" t="s">
        <v>6</v>
      </c>
      <c r="D524" s="3" t="s">
        <v>128</v>
      </c>
      <c r="E524" s="3" t="s">
        <v>2591</v>
      </c>
      <c r="F524" s="3" t="s">
        <v>2590</v>
      </c>
      <c r="G524" s="5">
        <v>1.3368199999999999</v>
      </c>
      <c r="H524" s="4">
        <v>1045</v>
      </c>
      <c r="I524" s="8">
        <v>0</v>
      </c>
      <c r="J524" s="8">
        <v>-0.12</v>
      </c>
      <c r="K524" s="8">
        <v>6.24</v>
      </c>
      <c r="L524" s="8">
        <v>1221.68</v>
      </c>
      <c r="M524">
        <f t="shared" si="15"/>
        <v>0</v>
      </c>
    </row>
    <row r="525" spans="1:13" x14ac:dyDescent="0.25">
      <c r="A525" s="3" t="s">
        <v>1177</v>
      </c>
      <c r="B525" s="4">
        <v>1047</v>
      </c>
      <c r="C525" s="3" t="s">
        <v>6</v>
      </c>
      <c r="D525" s="3" t="s">
        <v>128</v>
      </c>
      <c r="E525" s="3" t="s">
        <v>2591</v>
      </c>
      <c r="F525" s="3" t="s">
        <v>2590</v>
      </c>
      <c r="G525" s="5">
        <v>1.33535</v>
      </c>
      <c r="H525" s="4">
        <v>1047</v>
      </c>
      <c r="I525" s="8">
        <v>0</v>
      </c>
      <c r="J525" s="8">
        <v>0</v>
      </c>
      <c r="K525" s="8">
        <v>6.04</v>
      </c>
      <c r="L525" s="8">
        <v>1227.72</v>
      </c>
      <c r="M525">
        <f t="shared" si="15"/>
        <v>0</v>
      </c>
    </row>
    <row r="526" spans="1:13" x14ac:dyDescent="0.25">
      <c r="A526" s="3" t="s">
        <v>1179</v>
      </c>
      <c r="B526" s="4">
        <v>1049</v>
      </c>
      <c r="C526" s="3" t="s">
        <v>6</v>
      </c>
      <c r="D526" s="3" t="s">
        <v>128</v>
      </c>
      <c r="E526" s="3" t="s">
        <v>2591</v>
      </c>
      <c r="F526" s="3" t="s">
        <v>2590</v>
      </c>
      <c r="G526" s="5">
        <v>1.33673</v>
      </c>
      <c r="H526" s="4">
        <v>1049</v>
      </c>
      <c r="I526" s="8">
        <v>0</v>
      </c>
      <c r="J526" s="8">
        <v>0</v>
      </c>
      <c r="K526" s="8">
        <v>6.34</v>
      </c>
      <c r="L526" s="8">
        <v>1234.06</v>
      </c>
      <c r="M526">
        <f t="shared" si="15"/>
        <v>0</v>
      </c>
    </row>
    <row r="527" spans="1:13" x14ac:dyDescent="0.25">
      <c r="A527" s="3" t="s">
        <v>1181</v>
      </c>
      <c r="B527" s="4">
        <v>1051</v>
      </c>
      <c r="C527" s="3" t="s">
        <v>6</v>
      </c>
      <c r="D527" s="3" t="s">
        <v>133</v>
      </c>
      <c r="E527" s="3" t="s">
        <v>2591</v>
      </c>
      <c r="F527" s="3" t="s">
        <v>2590</v>
      </c>
      <c r="G527" s="5">
        <v>1.34697</v>
      </c>
      <c r="H527" s="4">
        <v>1051</v>
      </c>
      <c r="I527" s="8">
        <v>0</v>
      </c>
      <c r="J527" s="8">
        <v>0</v>
      </c>
      <c r="K527" s="8">
        <v>-8.8800000000000008</v>
      </c>
      <c r="L527" s="8">
        <v>1225.18</v>
      </c>
      <c r="M527">
        <f t="shared" si="15"/>
        <v>1</v>
      </c>
    </row>
    <row r="528" spans="1:13" x14ac:dyDescent="0.25">
      <c r="A528" s="3" t="s">
        <v>1183</v>
      </c>
      <c r="B528" s="4">
        <v>1053</v>
      </c>
      <c r="C528" s="3" t="s">
        <v>6</v>
      </c>
      <c r="D528" s="3" t="s">
        <v>128</v>
      </c>
      <c r="E528" s="3" t="s">
        <v>2591</v>
      </c>
      <c r="F528" s="3" t="s">
        <v>2590</v>
      </c>
      <c r="G528" s="5">
        <v>1.34938</v>
      </c>
      <c r="H528" s="4">
        <v>1053</v>
      </c>
      <c r="I528" s="8">
        <v>0</v>
      </c>
      <c r="J528" s="8">
        <v>0</v>
      </c>
      <c r="K528" s="8">
        <v>6.01</v>
      </c>
      <c r="L528" s="8">
        <v>1231.19</v>
      </c>
      <c r="M528">
        <f t="shared" si="15"/>
        <v>0</v>
      </c>
    </row>
    <row r="529" spans="1:13" x14ac:dyDescent="0.25">
      <c r="A529" s="3" t="s">
        <v>1185</v>
      </c>
      <c r="B529" s="4">
        <v>1055</v>
      </c>
      <c r="C529" s="3" t="s">
        <v>6</v>
      </c>
      <c r="D529" s="3" t="s">
        <v>133</v>
      </c>
      <c r="E529" s="3" t="s">
        <v>2591</v>
      </c>
      <c r="F529" s="3" t="s">
        <v>2590</v>
      </c>
      <c r="G529" s="5">
        <v>1.3575999999999999</v>
      </c>
      <c r="H529" s="4">
        <v>1055</v>
      </c>
      <c r="I529" s="8">
        <v>0</v>
      </c>
      <c r="J529" s="8">
        <v>0</v>
      </c>
      <c r="K529" s="8">
        <v>-8.09</v>
      </c>
      <c r="L529" s="8">
        <v>1223.0999999999999</v>
      </c>
      <c r="M529">
        <f t="shared" si="15"/>
        <v>1</v>
      </c>
    </row>
    <row r="530" spans="1:13" x14ac:dyDescent="0.25">
      <c r="A530" s="3" t="s">
        <v>1187</v>
      </c>
      <c r="B530" s="4">
        <v>1057</v>
      </c>
      <c r="C530" s="3" t="s">
        <v>6</v>
      </c>
      <c r="D530" s="3" t="s">
        <v>133</v>
      </c>
      <c r="E530" s="3" t="s">
        <v>2591</v>
      </c>
      <c r="F530" s="3" t="s">
        <v>2590</v>
      </c>
      <c r="G530" s="5">
        <v>1.3650599999999999</v>
      </c>
      <c r="H530" s="4">
        <v>1057</v>
      </c>
      <c r="I530" s="8">
        <v>0</v>
      </c>
      <c r="J530" s="8">
        <v>0.03</v>
      </c>
      <c r="K530" s="8">
        <v>-8.15</v>
      </c>
      <c r="L530" s="8">
        <v>1214.98</v>
      </c>
      <c r="M530">
        <f t="shared" si="15"/>
        <v>2</v>
      </c>
    </row>
    <row r="531" spans="1:13" x14ac:dyDescent="0.25">
      <c r="A531" s="3" t="s">
        <v>1189</v>
      </c>
      <c r="B531" s="4">
        <v>1059</v>
      </c>
      <c r="C531" s="3" t="s">
        <v>6</v>
      </c>
      <c r="D531" s="3" t="s">
        <v>128</v>
      </c>
      <c r="E531" s="3" t="s">
        <v>2591</v>
      </c>
      <c r="F531" s="3" t="s">
        <v>2590</v>
      </c>
      <c r="G531" s="5">
        <v>1.35263</v>
      </c>
      <c r="H531" s="4">
        <v>1059</v>
      </c>
      <c r="I531" s="8">
        <v>0</v>
      </c>
      <c r="J531" s="8">
        <v>0</v>
      </c>
      <c r="K531" s="8">
        <v>-8.2200000000000006</v>
      </c>
      <c r="L531" s="8">
        <v>1206.76</v>
      </c>
      <c r="M531">
        <f t="shared" si="15"/>
        <v>3</v>
      </c>
    </row>
    <row r="532" spans="1:13" x14ac:dyDescent="0.25">
      <c r="A532" s="3" t="s">
        <v>1191</v>
      </c>
      <c r="B532" s="4">
        <v>1061</v>
      </c>
      <c r="C532" s="3" t="s">
        <v>6</v>
      </c>
      <c r="D532" s="3" t="s">
        <v>133</v>
      </c>
      <c r="E532" s="3" t="s">
        <v>2591</v>
      </c>
      <c r="F532" s="3" t="s">
        <v>2590</v>
      </c>
      <c r="G532" s="5">
        <v>1.35669</v>
      </c>
      <c r="H532" s="4">
        <v>1061</v>
      </c>
      <c r="I532" s="8">
        <v>0</v>
      </c>
      <c r="J532" s="8">
        <v>0</v>
      </c>
      <c r="K532" s="8">
        <v>-8.17</v>
      </c>
      <c r="L532" s="8">
        <v>1198.5899999999999</v>
      </c>
      <c r="M532">
        <f t="shared" si="15"/>
        <v>4</v>
      </c>
    </row>
    <row r="533" spans="1:13" x14ac:dyDescent="0.25">
      <c r="A533" s="3" t="s">
        <v>1193</v>
      </c>
      <c r="B533" s="4">
        <v>1063</v>
      </c>
      <c r="C533" s="3" t="s">
        <v>6</v>
      </c>
      <c r="D533" s="3" t="s">
        <v>128</v>
      </c>
      <c r="E533" s="3" t="s">
        <v>2591</v>
      </c>
      <c r="F533" s="3" t="s">
        <v>2590</v>
      </c>
      <c r="G533" s="5">
        <v>1.3463799999999999</v>
      </c>
      <c r="H533" s="4">
        <v>1063</v>
      </c>
      <c r="I533" s="8">
        <v>0</v>
      </c>
      <c r="J533" s="8">
        <v>-0.35</v>
      </c>
      <c r="K533" s="8">
        <v>-9.27</v>
      </c>
      <c r="L533" s="8">
        <v>1188.97</v>
      </c>
      <c r="M533">
        <f t="shared" si="15"/>
        <v>5</v>
      </c>
    </row>
    <row r="534" spans="1:13" x14ac:dyDescent="0.25">
      <c r="A534" s="3" t="s">
        <v>1195</v>
      </c>
      <c r="B534" s="4">
        <v>1065</v>
      </c>
      <c r="C534" s="3" t="s">
        <v>6</v>
      </c>
      <c r="D534" s="3" t="s">
        <v>128</v>
      </c>
      <c r="E534" s="3" t="s">
        <v>2591</v>
      </c>
      <c r="F534" s="3" t="s">
        <v>2590</v>
      </c>
      <c r="G534" s="5">
        <v>1.34551</v>
      </c>
      <c r="H534" s="4">
        <v>1065</v>
      </c>
      <c r="I534" s="8">
        <v>0</v>
      </c>
      <c r="J534" s="8">
        <v>-0.24</v>
      </c>
      <c r="K534" s="8">
        <v>6.4</v>
      </c>
      <c r="L534" s="8">
        <v>1195.1300000000001</v>
      </c>
      <c r="M534">
        <f t="shared" si="15"/>
        <v>0</v>
      </c>
    </row>
    <row r="535" spans="1:13" x14ac:dyDescent="0.25">
      <c r="A535" s="3" t="s">
        <v>1197</v>
      </c>
      <c r="B535" s="4">
        <v>1067</v>
      </c>
      <c r="C535" s="3" t="s">
        <v>6</v>
      </c>
      <c r="D535" s="3" t="s">
        <v>133</v>
      </c>
      <c r="E535" s="3" t="s">
        <v>2591</v>
      </c>
      <c r="F535" s="3" t="s">
        <v>2590</v>
      </c>
      <c r="G535" s="5">
        <v>1.3401000000000001</v>
      </c>
      <c r="H535" s="4">
        <v>1067</v>
      </c>
      <c r="I535" s="8">
        <v>0</v>
      </c>
      <c r="J535" s="8">
        <v>0.08</v>
      </c>
      <c r="K535" s="8">
        <v>6</v>
      </c>
      <c r="L535" s="8">
        <v>1201.21</v>
      </c>
      <c r="M535">
        <f t="shared" si="15"/>
        <v>0</v>
      </c>
    </row>
    <row r="536" spans="1:13" x14ac:dyDescent="0.25">
      <c r="A536" s="3" t="s">
        <v>1199</v>
      </c>
      <c r="B536" s="4">
        <v>1069</v>
      </c>
      <c r="C536" s="3" t="s">
        <v>6</v>
      </c>
      <c r="D536" s="3" t="s">
        <v>128</v>
      </c>
      <c r="E536" s="3" t="s">
        <v>2591</v>
      </c>
      <c r="F536" s="3" t="s">
        <v>2590</v>
      </c>
      <c r="G536" s="5">
        <v>1.3427</v>
      </c>
      <c r="H536" s="4">
        <v>1069</v>
      </c>
      <c r="I536" s="8">
        <v>0</v>
      </c>
      <c r="J536" s="8">
        <v>-0.36</v>
      </c>
      <c r="K536" s="8">
        <v>7.07</v>
      </c>
      <c r="L536" s="8">
        <v>1207.92</v>
      </c>
      <c r="M536">
        <f t="shared" si="15"/>
        <v>0</v>
      </c>
    </row>
    <row r="537" spans="1:13" x14ac:dyDescent="0.25">
      <c r="A537" s="3" t="s">
        <v>1201</v>
      </c>
      <c r="B537" s="4">
        <v>1071</v>
      </c>
      <c r="C537" s="3" t="s">
        <v>6</v>
      </c>
      <c r="D537" s="3" t="s">
        <v>133</v>
      </c>
      <c r="E537" s="3" t="s">
        <v>2591</v>
      </c>
      <c r="F537" s="3" t="s">
        <v>2590</v>
      </c>
      <c r="G537" s="5">
        <v>1.3209500000000001</v>
      </c>
      <c r="H537" s="4">
        <v>1071</v>
      </c>
      <c r="I537" s="8">
        <v>0</v>
      </c>
      <c r="J537" s="8">
        <v>0</v>
      </c>
      <c r="K537" s="8">
        <v>6.37</v>
      </c>
      <c r="L537" s="8">
        <v>1214.29</v>
      </c>
      <c r="M537">
        <f t="shared" si="15"/>
        <v>0</v>
      </c>
    </row>
    <row r="538" spans="1:13" x14ac:dyDescent="0.25">
      <c r="A538" s="3" t="s">
        <v>1203</v>
      </c>
      <c r="B538" s="4">
        <v>1073</v>
      </c>
      <c r="C538" s="3" t="s">
        <v>6</v>
      </c>
      <c r="D538" s="3" t="s">
        <v>133</v>
      </c>
      <c r="E538" s="3" t="s">
        <v>2591</v>
      </c>
      <c r="F538" s="3" t="s">
        <v>2590</v>
      </c>
      <c r="G538" s="5">
        <v>1.31569</v>
      </c>
      <c r="H538" s="4">
        <v>1073</v>
      </c>
      <c r="I538" s="8">
        <v>0</v>
      </c>
      <c r="J538" s="8">
        <v>0</v>
      </c>
      <c r="K538" s="8">
        <v>7.04</v>
      </c>
      <c r="L538" s="8">
        <v>1221.33</v>
      </c>
      <c r="M538">
        <f t="shared" si="15"/>
        <v>0</v>
      </c>
    </row>
    <row r="539" spans="1:13" x14ac:dyDescent="0.25">
      <c r="A539" s="3" t="s">
        <v>1205</v>
      </c>
      <c r="B539" s="4">
        <v>1075</v>
      </c>
      <c r="C539" s="3" t="s">
        <v>6</v>
      </c>
      <c r="D539" s="3" t="s">
        <v>133</v>
      </c>
      <c r="E539" s="3" t="s">
        <v>2591</v>
      </c>
      <c r="F539" s="3" t="s">
        <v>2590</v>
      </c>
      <c r="G539" s="5">
        <v>1.3172299999999999</v>
      </c>
      <c r="H539" s="4">
        <v>1075</v>
      </c>
      <c r="I539" s="8">
        <v>0</v>
      </c>
      <c r="J539" s="8">
        <v>0</v>
      </c>
      <c r="K539" s="8">
        <v>6.12</v>
      </c>
      <c r="L539" s="8">
        <v>1227.45</v>
      </c>
      <c r="M539">
        <f t="shared" si="15"/>
        <v>0</v>
      </c>
    </row>
    <row r="540" spans="1:13" x14ac:dyDescent="0.25">
      <c r="A540" s="3" t="s">
        <v>1207</v>
      </c>
      <c r="B540" s="4">
        <v>1077</v>
      </c>
      <c r="C540" s="3" t="s">
        <v>6</v>
      </c>
      <c r="D540" s="3" t="s">
        <v>128</v>
      </c>
      <c r="E540" s="3" t="s">
        <v>2591</v>
      </c>
      <c r="F540" s="3" t="s">
        <v>2590</v>
      </c>
      <c r="G540" s="5">
        <v>1.3103499999999999</v>
      </c>
      <c r="H540" s="4">
        <v>1077</v>
      </c>
      <c r="I540" s="8">
        <v>0</v>
      </c>
      <c r="J540" s="8">
        <v>0</v>
      </c>
      <c r="K540" s="8">
        <v>6.35</v>
      </c>
      <c r="L540" s="8">
        <v>1233.8</v>
      </c>
      <c r="M540">
        <f t="shared" si="15"/>
        <v>0</v>
      </c>
    </row>
    <row r="541" spans="1:13" x14ac:dyDescent="0.25">
      <c r="A541" s="3" t="s">
        <v>1209</v>
      </c>
      <c r="B541" s="4">
        <v>1079</v>
      </c>
      <c r="C541" s="3" t="s">
        <v>6</v>
      </c>
      <c r="D541" s="3" t="s">
        <v>133</v>
      </c>
      <c r="E541" s="3" t="s">
        <v>2591</v>
      </c>
      <c r="F541" s="3" t="s">
        <v>2590</v>
      </c>
      <c r="G541" s="5">
        <v>1.30297</v>
      </c>
      <c r="H541" s="4">
        <v>1079</v>
      </c>
      <c r="I541" s="8">
        <v>0</v>
      </c>
      <c r="J541" s="8">
        <v>0.11</v>
      </c>
      <c r="K541" s="8">
        <v>6.02</v>
      </c>
      <c r="L541" s="8">
        <v>1239.93</v>
      </c>
      <c r="M541">
        <f t="shared" si="15"/>
        <v>0</v>
      </c>
    </row>
    <row r="542" spans="1:13" x14ac:dyDescent="0.25">
      <c r="A542" s="3" t="s">
        <v>1211</v>
      </c>
      <c r="B542" s="4">
        <v>1081</v>
      </c>
      <c r="C542" s="3" t="s">
        <v>6</v>
      </c>
      <c r="D542" s="3" t="s">
        <v>128</v>
      </c>
      <c r="E542" s="3" t="s">
        <v>2591</v>
      </c>
      <c r="F542" s="3" t="s">
        <v>2590</v>
      </c>
      <c r="G542" s="5">
        <v>1.3051699999999999</v>
      </c>
      <c r="H542" s="4">
        <v>1081</v>
      </c>
      <c r="I542" s="8">
        <v>0</v>
      </c>
      <c r="J542" s="8">
        <v>-0.12</v>
      </c>
      <c r="K542" s="8">
        <v>6.38</v>
      </c>
      <c r="L542" s="8">
        <v>1246.19</v>
      </c>
      <c r="M542">
        <f t="shared" si="15"/>
        <v>0</v>
      </c>
    </row>
    <row r="543" spans="1:13" x14ac:dyDescent="0.25">
      <c r="A543" s="3" t="s">
        <v>1213</v>
      </c>
      <c r="B543" s="4">
        <v>1083</v>
      </c>
      <c r="C543" s="3" t="s">
        <v>6</v>
      </c>
      <c r="D543" s="3" t="s">
        <v>128</v>
      </c>
      <c r="E543" s="3" t="s">
        <v>2591</v>
      </c>
      <c r="F543" s="3" t="s">
        <v>2590</v>
      </c>
      <c r="G543" s="5">
        <v>1.31077</v>
      </c>
      <c r="H543" s="4">
        <v>1083</v>
      </c>
      <c r="I543" s="8">
        <v>0</v>
      </c>
      <c r="J543" s="8">
        <v>-0.35</v>
      </c>
      <c r="K543" s="8">
        <v>7.38</v>
      </c>
      <c r="L543" s="8">
        <v>1253.22</v>
      </c>
      <c r="M543">
        <f t="shared" si="15"/>
        <v>0</v>
      </c>
    </row>
    <row r="544" spans="1:13" x14ac:dyDescent="0.25">
      <c r="A544" s="3" t="s">
        <v>1215</v>
      </c>
      <c r="B544" s="4">
        <v>1085</v>
      </c>
      <c r="C544" s="3" t="s">
        <v>6</v>
      </c>
      <c r="D544" s="3" t="s">
        <v>133</v>
      </c>
      <c r="E544" s="3" t="s">
        <v>2591</v>
      </c>
      <c r="F544" s="3" t="s">
        <v>2590</v>
      </c>
      <c r="G544" s="5">
        <v>1.3028</v>
      </c>
      <c r="H544" s="4">
        <v>1085</v>
      </c>
      <c r="I544" s="8">
        <v>0</v>
      </c>
      <c r="J544" s="8">
        <v>0</v>
      </c>
      <c r="K544" s="8">
        <v>6.52</v>
      </c>
      <c r="L544" s="8">
        <v>1259.74</v>
      </c>
      <c r="M544">
        <f t="shared" si="15"/>
        <v>0</v>
      </c>
    </row>
    <row r="545" spans="1:13" x14ac:dyDescent="0.25">
      <c r="A545" s="3" t="s">
        <v>1217</v>
      </c>
      <c r="B545" s="4">
        <v>1087</v>
      </c>
      <c r="C545" s="3" t="s">
        <v>6</v>
      </c>
      <c r="D545" s="3" t="s">
        <v>128</v>
      </c>
      <c r="E545" s="3" t="s">
        <v>2591</v>
      </c>
      <c r="F545" s="3" t="s">
        <v>2590</v>
      </c>
      <c r="G545" s="5">
        <v>1.3066500000000001</v>
      </c>
      <c r="H545" s="4">
        <v>1087</v>
      </c>
      <c r="I545" s="8">
        <v>0</v>
      </c>
      <c r="J545" s="8">
        <v>0</v>
      </c>
      <c r="K545" s="8">
        <v>6.11</v>
      </c>
      <c r="L545" s="8">
        <v>1265.8499999999999</v>
      </c>
      <c r="M545">
        <f t="shared" si="15"/>
        <v>0</v>
      </c>
    </row>
    <row r="546" spans="1:13" x14ac:dyDescent="0.25">
      <c r="A546" s="3" t="s">
        <v>1219</v>
      </c>
      <c r="B546" s="4">
        <v>1089</v>
      </c>
      <c r="C546" s="3" t="s">
        <v>6</v>
      </c>
      <c r="D546" s="3" t="s">
        <v>133</v>
      </c>
      <c r="E546" s="3" t="s">
        <v>2591</v>
      </c>
      <c r="F546" s="3" t="s">
        <v>2590</v>
      </c>
      <c r="G546" s="5">
        <v>1.2981199999999999</v>
      </c>
      <c r="H546" s="4">
        <v>1089</v>
      </c>
      <c r="I546" s="8">
        <v>0</v>
      </c>
      <c r="J546" s="8">
        <v>0</v>
      </c>
      <c r="K546" s="8">
        <v>6.81</v>
      </c>
      <c r="L546" s="8">
        <v>1272.6600000000001</v>
      </c>
      <c r="M546">
        <f t="shared" si="15"/>
        <v>0</v>
      </c>
    </row>
    <row r="547" spans="1:13" x14ac:dyDescent="0.25">
      <c r="A547" s="3" t="s">
        <v>1221</v>
      </c>
      <c r="B547" s="4">
        <v>1091</v>
      </c>
      <c r="C547" s="3" t="s">
        <v>6</v>
      </c>
      <c r="D547" s="3" t="s">
        <v>133</v>
      </c>
      <c r="E547" s="3" t="s">
        <v>2591</v>
      </c>
      <c r="F547" s="3" t="s">
        <v>2590</v>
      </c>
      <c r="G547" s="5">
        <v>1.3051900000000001</v>
      </c>
      <c r="H547" s="4">
        <v>1091</v>
      </c>
      <c r="I547" s="8">
        <v>0</v>
      </c>
      <c r="J547" s="8">
        <v>0.03</v>
      </c>
      <c r="K547" s="8">
        <v>-8.5</v>
      </c>
      <c r="L547" s="8">
        <v>1264.19</v>
      </c>
      <c r="M547">
        <f t="shared" si="15"/>
        <v>1</v>
      </c>
    </row>
    <row r="548" spans="1:13" x14ac:dyDescent="0.25">
      <c r="A548" s="3" t="s">
        <v>1223</v>
      </c>
      <c r="B548" s="4">
        <v>1093</v>
      </c>
      <c r="C548" s="3" t="s">
        <v>6</v>
      </c>
      <c r="D548" s="3" t="s">
        <v>133</v>
      </c>
      <c r="E548" s="3" t="s">
        <v>2591</v>
      </c>
      <c r="F548" s="3" t="s">
        <v>2590</v>
      </c>
      <c r="G548" s="5">
        <v>1.29901</v>
      </c>
      <c r="H548" s="4">
        <v>1093</v>
      </c>
      <c r="I548" s="8">
        <v>0</v>
      </c>
      <c r="J548" s="8">
        <v>0</v>
      </c>
      <c r="K548" s="8">
        <v>-8.08</v>
      </c>
      <c r="L548" s="8">
        <v>1256.1099999999999</v>
      </c>
      <c r="M548">
        <f t="shared" si="15"/>
        <v>2</v>
      </c>
    </row>
    <row r="549" spans="1:13" x14ac:dyDescent="0.25">
      <c r="A549" s="3" t="s">
        <v>1225</v>
      </c>
      <c r="B549" s="4">
        <v>1095</v>
      </c>
      <c r="C549" s="3" t="s">
        <v>6</v>
      </c>
      <c r="D549" s="3" t="s">
        <v>133</v>
      </c>
      <c r="E549" s="3" t="s">
        <v>2591</v>
      </c>
      <c r="F549" s="3" t="s">
        <v>2590</v>
      </c>
      <c r="G549" s="5">
        <v>1.2991200000000001</v>
      </c>
      <c r="H549" s="4">
        <v>1095</v>
      </c>
      <c r="I549" s="8">
        <v>0</v>
      </c>
      <c r="J549" s="8">
        <v>0.11</v>
      </c>
      <c r="K549" s="8">
        <v>-9.64</v>
      </c>
      <c r="L549" s="8">
        <v>1246.58</v>
      </c>
      <c r="M549">
        <f t="shared" si="15"/>
        <v>3</v>
      </c>
    </row>
    <row r="550" spans="1:13" x14ac:dyDescent="0.25">
      <c r="A550" s="3" t="s">
        <v>1227</v>
      </c>
      <c r="B550" s="4">
        <v>1097</v>
      </c>
      <c r="C550" s="3" t="s">
        <v>6</v>
      </c>
      <c r="D550" s="3" t="s">
        <v>128</v>
      </c>
      <c r="E550" s="3" t="s">
        <v>2591</v>
      </c>
      <c r="F550" s="3" t="s">
        <v>2590</v>
      </c>
      <c r="G550" s="5">
        <v>1.29403</v>
      </c>
      <c r="H550" s="4">
        <v>1097</v>
      </c>
      <c r="I550" s="8">
        <v>0</v>
      </c>
      <c r="J550" s="8">
        <v>0</v>
      </c>
      <c r="K550" s="8">
        <v>-8.4</v>
      </c>
      <c r="L550" s="8">
        <v>1238.18</v>
      </c>
      <c r="M550">
        <f t="shared" si="15"/>
        <v>4</v>
      </c>
    </row>
    <row r="551" spans="1:13" x14ac:dyDescent="0.25">
      <c r="A551" s="3" t="s">
        <v>1229</v>
      </c>
      <c r="B551" s="4">
        <v>1099</v>
      </c>
      <c r="C551" s="3" t="s">
        <v>6</v>
      </c>
      <c r="D551" s="3" t="s">
        <v>133</v>
      </c>
      <c r="E551" s="3" t="s">
        <v>2591</v>
      </c>
      <c r="F551" s="3" t="s">
        <v>2590</v>
      </c>
      <c r="G551" s="5">
        <v>1.2820199999999999</v>
      </c>
      <c r="H551" s="4">
        <v>1099</v>
      </c>
      <c r="I551" s="8">
        <v>0</v>
      </c>
      <c r="J551" s="8">
        <v>0.03</v>
      </c>
      <c r="K551" s="8">
        <v>6.29</v>
      </c>
      <c r="L551" s="8">
        <v>1244.5</v>
      </c>
      <c r="M551">
        <f t="shared" si="15"/>
        <v>0</v>
      </c>
    </row>
    <row r="552" spans="1:13" x14ac:dyDescent="0.25">
      <c r="A552" s="3" t="s">
        <v>1231</v>
      </c>
      <c r="B552" s="4">
        <v>1101</v>
      </c>
      <c r="C552" s="3" t="s">
        <v>6</v>
      </c>
      <c r="D552" s="3" t="s">
        <v>133</v>
      </c>
      <c r="E552" s="3" t="s">
        <v>2591</v>
      </c>
      <c r="F552" s="3" t="s">
        <v>2590</v>
      </c>
      <c r="G552" s="5">
        <v>1.2898700000000001</v>
      </c>
      <c r="H552" s="4">
        <v>1101</v>
      </c>
      <c r="I552" s="8">
        <v>0</v>
      </c>
      <c r="J552" s="8">
        <v>0.2</v>
      </c>
      <c r="K552" s="8">
        <v>-8.52</v>
      </c>
      <c r="L552" s="8">
        <v>1236.18</v>
      </c>
      <c r="M552">
        <f t="shared" si="15"/>
        <v>1</v>
      </c>
    </row>
    <row r="553" spans="1:13" x14ac:dyDescent="0.25">
      <c r="A553" s="3" t="s">
        <v>1233</v>
      </c>
      <c r="B553" s="4">
        <v>1103</v>
      </c>
      <c r="C553" s="3" t="s">
        <v>6</v>
      </c>
      <c r="D553" s="3" t="s">
        <v>128</v>
      </c>
      <c r="E553" s="3" t="s">
        <v>2591</v>
      </c>
      <c r="F553" s="3" t="s">
        <v>2590</v>
      </c>
      <c r="G553" s="5">
        <v>1.30158</v>
      </c>
      <c r="H553" s="4">
        <v>1103</v>
      </c>
      <c r="I553" s="8">
        <v>0</v>
      </c>
      <c r="J553" s="8">
        <v>0</v>
      </c>
      <c r="K553" s="8">
        <v>11.03</v>
      </c>
      <c r="L553" s="8">
        <v>1247.21</v>
      </c>
      <c r="M553">
        <f t="shared" si="15"/>
        <v>0</v>
      </c>
    </row>
    <row r="554" spans="1:13" x14ac:dyDescent="0.25">
      <c r="A554" s="3" t="s">
        <v>1235</v>
      </c>
      <c r="B554" s="4">
        <v>1105</v>
      </c>
      <c r="C554" s="3" t="s">
        <v>6</v>
      </c>
      <c r="D554" s="3" t="s">
        <v>128</v>
      </c>
      <c r="E554" s="3" t="s">
        <v>2591</v>
      </c>
      <c r="F554" s="3" t="s">
        <v>2590</v>
      </c>
      <c r="G554" s="5">
        <v>1.30328</v>
      </c>
      <c r="H554" s="4">
        <v>1105</v>
      </c>
      <c r="I554" s="8">
        <v>0</v>
      </c>
      <c r="J554" s="8">
        <v>0</v>
      </c>
      <c r="K554" s="8">
        <v>6.19</v>
      </c>
      <c r="L554" s="8">
        <v>1253.4000000000001</v>
      </c>
      <c r="M554">
        <f t="shared" si="15"/>
        <v>0</v>
      </c>
    </row>
    <row r="555" spans="1:13" x14ac:dyDescent="0.25">
      <c r="A555" s="3" t="s">
        <v>1237</v>
      </c>
      <c r="B555" s="4">
        <v>1107</v>
      </c>
      <c r="C555" s="3" t="s">
        <v>6</v>
      </c>
      <c r="D555" s="3" t="s">
        <v>128</v>
      </c>
      <c r="E555" s="3" t="s">
        <v>2591</v>
      </c>
      <c r="F555" s="3" t="s">
        <v>2590</v>
      </c>
      <c r="G555" s="5">
        <v>1.3097700000000001</v>
      </c>
      <c r="H555" s="4">
        <v>1107</v>
      </c>
      <c r="I555" s="8">
        <v>0</v>
      </c>
      <c r="J555" s="8">
        <v>0</v>
      </c>
      <c r="K555" s="8">
        <v>6.45</v>
      </c>
      <c r="L555" s="8">
        <v>1259.8499999999999</v>
      </c>
      <c r="M555">
        <f t="shared" si="15"/>
        <v>0</v>
      </c>
    </row>
    <row r="556" spans="1:13" x14ac:dyDescent="0.25">
      <c r="A556" s="3" t="s">
        <v>1239</v>
      </c>
      <c r="B556" s="4">
        <v>1109</v>
      </c>
      <c r="C556" s="3" t="s">
        <v>6</v>
      </c>
      <c r="D556" s="3" t="s">
        <v>133</v>
      </c>
      <c r="E556" s="3" t="s">
        <v>2591</v>
      </c>
      <c r="F556" s="3" t="s">
        <v>2590</v>
      </c>
      <c r="G556" s="5">
        <v>1.3027599999999999</v>
      </c>
      <c r="H556" s="4">
        <v>1109</v>
      </c>
      <c r="I556" s="8">
        <v>0</v>
      </c>
      <c r="J556" s="8">
        <v>0.14000000000000001</v>
      </c>
      <c r="K556" s="8">
        <v>5.92</v>
      </c>
      <c r="L556" s="8">
        <v>1265.9100000000001</v>
      </c>
      <c r="M556">
        <f t="shared" si="15"/>
        <v>0</v>
      </c>
    </row>
    <row r="557" spans="1:13" x14ac:dyDescent="0.25">
      <c r="A557" s="3" t="s">
        <v>1241</v>
      </c>
      <c r="B557" s="4">
        <v>1111</v>
      </c>
      <c r="C557" s="3" t="s">
        <v>6</v>
      </c>
      <c r="D557" s="3" t="s">
        <v>133</v>
      </c>
      <c r="E557" s="3" t="s">
        <v>2591</v>
      </c>
      <c r="F557" s="3" t="s">
        <v>2590</v>
      </c>
      <c r="G557" s="5">
        <v>1.31684</v>
      </c>
      <c r="H557" s="4">
        <v>1111</v>
      </c>
      <c r="I557" s="8">
        <v>0</v>
      </c>
      <c r="J557" s="8">
        <v>0</v>
      </c>
      <c r="K557" s="8">
        <v>-8.65</v>
      </c>
      <c r="L557" s="8">
        <v>1257.26</v>
      </c>
      <c r="M557">
        <f t="shared" si="15"/>
        <v>1</v>
      </c>
    </row>
    <row r="558" spans="1:13" x14ac:dyDescent="0.25">
      <c r="A558" s="3" t="s">
        <v>1243</v>
      </c>
      <c r="B558" s="4">
        <v>1113</v>
      </c>
      <c r="C558" s="3" t="s">
        <v>6</v>
      </c>
      <c r="D558" s="3" t="s">
        <v>128</v>
      </c>
      <c r="E558" s="3" t="s">
        <v>2591</v>
      </c>
      <c r="F558" s="3" t="s">
        <v>2590</v>
      </c>
      <c r="G558" s="5">
        <v>1.30813</v>
      </c>
      <c r="H558" s="4">
        <v>1113</v>
      </c>
      <c r="I558" s="8">
        <v>0</v>
      </c>
      <c r="J558" s="8">
        <v>0</v>
      </c>
      <c r="K558" s="8">
        <v>-8.32</v>
      </c>
      <c r="L558" s="8">
        <v>1248.94</v>
      </c>
      <c r="M558">
        <f t="shared" si="15"/>
        <v>2</v>
      </c>
    </row>
    <row r="559" spans="1:13" x14ac:dyDescent="0.25">
      <c r="A559" s="3" t="s">
        <v>1245</v>
      </c>
      <c r="B559" s="4">
        <v>1115</v>
      </c>
      <c r="C559" s="3" t="s">
        <v>6</v>
      </c>
      <c r="D559" s="3" t="s">
        <v>128</v>
      </c>
      <c r="E559" s="3" t="s">
        <v>2591</v>
      </c>
      <c r="F559" s="3" t="s">
        <v>2590</v>
      </c>
      <c r="G559" s="5">
        <v>1.3093300000000001</v>
      </c>
      <c r="H559" s="4">
        <v>1115</v>
      </c>
      <c r="I559" s="8">
        <v>0</v>
      </c>
      <c r="J559" s="8">
        <v>0</v>
      </c>
      <c r="K559" s="8">
        <v>6.23</v>
      </c>
      <c r="L559" s="8">
        <v>1255.17</v>
      </c>
      <c r="M559">
        <f t="shared" si="15"/>
        <v>0</v>
      </c>
    </row>
    <row r="560" spans="1:13" x14ac:dyDescent="0.25">
      <c r="A560" s="3" t="s">
        <v>1247</v>
      </c>
      <c r="B560" s="4">
        <v>1117</v>
      </c>
      <c r="C560" s="3" t="s">
        <v>6</v>
      </c>
      <c r="D560" s="3" t="s">
        <v>133</v>
      </c>
      <c r="E560" s="3" t="s">
        <v>2591</v>
      </c>
      <c r="F560" s="3" t="s">
        <v>2590</v>
      </c>
      <c r="G560" s="5">
        <v>1.30179</v>
      </c>
      <c r="H560" s="4">
        <v>1117</v>
      </c>
      <c r="I560" s="8">
        <v>0</v>
      </c>
      <c r="J560" s="8">
        <v>0.03</v>
      </c>
      <c r="K560" s="8">
        <v>6.06</v>
      </c>
      <c r="L560" s="8">
        <v>1261.26</v>
      </c>
      <c r="M560">
        <f t="shared" si="15"/>
        <v>0</v>
      </c>
    </row>
    <row r="561" spans="1:13" x14ac:dyDescent="0.25">
      <c r="A561" s="3" t="s">
        <v>1249</v>
      </c>
      <c r="B561" s="4">
        <v>1119</v>
      </c>
      <c r="C561" s="3" t="s">
        <v>6</v>
      </c>
      <c r="D561" s="3" t="s">
        <v>128</v>
      </c>
      <c r="E561" s="3" t="s">
        <v>2591</v>
      </c>
      <c r="F561" s="3" t="s">
        <v>2590</v>
      </c>
      <c r="G561" s="5">
        <v>1.3107800000000001</v>
      </c>
      <c r="H561" s="4">
        <v>1119</v>
      </c>
      <c r="I561" s="8">
        <v>0</v>
      </c>
      <c r="J561" s="8">
        <v>-0.71</v>
      </c>
      <c r="K561" s="8">
        <v>7.19</v>
      </c>
      <c r="L561" s="8">
        <v>1267.74</v>
      </c>
      <c r="M561">
        <f t="shared" si="15"/>
        <v>0</v>
      </c>
    </row>
    <row r="562" spans="1:13" x14ac:dyDescent="0.25">
      <c r="A562" s="3" t="s">
        <v>1251</v>
      </c>
      <c r="B562" s="4">
        <v>1121</v>
      </c>
      <c r="C562" s="3" t="s">
        <v>6</v>
      </c>
      <c r="D562" s="3" t="s">
        <v>133</v>
      </c>
      <c r="E562" s="3" t="s">
        <v>2591</v>
      </c>
      <c r="F562" s="3" t="s">
        <v>2590</v>
      </c>
      <c r="G562" s="5">
        <v>1.3174300000000001</v>
      </c>
      <c r="H562" s="4">
        <v>1121</v>
      </c>
      <c r="I562" s="8">
        <v>0</v>
      </c>
      <c r="J562" s="8">
        <v>0</v>
      </c>
      <c r="K562" s="8">
        <v>-8.5299999999999994</v>
      </c>
      <c r="L562" s="8">
        <v>1259.21</v>
      </c>
      <c r="M562">
        <f t="shared" si="15"/>
        <v>1</v>
      </c>
    </row>
    <row r="563" spans="1:13" x14ac:dyDescent="0.25">
      <c r="A563" s="3" t="s">
        <v>1253</v>
      </c>
      <c r="B563" s="4">
        <v>1123</v>
      </c>
      <c r="C563" s="3" t="s">
        <v>6</v>
      </c>
      <c r="D563" s="3" t="s">
        <v>133</v>
      </c>
      <c r="E563" s="3" t="s">
        <v>2591</v>
      </c>
      <c r="F563" s="3" t="s">
        <v>2590</v>
      </c>
      <c r="G563" s="5">
        <v>1.31023</v>
      </c>
      <c r="H563" s="4">
        <v>1123</v>
      </c>
      <c r="I563" s="8">
        <v>0</v>
      </c>
      <c r="J563" s="8">
        <v>0.08</v>
      </c>
      <c r="K563" s="8">
        <v>6.9</v>
      </c>
      <c r="L563" s="8">
        <v>1266.19</v>
      </c>
      <c r="M563">
        <f t="shared" si="15"/>
        <v>0</v>
      </c>
    </row>
    <row r="564" spans="1:13" x14ac:dyDescent="0.25">
      <c r="A564" s="3" t="s">
        <v>1255</v>
      </c>
      <c r="B564" s="4">
        <v>1125</v>
      </c>
      <c r="C564" s="3" t="s">
        <v>6</v>
      </c>
      <c r="D564" s="3" t="s">
        <v>128</v>
      </c>
      <c r="E564" s="3" t="s">
        <v>2591</v>
      </c>
      <c r="F564" s="3" t="s">
        <v>2590</v>
      </c>
      <c r="G564" s="5">
        <v>1.3128200000000001</v>
      </c>
      <c r="H564" s="4">
        <v>1125</v>
      </c>
      <c r="I564" s="8">
        <v>0</v>
      </c>
      <c r="J564" s="8">
        <v>0</v>
      </c>
      <c r="K564" s="8">
        <v>6.08</v>
      </c>
      <c r="L564" s="8">
        <v>1272.27</v>
      </c>
      <c r="M564">
        <f t="shared" si="15"/>
        <v>0</v>
      </c>
    </row>
    <row r="565" spans="1:13" x14ac:dyDescent="0.25">
      <c r="A565" s="3" t="s">
        <v>1257</v>
      </c>
      <c r="B565" s="4">
        <v>1127</v>
      </c>
      <c r="C565" s="3" t="s">
        <v>6</v>
      </c>
      <c r="D565" s="3" t="s">
        <v>128</v>
      </c>
      <c r="E565" s="3" t="s">
        <v>2591</v>
      </c>
      <c r="F565" s="3" t="s">
        <v>2590</v>
      </c>
      <c r="G565" s="5">
        <v>1.31826</v>
      </c>
      <c r="H565" s="4">
        <v>1127</v>
      </c>
      <c r="I565" s="8">
        <v>0</v>
      </c>
      <c r="J565" s="8">
        <v>-0.24</v>
      </c>
      <c r="K565" s="8">
        <v>6.68</v>
      </c>
      <c r="L565" s="8">
        <v>1278.71</v>
      </c>
      <c r="M565">
        <f t="shared" si="15"/>
        <v>0</v>
      </c>
    </row>
    <row r="566" spans="1:13" x14ac:dyDescent="0.25">
      <c r="A566" s="3" t="s">
        <v>1259</v>
      </c>
      <c r="B566" s="4">
        <v>1129</v>
      </c>
      <c r="C566" s="3" t="s">
        <v>6</v>
      </c>
      <c r="D566" s="3" t="s">
        <v>133</v>
      </c>
      <c r="E566" s="3" t="s">
        <v>2591</v>
      </c>
      <c r="F566" s="3" t="s">
        <v>2590</v>
      </c>
      <c r="G566" s="5">
        <v>1.31012</v>
      </c>
      <c r="H566" s="4">
        <v>1129</v>
      </c>
      <c r="I566" s="8">
        <v>0</v>
      </c>
      <c r="J566" s="8">
        <v>0</v>
      </c>
      <c r="K566" s="8">
        <v>6.46</v>
      </c>
      <c r="L566" s="8">
        <v>1285.17</v>
      </c>
      <c r="M566">
        <f t="shared" si="15"/>
        <v>0</v>
      </c>
    </row>
    <row r="567" spans="1:13" x14ac:dyDescent="0.25">
      <c r="A567" s="3" t="s">
        <v>1261</v>
      </c>
      <c r="B567" s="4">
        <v>1131</v>
      </c>
      <c r="C567" s="3" t="s">
        <v>6</v>
      </c>
      <c r="D567" s="3" t="s">
        <v>128</v>
      </c>
      <c r="E567" s="3" t="s">
        <v>2591</v>
      </c>
      <c r="F567" s="3" t="s">
        <v>2590</v>
      </c>
      <c r="G567" s="5">
        <v>1.2946299999999999</v>
      </c>
      <c r="H567" s="4">
        <v>1131</v>
      </c>
      <c r="I567" s="8">
        <v>0</v>
      </c>
      <c r="J567" s="8">
        <v>0</v>
      </c>
      <c r="K567" s="8">
        <v>-8.73</v>
      </c>
      <c r="L567" s="8">
        <v>1276.44</v>
      </c>
      <c r="M567">
        <f t="shared" si="15"/>
        <v>1</v>
      </c>
    </row>
    <row r="568" spans="1:13" x14ac:dyDescent="0.25">
      <c r="A568" s="3" t="s">
        <v>1263</v>
      </c>
      <c r="B568" s="4">
        <v>1133</v>
      </c>
      <c r="C568" s="3" t="s">
        <v>6</v>
      </c>
      <c r="D568" s="3" t="s">
        <v>128</v>
      </c>
      <c r="E568" s="3" t="s">
        <v>2591</v>
      </c>
      <c r="F568" s="3" t="s">
        <v>2590</v>
      </c>
      <c r="G568" s="5">
        <v>1.2883500000000001</v>
      </c>
      <c r="H568" s="4">
        <v>1133</v>
      </c>
      <c r="I568" s="8">
        <v>0</v>
      </c>
      <c r="J568" s="8">
        <v>-0.24</v>
      </c>
      <c r="K568" s="8">
        <v>-7.89</v>
      </c>
      <c r="L568" s="8">
        <v>1268.31</v>
      </c>
      <c r="M568">
        <f t="shared" si="15"/>
        <v>2</v>
      </c>
    </row>
    <row r="569" spans="1:13" x14ac:dyDescent="0.25">
      <c r="A569" s="3" t="s">
        <v>1265</v>
      </c>
      <c r="B569" s="4">
        <v>1135</v>
      </c>
      <c r="C569" s="3" t="s">
        <v>6</v>
      </c>
      <c r="D569" s="3" t="s">
        <v>128</v>
      </c>
      <c r="E569" s="3" t="s">
        <v>2591</v>
      </c>
      <c r="F569" s="3" t="s">
        <v>2590</v>
      </c>
      <c r="G569" s="5">
        <v>1.2924199999999999</v>
      </c>
      <c r="H569" s="4">
        <v>1135</v>
      </c>
      <c r="I569" s="8">
        <v>0</v>
      </c>
      <c r="J569" s="8">
        <v>0</v>
      </c>
      <c r="K569" s="8">
        <v>6.14</v>
      </c>
      <c r="L569" s="8">
        <v>1274.45</v>
      </c>
      <c r="M569">
        <f t="shared" si="15"/>
        <v>0</v>
      </c>
    </row>
    <row r="570" spans="1:13" x14ac:dyDescent="0.25">
      <c r="A570" s="3" t="s">
        <v>1267</v>
      </c>
      <c r="B570" s="4">
        <v>1137</v>
      </c>
      <c r="C570" s="3" t="s">
        <v>6</v>
      </c>
      <c r="D570" s="3" t="s">
        <v>128</v>
      </c>
      <c r="E570" s="3" t="s">
        <v>2591</v>
      </c>
      <c r="F570" s="3" t="s">
        <v>2590</v>
      </c>
      <c r="G570" s="5">
        <v>1.2922800000000001</v>
      </c>
      <c r="H570" s="4">
        <v>1137</v>
      </c>
      <c r="I570" s="8">
        <v>0</v>
      </c>
      <c r="J570" s="8">
        <v>-0.24</v>
      </c>
      <c r="K570" s="8">
        <v>6.64</v>
      </c>
      <c r="L570" s="8">
        <v>1280.8499999999999</v>
      </c>
      <c r="M570">
        <f t="shared" si="15"/>
        <v>0</v>
      </c>
    </row>
    <row r="571" spans="1:13" x14ac:dyDescent="0.25">
      <c r="A571" s="3" t="s">
        <v>1269</v>
      </c>
      <c r="B571" s="4">
        <v>1139</v>
      </c>
      <c r="C571" s="3" t="s">
        <v>6</v>
      </c>
      <c r="D571" s="3" t="s">
        <v>133</v>
      </c>
      <c r="E571" s="3" t="s">
        <v>2591</v>
      </c>
      <c r="F571" s="3" t="s">
        <v>2590</v>
      </c>
      <c r="G571" s="5">
        <v>1.28549</v>
      </c>
      <c r="H571" s="4">
        <v>1139</v>
      </c>
      <c r="I571" s="8">
        <v>0</v>
      </c>
      <c r="J571" s="8">
        <v>0</v>
      </c>
      <c r="K571" s="8">
        <v>6.15</v>
      </c>
      <c r="L571" s="8">
        <v>1287</v>
      </c>
      <c r="M571">
        <f t="shared" si="15"/>
        <v>0</v>
      </c>
    </row>
    <row r="572" spans="1:13" x14ac:dyDescent="0.25">
      <c r="A572" s="3" t="s">
        <v>1271</v>
      </c>
      <c r="B572" s="4">
        <v>1141</v>
      </c>
      <c r="C572" s="3" t="s">
        <v>6</v>
      </c>
      <c r="D572" s="3" t="s">
        <v>128</v>
      </c>
      <c r="E572" s="3" t="s">
        <v>2591</v>
      </c>
      <c r="F572" s="3" t="s">
        <v>2590</v>
      </c>
      <c r="G572" s="5">
        <v>1.2908200000000001</v>
      </c>
      <c r="H572" s="4">
        <v>1141</v>
      </c>
      <c r="I572" s="8">
        <v>0</v>
      </c>
      <c r="J572" s="8">
        <v>0</v>
      </c>
      <c r="K572" s="8">
        <v>6.96</v>
      </c>
      <c r="L572" s="8">
        <v>1293.96</v>
      </c>
      <c r="M572">
        <f t="shared" si="15"/>
        <v>0</v>
      </c>
    </row>
    <row r="573" spans="1:13" x14ac:dyDescent="0.25">
      <c r="A573" s="3" t="s">
        <v>1273</v>
      </c>
      <c r="B573" s="4">
        <v>1143</v>
      </c>
      <c r="C573" s="3" t="s">
        <v>6</v>
      </c>
      <c r="D573" s="3" t="s">
        <v>133</v>
      </c>
      <c r="E573" s="3" t="s">
        <v>2591</v>
      </c>
      <c r="F573" s="3" t="s">
        <v>2590</v>
      </c>
      <c r="G573" s="5">
        <v>1.28735</v>
      </c>
      <c r="H573" s="4">
        <v>1143</v>
      </c>
      <c r="I573" s="8">
        <v>0</v>
      </c>
      <c r="J573" s="8">
        <v>0.06</v>
      </c>
      <c r="K573" s="8">
        <v>6.78</v>
      </c>
      <c r="L573" s="8">
        <v>1300.8</v>
      </c>
      <c r="M573">
        <f t="shared" si="15"/>
        <v>0</v>
      </c>
    </row>
    <row r="574" spans="1:13" x14ac:dyDescent="0.25">
      <c r="A574" s="3" t="s">
        <v>1275</v>
      </c>
      <c r="B574" s="4">
        <v>1145</v>
      </c>
      <c r="C574" s="3" t="s">
        <v>6</v>
      </c>
      <c r="D574" s="3" t="s">
        <v>133</v>
      </c>
      <c r="E574" s="3" t="s">
        <v>2591</v>
      </c>
      <c r="F574" s="3" t="s">
        <v>2590</v>
      </c>
      <c r="G574" s="5">
        <v>1.29559</v>
      </c>
      <c r="H574" s="4">
        <v>1145</v>
      </c>
      <c r="I574" s="8">
        <v>0</v>
      </c>
      <c r="J574" s="8">
        <v>0</v>
      </c>
      <c r="K574" s="8">
        <v>-8.41</v>
      </c>
      <c r="L574" s="8">
        <v>1292.3900000000001</v>
      </c>
      <c r="M574">
        <f t="shared" si="15"/>
        <v>1</v>
      </c>
    </row>
    <row r="575" spans="1:13" x14ac:dyDescent="0.25">
      <c r="A575" s="3" t="s">
        <v>1277</v>
      </c>
      <c r="B575" s="4">
        <v>1147</v>
      </c>
      <c r="C575" s="3" t="s">
        <v>6</v>
      </c>
      <c r="D575" s="3" t="s">
        <v>128</v>
      </c>
      <c r="E575" s="3" t="s">
        <v>2591</v>
      </c>
      <c r="F575" s="3" t="s">
        <v>2590</v>
      </c>
      <c r="G575" s="5">
        <v>1.3025800000000001</v>
      </c>
      <c r="H575" s="4">
        <v>1147</v>
      </c>
      <c r="I575" s="8">
        <v>0</v>
      </c>
      <c r="J575" s="8">
        <v>0</v>
      </c>
      <c r="K575" s="8">
        <v>6.85</v>
      </c>
      <c r="L575" s="8">
        <v>1299.24</v>
      </c>
      <c r="M575">
        <f t="shared" si="15"/>
        <v>0</v>
      </c>
    </row>
    <row r="576" spans="1:13" x14ac:dyDescent="0.25">
      <c r="A576" s="3" t="s">
        <v>1279</v>
      </c>
      <c r="B576" s="4">
        <v>1149</v>
      </c>
      <c r="C576" s="3" t="s">
        <v>6</v>
      </c>
      <c r="D576" s="3" t="s">
        <v>128</v>
      </c>
      <c r="E576" s="3" t="s">
        <v>2591</v>
      </c>
      <c r="F576" s="3" t="s">
        <v>2590</v>
      </c>
      <c r="G576" s="5">
        <v>1.2949299999999999</v>
      </c>
      <c r="H576" s="4">
        <v>1149</v>
      </c>
      <c r="I576" s="8">
        <v>0</v>
      </c>
      <c r="J576" s="8">
        <v>0</v>
      </c>
      <c r="K576" s="8">
        <v>-8.09</v>
      </c>
      <c r="L576" s="8">
        <v>1291.1500000000001</v>
      </c>
      <c r="M576">
        <f t="shared" si="15"/>
        <v>1</v>
      </c>
    </row>
    <row r="577" spans="1:13" x14ac:dyDescent="0.25">
      <c r="A577" s="3" t="s">
        <v>1281</v>
      </c>
      <c r="B577" s="4">
        <v>1151</v>
      </c>
      <c r="C577" s="3" t="s">
        <v>6</v>
      </c>
      <c r="D577" s="3" t="s">
        <v>133</v>
      </c>
      <c r="E577" s="3" t="s">
        <v>2591</v>
      </c>
      <c r="F577" s="3" t="s">
        <v>2590</v>
      </c>
      <c r="G577" s="5">
        <v>1.2960100000000001</v>
      </c>
      <c r="H577" s="4">
        <v>1151</v>
      </c>
      <c r="I577" s="8">
        <v>0</v>
      </c>
      <c r="J577" s="8">
        <v>0</v>
      </c>
      <c r="K577" s="8">
        <v>6.43</v>
      </c>
      <c r="L577" s="8">
        <v>1297.58</v>
      </c>
      <c r="M577">
        <f t="shared" si="15"/>
        <v>0</v>
      </c>
    </row>
    <row r="578" spans="1:13" x14ac:dyDescent="0.25">
      <c r="A578" s="3" t="s">
        <v>1283</v>
      </c>
      <c r="B578" s="4">
        <v>1153</v>
      </c>
      <c r="C578" s="3" t="s">
        <v>6</v>
      </c>
      <c r="D578" s="3" t="s">
        <v>133</v>
      </c>
      <c r="E578" s="3" t="s">
        <v>2591</v>
      </c>
      <c r="F578" s="3" t="s">
        <v>2590</v>
      </c>
      <c r="G578" s="5">
        <v>1.3158099999999999</v>
      </c>
      <c r="H578" s="4">
        <v>1153</v>
      </c>
      <c r="I578" s="8">
        <v>0</v>
      </c>
      <c r="J578" s="8">
        <v>0.11</v>
      </c>
      <c r="K578" s="8">
        <v>-9.16</v>
      </c>
      <c r="L578" s="8">
        <v>1288.53</v>
      </c>
      <c r="M578">
        <f t="shared" si="15"/>
        <v>1</v>
      </c>
    </row>
    <row r="579" spans="1:13" x14ac:dyDescent="0.25">
      <c r="A579" s="3" t="s">
        <v>1285</v>
      </c>
      <c r="B579" s="4">
        <v>1155</v>
      </c>
      <c r="C579" s="3" t="s">
        <v>6</v>
      </c>
      <c r="D579" s="3" t="s">
        <v>128</v>
      </c>
      <c r="E579" s="3" t="s">
        <v>2591</v>
      </c>
      <c r="F579" s="3" t="s">
        <v>2590</v>
      </c>
      <c r="G579" s="5">
        <v>1.32917</v>
      </c>
      <c r="H579" s="4">
        <v>1155</v>
      </c>
      <c r="I579" s="8">
        <v>0</v>
      </c>
      <c r="J579" s="8">
        <v>-0.24</v>
      </c>
      <c r="K579" s="8">
        <v>6.63</v>
      </c>
      <c r="L579" s="8">
        <v>1294.92</v>
      </c>
      <c r="M579">
        <f t="shared" si="15"/>
        <v>0</v>
      </c>
    </row>
    <row r="580" spans="1:13" x14ac:dyDescent="0.25">
      <c r="A580" s="3" t="s">
        <v>1287</v>
      </c>
      <c r="B580" s="4">
        <v>1157</v>
      </c>
      <c r="C580" s="3" t="s">
        <v>6</v>
      </c>
      <c r="D580" s="3" t="s">
        <v>133</v>
      </c>
      <c r="E580" s="3" t="s">
        <v>2591</v>
      </c>
      <c r="F580" s="3" t="s">
        <v>2590</v>
      </c>
      <c r="G580" s="5">
        <v>1.3411299999999999</v>
      </c>
      <c r="H580" s="4">
        <v>1157</v>
      </c>
      <c r="I580" s="8">
        <v>0</v>
      </c>
      <c r="J580" s="8">
        <v>0.17</v>
      </c>
      <c r="K580" s="8">
        <v>-8.73</v>
      </c>
      <c r="L580" s="8">
        <v>1286.3599999999999</v>
      </c>
      <c r="M580">
        <f t="shared" si="15"/>
        <v>1</v>
      </c>
    </row>
    <row r="581" spans="1:13" x14ac:dyDescent="0.25">
      <c r="A581" s="3" t="s">
        <v>1289</v>
      </c>
      <c r="B581" s="4">
        <v>1159</v>
      </c>
      <c r="C581" s="3" t="s">
        <v>6</v>
      </c>
      <c r="D581" s="3" t="s">
        <v>133</v>
      </c>
      <c r="E581" s="3" t="s">
        <v>2591</v>
      </c>
      <c r="F581" s="3" t="s">
        <v>2590</v>
      </c>
      <c r="G581" s="5">
        <v>1.33456</v>
      </c>
      <c r="H581" s="4">
        <v>1159</v>
      </c>
      <c r="I581" s="8">
        <v>0</v>
      </c>
      <c r="J581" s="8">
        <v>0</v>
      </c>
      <c r="K581" s="8">
        <v>6.01</v>
      </c>
      <c r="L581" s="8">
        <v>1292.3699999999999</v>
      </c>
      <c r="M581">
        <f t="shared" ref="M581:M644" si="16">IF(K581&lt;0,1+IF(M580&gt;0,M580,0),0)</f>
        <v>0</v>
      </c>
    </row>
    <row r="582" spans="1:13" x14ac:dyDescent="0.25">
      <c r="A582" s="3" t="s">
        <v>1291</v>
      </c>
      <c r="B582" s="4">
        <v>1161</v>
      </c>
      <c r="C582" s="3" t="s">
        <v>6</v>
      </c>
      <c r="D582" s="3" t="s">
        <v>133</v>
      </c>
      <c r="E582" s="3" t="s">
        <v>2591</v>
      </c>
      <c r="F582" s="3" t="s">
        <v>2590</v>
      </c>
      <c r="G582" s="5">
        <v>1.32006</v>
      </c>
      <c r="H582" s="4">
        <v>1161</v>
      </c>
      <c r="I582" s="8">
        <v>0</v>
      </c>
      <c r="J582" s="8">
        <v>0</v>
      </c>
      <c r="K582" s="8">
        <v>6.17</v>
      </c>
      <c r="L582" s="8">
        <v>1298.54</v>
      </c>
      <c r="M582">
        <f t="shared" si="16"/>
        <v>0</v>
      </c>
    </row>
    <row r="583" spans="1:13" x14ac:dyDescent="0.25">
      <c r="A583" s="3" t="s">
        <v>1293</v>
      </c>
      <c r="B583" s="4">
        <v>1163</v>
      </c>
      <c r="C583" s="3" t="s">
        <v>6</v>
      </c>
      <c r="D583" s="3" t="s">
        <v>133</v>
      </c>
      <c r="E583" s="3" t="s">
        <v>2591</v>
      </c>
      <c r="F583" s="3" t="s">
        <v>2590</v>
      </c>
      <c r="G583" s="5">
        <v>1.3179000000000001</v>
      </c>
      <c r="H583" s="4">
        <v>1163</v>
      </c>
      <c r="I583" s="8">
        <v>0</v>
      </c>
      <c r="J583" s="8">
        <v>0</v>
      </c>
      <c r="K583" s="8">
        <v>6.38</v>
      </c>
      <c r="L583" s="8">
        <v>1304.92</v>
      </c>
      <c r="M583">
        <f t="shared" si="16"/>
        <v>0</v>
      </c>
    </row>
    <row r="584" spans="1:13" x14ac:dyDescent="0.25">
      <c r="A584" s="3" t="s">
        <v>1295</v>
      </c>
      <c r="B584" s="4">
        <v>1165</v>
      </c>
      <c r="C584" s="3" t="s">
        <v>6</v>
      </c>
      <c r="D584" s="3" t="s">
        <v>128</v>
      </c>
      <c r="E584" s="3" t="s">
        <v>2591</v>
      </c>
      <c r="F584" s="3" t="s">
        <v>2590</v>
      </c>
      <c r="G584" s="5">
        <v>1.3146199999999999</v>
      </c>
      <c r="H584" s="4">
        <v>1165</v>
      </c>
      <c r="I584" s="8">
        <v>0</v>
      </c>
      <c r="J584" s="8">
        <v>-0.12</v>
      </c>
      <c r="K584" s="8">
        <v>6.3</v>
      </c>
      <c r="L584" s="8">
        <v>1311.1</v>
      </c>
      <c r="M584">
        <f t="shared" si="16"/>
        <v>0</v>
      </c>
    </row>
    <row r="585" spans="1:13" x14ac:dyDescent="0.25">
      <c r="A585" s="3" t="s">
        <v>1297</v>
      </c>
      <c r="B585" s="4">
        <v>1167</v>
      </c>
      <c r="C585" s="3" t="s">
        <v>6</v>
      </c>
      <c r="D585" s="3" t="s">
        <v>133</v>
      </c>
      <c r="E585" s="3" t="s">
        <v>2591</v>
      </c>
      <c r="F585" s="3" t="s">
        <v>2590</v>
      </c>
      <c r="G585" s="5">
        <v>1.30172</v>
      </c>
      <c r="H585" s="4">
        <v>1167</v>
      </c>
      <c r="I585" s="8">
        <v>0</v>
      </c>
      <c r="J585" s="8">
        <v>0</v>
      </c>
      <c r="K585" s="8">
        <v>6.08</v>
      </c>
      <c r="L585" s="8">
        <v>1317.18</v>
      </c>
      <c r="M585">
        <f t="shared" si="16"/>
        <v>0</v>
      </c>
    </row>
    <row r="586" spans="1:13" x14ac:dyDescent="0.25">
      <c r="A586" s="3" t="s">
        <v>1299</v>
      </c>
      <c r="B586" s="4">
        <v>1169</v>
      </c>
      <c r="C586" s="3" t="s">
        <v>6</v>
      </c>
      <c r="D586" s="3" t="s">
        <v>128</v>
      </c>
      <c r="E586" s="3" t="s">
        <v>2591</v>
      </c>
      <c r="F586" s="3" t="s">
        <v>2590</v>
      </c>
      <c r="G586" s="5">
        <v>1.30921</v>
      </c>
      <c r="H586" s="4">
        <v>1169</v>
      </c>
      <c r="I586" s="8">
        <v>0</v>
      </c>
      <c r="J586" s="8">
        <v>-0.12</v>
      </c>
      <c r="K586" s="8">
        <v>6.64</v>
      </c>
      <c r="L586" s="8">
        <v>1323.7</v>
      </c>
      <c r="M586">
        <f t="shared" si="16"/>
        <v>0</v>
      </c>
    </row>
    <row r="587" spans="1:13" x14ac:dyDescent="0.25">
      <c r="A587" s="3" t="s">
        <v>1301</v>
      </c>
      <c r="B587" s="4">
        <v>1171</v>
      </c>
      <c r="C587" s="3" t="s">
        <v>6</v>
      </c>
      <c r="D587" s="3" t="s">
        <v>133</v>
      </c>
      <c r="E587" s="3" t="s">
        <v>2591</v>
      </c>
      <c r="F587" s="3" t="s">
        <v>2590</v>
      </c>
      <c r="G587" s="5">
        <v>1.2973600000000001</v>
      </c>
      <c r="H587" s="4">
        <v>1171</v>
      </c>
      <c r="I587" s="8">
        <v>0</v>
      </c>
      <c r="J587" s="8">
        <v>0.03</v>
      </c>
      <c r="K587" s="8">
        <v>6.06</v>
      </c>
      <c r="L587" s="8">
        <v>1329.79</v>
      </c>
      <c r="M587">
        <f t="shared" si="16"/>
        <v>0</v>
      </c>
    </row>
    <row r="588" spans="1:13" x14ac:dyDescent="0.25">
      <c r="A588" s="3" t="s">
        <v>1303</v>
      </c>
      <c r="B588" s="4">
        <v>1173</v>
      </c>
      <c r="C588" s="3" t="s">
        <v>6</v>
      </c>
      <c r="D588" s="3" t="s">
        <v>133</v>
      </c>
      <c r="E588" s="3" t="s">
        <v>2591</v>
      </c>
      <c r="F588" s="3" t="s">
        <v>2590</v>
      </c>
      <c r="G588" s="5">
        <v>1.2911600000000001</v>
      </c>
      <c r="H588" s="4">
        <v>1173</v>
      </c>
      <c r="I588" s="8">
        <v>0</v>
      </c>
      <c r="J588" s="8">
        <v>0</v>
      </c>
      <c r="K588" s="8">
        <v>9.1300000000000008</v>
      </c>
      <c r="L588" s="8">
        <v>1338.92</v>
      </c>
      <c r="M588">
        <f t="shared" si="16"/>
        <v>0</v>
      </c>
    </row>
    <row r="589" spans="1:13" x14ac:dyDescent="0.25">
      <c r="A589" s="3" t="s">
        <v>1305</v>
      </c>
      <c r="B589" s="4">
        <v>1175</v>
      </c>
      <c r="C589" s="3" t="s">
        <v>6</v>
      </c>
      <c r="D589" s="3" t="s">
        <v>128</v>
      </c>
      <c r="E589" s="3" t="s">
        <v>2591</v>
      </c>
      <c r="F589" s="3" t="s">
        <v>2590</v>
      </c>
      <c r="G589" s="5">
        <v>1.27921</v>
      </c>
      <c r="H589" s="4">
        <v>1175</v>
      </c>
      <c r="I589" s="8">
        <v>0</v>
      </c>
      <c r="J589" s="8">
        <v>-0.24</v>
      </c>
      <c r="K589" s="8">
        <v>-9.31</v>
      </c>
      <c r="L589" s="8">
        <v>1329.37</v>
      </c>
      <c r="M589">
        <f t="shared" si="16"/>
        <v>1</v>
      </c>
    </row>
    <row r="590" spans="1:13" x14ac:dyDescent="0.25">
      <c r="A590" s="3" t="s">
        <v>1307</v>
      </c>
      <c r="B590" s="4">
        <v>1177</v>
      </c>
      <c r="C590" s="3" t="s">
        <v>6</v>
      </c>
      <c r="D590" s="3" t="s">
        <v>133</v>
      </c>
      <c r="E590" s="3" t="s">
        <v>2591</v>
      </c>
      <c r="F590" s="3" t="s">
        <v>2590</v>
      </c>
      <c r="G590" s="5">
        <v>1.2922100000000001</v>
      </c>
      <c r="H590" s="4">
        <v>1177</v>
      </c>
      <c r="I590" s="8">
        <v>0</v>
      </c>
      <c r="J590" s="8">
        <v>0</v>
      </c>
      <c r="K590" s="8">
        <v>-11.71</v>
      </c>
      <c r="L590" s="8">
        <v>1317.66</v>
      </c>
      <c r="M590">
        <f t="shared" si="16"/>
        <v>2</v>
      </c>
    </row>
    <row r="591" spans="1:13" x14ac:dyDescent="0.25">
      <c r="A591" s="3" t="s">
        <v>1309</v>
      </c>
      <c r="B591" s="4">
        <v>1179</v>
      </c>
      <c r="C591" s="3" t="s">
        <v>6</v>
      </c>
      <c r="D591" s="3" t="s">
        <v>128</v>
      </c>
      <c r="E591" s="3" t="s">
        <v>2591</v>
      </c>
      <c r="F591" s="3" t="s">
        <v>2590</v>
      </c>
      <c r="G591" s="5">
        <v>1.3005199999999999</v>
      </c>
      <c r="H591" s="4">
        <v>1179</v>
      </c>
      <c r="I591" s="8">
        <v>0</v>
      </c>
      <c r="J591" s="8">
        <v>-0.12</v>
      </c>
      <c r="K591" s="8">
        <v>-8.7899999999999991</v>
      </c>
      <c r="L591" s="8">
        <v>1308.75</v>
      </c>
      <c r="M591">
        <f t="shared" si="16"/>
        <v>3</v>
      </c>
    </row>
    <row r="592" spans="1:13" x14ac:dyDescent="0.25">
      <c r="A592" s="3" t="s">
        <v>1311</v>
      </c>
      <c r="B592" s="4">
        <v>1181</v>
      </c>
      <c r="C592" s="3" t="s">
        <v>6</v>
      </c>
      <c r="D592" s="3" t="s">
        <v>128</v>
      </c>
      <c r="E592" s="3" t="s">
        <v>2591</v>
      </c>
      <c r="F592" s="3" t="s">
        <v>2590</v>
      </c>
      <c r="G592" s="5">
        <v>1.31325</v>
      </c>
      <c r="H592" s="4">
        <v>1181</v>
      </c>
      <c r="I592" s="8">
        <v>0</v>
      </c>
      <c r="J592" s="8">
        <v>-0.12</v>
      </c>
      <c r="K592" s="8">
        <v>6.55</v>
      </c>
      <c r="L592" s="8">
        <v>1315.18</v>
      </c>
      <c r="M592">
        <f t="shared" si="16"/>
        <v>0</v>
      </c>
    </row>
    <row r="593" spans="1:13" x14ac:dyDescent="0.25">
      <c r="A593" s="3" t="s">
        <v>1313</v>
      </c>
      <c r="B593" s="4">
        <v>1183</v>
      </c>
      <c r="C593" s="3" t="s">
        <v>6</v>
      </c>
      <c r="D593" s="3" t="s">
        <v>133</v>
      </c>
      <c r="E593" s="3" t="s">
        <v>2591</v>
      </c>
      <c r="F593" s="3" t="s">
        <v>2590</v>
      </c>
      <c r="G593" s="5">
        <v>1.3090599999999999</v>
      </c>
      <c r="H593" s="4">
        <v>1183</v>
      </c>
      <c r="I593" s="8">
        <v>0</v>
      </c>
      <c r="J593" s="8">
        <v>0</v>
      </c>
      <c r="K593" s="8">
        <v>6.18</v>
      </c>
      <c r="L593" s="8">
        <v>1321.36</v>
      </c>
      <c r="M593">
        <f t="shared" si="16"/>
        <v>0</v>
      </c>
    </row>
    <row r="594" spans="1:13" x14ac:dyDescent="0.25">
      <c r="A594" s="3" t="s">
        <v>1315</v>
      </c>
      <c r="B594" s="4">
        <v>1185</v>
      </c>
      <c r="C594" s="3" t="s">
        <v>6</v>
      </c>
      <c r="D594" s="3" t="s">
        <v>133</v>
      </c>
      <c r="E594" s="3" t="s">
        <v>2591</v>
      </c>
      <c r="F594" s="3" t="s">
        <v>2590</v>
      </c>
      <c r="G594" s="5">
        <v>1.3186100000000001</v>
      </c>
      <c r="H594" s="4">
        <v>1185</v>
      </c>
      <c r="I594" s="8">
        <v>0</v>
      </c>
      <c r="J594" s="8">
        <v>0.06</v>
      </c>
      <c r="K594" s="8">
        <v>-8.17</v>
      </c>
      <c r="L594" s="8">
        <v>1313.25</v>
      </c>
      <c r="M594">
        <f t="shared" si="16"/>
        <v>1</v>
      </c>
    </row>
    <row r="595" spans="1:13" x14ac:dyDescent="0.25">
      <c r="A595" s="3" t="s">
        <v>1317</v>
      </c>
      <c r="B595" s="4">
        <v>1187</v>
      </c>
      <c r="C595" s="3" t="s">
        <v>6</v>
      </c>
      <c r="D595" s="3" t="s">
        <v>133</v>
      </c>
      <c r="E595" s="3" t="s">
        <v>2591</v>
      </c>
      <c r="F595" s="3" t="s">
        <v>2590</v>
      </c>
      <c r="G595" s="5">
        <v>1.32816</v>
      </c>
      <c r="H595" s="4">
        <v>1187</v>
      </c>
      <c r="I595" s="8">
        <v>0</v>
      </c>
      <c r="J595" s="8">
        <v>0.11</v>
      </c>
      <c r="K595" s="8">
        <v>-8.1999999999999993</v>
      </c>
      <c r="L595" s="8">
        <v>1305.1600000000001</v>
      </c>
      <c r="M595">
        <f t="shared" si="16"/>
        <v>2</v>
      </c>
    </row>
    <row r="596" spans="1:13" x14ac:dyDescent="0.25">
      <c r="A596" s="3" t="s">
        <v>1319</v>
      </c>
      <c r="B596" s="4">
        <v>1189</v>
      </c>
      <c r="C596" s="3" t="s">
        <v>6</v>
      </c>
      <c r="D596" s="3" t="s">
        <v>133</v>
      </c>
      <c r="E596" s="3" t="s">
        <v>2591</v>
      </c>
      <c r="F596" s="3" t="s">
        <v>2590</v>
      </c>
      <c r="G596" s="5">
        <v>1.3224199999999999</v>
      </c>
      <c r="H596" s="4">
        <v>1189</v>
      </c>
      <c r="I596" s="8">
        <v>0</v>
      </c>
      <c r="J596" s="8">
        <v>0.09</v>
      </c>
      <c r="K596" s="8">
        <v>6.08</v>
      </c>
      <c r="L596" s="8">
        <v>1311.33</v>
      </c>
      <c r="M596">
        <f t="shared" si="16"/>
        <v>0</v>
      </c>
    </row>
    <row r="597" spans="1:13" x14ac:dyDescent="0.25">
      <c r="A597" s="3" t="s">
        <v>1321</v>
      </c>
      <c r="B597" s="4">
        <v>1191</v>
      </c>
      <c r="C597" s="3" t="s">
        <v>6</v>
      </c>
      <c r="D597" s="3" t="s">
        <v>128</v>
      </c>
      <c r="E597" s="3" t="s">
        <v>2591</v>
      </c>
      <c r="F597" s="3" t="s">
        <v>2590</v>
      </c>
      <c r="G597" s="5">
        <v>1.3320700000000001</v>
      </c>
      <c r="H597" s="4">
        <v>1191</v>
      </c>
      <c r="I597" s="8">
        <v>0</v>
      </c>
      <c r="J597" s="8">
        <v>-0.36</v>
      </c>
      <c r="K597" s="8">
        <v>6.84</v>
      </c>
      <c r="L597" s="8">
        <v>1317.81</v>
      </c>
      <c r="M597">
        <f t="shared" si="16"/>
        <v>0</v>
      </c>
    </row>
    <row r="598" spans="1:13" x14ac:dyDescent="0.25">
      <c r="A598" s="3" t="s">
        <v>1323</v>
      </c>
      <c r="B598" s="4">
        <v>1193</v>
      </c>
      <c r="C598" s="3" t="s">
        <v>6</v>
      </c>
      <c r="D598" s="3" t="s">
        <v>128</v>
      </c>
      <c r="E598" s="3" t="s">
        <v>2591</v>
      </c>
      <c r="F598" s="3" t="s">
        <v>2590</v>
      </c>
      <c r="G598" s="5">
        <v>1.3364</v>
      </c>
      <c r="H598" s="4">
        <v>1193</v>
      </c>
      <c r="I598" s="8">
        <v>0</v>
      </c>
      <c r="J598" s="8">
        <v>-0.35</v>
      </c>
      <c r="K598" s="8">
        <v>7.01</v>
      </c>
      <c r="L598" s="8">
        <v>1324.47</v>
      </c>
      <c r="M598">
        <f t="shared" si="16"/>
        <v>0</v>
      </c>
    </row>
    <row r="599" spans="1:13" x14ac:dyDescent="0.25">
      <c r="A599" s="3" t="s">
        <v>1325</v>
      </c>
      <c r="B599" s="4">
        <v>1195</v>
      </c>
      <c r="C599" s="3" t="s">
        <v>6</v>
      </c>
      <c r="D599" s="3" t="s">
        <v>133</v>
      </c>
      <c r="E599" s="3" t="s">
        <v>2591</v>
      </c>
      <c r="F599" s="3" t="s">
        <v>2590</v>
      </c>
      <c r="G599" s="5">
        <v>1.3326800000000001</v>
      </c>
      <c r="H599" s="4">
        <v>1195</v>
      </c>
      <c r="I599" s="8">
        <v>0</v>
      </c>
      <c r="J599" s="8">
        <v>0.03</v>
      </c>
      <c r="K599" s="8">
        <v>6.19</v>
      </c>
      <c r="L599" s="8">
        <v>1330.69</v>
      </c>
      <c r="M599">
        <f t="shared" si="16"/>
        <v>0</v>
      </c>
    </row>
    <row r="600" spans="1:13" x14ac:dyDescent="0.25">
      <c r="A600" s="3" t="s">
        <v>1327</v>
      </c>
      <c r="B600" s="4">
        <v>1197</v>
      </c>
      <c r="C600" s="3" t="s">
        <v>6</v>
      </c>
      <c r="D600" s="3" t="s">
        <v>128</v>
      </c>
      <c r="E600" s="3" t="s">
        <v>2591</v>
      </c>
      <c r="F600" s="3" t="s">
        <v>2590</v>
      </c>
      <c r="G600" s="5">
        <v>1.32077</v>
      </c>
      <c r="H600" s="4">
        <v>1197</v>
      </c>
      <c r="I600" s="8">
        <v>0</v>
      </c>
      <c r="J600" s="8">
        <v>-0.47</v>
      </c>
      <c r="K600" s="8">
        <v>-8.27</v>
      </c>
      <c r="L600" s="8">
        <v>1321.95</v>
      </c>
      <c r="M600">
        <f t="shared" si="16"/>
        <v>1</v>
      </c>
    </row>
    <row r="601" spans="1:13" x14ac:dyDescent="0.25">
      <c r="A601" s="3" t="s">
        <v>1329</v>
      </c>
      <c r="B601" s="4">
        <v>1199</v>
      </c>
      <c r="C601" s="3" t="s">
        <v>6</v>
      </c>
      <c r="D601" s="3" t="s">
        <v>128</v>
      </c>
      <c r="E601" s="3" t="s">
        <v>2591</v>
      </c>
      <c r="F601" s="3" t="s">
        <v>2590</v>
      </c>
      <c r="G601" s="5">
        <v>1.3399799999999999</v>
      </c>
      <c r="H601" s="4">
        <v>1199</v>
      </c>
      <c r="I601" s="8">
        <v>0</v>
      </c>
      <c r="J601" s="8">
        <v>-0.24</v>
      </c>
      <c r="K601" s="8">
        <v>6.4</v>
      </c>
      <c r="L601" s="8">
        <v>1328.11</v>
      </c>
      <c r="M601">
        <f t="shared" si="16"/>
        <v>0</v>
      </c>
    </row>
    <row r="602" spans="1:13" x14ac:dyDescent="0.25">
      <c r="A602" s="3" t="s">
        <v>1331</v>
      </c>
      <c r="B602" s="4">
        <v>1201</v>
      </c>
      <c r="C602" s="3" t="s">
        <v>6</v>
      </c>
      <c r="D602" s="3" t="s">
        <v>128</v>
      </c>
      <c r="E602" s="3" t="s">
        <v>2591</v>
      </c>
      <c r="F602" s="3" t="s">
        <v>2590</v>
      </c>
      <c r="G602" s="5">
        <v>1.3321099999999999</v>
      </c>
      <c r="H602" s="4">
        <v>1201</v>
      </c>
      <c r="I602" s="8">
        <v>0</v>
      </c>
      <c r="J602" s="8">
        <v>-0.35</v>
      </c>
      <c r="K602" s="8">
        <v>-8.01</v>
      </c>
      <c r="L602" s="8">
        <v>1319.75</v>
      </c>
      <c r="M602">
        <f t="shared" si="16"/>
        <v>1</v>
      </c>
    </row>
    <row r="603" spans="1:13" x14ac:dyDescent="0.25">
      <c r="A603" s="3" t="s">
        <v>1333</v>
      </c>
      <c r="B603" s="4">
        <v>1203</v>
      </c>
      <c r="C603" s="3" t="s">
        <v>6</v>
      </c>
      <c r="D603" s="3" t="s">
        <v>133</v>
      </c>
      <c r="E603" s="3" t="s">
        <v>2591</v>
      </c>
      <c r="F603" s="3" t="s">
        <v>2590</v>
      </c>
      <c r="G603" s="5">
        <v>1.3289</v>
      </c>
      <c r="H603" s="4">
        <v>1203</v>
      </c>
      <c r="I603" s="8">
        <v>0</v>
      </c>
      <c r="J603" s="8">
        <v>0.17</v>
      </c>
      <c r="K603" s="8">
        <v>6.79</v>
      </c>
      <c r="L603" s="8">
        <v>1326.71</v>
      </c>
      <c r="M603">
        <f t="shared" si="16"/>
        <v>0</v>
      </c>
    </row>
    <row r="604" spans="1:13" x14ac:dyDescent="0.25">
      <c r="A604" s="3" t="s">
        <v>1335</v>
      </c>
      <c r="B604" s="4">
        <v>1205</v>
      </c>
      <c r="C604" s="3" t="s">
        <v>6</v>
      </c>
      <c r="D604" s="3" t="s">
        <v>128</v>
      </c>
      <c r="E604" s="3" t="s">
        <v>2591</v>
      </c>
      <c r="F604" s="3" t="s">
        <v>2590</v>
      </c>
      <c r="G604" s="5">
        <v>1.3149299999999999</v>
      </c>
      <c r="H604" s="4">
        <v>1205</v>
      </c>
      <c r="I604" s="8">
        <v>0</v>
      </c>
      <c r="J604" s="8">
        <v>-0.24</v>
      </c>
      <c r="K604" s="8">
        <v>-8.69</v>
      </c>
      <c r="L604" s="8">
        <v>1317.78</v>
      </c>
      <c r="M604">
        <f t="shared" si="16"/>
        <v>1</v>
      </c>
    </row>
    <row r="605" spans="1:13" x14ac:dyDescent="0.25">
      <c r="A605" s="3" t="s">
        <v>1337</v>
      </c>
      <c r="B605" s="4">
        <v>1207</v>
      </c>
      <c r="C605" s="3" t="s">
        <v>6</v>
      </c>
      <c r="D605" s="3" t="s">
        <v>133</v>
      </c>
      <c r="E605" s="3" t="s">
        <v>2591</v>
      </c>
      <c r="F605" s="3" t="s">
        <v>2590</v>
      </c>
      <c r="G605" s="5">
        <v>1.31111</v>
      </c>
      <c r="H605" s="4">
        <v>1207</v>
      </c>
      <c r="I605" s="8">
        <v>0</v>
      </c>
      <c r="J605" s="8">
        <v>0.08</v>
      </c>
      <c r="K605" s="8">
        <v>5.97</v>
      </c>
      <c r="L605" s="8">
        <v>1323.83</v>
      </c>
      <c r="M605">
        <f t="shared" si="16"/>
        <v>0</v>
      </c>
    </row>
    <row r="606" spans="1:13" x14ac:dyDescent="0.25">
      <c r="A606" s="3" t="s">
        <v>1339</v>
      </c>
      <c r="B606" s="4">
        <v>1209</v>
      </c>
      <c r="C606" s="3" t="s">
        <v>6</v>
      </c>
      <c r="D606" s="3" t="s">
        <v>128</v>
      </c>
      <c r="E606" s="3" t="s">
        <v>2591</v>
      </c>
      <c r="F606" s="3" t="s">
        <v>2590</v>
      </c>
      <c r="G606" s="5">
        <v>1.3182400000000001</v>
      </c>
      <c r="H606" s="4">
        <v>1209</v>
      </c>
      <c r="I606" s="8">
        <v>0</v>
      </c>
      <c r="J606" s="8">
        <v>0</v>
      </c>
      <c r="K606" s="8">
        <v>6.74</v>
      </c>
      <c r="L606" s="8">
        <v>1330.57</v>
      </c>
      <c r="M606">
        <f t="shared" si="16"/>
        <v>0</v>
      </c>
    </row>
    <row r="607" spans="1:13" x14ac:dyDescent="0.25">
      <c r="A607" s="3" t="s">
        <v>1341</v>
      </c>
      <c r="B607" s="4">
        <v>1211</v>
      </c>
      <c r="C607" s="3" t="s">
        <v>6</v>
      </c>
      <c r="D607" s="3" t="s">
        <v>133</v>
      </c>
      <c r="E607" s="3" t="s">
        <v>2591</v>
      </c>
      <c r="F607" s="3" t="s">
        <v>2590</v>
      </c>
      <c r="G607" s="5">
        <v>1.3272699999999999</v>
      </c>
      <c r="H607" s="4">
        <v>1211</v>
      </c>
      <c r="I607" s="8">
        <v>0</v>
      </c>
      <c r="J607" s="8">
        <v>0</v>
      </c>
      <c r="K607" s="8">
        <v>-8.8699999999999992</v>
      </c>
      <c r="L607" s="8">
        <v>1321.7</v>
      </c>
      <c r="M607">
        <f t="shared" si="16"/>
        <v>1</v>
      </c>
    </row>
    <row r="608" spans="1:13" x14ac:dyDescent="0.25">
      <c r="A608" s="3" t="s">
        <v>1343</v>
      </c>
      <c r="B608" s="4">
        <v>1213</v>
      </c>
      <c r="C608" s="3" t="s">
        <v>6</v>
      </c>
      <c r="D608" s="3" t="s">
        <v>133</v>
      </c>
      <c r="E608" s="3" t="s">
        <v>2591</v>
      </c>
      <c r="F608" s="3" t="s">
        <v>2590</v>
      </c>
      <c r="G608" s="5">
        <v>1.33649</v>
      </c>
      <c r="H608" s="4">
        <v>1213</v>
      </c>
      <c r="I608" s="8">
        <v>0</v>
      </c>
      <c r="J608" s="8">
        <v>0.17</v>
      </c>
      <c r="K608" s="8">
        <v>-9.2899999999999991</v>
      </c>
      <c r="L608" s="8">
        <v>1312.58</v>
      </c>
      <c r="M608">
        <f t="shared" si="16"/>
        <v>2</v>
      </c>
    </row>
    <row r="609" spans="1:13" x14ac:dyDescent="0.25">
      <c r="A609" s="3" t="s">
        <v>1345</v>
      </c>
      <c r="B609" s="4">
        <v>1215</v>
      </c>
      <c r="C609" s="3" t="s">
        <v>6</v>
      </c>
      <c r="D609" s="3" t="s">
        <v>133</v>
      </c>
      <c r="E609" s="3" t="s">
        <v>2591</v>
      </c>
      <c r="F609" s="3" t="s">
        <v>2590</v>
      </c>
      <c r="G609" s="5">
        <v>1.3451299999999999</v>
      </c>
      <c r="H609" s="4">
        <v>1215</v>
      </c>
      <c r="I609" s="8">
        <v>0</v>
      </c>
      <c r="J609" s="8">
        <v>0.03</v>
      </c>
      <c r="K609" s="8">
        <v>-9.7799999999999994</v>
      </c>
      <c r="L609" s="8">
        <v>1302.83</v>
      </c>
      <c r="M609">
        <f t="shared" si="16"/>
        <v>3</v>
      </c>
    </row>
    <row r="610" spans="1:13" x14ac:dyDescent="0.25">
      <c r="A610" s="3" t="s">
        <v>1347</v>
      </c>
      <c r="B610" s="4">
        <v>1217</v>
      </c>
      <c r="C610" s="3" t="s">
        <v>6</v>
      </c>
      <c r="D610" s="3" t="s">
        <v>128</v>
      </c>
      <c r="E610" s="3" t="s">
        <v>2591</v>
      </c>
      <c r="F610" s="3" t="s">
        <v>2590</v>
      </c>
      <c r="G610" s="5">
        <v>1.3598600000000001</v>
      </c>
      <c r="H610" s="4">
        <v>1217</v>
      </c>
      <c r="I610" s="8">
        <v>0</v>
      </c>
      <c r="J610" s="8">
        <v>-1.31</v>
      </c>
      <c r="K610" s="8">
        <v>7.33</v>
      </c>
      <c r="L610" s="8">
        <v>1308.8499999999999</v>
      </c>
      <c r="M610">
        <f t="shared" si="16"/>
        <v>0</v>
      </c>
    </row>
    <row r="611" spans="1:13" x14ac:dyDescent="0.25">
      <c r="A611" s="3" t="s">
        <v>1349</v>
      </c>
      <c r="B611" s="4">
        <v>1219</v>
      </c>
      <c r="C611" s="3" t="s">
        <v>6</v>
      </c>
      <c r="D611" s="3" t="s">
        <v>128</v>
      </c>
      <c r="E611" s="3" t="s">
        <v>2591</v>
      </c>
      <c r="F611" s="3" t="s">
        <v>2590</v>
      </c>
      <c r="G611" s="5">
        <v>1.3510599999999999</v>
      </c>
      <c r="H611" s="4">
        <v>1219</v>
      </c>
      <c r="I611" s="8">
        <v>0</v>
      </c>
      <c r="J611" s="8">
        <v>-0.48</v>
      </c>
      <c r="K611" s="8">
        <v>-8.06</v>
      </c>
      <c r="L611" s="8">
        <v>1300.31</v>
      </c>
      <c r="M611">
        <f t="shared" si="16"/>
        <v>1</v>
      </c>
    </row>
    <row r="612" spans="1:13" x14ac:dyDescent="0.25">
      <c r="A612" s="3" t="s">
        <v>1351</v>
      </c>
      <c r="B612" s="4">
        <v>1221</v>
      </c>
      <c r="C612" s="3" t="s">
        <v>6</v>
      </c>
      <c r="D612" s="3" t="s">
        <v>133</v>
      </c>
      <c r="E612" s="3" t="s">
        <v>2591</v>
      </c>
      <c r="F612" s="3" t="s">
        <v>2590</v>
      </c>
      <c r="G612" s="5">
        <v>1.3475699999999999</v>
      </c>
      <c r="H612" s="4">
        <v>1221</v>
      </c>
      <c r="I612" s="8">
        <v>0</v>
      </c>
      <c r="J612" s="8">
        <v>0.09</v>
      </c>
      <c r="K612" s="8">
        <v>6.26</v>
      </c>
      <c r="L612" s="8">
        <v>1306.6600000000001</v>
      </c>
      <c r="M612">
        <f t="shared" si="16"/>
        <v>0</v>
      </c>
    </row>
    <row r="613" spans="1:13" x14ac:dyDescent="0.25">
      <c r="A613" s="3" t="s">
        <v>1353</v>
      </c>
      <c r="B613" s="4">
        <v>1223</v>
      </c>
      <c r="C613" s="3" t="s">
        <v>6</v>
      </c>
      <c r="D613" s="3" t="s">
        <v>133</v>
      </c>
      <c r="E613" s="3" t="s">
        <v>2591</v>
      </c>
      <c r="F613" s="3" t="s">
        <v>2590</v>
      </c>
      <c r="G613" s="5">
        <v>1.3649500000000001</v>
      </c>
      <c r="H613" s="4">
        <v>1223</v>
      </c>
      <c r="I613" s="8">
        <v>0</v>
      </c>
      <c r="J613" s="8">
        <v>0</v>
      </c>
      <c r="K613" s="8">
        <v>-8.7100000000000009</v>
      </c>
      <c r="L613" s="8">
        <v>1297.95</v>
      </c>
      <c r="M613">
        <f t="shared" si="16"/>
        <v>1</v>
      </c>
    </row>
    <row r="614" spans="1:13" x14ac:dyDescent="0.25">
      <c r="A614" s="3" t="s">
        <v>1355</v>
      </c>
      <c r="B614" s="4">
        <v>1225</v>
      </c>
      <c r="C614" s="3" t="s">
        <v>6</v>
      </c>
      <c r="D614" s="3" t="s">
        <v>133</v>
      </c>
      <c r="E614" s="3" t="s">
        <v>2591</v>
      </c>
      <c r="F614" s="3" t="s">
        <v>2590</v>
      </c>
      <c r="G614" s="5">
        <v>1.3754599999999999</v>
      </c>
      <c r="H614" s="4">
        <v>1225</v>
      </c>
      <c r="I614" s="8">
        <v>0</v>
      </c>
      <c r="J614" s="8">
        <v>0.06</v>
      </c>
      <c r="K614" s="8">
        <v>-8.33</v>
      </c>
      <c r="L614" s="8">
        <v>1289.68</v>
      </c>
      <c r="M614">
        <f t="shared" si="16"/>
        <v>2</v>
      </c>
    </row>
    <row r="615" spans="1:13" x14ac:dyDescent="0.25">
      <c r="A615" s="3" t="s">
        <v>1357</v>
      </c>
      <c r="B615" s="4">
        <v>1227</v>
      </c>
      <c r="C615" s="3" t="s">
        <v>6</v>
      </c>
      <c r="D615" s="3" t="s">
        <v>128</v>
      </c>
      <c r="E615" s="3" t="s">
        <v>2591</v>
      </c>
      <c r="F615" s="3" t="s">
        <v>2590</v>
      </c>
      <c r="G615" s="5">
        <v>1.3694</v>
      </c>
      <c r="H615" s="4">
        <v>1227</v>
      </c>
      <c r="I615" s="8">
        <v>0</v>
      </c>
      <c r="J615" s="8">
        <v>-1.18</v>
      </c>
      <c r="K615" s="8">
        <v>-7.1</v>
      </c>
      <c r="L615" s="8">
        <v>1281.4000000000001</v>
      </c>
      <c r="M615">
        <f t="shared" si="16"/>
        <v>3</v>
      </c>
    </row>
    <row r="616" spans="1:13" x14ac:dyDescent="0.25">
      <c r="A616" s="3" t="s">
        <v>1359</v>
      </c>
      <c r="B616" s="4">
        <v>1229</v>
      </c>
      <c r="C616" s="3" t="s">
        <v>6</v>
      </c>
      <c r="D616" s="3" t="s">
        <v>133</v>
      </c>
      <c r="E616" s="3" t="s">
        <v>2591</v>
      </c>
      <c r="F616" s="3" t="s">
        <v>2590</v>
      </c>
      <c r="G616" s="5">
        <v>1.3498600000000001</v>
      </c>
      <c r="H616" s="4">
        <v>1229</v>
      </c>
      <c r="I616" s="8">
        <v>0</v>
      </c>
      <c r="J616" s="8">
        <v>0</v>
      </c>
      <c r="K616" s="8">
        <v>6.05</v>
      </c>
      <c r="L616" s="8">
        <v>1287.45</v>
      </c>
      <c r="M616">
        <f t="shared" si="16"/>
        <v>0</v>
      </c>
    </row>
    <row r="617" spans="1:13" x14ac:dyDescent="0.25">
      <c r="A617" s="3" t="s">
        <v>1361</v>
      </c>
      <c r="B617" s="4">
        <v>1231</v>
      </c>
      <c r="C617" s="3" t="s">
        <v>6</v>
      </c>
      <c r="D617" s="3" t="s">
        <v>133</v>
      </c>
      <c r="E617" s="3" t="s">
        <v>2591</v>
      </c>
      <c r="F617" s="3" t="s">
        <v>2590</v>
      </c>
      <c r="G617" s="5">
        <v>1.3368899999999999</v>
      </c>
      <c r="H617" s="4">
        <v>1231</v>
      </c>
      <c r="I617" s="8">
        <v>0</v>
      </c>
      <c r="J617" s="8">
        <v>0.14000000000000001</v>
      </c>
      <c r="K617" s="8">
        <v>13.13</v>
      </c>
      <c r="L617" s="8">
        <v>1300.72</v>
      </c>
      <c r="M617">
        <f t="shared" si="16"/>
        <v>0</v>
      </c>
    </row>
    <row r="618" spans="1:13" x14ac:dyDescent="0.25">
      <c r="A618" s="3" t="s">
        <v>1363</v>
      </c>
      <c r="B618" s="4">
        <v>1233</v>
      </c>
      <c r="C618" s="3" t="s">
        <v>6</v>
      </c>
      <c r="D618" s="3" t="s">
        <v>133</v>
      </c>
      <c r="E618" s="3" t="s">
        <v>2591</v>
      </c>
      <c r="F618" s="3" t="s">
        <v>2590</v>
      </c>
      <c r="G618" s="5">
        <v>1.33531</v>
      </c>
      <c r="H618" s="4">
        <v>1233</v>
      </c>
      <c r="I618" s="8">
        <v>0</v>
      </c>
      <c r="J618" s="8">
        <v>0</v>
      </c>
      <c r="K618" s="8">
        <v>6.55</v>
      </c>
      <c r="L618" s="8">
        <v>1307.27</v>
      </c>
      <c r="M618">
        <f t="shared" si="16"/>
        <v>0</v>
      </c>
    </row>
    <row r="619" spans="1:13" x14ac:dyDescent="0.25">
      <c r="A619" s="3" t="s">
        <v>1365</v>
      </c>
      <c r="B619" s="4">
        <v>1235</v>
      </c>
      <c r="C619" s="3" t="s">
        <v>6</v>
      </c>
      <c r="D619" s="3" t="s">
        <v>133</v>
      </c>
      <c r="E619" s="3" t="s">
        <v>2591</v>
      </c>
      <c r="F619" s="3" t="s">
        <v>2590</v>
      </c>
      <c r="G619" s="5">
        <v>1.34656</v>
      </c>
      <c r="H619" s="4">
        <v>1235</v>
      </c>
      <c r="I619" s="8">
        <v>0</v>
      </c>
      <c r="J619" s="8">
        <v>0.06</v>
      </c>
      <c r="K619" s="8">
        <v>-8.1</v>
      </c>
      <c r="L619" s="8">
        <v>1299.23</v>
      </c>
      <c r="M619">
        <f t="shared" si="16"/>
        <v>1</v>
      </c>
    </row>
    <row r="620" spans="1:13" x14ac:dyDescent="0.25">
      <c r="A620" s="3" t="s">
        <v>1367</v>
      </c>
      <c r="B620" s="4">
        <v>1237</v>
      </c>
      <c r="C620" s="3" t="s">
        <v>6</v>
      </c>
      <c r="D620" s="3" t="s">
        <v>128</v>
      </c>
      <c r="E620" s="3" t="s">
        <v>2591</v>
      </c>
      <c r="F620" s="3" t="s">
        <v>2590</v>
      </c>
      <c r="G620" s="5">
        <v>1.3529100000000001</v>
      </c>
      <c r="H620" s="4">
        <v>1237</v>
      </c>
      <c r="I620" s="8">
        <v>0</v>
      </c>
      <c r="J620" s="8">
        <v>-0.24</v>
      </c>
      <c r="K620" s="8">
        <v>7.13</v>
      </c>
      <c r="L620" s="8">
        <v>1306.1199999999999</v>
      </c>
      <c r="M620">
        <f t="shared" si="16"/>
        <v>0</v>
      </c>
    </row>
    <row r="621" spans="1:13" x14ac:dyDescent="0.25">
      <c r="A621" s="3" t="s">
        <v>1369</v>
      </c>
      <c r="B621" s="4">
        <v>1239</v>
      </c>
      <c r="C621" s="3" t="s">
        <v>6</v>
      </c>
      <c r="D621" s="3" t="s">
        <v>133</v>
      </c>
      <c r="E621" s="3" t="s">
        <v>2591</v>
      </c>
      <c r="F621" s="3" t="s">
        <v>2590</v>
      </c>
      <c r="G621" s="5">
        <v>1.3452200000000001</v>
      </c>
      <c r="H621" s="4">
        <v>1239</v>
      </c>
      <c r="I621" s="8">
        <v>0</v>
      </c>
      <c r="J621" s="8">
        <v>0.03</v>
      </c>
      <c r="K621" s="8">
        <v>6.58</v>
      </c>
      <c r="L621" s="8">
        <v>1312.73</v>
      </c>
      <c r="M621">
        <f t="shared" si="16"/>
        <v>0</v>
      </c>
    </row>
    <row r="622" spans="1:13" x14ac:dyDescent="0.25">
      <c r="A622" s="3" t="s">
        <v>1371</v>
      </c>
      <c r="B622" s="4">
        <v>1241</v>
      </c>
      <c r="C622" s="3" t="s">
        <v>6</v>
      </c>
      <c r="D622" s="3" t="s">
        <v>128</v>
      </c>
      <c r="E622" s="3" t="s">
        <v>2591</v>
      </c>
      <c r="F622" s="3" t="s">
        <v>2590</v>
      </c>
      <c r="G622" s="5">
        <v>1.34687</v>
      </c>
      <c r="H622" s="4">
        <v>1241</v>
      </c>
      <c r="I622" s="8">
        <v>0</v>
      </c>
      <c r="J622" s="8">
        <v>0</v>
      </c>
      <c r="K622" s="8">
        <v>6.04</v>
      </c>
      <c r="L622" s="8">
        <v>1318.77</v>
      </c>
      <c r="M622">
        <f t="shared" si="16"/>
        <v>0</v>
      </c>
    </row>
    <row r="623" spans="1:13" x14ac:dyDescent="0.25">
      <c r="A623" s="3" t="s">
        <v>1373</v>
      </c>
      <c r="B623" s="4">
        <v>1243</v>
      </c>
      <c r="C623" s="3" t="s">
        <v>6</v>
      </c>
      <c r="D623" s="3" t="s">
        <v>133</v>
      </c>
      <c r="E623" s="3" t="s">
        <v>2591</v>
      </c>
      <c r="F623" s="3" t="s">
        <v>2590</v>
      </c>
      <c r="G623" s="5">
        <v>1.3590500000000001</v>
      </c>
      <c r="H623" s="4">
        <v>1243</v>
      </c>
      <c r="I623" s="8">
        <v>0</v>
      </c>
      <c r="J623" s="8">
        <v>0.09</v>
      </c>
      <c r="K623" s="8">
        <v>-9.58</v>
      </c>
      <c r="L623" s="8">
        <v>1309.28</v>
      </c>
      <c r="M623">
        <f t="shared" si="16"/>
        <v>1</v>
      </c>
    </row>
    <row r="624" spans="1:13" x14ac:dyDescent="0.25">
      <c r="A624" s="3" t="s">
        <v>1375</v>
      </c>
      <c r="B624" s="4">
        <v>1245</v>
      </c>
      <c r="C624" s="3" t="s">
        <v>6</v>
      </c>
      <c r="D624" s="3" t="s">
        <v>128</v>
      </c>
      <c r="E624" s="3" t="s">
        <v>2591</v>
      </c>
      <c r="F624" s="3" t="s">
        <v>2590</v>
      </c>
      <c r="G624" s="5">
        <v>1.36595</v>
      </c>
      <c r="H624" s="4">
        <v>1245</v>
      </c>
      <c r="I624" s="8">
        <v>0</v>
      </c>
      <c r="J624" s="8">
        <v>-0.83</v>
      </c>
      <c r="K624" s="8">
        <v>8.2100000000000009</v>
      </c>
      <c r="L624" s="8">
        <v>1316.66</v>
      </c>
      <c r="M624">
        <f t="shared" si="16"/>
        <v>0</v>
      </c>
    </row>
    <row r="625" spans="1:13" x14ac:dyDescent="0.25">
      <c r="A625" s="3" t="s">
        <v>1377</v>
      </c>
      <c r="B625" s="4">
        <v>1247</v>
      </c>
      <c r="C625" s="3" t="s">
        <v>6</v>
      </c>
      <c r="D625" s="3" t="s">
        <v>133</v>
      </c>
      <c r="E625" s="3" t="s">
        <v>2591</v>
      </c>
      <c r="F625" s="3" t="s">
        <v>2590</v>
      </c>
      <c r="G625" s="5">
        <v>1.3759999999999999</v>
      </c>
      <c r="H625" s="4">
        <v>1247</v>
      </c>
      <c r="I625" s="8">
        <v>0</v>
      </c>
      <c r="J625" s="8">
        <v>0.06</v>
      </c>
      <c r="K625" s="8">
        <v>-9.02</v>
      </c>
      <c r="L625" s="8">
        <v>1307.7</v>
      </c>
      <c r="M625">
        <f t="shared" si="16"/>
        <v>1</v>
      </c>
    </row>
    <row r="626" spans="1:13" x14ac:dyDescent="0.25">
      <c r="A626" s="3" t="s">
        <v>1379</v>
      </c>
      <c r="B626" s="4">
        <v>1249</v>
      </c>
      <c r="C626" s="3" t="s">
        <v>6</v>
      </c>
      <c r="D626" s="3" t="s">
        <v>128</v>
      </c>
      <c r="E626" s="3" t="s">
        <v>2591</v>
      </c>
      <c r="F626" s="3" t="s">
        <v>2590</v>
      </c>
      <c r="G626" s="5">
        <v>1.36772</v>
      </c>
      <c r="H626" s="4">
        <v>1249</v>
      </c>
      <c r="I626" s="8">
        <v>0</v>
      </c>
      <c r="J626" s="8">
        <v>-0.83</v>
      </c>
      <c r="K626" s="8">
        <v>-7.76</v>
      </c>
      <c r="L626" s="8">
        <v>1299.1099999999999</v>
      </c>
      <c r="M626">
        <f t="shared" si="16"/>
        <v>2</v>
      </c>
    </row>
    <row r="627" spans="1:13" x14ac:dyDescent="0.25">
      <c r="A627" s="3" t="s">
        <v>1381</v>
      </c>
      <c r="B627" s="4">
        <v>1251</v>
      </c>
      <c r="C627" s="3" t="s">
        <v>6</v>
      </c>
      <c r="D627" s="3" t="s">
        <v>133</v>
      </c>
      <c r="E627" s="3" t="s">
        <v>2591</v>
      </c>
      <c r="F627" s="3" t="s">
        <v>2590</v>
      </c>
      <c r="G627" s="5">
        <v>1.37235</v>
      </c>
      <c r="H627" s="4">
        <v>1251</v>
      </c>
      <c r="I627" s="8">
        <v>0</v>
      </c>
      <c r="J627" s="8">
        <v>0.2</v>
      </c>
      <c r="K627" s="8">
        <v>-8.3800000000000008</v>
      </c>
      <c r="L627" s="8">
        <v>1290.93</v>
      </c>
      <c r="M627">
        <f t="shared" si="16"/>
        <v>3</v>
      </c>
    </row>
    <row r="628" spans="1:13" x14ac:dyDescent="0.25">
      <c r="A628" s="3" t="s">
        <v>1383</v>
      </c>
      <c r="B628" s="4">
        <v>1253</v>
      </c>
      <c r="C628" s="3" t="s">
        <v>6</v>
      </c>
      <c r="D628" s="3" t="s">
        <v>133</v>
      </c>
      <c r="E628" s="3" t="s">
        <v>2591</v>
      </c>
      <c r="F628" s="3" t="s">
        <v>2590</v>
      </c>
      <c r="G628" s="5">
        <v>1.36788</v>
      </c>
      <c r="H628" s="4">
        <v>1253</v>
      </c>
      <c r="I628" s="8">
        <v>0</v>
      </c>
      <c r="J628" s="8">
        <v>0.06</v>
      </c>
      <c r="K628" s="8">
        <v>6.7</v>
      </c>
      <c r="L628" s="8">
        <v>1297.69</v>
      </c>
      <c r="M628">
        <f t="shared" si="16"/>
        <v>0</v>
      </c>
    </row>
    <row r="629" spans="1:13" x14ac:dyDescent="0.25">
      <c r="A629" s="3" t="s">
        <v>1385</v>
      </c>
      <c r="B629" s="4">
        <v>1255</v>
      </c>
      <c r="C629" s="3" t="s">
        <v>6</v>
      </c>
      <c r="D629" s="3" t="s">
        <v>133</v>
      </c>
      <c r="E629" s="3" t="s">
        <v>2591</v>
      </c>
      <c r="F629" s="3" t="s">
        <v>2590</v>
      </c>
      <c r="G629" s="5">
        <v>1.3598399999999999</v>
      </c>
      <c r="H629" s="4">
        <v>1255</v>
      </c>
      <c r="I629" s="8">
        <v>0</v>
      </c>
      <c r="J629" s="8">
        <v>0</v>
      </c>
      <c r="K629" s="8">
        <v>6.08</v>
      </c>
      <c r="L629" s="8">
        <v>1303.77</v>
      </c>
      <c r="M629">
        <f t="shared" si="16"/>
        <v>0</v>
      </c>
    </row>
    <row r="630" spans="1:13" x14ac:dyDescent="0.25">
      <c r="A630" s="3" t="s">
        <v>1387</v>
      </c>
      <c r="B630" s="4">
        <v>1257</v>
      </c>
      <c r="C630" s="3" t="s">
        <v>6</v>
      </c>
      <c r="D630" s="3" t="s">
        <v>133</v>
      </c>
      <c r="E630" s="3" t="s">
        <v>2591</v>
      </c>
      <c r="F630" s="3" t="s">
        <v>2590</v>
      </c>
      <c r="G630" s="5">
        <v>1.35561</v>
      </c>
      <c r="H630" s="4">
        <v>1257</v>
      </c>
      <c r="I630" s="8">
        <v>0</v>
      </c>
      <c r="J630" s="8">
        <v>0.14000000000000001</v>
      </c>
      <c r="K630" s="8">
        <v>6.05</v>
      </c>
      <c r="L630" s="8">
        <v>1309.96</v>
      </c>
      <c r="M630">
        <f t="shared" si="16"/>
        <v>0</v>
      </c>
    </row>
    <row r="631" spans="1:13" x14ac:dyDescent="0.25">
      <c r="A631" s="3" t="s">
        <v>1389</v>
      </c>
      <c r="B631" s="4">
        <v>1259</v>
      </c>
      <c r="C631" s="3" t="s">
        <v>6</v>
      </c>
      <c r="D631" s="3" t="s">
        <v>128</v>
      </c>
      <c r="E631" s="3" t="s">
        <v>2591</v>
      </c>
      <c r="F631" s="3" t="s">
        <v>2590</v>
      </c>
      <c r="G631" s="5">
        <v>1.36588</v>
      </c>
      <c r="H631" s="4">
        <v>1259</v>
      </c>
      <c r="I631" s="8">
        <v>0</v>
      </c>
      <c r="J631" s="8">
        <v>0</v>
      </c>
      <c r="K631" s="8">
        <v>6.38</v>
      </c>
      <c r="L631" s="8">
        <v>1316.34</v>
      </c>
      <c r="M631">
        <f t="shared" si="16"/>
        <v>0</v>
      </c>
    </row>
    <row r="632" spans="1:13" x14ac:dyDescent="0.25">
      <c r="A632" s="3" t="s">
        <v>1391</v>
      </c>
      <c r="B632" s="4">
        <v>1261</v>
      </c>
      <c r="C632" s="3" t="s">
        <v>6</v>
      </c>
      <c r="D632" s="3" t="s">
        <v>133</v>
      </c>
      <c r="E632" s="3" t="s">
        <v>2591</v>
      </c>
      <c r="F632" s="3" t="s">
        <v>2590</v>
      </c>
      <c r="G632" s="5">
        <v>1.3614299999999999</v>
      </c>
      <c r="H632" s="4">
        <v>1261</v>
      </c>
      <c r="I632" s="8">
        <v>0</v>
      </c>
      <c r="J632" s="8">
        <v>0.06</v>
      </c>
      <c r="K632" s="8">
        <v>6.56</v>
      </c>
      <c r="L632" s="8">
        <v>1322.96</v>
      </c>
      <c r="M632">
        <f t="shared" si="16"/>
        <v>0</v>
      </c>
    </row>
    <row r="633" spans="1:13" x14ac:dyDescent="0.25">
      <c r="A633" s="3" t="s">
        <v>1393</v>
      </c>
      <c r="B633" s="4">
        <v>1263</v>
      </c>
      <c r="C633" s="3" t="s">
        <v>6</v>
      </c>
      <c r="D633" s="3" t="s">
        <v>128</v>
      </c>
      <c r="E633" s="3" t="s">
        <v>2591</v>
      </c>
      <c r="F633" s="3" t="s">
        <v>2590</v>
      </c>
      <c r="G633" s="5">
        <v>1.35286</v>
      </c>
      <c r="H633" s="4">
        <v>1263</v>
      </c>
      <c r="I633" s="8">
        <v>0</v>
      </c>
      <c r="J633" s="8">
        <v>-0.12</v>
      </c>
      <c r="K633" s="8">
        <v>-8.2799999999999994</v>
      </c>
      <c r="L633" s="8">
        <v>1314.56</v>
      </c>
      <c r="M633">
        <f t="shared" si="16"/>
        <v>1</v>
      </c>
    </row>
    <row r="634" spans="1:13" x14ac:dyDescent="0.25">
      <c r="A634" s="3" t="s">
        <v>1395</v>
      </c>
      <c r="B634" s="4">
        <v>1265</v>
      </c>
      <c r="C634" s="3" t="s">
        <v>6</v>
      </c>
      <c r="D634" s="3" t="s">
        <v>133</v>
      </c>
      <c r="E634" s="3" t="s">
        <v>2591</v>
      </c>
      <c r="F634" s="3" t="s">
        <v>2590</v>
      </c>
      <c r="G634" s="5">
        <v>1.36398</v>
      </c>
      <c r="H634" s="4">
        <v>1265</v>
      </c>
      <c r="I634" s="8">
        <v>0</v>
      </c>
      <c r="J634" s="8">
        <v>0.14000000000000001</v>
      </c>
      <c r="K634" s="8">
        <v>-9.56</v>
      </c>
      <c r="L634" s="8">
        <v>1305.1400000000001</v>
      </c>
      <c r="M634">
        <f t="shared" si="16"/>
        <v>2</v>
      </c>
    </row>
    <row r="635" spans="1:13" x14ac:dyDescent="0.25">
      <c r="A635" s="3" t="s">
        <v>1397</v>
      </c>
      <c r="B635" s="4">
        <v>1267</v>
      </c>
      <c r="C635" s="3" t="s">
        <v>6</v>
      </c>
      <c r="D635" s="3" t="s">
        <v>128</v>
      </c>
      <c r="E635" s="3" t="s">
        <v>2591</v>
      </c>
      <c r="F635" s="3" t="s">
        <v>2590</v>
      </c>
      <c r="G635" s="5">
        <v>1.36005</v>
      </c>
      <c r="H635" s="4">
        <v>1267</v>
      </c>
      <c r="I635" s="8">
        <v>0</v>
      </c>
      <c r="J635" s="8">
        <v>-0.71</v>
      </c>
      <c r="K635" s="8">
        <v>-7.32</v>
      </c>
      <c r="L635" s="8">
        <v>1297.1099999999999</v>
      </c>
      <c r="M635">
        <f t="shared" si="16"/>
        <v>3</v>
      </c>
    </row>
    <row r="636" spans="1:13" x14ac:dyDescent="0.25">
      <c r="A636" s="3" t="s">
        <v>1399</v>
      </c>
      <c r="B636" s="4">
        <v>1269</v>
      </c>
      <c r="C636" s="3" t="s">
        <v>6</v>
      </c>
      <c r="D636" s="3" t="s">
        <v>128</v>
      </c>
      <c r="E636" s="3" t="s">
        <v>2591</v>
      </c>
      <c r="F636" s="3" t="s">
        <v>2590</v>
      </c>
      <c r="G636" s="5">
        <v>1.3592299999999999</v>
      </c>
      <c r="H636" s="4">
        <v>1269</v>
      </c>
      <c r="I636" s="8">
        <v>0</v>
      </c>
      <c r="J636" s="8">
        <v>-0.71</v>
      </c>
      <c r="K636" s="8">
        <v>6.97</v>
      </c>
      <c r="L636" s="8">
        <v>1303.3699999999999</v>
      </c>
      <c r="M636">
        <f t="shared" si="16"/>
        <v>0</v>
      </c>
    </row>
    <row r="637" spans="1:13" x14ac:dyDescent="0.25">
      <c r="A637" s="3" t="s">
        <v>1401</v>
      </c>
      <c r="B637" s="4">
        <v>1271</v>
      </c>
      <c r="C637" s="3" t="s">
        <v>6</v>
      </c>
      <c r="D637" s="3" t="s">
        <v>128</v>
      </c>
      <c r="E637" s="3" t="s">
        <v>2591</v>
      </c>
      <c r="F637" s="3" t="s">
        <v>2590</v>
      </c>
      <c r="G637" s="5">
        <v>1.3620099999999999</v>
      </c>
      <c r="H637" s="4">
        <v>1271</v>
      </c>
      <c r="I637" s="8">
        <v>0</v>
      </c>
      <c r="J637" s="8">
        <v>0</v>
      </c>
      <c r="K637" s="8">
        <v>6.01</v>
      </c>
      <c r="L637" s="8">
        <v>1309.3800000000001</v>
      </c>
      <c r="M637">
        <f t="shared" si="16"/>
        <v>0</v>
      </c>
    </row>
    <row r="638" spans="1:13" x14ac:dyDescent="0.25">
      <c r="A638" s="3" t="s">
        <v>1403</v>
      </c>
      <c r="B638" s="4">
        <v>1273</v>
      </c>
      <c r="C638" s="3" t="s">
        <v>6</v>
      </c>
      <c r="D638" s="3" t="s">
        <v>133</v>
      </c>
      <c r="E638" s="3" t="s">
        <v>2591</v>
      </c>
      <c r="F638" s="3" t="s">
        <v>2590</v>
      </c>
      <c r="G638" s="5">
        <v>1.3566499999999999</v>
      </c>
      <c r="H638" s="4">
        <v>1273</v>
      </c>
      <c r="I638" s="8">
        <v>0</v>
      </c>
      <c r="J638" s="8">
        <v>0.06</v>
      </c>
      <c r="K638" s="8">
        <v>6.67</v>
      </c>
      <c r="L638" s="8">
        <v>1316.11</v>
      </c>
      <c r="M638">
        <f t="shared" si="16"/>
        <v>0</v>
      </c>
    </row>
    <row r="639" spans="1:13" x14ac:dyDescent="0.25">
      <c r="A639" s="3" t="s">
        <v>1405</v>
      </c>
      <c r="B639" s="4">
        <v>1275</v>
      </c>
      <c r="C639" s="3" t="s">
        <v>6</v>
      </c>
      <c r="D639" s="3" t="s">
        <v>133</v>
      </c>
      <c r="E639" s="3" t="s">
        <v>2591</v>
      </c>
      <c r="F639" s="3" t="s">
        <v>2590</v>
      </c>
      <c r="G639" s="5">
        <v>1.37473</v>
      </c>
      <c r="H639" s="4">
        <v>1275</v>
      </c>
      <c r="I639" s="8">
        <v>0</v>
      </c>
      <c r="J639" s="8">
        <v>0.09</v>
      </c>
      <c r="K639" s="8">
        <v>-8.25</v>
      </c>
      <c r="L639" s="8">
        <v>1307.95</v>
      </c>
      <c r="M639">
        <f t="shared" si="16"/>
        <v>1</v>
      </c>
    </row>
    <row r="640" spans="1:13" x14ac:dyDescent="0.25">
      <c r="A640" s="3" t="s">
        <v>1407</v>
      </c>
      <c r="B640" s="4">
        <v>1277</v>
      </c>
      <c r="C640" s="3" t="s">
        <v>6</v>
      </c>
      <c r="D640" s="3" t="s">
        <v>128</v>
      </c>
      <c r="E640" s="3" t="s">
        <v>2591</v>
      </c>
      <c r="F640" s="3" t="s">
        <v>2590</v>
      </c>
      <c r="G640" s="5">
        <v>1.36768</v>
      </c>
      <c r="H640" s="4">
        <v>1277</v>
      </c>
      <c r="I640" s="8">
        <v>0</v>
      </c>
      <c r="J640" s="8">
        <v>-0.83</v>
      </c>
      <c r="K640" s="8">
        <v>-7.96</v>
      </c>
      <c r="L640" s="8">
        <v>1299.1600000000001</v>
      </c>
      <c r="M640">
        <f t="shared" si="16"/>
        <v>2</v>
      </c>
    </row>
    <row r="641" spans="1:13" x14ac:dyDescent="0.25">
      <c r="A641" s="3" t="s">
        <v>1409</v>
      </c>
      <c r="B641" s="4">
        <v>1279</v>
      </c>
      <c r="C641" s="3" t="s">
        <v>6</v>
      </c>
      <c r="D641" s="3" t="s">
        <v>128</v>
      </c>
      <c r="E641" s="3" t="s">
        <v>2591</v>
      </c>
      <c r="F641" s="3" t="s">
        <v>2590</v>
      </c>
      <c r="G641" s="5">
        <v>1.3778600000000001</v>
      </c>
      <c r="H641" s="4">
        <v>1279</v>
      </c>
      <c r="I641" s="8">
        <v>0</v>
      </c>
      <c r="J641" s="8">
        <v>-0.12</v>
      </c>
      <c r="K641" s="8">
        <v>9.61</v>
      </c>
      <c r="L641" s="8">
        <v>1308.6500000000001</v>
      </c>
      <c r="M641">
        <f t="shared" si="16"/>
        <v>0</v>
      </c>
    </row>
    <row r="642" spans="1:13" x14ac:dyDescent="0.25">
      <c r="A642" s="3" t="s">
        <v>1411</v>
      </c>
      <c r="B642" s="4">
        <v>1281</v>
      </c>
      <c r="C642" s="3" t="s">
        <v>6</v>
      </c>
      <c r="D642" s="3" t="s">
        <v>128</v>
      </c>
      <c r="E642" s="3" t="s">
        <v>2591</v>
      </c>
      <c r="F642" s="3" t="s">
        <v>2590</v>
      </c>
      <c r="G642" s="5">
        <v>1.3838999999999999</v>
      </c>
      <c r="H642" s="4">
        <v>1281</v>
      </c>
      <c r="I642" s="8">
        <v>0</v>
      </c>
      <c r="J642" s="8">
        <v>-0.59</v>
      </c>
      <c r="K642" s="8">
        <v>7.01</v>
      </c>
      <c r="L642" s="8">
        <v>1315.07</v>
      </c>
      <c r="M642">
        <f t="shared" si="16"/>
        <v>0</v>
      </c>
    </row>
    <row r="643" spans="1:13" x14ac:dyDescent="0.25">
      <c r="A643" s="3" t="s">
        <v>1413</v>
      </c>
      <c r="B643" s="4">
        <v>1283</v>
      </c>
      <c r="C643" s="3" t="s">
        <v>6</v>
      </c>
      <c r="D643" s="3" t="s">
        <v>133</v>
      </c>
      <c r="E643" s="3" t="s">
        <v>2591</v>
      </c>
      <c r="F643" s="3" t="s">
        <v>2590</v>
      </c>
      <c r="G643" s="5">
        <v>1.39561</v>
      </c>
      <c r="H643" s="4">
        <v>1283</v>
      </c>
      <c r="I643" s="8">
        <v>0</v>
      </c>
      <c r="J643" s="8">
        <v>0.17</v>
      </c>
      <c r="K643" s="8">
        <v>-8.9600000000000009</v>
      </c>
      <c r="L643" s="8">
        <v>1306.28</v>
      </c>
      <c r="M643">
        <f t="shared" si="16"/>
        <v>1</v>
      </c>
    </row>
    <row r="644" spans="1:13" x14ac:dyDescent="0.25">
      <c r="A644" s="3" t="s">
        <v>1415</v>
      </c>
      <c r="B644" s="4">
        <v>1285</v>
      </c>
      <c r="C644" s="3" t="s">
        <v>6</v>
      </c>
      <c r="D644" s="3" t="s">
        <v>133</v>
      </c>
      <c r="E644" s="3" t="s">
        <v>2591</v>
      </c>
      <c r="F644" s="3" t="s">
        <v>2590</v>
      </c>
      <c r="G644" s="5">
        <v>1.38063</v>
      </c>
      <c r="H644" s="4">
        <v>1285</v>
      </c>
      <c r="I644" s="8">
        <v>0</v>
      </c>
      <c r="J644" s="8">
        <v>0.17</v>
      </c>
      <c r="K644" s="8">
        <v>5.87</v>
      </c>
      <c r="L644" s="8">
        <v>1312.32</v>
      </c>
      <c r="M644">
        <f t="shared" si="16"/>
        <v>0</v>
      </c>
    </row>
    <row r="645" spans="1:13" x14ac:dyDescent="0.25">
      <c r="A645" s="3" t="s">
        <v>1417</v>
      </c>
      <c r="B645" s="4">
        <v>1287</v>
      </c>
      <c r="C645" s="3" t="s">
        <v>6</v>
      </c>
      <c r="D645" s="3" t="s">
        <v>128</v>
      </c>
      <c r="E645" s="3" t="s">
        <v>2591</v>
      </c>
      <c r="F645" s="3" t="s">
        <v>2590</v>
      </c>
      <c r="G645" s="5">
        <v>1.3861300000000001</v>
      </c>
      <c r="H645" s="4">
        <v>1287</v>
      </c>
      <c r="I645" s="8">
        <v>0</v>
      </c>
      <c r="J645" s="8">
        <v>-0.12</v>
      </c>
      <c r="K645" s="8">
        <v>8.5</v>
      </c>
      <c r="L645" s="8">
        <v>1320.7</v>
      </c>
      <c r="M645">
        <f t="shared" ref="M645:M708" si="17">IF(K645&lt;0,1+IF(M644&gt;0,M644,0),0)</f>
        <v>0</v>
      </c>
    </row>
    <row r="646" spans="1:13" x14ac:dyDescent="0.25">
      <c r="A646" s="3" t="s">
        <v>1419</v>
      </c>
      <c r="B646" s="4">
        <v>1289</v>
      </c>
      <c r="C646" s="3" t="s">
        <v>6</v>
      </c>
      <c r="D646" s="3" t="s">
        <v>133</v>
      </c>
      <c r="E646" s="3" t="s">
        <v>2591</v>
      </c>
      <c r="F646" s="3" t="s">
        <v>2590</v>
      </c>
      <c r="G646" s="5">
        <v>1.3779300000000001</v>
      </c>
      <c r="H646" s="4">
        <v>1289</v>
      </c>
      <c r="I646" s="8">
        <v>0</v>
      </c>
      <c r="J646" s="8">
        <v>0</v>
      </c>
      <c r="K646" s="8">
        <v>6.35</v>
      </c>
      <c r="L646" s="8">
        <v>1327.05</v>
      </c>
      <c r="M646">
        <f t="shared" si="17"/>
        <v>0</v>
      </c>
    </row>
    <row r="647" spans="1:13" x14ac:dyDescent="0.25">
      <c r="A647" s="3" t="s">
        <v>1421</v>
      </c>
      <c r="B647" s="4">
        <v>1291</v>
      </c>
      <c r="C647" s="3" t="s">
        <v>6</v>
      </c>
      <c r="D647" s="3" t="s">
        <v>133</v>
      </c>
      <c r="E647" s="3" t="s">
        <v>2591</v>
      </c>
      <c r="F647" s="3" t="s">
        <v>2590</v>
      </c>
      <c r="G647" s="5">
        <v>1.37463</v>
      </c>
      <c r="H647" s="4">
        <v>1291</v>
      </c>
      <c r="I647" s="8">
        <v>0</v>
      </c>
      <c r="J647" s="8">
        <v>0.08</v>
      </c>
      <c r="K647" s="8">
        <v>6.55</v>
      </c>
      <c r="L647" s="8">
        <v>1333.68</v>
      </c>
      <c r="M647">
        <f t="shared" si="17"/>
        <v>0</v>
      </c>
    </row>
    <row r="648" spans="1:13" x14ac:dyDescent="0.25">
      <c r="A648" s="3" t="s">
        <v>1423</v>
      </c>
      <c r="B648" s="4">
        <v>1293</v>
      </c>
      <c r="C648" s="3" t="s">
        <v>6</v>
      </c>
      <c r="D648" s="3" t="s">
        <v>128</v>
      </c>
      <c r="E648" s="3" t="s">
        <v>2591</v>
      </c>
      <c r="F648" s="3" t="s">
        <v>2590</v>
      </c>
      <c r="G648" s="5">
        <v>1.37846</v>
      </c>
      <c r="H648" s="4">
        <v>1293</v>
      </c>
      <c r="I648" s="8">
        <v>0</v>
      </c>
      <c r="J648" s="8">
        <v>-0.12</v>
      </c>
      <c r="K648" s="8">
        <v>6.87</v>
      </c>
      <c r="L648" s="8">
        <v>1340.43</v>
      </c>
      <c r="M648">
        <f t="shared" si="17"/>
        <v>0</v>
      </c>
    </row>
    <row r="649" spans="1:13" x14ac:dyDescent="0.25">
      <c r="A649" s="3" t="s">
        <v>1425</v>
      </c>
      <c r="B649" s="4">
        <v>1295</v>
      </c>
      <c r="C649" s="3" t="s">
        <v>6</v>
      </c>
      <c r="D649" s="3" t="s">
        <v>133</v>
      </c>
      <c r="E649" s="3" t="s">
        <v>2591</v>
      </c>
      <c r="F649" s="3" t="s">
        <v>2590</v>
      </c>
      <c r="G649" s="5">
        <v>1.37201</v>
      </c>
      <c r="H649" s="4">
        <v>1295</v>
      </c>
      <c r="I649" s="8">
        <v>0</v>
      </c>
      <c r="J649" s="8">
        <v>0.11</v>
      </c>
      <c r="K649" s="8">
        <v>6.47</v>
      </c>
      <c r="L649" s="8">
        <v>1347.01</v>
      </c>
      <c r="M649">
        <f t="shared" si="17"/>
        <v>0</v>
      </c>
    </row>
    <row r="650" spans="1:13" x14ac:dyDescent="0.25">
      <c r="A650" s="3" t="s">
        <v>1427</v>
      </c>
      <c r="B650" s="4">
        <v>1297</v>
      </c>
      <c r="C650" s="3" t="s">
        <v>6</v>
      </c>
      <c r="D650" s="3" t="s">
        <v>128</v>
      </c>
      <c r="E650" s="3" t="s">
        <v>2591</v>
      </c>
      <c r="F650" s="3" t="s">
        <v>2590</v>
      </c>
      <c r="G650" s="5">
        <v>1.3762300000000001</v>
      </c>
      <c r="H650" s="4">
        <v>1297</v>
      </c>
      <c r="I650" s="8">
        <v>0</v>
      </c>
      <c r="J650" s="8">
        <v>-0.24</v>
      </c>
      <c r="K650" s="8">
        <v>6.6</v>
      </c>
      <c r="L650" s="8">
        <v>1353.37</v>
      </c>
      <c r="M650">
        <f t="shared" si="17"/>
        <v>0</v>
      </c>
    </row>
    <row r="651" spans="1:13" x14ac:dyDescent="0.25">
      <c r="A651" s="3" t="s">
        <v>1429</v>
      </c>
      <c r="B651" s="4">
        <v>1299</v>
      </c>
      <c r="C651" s="3" t="s">
        <v>6</v>
      </c>
      <c r="D651" s="3" t="s">
        <v>128</v>
      </c>
      <c r="E651" s="3" t="s">
        <v>2591</v>
      </c>
      <c r="F651" s="3" t="s">
        <v>2590</v>
      </c>
      <c r="G651" s="5">
        <v>1.38489</v>
      </c>
      <c r="H651" s="4">
        <v>1299</v>
      </c>
      <c r="I651" s="8">
        <v>0</v>
      </c>
      <c r="J651" s="8">
        <v>0</v>
      </c>
      <c r="K651" s="8">
        <v>6.23</v>
      </c>
      <c r="L651" s="8">
        <v>1359.6</v>
      </c>
      <c r="M651">
        <f t="shared" si="17"/>
        <v>0</v>
      </c>
    </row>
    <row r="652" spans="1:13" x14ac:dyDescent="0.25">
      <c r="A652" s="3" t="s">
        <v>1431</v>
      </c>
      <c r="B652" s="4">
        <v>1301</v>
      </c>
      <c r="C652" s="3" t="s">
        <v>6</v>
      </c>
      <c r="D652" s="3" t="s">
        <v>128</v>
      </c>
      <c r="E652" s="3" t="s">
        <v>2591</v>
      </c>
      <c r="F652" s="3" t="s">
        <v>2590</v>
      </c>
      <c r="G652" s="5">
        <v>1.3903399999999999</v>
      </c>
      <c r="H652" s="4">
        <v>1301</v>
      </c>
      <c r="I652" s="8">
        <v>0</v>
      </c>
      <c r="J652" s="8">
        <v>-0.12</v>
      </c>
      <c r="K652" s="8">
        <v>6.38</v>
      </c>
      <c r="L652" s="8">
        <v>1365.86</v>
      </c>
      <c r="M652">
        <f t="shared" si="17"/>
        <v>0</v>
      </c>
    </row>
    <row r="653" spans="1:13" x14ac:dyDescent="0.25">
      <c r="A653" s="3" t="s">
        <v>1433</v>
      </c>
      <c r="B653" s="4">
        <v>1303</v>
      </c>
      <c r="C653" s="3" t="s">
        <v>6</v>
      </c>
      <c r="D653" s="3" t="s">
        <v>128</v>
      </c>
      <c r="E653" s="3" t="s">
        <v>2591</v>
      </c>
      <c r="F653" s="3" t="s">
        <v>2590</v>
      </c>
      <c r="G653" s="5">
        <v>1.39375</v>
      </c>
      <c r="H653" s="4">
        <v>1303</v>
      </c>
      <c r="I653" s="8">
        <v>0</v>
      </c>
      <c r="J653" s="8">
        <v>-2.61</v>
      </c>
      <c r="K653" s="8">
        <v>9.39</v>
      </c>
      <c r="L653" s="8">
        <v>1372.64</v>
      </c>
      <c r="M653">
        <f t="shared" si="17"/>
        <v>0</v>
      </c>
    </row>
    <row r="654" spans="1:13" x14ac:dyDescent="0.25">
      <c r="A654" s="3" t="s">
        <v>1435</v>
      </c>
      <c r="B654" s="4">
        <v>1305</v>
      </c>
      <c r="C654" s="3" t="s">
        <v>6</v>
      </c>
      <c r="D654" s="3" t="s">
        <v>128</v>
      </c>
      <c r="E654" s="3" t="s">
        <v>2591</v>
      </c>
      <c r="F654" s="3" t="s">
        <v>2590</v>
      </c>
      <c r="G654" s="5">
        <v>1.3984300000000001</v>
      </c>
      <c r="H654" s="4">
        <v>1305</v>
      </c>
      <c r="I654" s="8">
        <v>0</v>
      </c>
      <c r="J654" s="8">
        <v>-0.35</v>
      </c>
      <c r="K654" s="8">
        <v>6.57</v>
      </c>
      <c r="L654" s="8">
        <v>1378.86</v>
      </c>
      <c r="M654">
        <f t="shared" si="17"/>
        <v>0</v>
      </c>
    </row>
    <row r="655" spans="1:13" x14ac:dyDescent="0.25">
      <c r="A655" s="3" t="s">
        <v>1437</v>
      </c>
      <c r="B655" s="4">
        <v>1307</v>
      </c>
      <c r="C655" s="3" t="s">
        <v>6</v>
      </c>
      <c r="D655" s="3" t="s">
        <v>133</v>
      </c>
      <c r="E655" s="3" t="s">
        <v>2591</v>
      </c>
      <c r="F655" s="3" t="s">
        <v>2590</v>
      </c>
      <c r="G655" s="5">
        <v>1.37805</v>
      </c>
      <c r="H655" s="4">
        <v>1307</v>
      </c>
      <c r="I655" s="8">
        <v>0</v>
      </c>
      <c r="J655" s="8">
        <v>0</v>
      </c>
      <c r="K655" s="8">
        <v>6.24</v>
      </c>
      <c r="L655" s="8">
        <v>1385.1</v>
      </c>
      <c r="M655">
        <f t="shared" si="17"/>
        <v>0</v>
      </c>
    </row>
    <row r="656" spans="1:13" x14ac:dyDescent="0.25">
      <c r="A656" s="3" t="s">
        <v>1439</v>
      </c>
      <c r="B656" s="4">
        <v>1309</v>
      </c>
      <c r="C656" s="3" t="s">
        <v>6</v>
      </c>
      <c r="D656" s="3" t="s">
        <v>133</v>
      </c>
      <c r="E656" s="3" t="s">
        <v>2591</v>
      </c>
      <c r="F656" s="3" t="s">
        <v>2590</v>
      </c>
      <c r="G656" s="5">
        <v>1.3710199999999999</v>
      </c>
      <c r="H656" s="4">
        <v>1309</v>
      </c>
      <c r="I656" s="8">
        <v>0</v>
      </c>
      <c r="J656" s="8">
        <v>0.03</v>
      </c>
      <c r="K656" s="8">
        <v>6.02</v>
      </c>
      <c r="L656" s="8">
        <v>1391.15</v>
      </c>
      <c r="M656">
        <f t="shared" si="17"/>
        <v>0</v>
      </c>
    </row>
    <row r="657" spans="1:13" x14ac:dyDescent="0.25">
      <c r="A657" s="3" t="s">
        <v>1441</v>
      </c>
      <c r="B657" s="4">
        <v>1311</v>
      </c>
      <c r="C657" s="3" t="s">
        <v>6</v>
      </c>
      <c r="D657" s="3" t="s">
        <v>133</v>
      </c>
      <c r="E657" s="3" t="s">
        <v>2591</v>
      </c>
      <c r="F657" s="3" t="s">
        <v>2590</v>
      </c>
      <c r="G657" s="5">
        <v>1.36676</v>
      </c>
      <c r="H657" s="4">
        <v>1311</v>
      </c>
      <c r="I657" s="8">
        <v>0</v>
      </c>
      <c r="J657" s="8">
        <v>0.08</v>
      </c>
      <c r="K657" s="8">
        <v>6.04</v>
      </c>
      <c r="L657" s="8">
        <v>1397.27</v>
      </c>
      <c r="M657">
        <f t="shared" si="17"/>
        <v>0</v>
      </c>
    </row>
    <row r="658" spans="1:13" x14ac:dyDescent="0.25">
      <c r="A658" s="3" t="s">
        <v>1443</v>
      </c>
      <c r="B658" s="4">
        <v>1313</v>
      </c>
      <c r="C658" s="3" t="s">
        <v>6</v>
      </c>
      <c r="D658" s="3" t="s">
        <v>133</v>
      </c>
      <c r="E658" s="3" t="s">
        <v>2591</v>
      </c>
      <c r="F658" s="3" t="s">
        <v>2590</v>
      </c>
      <c r="G658" s="5">
        <v>1.3663000000000001</v>
      </c>
      <c r="H658" s="4">
        <v>1313</v>
      </c>
      <c r="I658" s="8">
        <v>0</v>
      </c>
      <c r="J658" s="8">
        <v>0.09</v>
      </c>
      <c r="K658" s="8">
        <v>5.98</v>
      </c>
      <c r="L658" s="8">
        <v>1403.34</v>
      </c>
      <c r="M658">
        <f t="shared" si="17"/>
        <v>0</v>
      </c>
    </row>
    <row r="659" spans="1:13" x14ac:dyDescent="0.25">
      <c r="A659" s="3" t="s">
        <v>1445</v>
      </c>
      <c r="B659" s="4">
        <v>1315</v>
      </c>
      <c r="C659" s="3" t="s">
        <v>6</v>
      </c>
      <c r="D659" s="3" t="s">
        <v>128</v>
      </c>
      <c r="E659" s="3" t="s">
        <v>2591</v>
      </c>
      <c r="F659" s="3" t="s">
        <v>2590</v>
      </c>
      <c r="G659" s="5">
        <v>1.35897</v>
      </c>
      <c r="H659" s="4">
        <v>1315</v>
      </c>
      <c r="I659" s="8">
        <v>0</v>
      </c>
      <c r="J659" s="8">
        <v>-0.48</v>
      </c>
      <c r="K659" s="8">
        <v>-7.57</v>
      </c>
      <c r="L659" s="8">
        <v>1395.29</v>
      </c>
      <c r="M659">
        <f t="shared" si="17"/>
        <v>1</v>
      </c>
    </row>
    <row r="660" spans="1:13" x14ac:dyDescent="0.25">
      <c r="A660" s="3" t="s">
        <v>1447</v>
      </c>
      <c r="B660" s="4">
        <v>1317</v>
      </c>
      <c r="C660" s="3" t="s">
        <v>6</v>
      </c>
      <c r="D660" s="3" t="s">
        <v>128</v>
      </c>
      <c r="E660" s="3" t="s">
        <v>2591</v>
      </c>
      <c r="F660" s="3" t="s">
        <v>2590</v>
      </c>
      <c r="G660" s="5">
        <v>1.3513200000000001</v>
      </c>
      <c r="H660" s="4">
        <v>1317</v>
      </c>
      <c r="I660" s="8">
        <v>0</v>
      </c>
      <c r="J660" s="8">
        <v>-0.83</v>
      </c>
      <c r="K660" s="8">
        <v>-8.23</v>
      </c>
      <c r="L660" s="8">
        <v>1386.23</v>
      </c>
      <c r="M660">
        <f t="shared" si="17"/>
        <v>2</v>
      </c>
    </row>
    <row r="661" spans="1:13" x14ac:dyDescent="0.25">
      <c r="A661" s="3" t="s">
        <v>1449</v>
      </c>
      <c r="B661" s="4">
        <v>1319</v>
      </c>
      <c r="C661" s="3" t="s">
        <v>6</v>
      </c>
      <c r="D661" s="3" t="s">
        <v>128</v>
      </c>
      <c r="E661" s="3" t="s">
        <v>2591</v>
      </c>
      <c r="F661" s="3" t="s">
        <v>2590</v>
      </c>
      <c r="G661" s="5">
        <v>1.3570500000000001</v>
      </c>
      <c r="H661" s="4">
        <v>1319</v>
      </c>
      <c r="I661" s="8">
        <v>0</v>
      </c>
      <c r="J661" s="8">
        <v>-0.24</v>
      </c>
      <c r="K661" s="8">
        <v>-7.79</v>
      </c>
      <c r="L661" s="8">
        <v>1378.2</v>
      </c>
      <c r="M661">
        <f t="shared" si="17"/>
        <v>3</v>
      </c>
    </row>
    <row r="662" spans="1:13" x14ac:dyDescent="0.25">
      <c r="A662" s="3" t="s">
        <v>1451</v>
      </c>
      <c r="B662" s="4">
        <v>1321</v>
      </c>
      <c r="C662" s="3" t="s">
        <v>6</v>
      </c>
      <c r="D662" s="3" t="s">
        <v>128</v>
      </c>
      <c r="E662" s="3" t="s">
        <v>2591</v>
      </c>
      <c r="F662" s="3" t="s">
        <v>2590</v>
      </c>
      <c r="G662" s="5">
        <v>1.3609500000000001</v>
      </c>
      <c r="H662" s="4">
        <v>1321</v>
      </c>
      <c r="I662" s="8">
        <v>0</v>
      </c>
      <c r="J662" s="8">
        <v>-1.18</v>
      </c>
      <c r="K662" s="8">
        <v>8.1199999999999992</v>
      </c>
      <c r="L662" s="8">
        <v>1385.14</v>
      </c>
      <c r="M662">
        <f t="shared" si="17"/>
        <v>0</v>
      </c>
    </row>
    <row r="663" spans="1:13" x14ac:dyDescent="0.25">
      <c r="A663" s="3" t="s">
        <v>1453</v>
      </c>
      <c r="B663" s="4">
        <v>1323</v>
      </c>
      <c r="C663" s="3" t="s">
        <v>6</v>
      </c>
      <c r="D663" s="3" t="s">
        <v>128</v>
      </c>
      <c r="E663" s="3" t="s">
        <v>2591</v>
      </c>
      <c r="F663" s="3" t="s">
        <v>2590</v>
      </c>
      <c r="G663" s="5">
        <v>1.3666799999999999</v>
      </c>
      <c r="H663" s="4">
        <v>1323</v>
      </c>
      <c r="I663" s="8">
        <v>0</v>
      </c>
      <c r="J663" s="8">
        <v>-0.83</v>
      </c>
      <c r="K663" s="8">
        <v>6.9</v>
      </c>
      <c r="L663" s="8">
        <v>1391.21</v>
      </c>
      <c r="M663">
        <f t="shared" si="17"/>
        <v>0</v>
      </c>
    </row>
    <row r="664" spans="1:13" x14ac:dyDescent="0.25">
      <c r="A664" s="3" t="s">
        <v>1455</v>
      </c>
      <c r="B664" s="4">
        <v>1325</v>
      </c>
      <c r="C664" s="3" t="s">
        <v>6</v>
      </c>
      <c r="D664" s="3" t="s">
        <v>128</v>
      </c>
      <c r="E664" s="3" t="s">
        <v>2591</v>
      </c>
      <c r="F664" s="3" t="s">
        <v>2590</v>
      </c>
      <c r="G664" s="5">
        <v>1.3602000000000001</v>
      </c>
      <c r="H664" s="4">
        <v>1325</v>
      </c>
      <c r="I664" s="8">
        <v>0</v>
      </c>
      <c r="J664" s="8">
        <v>-0.47</v>
      </c>
      <c r="K664" s="8">
        <v>-7.71</v>
      </c>
      <c r="L664" s="8">
        <v>1383.03</v>
      </c>
      <c r="M664">
        <f t="shared" si="17"/>
        <v>1</v>
      </c>
    </row>
    <row r="665" spans="1:13" x14ac:dyDescent="0.25">
      <c r="A665" s="3" t="s">
        <v>1457</v>
      </c>
      <c r="B665" s="4">
        <v>1327</v>
      </c>
      <c r="C665" s="3" t="s">
        <v>6</v>
      </c>
      <c r="D665" s="3" t="s">
        <v>128</v>
      </c>
      <c r="E665" s="3" t="s">
        <v>2591</v>
      </c>
      <c r="F665" s="3" t="s">
        <v>2590</v>
      </c>
      <c r="G665" s="5">
        <v>1.3526899999999999</v>
      </c>
      <c r="H665" s="4">
        <v>1327</v>
      </c>
      <c r="I665" s="8">
        <v>0</v>
      </c>
      <c r="J665" s="8">
        <v>-1.19</v>
      </c>
      <c r="K665" s="8">
        <v>-7</v>
      </c>
      <c r="L665" s="8">
        <v>1374.84</v>
      </c>
      <c r="M665">
        <f t="shared" si="17"/>
        <v>2</v>
      </c>
    </row>
    <row r="666" spans="1:13" x14ac:dyDescent="0.25">
      <c r="A666" s="3" t="s">
        <v>1459</v>
      </c>
      <c r="B666" s="4">
        <v>1329</v>
      </c>
      <c r="C666" s="3" t="s">
        <v>6</v>
      </c>
      <c r="D666" s="3" t="s">
        <v>133</v>
      </c>
      <c r="E666" s="3" t="s">
        <v>2591</v>
      </c>
      <c r="F666" s="3" t="s">
        <v>2590</v>
      </c>
      <c r="G666" s="5">
        <v>1.3466</v>
      </c>
      <c r="H666" s="4">
        <v>1329</v>
      </c>
      <c r="I666" s="8">
        <v>0</v>
      </c>
      <c r="J666" s="8">
        <v>0.09</v>
      </c>
      <c r="K666" s="8">
        <v>6.37</v>
      </c>
      <c r="L666" s="8">
        <v>1381.3</v>
      </c>
      <c r="M666">
        <f t="shared" si="17"/>
        <v>0</v>
      </c>
    </row>
    <row r="667" spans="1:13" x14ac:dyDescent="0.25">
      <c r="A667" s="3" t="s">
        <v>1461</v>
      </c>
      <c r="B667" s="4">
        <v>1331</v>
      </c>
      <c r="C667" s="3" t="s">
        <v>6</v>
      </c>
      <c r="D667" s="3" t="s">
        <v>128</v>
      </c>
      <c r="E667" s="3" t="s">
        <v>2591</v>
      </c>
      <c r="F667" s="3" t="s">
        <v>2590</v>
      </c>
      <c r="G667" s="5">
        <v>1.3373299999999999</v>
      </c>
      <c r="H667" s="4">
        <v>1331</v>
      </c>
      <c r="I667" s="8">
        <v>0</v>
      </c>
      <c r="J667" s="8">
        <v>-0.83</v>
      </c>
      <c r="K667" s="8">
        <v>-8.43</v>
      </c>
      <c r="L667" s="8">
        <v>1372.04</v>
      </c>
      <c r="M667">
        <f t="shared" si="17"/>
        <v>1</v>
      </c>
    </row>
    <row r="668" spans="1:13" x14ac:dyDescent="0.25">
      <c r="A668" s="3" t="s">
        <v>1463</v>
      </c>
      <c r="B668" s="4">
        <v>1333</v>
      </c>
      <c r="C668" s="3" t="s">
        <v>6</v>
      </c>
      <c r="D668" s="3" t="s">
        <v>128</v>
      </c>
      <c r="E668" s="3" t="s">
        <v>2591</v>
      </c>
      <c r="F668" s="3" t="s">
        <v>2590</v>
      </c>
      <c r="G668" s="5">
        <v>1.33284</v>
      </c>
      <c r="H668" s="4">
        <v>1333</v>
      </c>
      <c r="I668" s="8">
        <v>0</v>
      </c>
      <c r="J668" s="8">
        <v>-2.02</v>
      </c>
      <c r="K668" s="8">
        <v>-6.18</v>
      </c>
      <c r="L668" s="8">
        <v>1363.84</v>
      </c>
      <c r="M668">
        <f t="shared" si="17"/>
        <v>2</v>
      </c>
    </row>
    <row r="669" spans="1:13" x14ac:dyDescent="0.25">
      <c r="A669" s="3" t="s">
        <v>1465</v>
      </c>
      <c r="B669" s="4">
        <v>1335</v>
      </c>
      <c r="C669" s="3" t="s">
        <v>6</v>
      </c>
      <c r="D669" s="3" t="s">
        <v>128</v>
      </c>
      <c r="E669" s="3" t="s">
        <v>2591</v>
      </c>
      <c r="F669" s="3" t="s">
        <v>2590</v>
      </c>
      <c r="G669" s="5">
        <v>1.32229</v>
      </c>
      <c r="H669" s="4">
        <v>1335</v>
      </c>
      <c r="I669" s="8">
        <v>0</v>
      </c>
      <c r="J669" s="8">
        <v>-0.47</v>
      </c>
      <c r="K669" s="8">
        <v>-7.8</v>
      </c>
      <c r="L669" s="8">
        <v>1355.57</v>
      </c>
      <c r="M669">
        <f t="shared" si="17"/>
        <v>3</v>
      </c>
    </row>
    <row r="670" spans="1:13" x14ac:dyDescent="0.25">
      <c r="A670" s="3" t="s">
        <v>1467</v>
      </c>
      <c r="B670" s="4">
        <v>1337</v>
      </c>
      <c r="C670" s="3" t="s">
        <v>6</v>
      </c>
      <c r="D670" s="3" t="s">
        <v>128</v>
      </c>
      <c r="E670" s="3" t="s">
        <v>2591</v>
      </c>
      <c r="F670" s="3" t="s">
        <v>2590</v>
      </c>
      <c r="G670" s="5">
        <v>1.3130299999999999</v>
      </c>
      <c r="H670" s="4">
        <v>1337</v>
      </c>
      <c r="I670" s="8">
        <v>0</v>
      </c>
      <c r="J670" s="8">
        <v>-0.83</v>
      </c>
      <c r="K670" s="8">
        <v>-7.18</v>
      </c>
      <c r="L670" s="8">
        <v>1347.56</v>
      </c>
      <c r="M670">
        <f t="shared" si="17"/>
        <v>4</v>
      </c>
    </row>
    <row r="671" spans="1:13" x14ac:dyDescent="0.25">
      <c r="A671" s="3" t="s">
        <v>1469</v>
      </c>
      <c r="B671" s="4">
        <v>1339</v>
      </c>
      <c r="C671" s="3" t="s">
        <v>6</v>
      </c>
      <c r="D671" s="3" t="s">
        <v>133</v>
      </c>
      <c r="E671" s="3" t="s">
        <v>2591</v>
      </c>
      <c r="F671" s="3" t="s">
        <v>2590</v>
      </c>
      <c r="G671" s="5">
        <v>1.3037099999999999</v>
      </c>
      <c r="H671" s="4">
        <v>1339</v>
      </c>
      <c r="I671" s="8">
        <v>0</v>
      </c>
      <c r="J671" s="8">
        <v>0.11</v>
      </c>
      <c r="K671" s="8">
        <v>8.84</v>
      </c>
      <c r="L671" s="8">
        <v>1356.51</v>
      </c>
      <c r="M671">
        <f t="shared" si="17"/>
        <v>0</v>
      </c>
    </row>
    <row r="672" spans="1:13" x14ac:dyDescent="0.25">
      <c r="A672" s="3" t="s">
        <v>1471</v>
      </c>
      <c r="B672" s="4">
        <v>1341</v>
      </c>
      <c r="C672" s="3" t="s">
        <v>6</v>
      </c>
      <c r="D672" s="3" t="s">
        <v>133</v>
      </c>
      <c r="E672" s="3" t="s">
        <v>2591</v>
      </c>
      <c r="F672" s="3" t="s">
        <v>2590</v>
      </c>
      <c r="G672" s="5">
        <v>1.28773</v>
      </c>
      <c r="H672" s="4">
        <v>1341</v>
      </c>
      <c r="I672" s="8">
        <v>0</v>
      </c>
      <c r="J672" s="8">
        <v>0.06</v>
      </c>
      <c r="K672" s="8">
        <v>6.02</v>
      </c>
      <c r="L672" s="8">
        <v>1362.59</v>
      </c>
      <c r="M672">
        <f t="shared" si="17"/>
        <v>0</v>
      </c>
    </row>
    <row r="673" spans="1:13" x14ac:dyDescent="0.25">
      <c r="A673" s="3" t="s">
        <v>1473</v>
      </c>
      <c r="B673" s="4">
        <v>1343</v>
      </c>
      <c r="C673" s="3" t="s">
        <v>6</v>
      </c>
      <c r="D673" s="3" t="s">
        <v>133</v>
      </c>
      <c r="E673" s="3" t="s">
        <v>2591</v>
      </c>
      <c r="F673" s="3" t="s">
        <v>2590</v>
      </c>
      <c r="G673" s="5">
        <v>1.28654</v>
      </c>
      <c r="H673" s="4">
        <v>1343</v>
      </c>
      <c r="I673" s="8">
        <v>0</v>
      </c>
      <c r="J673" s="8">
        <v>0.2</v>
      </c>
      <c r="K673" s="8">
        <v>6.42</v>
      </c>
      <c r="L673" s="8">
        <v>1369.21</v>
      </c>
      <c r="M673">
        <f t="shared" si="17"/>
        <v>0</v>
      </c>
    </row>
    <row r="674" spans="1:13" x14ac:dyDescent="0.25">
      <c r="A674" s="3" t="s">
        <v>1475</v>
      </c>
      <c r="B674" s="4">
        <v>1345</v>
      </c>
      <c r="C674" s="3" t="s">
        <v>6</v>
      </c>
      <c r="D674" s="3" t="s">
        <v>133</v>
      </c>
      <c r="E674" s="3" t="s">
        <v>2591</v>
      </c>
      <c r="F674" s="3" t="s">
        <v>2590</v>
      </c>
      <c r="G674" s="5">
        <v>1.28271</v>
      </c>
      <c r="H674" s="4">
        <v>1345</v>
      </c>
      <c r="I674" s="8">
        <v>0</v>
      </c>
      <c r="J674" s="8">
        <v>0.06</v>
      </c>
      <c r="K674" s="8">
        <v>6.02</v>
      </c>
      <c r="L674" s="8">
        <v>1375.29</v>
      </c>
      <c r="M674">
        <f t="shared" si="17"/>
        <v>0</v>
      </c>
    </row>
    <row r="675" spans="1:13" x14ac:dyDescent="0.25">
      <c r="A675" s="3" t="s">
        <v>1477</v>
      </c>
      <c r="B675" s="4">
        <v>1347</v>
      </c>
      <c r="C675" s="3" t="s">
        <v>6</v>
      </c>
      <c r="D675" s="3" t="s">
        <v>133</v>
      </c>
      <c r="E675" s="3" t="s">
        <v>2591</v>
      </c>
      <c r="F675" s="3" t="s">
        <v>2590</v>
      </c>
      <c r="G675" s="5">
        <v>1.2793699999999999</v>
      </c>
      <c r="H675" s="4">
        <v>1347</v>
      </c>
      <c r="I675" s="8">
        <v>0</v>
      </c>
      <c r="J675" s="8">
        <v>0.03</v>
      </c>
      <c r="K675" s="8">
        <v>6.38</v>
      </c>
      <c r="L675" s="8">
        <v>1381.7</v>
      </c>
      <c r="M675">
        <f t="shared" si="17"/>
        <v>0</v>
      </c>
    </row>
    <row r="676" spans="1:13" x14ac:dyDescent="0.25">
      <c r="A676" s="3" t="s">
        <v>1479</v>
      </c>
      <c r="B676" s="4">
        <v>1349</v>
      </c>
      <c r="C676" s="3" t="s">
        <v>6</v>
      </c>
      <c r="D676" s="3" t="s">
        <v>128</v>
      </c>
      <c r="E676" s="3" t="s">
        <v>2591</v>
      </c>
      <c r="F676" s="3" t="s">
        <v>2590</v>
      </c>
      <c r="G676" s="5">
        <v>1.2677400000000001</v>
      </c>
      <c r="H676" s="4">
        <v>1349</v>
      </c>
      <c r="I676" s="8">
        <v>0</v>
      </c>
      <c r="J676" s="8">
        <v>-0.24</v>
      </c>
      <c r="K676" s="8">
        <v>-7.95</v>
      </c>
      <c r="L676" s="8">
        <v>1373.51</v>
      </c>
      <c r="M676">
        <f t="shared" si="17"/>
        <v>1</v>
      </c>
    </row>
    <row r="677" spans="1:13" x14ac:dyDescent="0.25">
      <c r="A677" s="3" t="s">
        <v>1481</v>
      </c>
      <c r="B677" s="4">
        <v>1351</v>
      </c>
      <c r="C677" s="3" t="s">
        <v>6</v>
      </c>
      <c r="D677" s="3" t="s">
        <v>133</v>
      </c>
      <c r="E677" s="3" t="s">
        <v>2591</v>
      </c>
      <c r="F677" s="3" t="s">
        <v>2590</v>
      </c>
      <c r="G677" s="5">
        <v>1.26305</v>
      </c>
      <c r="H677" s="4">
        <v>1351</v>
      </c>
      <c r="I677" s="8">
        <v>0</v>
      </c>
      <c r="J677" s="8">
        <v>0</v>
      </c>
      <c r="K677" s="8">
        <v>6.89</v>
      </c>
      <c r="L677" s="8">
        <v>1380.4</v>
      </c>
      <c r="M677">
        <f t="shared" si="17"/>
        <v>0</v>
      </c>
    </row>
    <row r="678" spans="1:13" x14ac:dyDescent="0.25">
      <c r="A678" s="3" t="s">
        <v>1483</v>
      </c>
      <c r="B678" s="4">
        <v>1353</v>
      </c>
      <c r="C678" s="3" t="s">
        <v>6</v>
      </c>
      <c r="D678" s="3" t="s">
        <v>133</v>
      </c>
      <c r="E678" s="3" t="s">
        <v>2591</v>
      </c>
      <c r="F678" s="3" t="s">
        <v>2590</v>
      </c>
      <c r="G678" s="5">
        <v>1.2550600000000001</v>
      </c>
      <c r="H678" s="4">
        <v>1353</v>
      </c>
      <c r="I678" s="8">
        <v>0</v>
      </c>
      <c r="J678" s="8">
        <v>0.11</v>
      </c>
      <c r="K678" s="8">
        <v>7.14</v>
      </c>
      <c r="L678" s="8">
        <v>1387.65</v>
      </c>
      <c r="M678">
        <f t="shared" si="17"/>
        <v>0</v>
      </c>
    </row>
    <row r="679" spans="1:13" x14ac:dyDescent="0.25">
      <c r="A679" s="3" t="s">
        <v>1485</v>
      </c>
      <c r="B679" s="4">
        <v>1355</v>
      </c>
      <c r="C679" s="3" t="s">
        <v>6</v>
      </c>
      <c r="D679" s="3" t="s">
        <v>133</v>
      </c>
      <c r="E679" s="3" t="s">
        <v>2591</v>
      </c>
      <c r="F679" s="3" t="s">
        <v>2590</v>
      </c>
      <c r="G679" s="5">
        <v>1.26149</v>
      </c>
      <c r="H679" s="4">
        <v>1355</v>
      </c>
      <c r="I679" s="8">
        <v>0</v>
      </c>
      <c r="J679" s="8">
        <v>0</v>
      </c>
      <c r="K679" s="8">
        <v>-9.1</v>
      </c>
      <c r="L679" s="8">
        <v>1378.55</v>
      </c>
      <c r="M679">
        <f t="shared" si="17"/>
        <v>1</v>
      </c>
    </row>
    <row r="680" spans="1:13" x14ac:dyDescent="0.25">
      <c r="A680" s="3" t="s">
        <v>1487</v>
      </c>
      <c r="B680" s="4">
        <v>1357</v>
      </c>
      <c r="C680" s="3" t="s">
        <v>6</v>
      </c>
      <c r="D680" s="3" t="s">
        <v>133</v>
      </c>
      <c r="E680" s="3" t="s">
        <v>2591</v>
      </c>
      <c r="F680" s="3" t="s">
        <v>2590</v>
      </c>
      <c r="G680" s="5">
        <v>1.2586999999999999</v>
      </c>
      <c r="H680" s="4">
        <v>1357</v>
      </c>
      <c r="I680" s="8">
        <v>0</v>
      </c>
      <c r="J680" s="8">
        <v>0</v>
      </c>
      <c r="K680" s="8">
        <v>6.1</v>
      </c>
      <c r="L680" s="8">
        <v>1384.65</v>
      </c>
      <c r="M680">
        <f t="shared" si="17"/>
        <v>0</v>
      </c>
    </row>
    <row r="681" spans="1:13" x14ac:dyDescent="0.25">
      <c r="A681" s="3" t="s">
        <v>1489</v>
      </c>
      <c r="B681" s="4">
        <v>1359</v>
      </c>
      <c r="C681" s="3" t="s">
        <v>6</v>
      </c>
      <c r="D681" s="3" t="s">
        <v>128</v>
      </c>
      <c r="E681" s="3" t="s">
        <v>2591</v>
      </c>
      <c r="F681" s="3" t="s">
        <v>2590</v>
      </c>
      <c r="G681" s="5">
        <v>1.26864</v>
      </c>
      <c r="H681" s="4">
        <v>1359</v>
      </c>
      <c r="I681" s="8">
        <v>0</v>
      </c>
      <c r="J681" s="8">
        <v>0</v>
      </c>
      <c r="K681" s="8">
        <v>6.17</v>
      </c>
      <c r="L681" s="8">
        <v>1390.82</v>
      </c>
      <c r="M681">
        <f t="shared" si="17"/>
        <v>0</v>
      </c>
    </row>
    <row r="682" spans="1:13" x14ac:dyDescent="0.25">
      <c r="A682" s="3" t="s">
        <v>1491</v>
      </c>
      <c r="B682" s="4">
        <v>1361</v>
      </c>
      <c r="C682" s="3" t="s">
        <v>6</v>
      </c>
      <c r="D682" s="3" t="s">
        <v>128</v>
      </c>
      <c r="E682" s="3" t="s">
        <v>2591</v>
      </c>
      <c r="F682" s="3" t="s">
        <v>2590</v>
      </c>
      <c r="G682" s="5">
        <v>1.2654300000000001</v>
      </c>
      <c r="H682" s="4">
        <v>1361</v>
      </c>
      <c r="I682" s="8">
        <v>0</v>
      </c>
      <c r="J682" s="8">
        <v>-0.12</v>
      </c>
      <c r="K682" s="8">
        <v>-7.96</v>
      </c>
      <c r="L682" s="8">
        <v>1382.74</v>
      </c>
      <c r="M682">
        <f t="shared" si="17"/>
        <v>1</v>
      </c>
    </row>
    <row r="683" spans="1:13" x14ac:dyDescent="0.25">
      <c r="A683" s="3" t="s">
        <v>1493</v>
      </c>
      <c r="B683" s="4">
        <v>1363</v>
      </c>
      <c r="C683" s="3" t="s">
        <v>6</v>
      </c>
      <c r="D683" s="3" t="s">
        <v>128</v>
      </c>
      <c r="E683" s="3" t="s">
        <v>2591</v>
      </c>
      <c r="F683" s="3" t="s">
        <v>2590</v>
      </c>
      <c r="G683" s="5">
        <v>1.2732600000000001</v>
      </c>
      <c r="H683" s="4">
        <v>1363</v>
      </c>
      <c r="I683" s="8">
        <v>0</v>
      </c>
      <c r="J683" s="8">
        <v>0</v>
      </c>
      <c r="K683" s="8">
        <v>7.14</v>
      </c>
      <c r="L683" s="8">
        <v>1389.88</v>
      </c>
      <c r="M683">
        <f t="shared" si="17"/>
        <v>0</v>
      </c>
    </row>
    <row r="684" spans="1:13" x14ac:dyDescent="0.25">
      <c r="A684" s="3" t="s">
        <v>1495</v>
      </c>
      <c r="B684" s="4">
        <v>1365</v>
      </c>
      <c r="C684" s="3" t="s">
        <v>6</v>
      </c>
      <c r="D684" s="3" t="s">
        <v>128</v>
      </c>
      <c r="E684" s="3" t="s">
        <v>2591</v>
      </c>
      <c r="F684" s="3" t="s">
        <v>2590</v>
      </c>
      <c r="G684" s="5">
        <v>1.26301</v>
      </c>
      <c r="H684" s="4">
        <v>1365</v>
      </c>
      <c r="I684" s="8">
        <v>0</v>
      </c>
      <c r="J684" s="8">
        <v>-0.12</v>
      </c>
      <c r="K684" s="8">
        <v>-8.23</v>
      </c>
      <c r="L684" s="8">
        <v>1381.53</v>
      </c>
      <c r="M684">
        <f t="shared" si="17"/>
        <v>1</v>
      </c>
    </row>
    <row r="685" spans="1:13" x14ac:dyDescent="0.25">
      <c r="A685" s="3" t="s">
        <v>1497</v>
      </c>
      <c r="B685" s="4">
        <v>1367</v>
      </c>
      <c r="C685" s="3" t="s">
        <v>6</v>
      </c>
      <c r="D685" s="3" t="s">
        <v>128</v>
      </c>
      <c r="E685" s="3" t="s">
        <v>2591</v>
      </c>
      <c r="F685" s="3" t="s">
        <v>2590</v>
      </c>
      <c r="G685" s="5">
        <v>1.2723599999999999</v>
      </c>
      <c r="H685" s="4">
        <v>1367</v>
      </c>
      <c r="I685" s="8">
        <v>0</v>
      </c>
      <c r="J685" s="8">
        <v>-0.36</v>
      </c>
      <c r="K685" s="8">
        <v>-8</v>
      </c>
      <c r="L685" s="8">
        <v>1373.17</v>
      </c>
      <c r="M685">
        <f t="shared" si="17"/>
        <v>2</v>
      </c>
    </row>
    <row r="686" spans="1:13" x14ac:dyDescent="0.25">
      <c r="A686" s="3" t="s">
        <v>1499</v>
      </c>
      <c r="B686" s="4">
        <v>1369</v>
      </c>
      <c r="C686" s="3" t="s">
        <v>6</v>
      </c>
      <c r="D686" s="3" t="s">
        <v>133</v>
      </c>
      <c r="E686" s="3" t="s">
        <v>2591</v>
      </c>
      <c r="F686" s="3" t="s">
        <v>2590</v>
      </c>
      <c r="G686" s="5">
        <v>1.26738</v>
      </c>
      <c r="H686" s="4">
        <v>1369</v>
      </c>
      <c r="I686" s="8">
        <v>0</v>
      </c>
      <c r="J686" s="8">
        <v>0</v>
      </c>
      <c r="K686" s="8">
        <v>6.32</v>
      </c>
      <c r="L686" s="8">
        <v>1379.49</v>
      </c>
      <c r="M686">
        <f t="shared" si="17"/>
        <v>0</v>
      </c>
    </row>
    <row r="687" spans="1:13" x14ac:dyDescent="0.25">
      <c r="A687" s="3" t="s">
        <v>1501</v>
      </c>
      <c r="B687" s="4">
        <v>1371</v>
      </c>
      <c r="C687" s="3" t="s">
        <v>6</v>
      </c>
      <c r="D687" s="3" t="s">
        <v>128</v>
      </c>
      <c r="E687" s="3" t="s">
        <v>2591</v>
      </c>
      <c r="F687" s="3" t="s">
        <v>2590</v>
      </c>
      <c r="G687" s="5">
        <v>1.2686200000000001</v>
      </c>
      <c r="H687" s="4">
        <v>1371</v>
      </c>
      <c r="I687" s="8">
        <v>0</v>
      </c>
      <c r="J687" s="8">
        <v>-0.12</v>
      </c>
      <c r="K687" s="8">
        <v>6.49</v>
      </c>
      <c r="L687" s="8">
        <v>1385.86</v>
      </c>
      <c r="M687">
        <f t="shared" si="17"/>
        <v>0</v>
      </c>
    </row>
    <row r="688" spans="1:13" x14ac:dyDescent="0.25">
      <c r="A688" s="3" t="s">
        <v>1503</v>
      </c>
      <c r="B688" s="4">
        <v>1373</v>
      </c>
      <c r="C688" s="3" t="s">
        <v>6</v>
      </c>
      <c r="D688" s="3" t="s">
        <v>133</v>
      </c>
      <c r="E688" s="3" t="s">
        <v>2591</v>
      </c>
      <c r="F688" s="3" t="s">
        <v>2590</v>
      </c>
      <c r="G688" s="5">
        <v>1.2645200000000001</v>
      </c>
      <c r="H688" s="4">
        <v>1373</v>
      </c>
      <c r="I688" s="8">
        <v>0</v>
      </c>
      <c r="J688" s="8">
        <v>0.03</v>
      </c>
      <c r="K688" s="8">
        <v>6.07</v>
      </c>
      <c r="L688" s="8">
        <v>1391.96</v>
      </c>
      <c r="M688">
        <f t="shared" si="17"/>
        <v>0</v>
      </c>
    </row>
    <row r="689" spans="1:13" x14ac:dyDescent="0.25">
      <c r="A689" s="3" t="s">
        <v>1505</v>
      </c>
      <c r="B689" s="4">
        <v>1375</v>
      </c>
      <c r="C689" s="3" t="s">
        <v>6</v>
      </c>
      <c r="D689" s="3" t="s">
        <v>128</v>
      </c>
      <c r="E689" s="3" t="s">
        <v>2591</v>
      </c>
      <c r="F689" s="3" t="s">
        <v>2590</v>
      </c>
      <c r="G689" s="5">
        <v>1.2496400000000001</v>
      </c>
      <c r="H689" s="4">
        <v>1375</v>
      </c>
      <c r="I689" s="8">
        <v>0</v>
      </c>
      <c r="J689" s="8">
        <v>-0.12</v>
      </c>
      <c r="K689" s="8">
        <v>-8.18</v>
      </c>
      <c r="L689" s="8">
        <v>1383.66</v>
      </c>
      <c r="M689">
        <f t="shared" si="17"/>
        <v>1</v>
      </c>
    </row>
    <row r="690" spans="1:13" x14ac:dyDescent="0.25">
      <c r="A690" s="3" t="s">
        <v>1507</v>
      </c>
      <c r="B690" s="4">
        <v>1377</v>
      </c>
      <c r="C690" s="3" t="s">
        <v>6</v>
      </c>
      <c r="D690" s="3" t="s">
        <v>133</v>
      </c>
      <c r="E690" s="3" t="s">
        <v>2591</v>
      </c>
      <c r="F690" s="3" t="s">
        <v>2590</v>
      </c>
      <c r="G690" s="5">
        <v>1.24187</v>
      </c>
      <c r="H690" s="4">
        <v>1377</v>
      </c>
      <c r="I690" s="8">
        <v>0</v>
      </c>
      <c r="J690" s="8">
        <v>0.14000000000000001</v>
      </c>
      <c r="K690" s="8">
        <v>8.35</v>
      </c>
      <c r="L690" s="8">
        <v>1392.15</v>
      </c>
      <c r="M690">
        <f t="shared" si="17"/>
        <v>0</v>
      </c>
    </row>
    <row r="691" spans="1:13" x14ac:dyDescent="0.25">
      <c r="A691" s="3" t="s">
        <v>1509</v>
      </c>
      <c r="B691" s="4">
        <v>1379</v>
      </c>
      <c r="C691" s="3" t="s">
        <v>6</v>
      </c>
      <c r="D691" s="3" t="s">
        <v>133</v>
      </c>
      <c r="E691" s="3" t="s">
        <v>2591</v>
      </c>
      <c r="F691" s="3" t="s">
        <v>2590</v>
      </c>
      <c r="G691" s="5">
        <v>1.24762</v>
      </c>
      <c r="H691" s="4">
        <v>1379</v>
      </c>
      <c r="I691" s="8">
        <v>0</v>
      </c>
      <c r="J691" s="8">
        <v>0.03</v>
      </c>
      <c r="K691" s="8">
        <v>-8.2100000000000009</v>
      </c>
      <c r="L691" s="8">
        <v>1383.97</v>
      </c>
      <c r="M691">
        <f t="shared" si="17"/>
        <v>1</v>
      </c>
    </row>
    <row r="692" spans="1:13" x14ac:dyDescent="0.25">
      <c r="A692" s="3" t="s">
        <v>1511</v>
      </c>
      <c r="B692" s="4">
        <v>1381</v>
      </c>
      <c r="C692" s="3" t="s">
        <v>6</v>
      </c>
      <c r="D692" s="3" t="s">
        <v>128</v>
      </c>
      <c r="E692" s="3" t="s">
        <v>2591</v>
      </c>
      <c r="F692" s="3" t="s">
        <v>2590</v>
      </c>
      <c r="G692" s="5">
        <v>1.2471699999999999</v>
      </c>
      <c r="H692" s="4">
        <v>1381</v>
      </c>
      <c r="I692" s="8">
        <v>0</v>
      </c>
      <c r="J692" s="8">
        <v>0</v>
      </c>
      <c r="K692" s="8">
        <v>6.16</v>
      </c>
      <c r="L692" s="8">
        <v>1390.13</v>
      </c>
      <c r="M692">
        <f t="shared" si="17"/>
        <v>0</v>
      </c>
    </row>
    <row r="693" spans="1:13" x14ac:dyDescent="0.25">
      <c r="A693" s="3" t="s">
        <v>1513</v>
      </c>
      <c r="B693" s="4">
        <v>1383</v>
      </c>
      <c r="C693" s="3" t="s">
        <v>6</v>
      </c>
      <c r="D693" s="3" t="s">
        <v>133</v>
      </c>
      <c r="E693" s="3" t="s">
        <v>2591</v>
      </c>
      <c r="F693" s="3" t="s">
        <v>2590</v>
      </c>
      <c r="G693" s="5">
        <v>1.2434499999999999</v>
      </c>
      <c r="H693" s="4">
        <v>1383</v>
      </c>
      <c r="I693" s="8">
        <v>0</v>
      </c>
      <c r="J693" s="8">
        <v>0</v>
      </c>
      <c r="K693" s="8">
        <v>6.02</v>
      </c>
      <c r="L693" s="8">
        <v>1396.15</v>
      </c>
      <c r="M693">
        <f t="shared" si="17"/>
        <v>0</v>
      </c>
    </row>
    <row r="694" spans="1:13" x14ac:dyDescent="0.25">
      <c r="A694" s="3" t="s">
        <v>1515</v>
      </c>
      <c r="B694" s="4">
        <v>1385</v>
      </c>
      <c r="C694" s="3" t="s">
        <v>6</v>
      </c>
      <c r="D694" s="3" t="s">
        <v>128</v>
      </c>
      <c r="E694" s="3" t="s">
        <v>2591</v>
      </c>
      <c r="F694" s="3" t="s">
        <v>2590</v>
      </c>
      <c r="G694" s="5">
        <v>1.2521599999999999</v>
      </c>
      <c r="H694" s="4">
        <v>1385</v>
      </c>
      <c r="I694" s="8">
        <v>0</v>
      </c>
      <c r="J694" s="8">
        <v>-0.12</v>
      </c>
      <c r="K694" s="8">
        <v>8.3800000000000008</v>
      </c>
      <c r="L694" s="8">
        <v>1404.41</v>
      </c>
      <c r="M694">
        <f t="shared" si="17"/>
        <v>0</v>
      </c>
    </row>
    <row r="695" spans="1:13" x14ac:dyDescent="0.25">
      <c r="A695" s="3" t="s">
        <v>1517</v>
      </c>
      <c r="B695" s="4">
        <v>1387</v>
      </c>
      <c r="C695" s="3" t="s">
        <v>6</v>
      </c>
      <c r="D695" s="3" t="s">
        <v>128</v>
      </c>
      <c r="E695" s="3" t="s">
        <v>2591</v>
      </c>
      <c r="F695" s="3" t="s">
        <v>2590</v>
      </c>
      <c r="G695" s="5">
        <v>1.2569699999999999</v>
      </c>
      <c r="H695" s="4">
        <v>1387</v>
      </c>
      <c r="I695" s="8">
        <v>0</v>
      </c>
      <c r="J695" s="8">
        <v>-0.24</v>
      </c>
      <c r="K695" s="8">
        <v>6.49</v>
      </c>
      <c r="L695" s="8">
        <v>1410.66</v>
      </c>
      <c r="M695">
        <f t="shared" si="17"/>
        <v>0</v>
      </c>
    </row>
    <row r="696" spans="1:13" x14ac:dyDescent="0.25">
      <c r="A696" s="3" t="s">
        <v>1519</v>
      </c>
      <c r="B696" s="4">
        <v>1389</v>
      </c>
      <c r="C696" s="3" t="s">
        <v>6</v>
      </c>
      <c r="D696" s="3" t="s">
        <v>128</v>
      </c>
      <c r="E696" s="3" t="s">
        <v>2591</v>
      </c>
      <c r="F696" s="3" t="s">
        <v>2590</v>
      </c>
      <c r="G696" s="5">
        <v>1.24386</v>
      </c>
      <c r="H696" s="4">
        <v>1389</v>
      </c>
      <c r="I696" s="8">
        <v>0</v>
      </c>
      <c r="J696" s="8">
        <v>-0.12</v>
      </c>
      <c r="K696" s="8">
        <v>-9.1199999999999992</v>
      </c>
      <c r="L696" s="8">
        <v>1401.42</v>
      </c>
      <c r="M696">
        <f t="shared" si="17"/>
        <v>1</v>
      </c>
    </row>
    <row r="697" spans="1:13" x14ac:dyDescent="0.25">
      <c r="A697" s="3" t="s">
        <v>1521</v>
      </c>
      <c r="B697" s="4">
        <v>1391</v>
      </c>
      <c r="C697" s="3" t="s">
        <v>6</v>
      </c>
      <c r="D697" s="3" t="s">
        <v>128</v>
      </c>
      <c r="E697" s="3" t="s">
        <v>2591</v>
      </c>
      <c r="F697" s="3" t="s">
        <v>2590</v>
      </c>
      <c r="G697" s="5">
        <v>1.2457100000000001</v>
      </c>
      <c r="H697" s="4">
        <v>1391</v>
      </c>
      <c r="I697" s="8">
        <v>0</v>
      </c>
      <c r="J697" s="8">
        <v>-0.12</v>
      </c>
      <c r="K697" s="8">
        <v>6.54</v>
      </c>
      <c r="L697" s="8">
        <v>1407.84</v>
      </c>
      <c r="M697">
        <f t="shared" si="17"/>
        <v>0</v>
      </c>
    </row>
    <row r="698" spans="1:13" x14ac:dyDescent="0.25">
      <c r="A698" s="3" t="s">
        <v>1523</v>
      </c>
      <c r="B698" s="4">
        <v>1393</v>
      </c>
      <c r="C698" s="3" t="s">
        <v>6</v>
      </c>
      <c r="D698" s="3" t="s">
        <v>133</v>
      </c>
      <c r="E698" s="3" t="s">
        <v>2591</v>
      </c>
      <c r="F698" s="3" t="s">
        <v>2590</v>
      </c>
      <c r="G698" s="5">
        <v>1.24339</v>
      </c>
      <c r="H698" s="4">
        <v>1393</v>
      </c>
      <c r="I698" s="8">
        <v>0</v>
      </c>
      <c r="J698" s="8">
        <v>0.11</v>
      </c>
      <c r="K698" s="8">
        <v>6.01</v>
      </c>
      <c r="L698" s="8">
        <v>1413.96</v>
      </c>
      <c r="M698">
        <f t="shared" si="17"/>
        <v>0</v>
      </c>
    </row>
    <row r="699" spans="1:13" x14ac:dyDescent="0.25">
      <c r="A699" s="3" t="s">
        <v>1525</v>
      </c>
      <c r="B699" s="4">
        <v>1395</v>
      </c>
      <c r="C699" s="3" t="s">
        <v>6</v>
      </c>
      <c r="D699" s="3" t="s">
        <v>128</v>
      </c>
      <c r="E699" s="3" t="s">
        <v>2591</v>
      </c>
      <c r="F699" s="3" t="s">
        <v>2590</v>
      </c>
      <c r="G699" s="5">
        <v>1.2361599999999999</v>
      </c>
      <c r="H699" s="4">
        <v>1395</v>
      </c>
      <c r="I699" s="8">
        <v>0</v>
      </c>
      <c r="J699" s="8">
        <v>-0.24</v>
      </c>
      <c r="K699" s="8">
        <v>-8.08</v>
      </c>
      <c r="L699" s="8">
        <v>1405.64</v>
      </c>
      <c r="M699">
        <f t="shared" si="17"/>
        <v>1</v>
      </c>
    </row>
    <row r="700" spans="1:13" x14ac:dyDescent="0.25">
      <c r="A700" s="3" t="s">
        <v>1527</v>
      </c>
      <c r="B700" s="4">
        <v>1397</v>
      </c>
      <c r="C700" s="3" t="s">
        <v>6</v>
      </c>
      <c r="D700" s="3" t="s">
        <v>128</v>
      </c>
      <c r="E700" s="3" t="s">
        <v>2591</v>
      </c>
      <c r="F700" s="3" t="s">
        <v>2590</v>
      </c>
      <c r="G700" s="5">
        <v>1.23607</v>
      </c>
      <c r="H700" s="4">
        <v>1397</v>
      </c>
      <c r="I700" s="8">
        <v>0</v>
      </c>
      <c r="J700" s="8">
        <v>0</v>
      </c>
      <c r="K700" s="8">
        <v>6.13</v>
      </c>
      <c r="L700" s="8">
        <v>1411.77</v>
      </c>
      <c r="M700">
        <f t="shared" si="17"/>
        <v>0</v>
      </c>
    </row>
    <row r="701" spans="1:13" x14ac:dyDescent="0.25">
      <c r="A701" s="3" t="s">
        <v>1529</v>
      </c>
      <c r="B701" s="4">
        <v>1399</v>
      </c>
      <c r="C701" s="3" t="s">
        <v>6</v>
      </c>
      <c r="D701" s="3" t="s">
        <v>128</v>
      </c>
      <c r="E701" s="3" t="s">
        <v>2591</v>
      </c>
      <c r="F701" s="3" t="s">
        <v>2590</v>
      </c>
      <c r="G701" s="5">
        <v>1.2289399999999999</v>
      </c>
      <c r="H701" s="4">
        <v>1399</v>
      </c>
      <c r="I701" s="8">
        <v>0</v>
      </c>
      <c r="J701" s="8">
        <v>0</v>
      </c>
      <c r="K701" s="8">
        <v>-8.01</v>
      </c>
      <c r="L701" s="8">
        <v>1403.76</v>
      </c>
      <c r="M701">
        <f t="shared" si="17"/>
        <v>1</v>
      </c>
    </row>
    <row r="702" spans="1:13" x14ac:dyDescent="0.25">
      <c r="A702" s="3" t="s">
        <v>1531</v>
      </c>
      <c r="B702" s="4">
        <v>1401</v>
      </c>
      <c r="C702" s="3" t="s">
        <v>6</v>
      </c>
      <c r="D702" s="3" t="s">
        <v>128</v>
      </c>
      <c r="E702" s="3" t="s">
        <v>2591</v>
      </c>
      <c r="F702" s="3" t="s">
        <v>2590</v>
      </c>
      <c r="G702" s="5">
        <v>1.23268</v>
      </c>
      <c r="H702" s="4">
        <v>1401</v>
      </c>
      <c r="I702" s="8">
        <v>0</v>
      </c>
      <c r="J702" s="8">
        <v>0</v>
      </c>
      <c r="K702" s="8">
        <v>6.12</v>
      </c>
      <c r="L702" s="8">
        <v>1409.88</v>
      </c>
      <c r="M702">
        <f t="shared" si="17"/>
        <v>0</v>
      </c>
    </row>
    <row r="703" spans="1:13" x14ac:dyDescent="0.25">
      <c r="A703" s="3" t="s">
        <v>1533</v>
      </c>
      <c r="B703" s="4">
        <v>1403</v>
      </c>
      <c r="C703" s="3" t="s">
        <v>6</v>
      </c>
      <c r="D703" s="3" t="s">
        <v>133</v>
      </c>
      <c r="E703" s="3" t="s">
        <v>2591</v>
      </c>
      <c r="F703" s="3" t="s">
        <v>2590</v>
      </c>
      <c r="G703" s="5">
        <v>1.2435499999999999</v>
      </c>
      <c r="H703" s="4">
        <v>1403</v>
      </c>
      <c r="I703" s="8">
        <v>0</v>
      </c>
      <c r="J703" s="8">
        <v>0</v>
      </c>
      <c r="K703" s="8">
        <v>-8.86</v>
      </c>
      <c r="L703" s="8">
        <v>1401.02</v>
      </c>
      <c r="M703">
        <f t="shared" si="17"/>
        <v>1</v>
      </c>
    </row>
    <row r="704" spans="1:13" x14ac:dyDescent="0.25">
      <c r="A704" s="3" t="s">
        <v>1535</v>
      </c>
      <c r="B704" s="4">
        <v>1405</v>
      </c>
      <c r="C704" s="3" t="s">
        <v>6</v>
      </c>
      <c r="D704" s="3" t="s">
        <v>128</v>
      </c>
      <c r="E704" s="3" t="s">
        <v>2591</v>
      </c>
      <c r="F704" s="3" t="s">
        <v>2590</v>
      </c>
      <c r="G704" s="5">
        <v>1.2435400000000001</v>
      </c>
      <c r="H704" s="4">
        <v>1405</v>
      </c>
      <c r="I704" s="8">
        <v>0</v>
      </c>
      <c r="J704" s="8">
        <v>0</v>
      </c>
      <c r="K704" s="8">
        <v>6.17</v>
      </c>
      <c r="L704" s="8">
        <v>1407.19</v>
      </c>
      <c r="M704">
        <f t="shared" si="17"/>
        <v>0</v>
      </c>
    </row>
    <row r="705" spans="1:13" x14ac:dyDescent="0.25">
      <c r="A705" s="3" t="s">
        <v>1537</v>
      </c>
      <c r="B705" s="4">
        <v>1407</v>
      </c>
      <c r="C705" s="3" t="s">
        <v>6</v>
      </c>
      <c r="D705" s="3" t="s">
        <v>133</v>
      </c>
      <c r="E705" s="3" t="s">
        <v>2591</v>
      </c>
      <c r="F705" s="3" t="s">
        <v>2590</v>
      </c>
      <c r="G705" s="5">
        <v>1.2424200000000001</v>
      </c>
      <c r="H705" s="4">
        <v>1407</v>
      </c>
      <c r="I705" s="8">
        <v>0</v>
      </c>
      <c r="J705" s="8">
        <v>0</v>
      </c>
      <c r="K705" s="8">
        <v>6.17</v>
      </c>
      <c r="L705" s="8">
        <v>1413.36</v>
      </c>
      <c r="M705">
        <f t="shared" si="17"/>
        <v>0</v>
      </c>
    </row>
    <row r="706" spans="1:13" x14ac:dyDescent="0.25">
      <c r="A706" s="3" t="s">
        <v>1539</v>
      </c>
      <c r="B706" s="4">
        <v>1409</v>
      </c>
      <c r="C706" s="3" t="s">
        <v>6</v>
      </c>
      <c r="D706" s="3" t="s">
        <v>128</v>
      </c>
      <c r="E706" s="3" t="s">
        <v>2591</v>
      </c>
      <c r="F706" s="3" t="s">
        <v>2590</v>
      </c>
      <c r="G706" s="5">
        <v>1.24542</v>
      </c>
      <c r="H706" s="4">
        <v>1409</v>
      </c>
      <c r="I706" s="8">
        <v>0</v>
      </c>
      <c r="J706" s="8">
        <v>0</v>
      </c>
      <c r="K706" s="8">
        <v>6.53</v>
      </c>
      <c r="L706" s="8">
        <v>1419.89</v>
      </c>
      <c r="M706">
        <f t="shared" si="17"/>
        <v>0</v>
      </c>
    </row>
    <row r="707" spans="1:13" x14ac:dyDescent="0.25">
      <c r="A707" s="3" t="s">
        <v>1541</v>
      </c>
      <c r="B707" s="4">
        <v>1411</v>
      </c>
      <c r="C707" s="3" t="s">
        <v>6</v>
      </c>
      <c r="D707" s="3" t="s">
        <v>133</v>
      </c>
      <c r="E707" s="3" t="s">
        <v>2591</v>
      </c>
      <c r="F707" s="3" t="s">
        <v>2590</v>
      </c>
      <c r="G707" s="5">
        <v>1.25488</v>
      </c>
      <c r="H707" s="4">
        <v>1411</v>
      </c>
      <c r="I707" s="8">
        <v>0</v>
      </c>
      <c r="J707" s="8">
        <v>0.03</v>
      </c>
      <c r="K707" s="8">
        <v>-8.1999999999999993</v>
      </c>
      <c r="L707" s="8">
        <v>1411.72</v>
      </c>
      <c r="M707">
        <f t="shared" si="17"/>
        <v>1</v>
      </c>
    </row>
    <row r="708" spans="1:13" x14ac:dyDescent="0.25">
      <c r="A708" s="3" t="s">
        <v>1543</v>
      </c>
      <c r="B708" s="4">
        <v>1413</v>
      </c>
      <c r="C708" s="3" t="s">
        <v>6</v>
      </c>
      <c r="D708" s="3" t="s">
        <v>128</v>
      </c>
      <c r="E708" s="3" t="s">
        <v>2591</v>
      </c>
      <c r="F708" s="3" t="s">
        <v>2590</v>
      </c>
      <c r="G708" s="5">
        <v>1.2390399999999999</v>
      </c>
      <c r="H708" s="4">
        <v>1413</v>
      </c>
      <c r="I708" s="8">
        <v>0</v>
      </c>
      <c r="J708" s="8">
        <v>0</v>
      </c>
      <c r="K708" s="8">
        <v>-8.69</v>
      </c>
      <c r="L708" s="8">
        <v>1403.03</v>
      </c>
      <c r="M708">
        <f t="shared" si="17"/>
        <v>2</v>
      </c>
    </row>
    <row r="709" spans="1:13" x14ac:dyDescent="0.25">
      <c r="A709" s="3" t="s">
        <v>1545</v>
      </c>
      <c r="B709" s="4">
        <v>1415</v>
      </c>
      <c r="C709" s="3" t="s">
        <v>6</v>
      </c>
      <c r="D709" s="3" t="s">
        <v>128</v>
      </c>
      <c r="E709" s="3" t="s">
        <v>2591</v>
      </c>
      <c r="F709" s="3" t="s">
        <v>2590</v>
      </c>
      <c r="G709" s="5">
        <v>1.22275</v>
      </c>
      <c r="H709" s="4">
        <v>1415</v>
      </c>
      <c r="I709" s="8">
        <v>0</v>
      </c>
      <c r="J709" s="8">
        <v>-0.12</v>
      </c>
      <c r="K709" s="8">
        <v>-8.31</v>
      </c>
      <c r="L709" s="8">
        <v>1394.6</v>
      </c>
      <c r="M709">
        <f t="shared" ref="M709:M772" si="18">IF(K709&lt;0,1+IF(M708&gt;0,M708,0),0)</f>
        <v>3</v>
      </c>
    </row>
    <row r="710" spans="1:13" x14ac:dyDescent="0.25">
      <c r="A710" s="3" t="s">
        <v>1547</v>
      </c>
      <c r="B710" s="4">
        <v>1417</v>
      </c>
      <c r="C710" s="3" t="s">
        <v>6</v>
      </c>
      <c r="D710" s="3" t="s">
        <v>133</v>
      </c>
      <c r="E710" s="3" t="s">
        <v>2591</v>
      </c>
      <c r="F710" s="3" t="s">
        <v>2590</v>
      </c>
      <c r="G710" s="5">
        <v>1.22037</v>
      </c>
      <c r="H710" s="4">
        <v>1417</v>
      </c>
      <c r="I710" s="8">
        <v>0</v>
      </c>
      <c r="J710" s="8">
        <v>0.03</v>
      </c>
      <c r="K710" s="8">
        <v>6.02</v>
      </c>
      <c r="L710" s="8">
        <v>1400.65</v>
      </c>
      <c r="M710">
        <f t="shared" si="18"/>
        <v>0</v>
      </c>
    </row>
    <row r="711" spans="1:13" x14ac:dyDescent="0.25">
      <c r="A711" s="3" t="s">
        <v>1549</v>
      </c>
      <c r="B711" s="4">
        <v>1419</v>
      </c>
      <c r="C711" s="3" t="s">
        <v>6</v>
      </c>
      <c r="D711" s="3" t="s">
        <v>133</v>
      </c>
      <c r="E711" s="3" t="s">
        <v>2591</v>
      </c>
      <c r="F711" s="3" t="s">
        <v>2590</v>
      </c>
      <c r="G711" s="5">
        <v>1.2126999999999999</v>
      </c>
      <c r="H711" s="4">
        <v>1419</v>
      </c>
      <c r="I711" s="8">
        <v>0</v>
      </c>
      <c r="J711" s="8">
        <v>0.17</v>
      </c>
      <c r="K711" s="8">
        <v>6.17</v>
      </c>
      <c r="L711" s="8">
        <v>1406.99</v>
      </c>
      <c r="M711">
        <f t="shared" si="18"/>
        <v>0</v>
      </c>
    </row>
    <row r="712" spans="1:13" x14ac:dyDescent="0.25">
      <c r="A712" s="3" t="s">
        <v>1551</v>
      </c>
      <c r="B712" s="4">
        <v>1421</v>
      </c>
      <c r="C712" s="3" t="s">
        <v>6</v>
      </c>
      <c r="D712" s="3" t="s">
        <v>128</v>
      </c>
      <c r="E712" s="3" t="s">
        <v>2591</v>
      </c>
      <c r="F712" s="3" t="s">
        <v>2590</v>
      </c>
      <c r="G712" s="5">
        <v>1.2067300000000001</v>
      </c>
      <c r="H712" s="4">
        <v>1421</v>
      </c>
      <c r="I712" s="8">
        <v>0</v>
      </c>
      <c r="J712" s="8">
        <v>-0.35</v>
      </c>
      <c r="K712" s="8">
        <v>-7.8</v>
      </c>
      <c r="L712" s="8">
        <v>1398.84</v>
      </c>
      <c r="M712">
        <f t="shared" si="18"/>
        <v>1</v>
      </c>
    </row>
    <row r="713" spans="1:13" x14ac:dyDescent="0.25">
      <c r="A713" s="3" t="s">
        <v>1553</v>
      </c>
      <c r="B713" s="4">
        <v>1423</v>
      </c>
      <c r="C713" s="3" t="s">
        <v>6</v>
      </c>
      <c r="D713" s="3" t="s">
        <v>133</v>
      </c>
      <c r="E713" s="3" t="s">
        <v>2591</v>
      </c>
      <c r="F713" s="3" t="s">
        <v>2590</v>
      </c>
      <c r="G713" s="5">
        <v>1.18984</v>
      </c>
      <c r="H713" s="4">
        <v>1423</v>
      </c>
      <c r="I713" s="8">
        <v>0</v>
      </c>
      <c r="J713" s="8">
        <v>0</v>
      </c>
      <c r="K713" s="8">
        <v>6.12</v>
      </c>
      <c r="L713" s="8">
        <v>1404.96</v>
      </c>
      <c r="M713">
        <f t="shared" si="18"/>
        <v>0</v>
      </c>
    </row>
    <row r="714" spans="1:13" x14ac:dyDescent="0.25">
      <c r="A714" s="3" t="s">
        <v>1555</v>
      </c>
      <c r="B714" s="4">
        <v>1425</v>
      </c>
      <c r="C714" s="3" t="s">
        <v>6</v>
      </c>
      <c r="D714" s="3" t="s">
        <v>128</v>
      </c>
      <c r="E714" s="3" t="s">
        <v>2591</v>
      </c>
      <c r="F714" s="3" t="s">
        <v>2590</v>
      </c>
      <c r="G714" s="5">
        <v>1.1861699999999999</v>
      </c>
      <c r="H714" s="4">
        <v>1425</v>
      </c>
      <c r="I714" s="8">
        <v>0</v>
      </c>
      <c r="J714" s="8">
        <v>-0.12</v>
      </c>
      <c r="K714" s="8">
        <v>-8.31</v>
      </c>
      <c r="L714" s="8">
        <v>1396.53</v>
      </c>
      <c r="M714">
        <f t="shared" si="18"/>
        <v>1</v>
      </c>
    </row>
    <row r="715" spans="1:13" x14ac:dyDescent="0.25">
      <c r="A715" s="3" t="s">
        <v>1557</v>
      </c>
      <c r="B715" s="4">
        <v>1427</v>
      </c>
      <c r="C715" s="3" t="s">
        <v>6</v>
      </c>
      <c r="D715" s="3" t="s">
        <v>128</v>
      </c>
      <c r="E715" s="3" t="s">
        <v>2591</v>
      </c>
      <c r="F715" s="3" t="s">
        <v>2590</v>
      </c>
      <c r="G715" s="5">
        <v>1.1736</v>
      </c>
      <c r="H715" s="4">
        <v>1427</v>
      </c>
      <c r="I715" s="8">
        <v>0</v>
      </c>
      <c r="J715" s="8">
        <v>-0.48</v>
      </c>
      <c r="K715" s="8">
        <v>-7.55</v>
      </c>
      <c r="L715" s="8">
        <v>1388.5</v>
      </c>
      <c r="M715">
        <f t="shared" si="18"/>
        <v>2</v>
      </c>
    </row>
    <row r="716" spans="1:13" x14ac:dyDescent="0.25">
      <c r="A716" s="3" t="s">
        <v>1559</v>
      </c>
      <c r="B716" s="4">
        <v>1429</v>
      </c>
      <c r="C716" s="3" t="s">
        <v>6</v>
      </c>
      <c r="D716" s="3" t="s">
        <v>133</v>
      </c>
      <c r="E716" s="3" t="s">
        <v>2591</v>
      </c>
      <c r="F716" s="3" t="s">
        <v>2590</v>
      </c>
      <c r="G716" s="5">
        <v>1.1647000000000001</v>
      </c>
      <c r="H716" s="4">
        <v>1429</v>
      </c>
      <c r="I716" s="8">
        <v>0</v>
      </c>
      <c r="J716" s="8">
        <v>0</v>
      </c>
      <c r="K716" s="8">
        <v>12.52</v>
      </c>
      <c r="L716" s="8">
        <v>1401.02</v>
      </c>
      <c r="M716">
        <f t="shared" si="18"/>
        <v>0</v>
      </c>
    </row>
    <row r="717" spans="1:13" x14ac:dyDescent="0.25">
      <c r="A717" s="3" t="s">
        <v>1561</v>
      </c>
      <c r="B717" s="4">
        <v>1431</v>
      </c>
      <c r="C717" s="3" t="s">
        <v>6</v>
      </c>
      <c r="D717" s="3" t="s">
        <v>133</v>
      </c>
      <c r="E717" s="3" t="s">
        <v>2591</v>
      </c>
      <c r="F717" s="3" t="s">
        <v>2590</v>
      </c>
      <c r="G717" s="5">
        <v>1.1581399999999999</v>
      </c>
      <c r="H717" s="4">
        <v>1431</v>
      </c>
      <c r="I717" s="8">
        <v>0</v>
      </c>
      <c r="J717" s="8">
        <v>0</v>
      </c>
      <c r="K717" s="8">
        <v>6.26</v>
      </c>
      <c r="L717" s="8">
        <v>1407.28</v>
      </c>
      <c r="M717">
        <f t="shared" si="18"/>
        <v>0</v>
      </c>
    </row>
    <row r="718" spans="1:13" x14ac:dyDescent="0.25">
      <c r="A718" s="3" t="s">
        <v>1563</v>
      </c>
      <c r="B718" s="4">
        <v>1433</v>
      </c>
      <c r="C718" s="3" t="s">
        <v>6</v>
      </c>
      <c r="D718" s="3" t="s">
        <v>133</v>
      </c>
      <c r="E718" s="3" t="s">
        <v>2591</v>
      </c>
      <c r="F718" s="3" t="s">
        <v>2590</v>
      </c>
      <c r="G718" s="5">
        <v>1.1668000000000001</v>
      </c>
      <c r="H718" s="4">
        <v>1433</v>
      </c>
      <c r="I718" s="8">
        <v>0</v>
      </c>
      <c r="J718" s="8">
        <v>0.06</v>
      </c>
      <c r="K718" s="8">
        <v>-9.93</v>
      </c>
      <c r="L718" s="8">
        <v>1397.41</v>
      </c>
      <c r="M718">
        <f t="shared" si="18"/>
        <v>1</v>
      </c>
    </row>
    <row r="719" spans="1:13" x14ac:dyDescent="0.25">
      <c r="A719" s="3" t="s">
        <v>1565</v>
      </c>
      <c r="B719" s="4">
        <v>1435</v>
      </c>
      <c r="C719" s="3" t="s">
        <v>6</v>
      </c>
      <c r="D719" s="3" t="s">
        <v>133</v>
      </c>
      <c r="E719" s="3" t="s">
        <v>2591</v>
      </c>
      <c r="F719" s="3" t="s">
        <v>2590</v>
      </c>
      <c r="G719" s="5">
        <v>1.15326</v>
      </c>
      <c r="H719" s="4">
        <v>1435</v>
      </c>
      <c r="I719" s="8">
        <v>0</v>
      </c>
      <c r="J719" s="8">
        <v>0</v>
      </c>
      <c r="K719" s="8">
        <v>6.52</v>
      </c>
      <c r="L719" s="8">
        <v>1403.93</v>
      </c>
      <c r="M719">
        <f t="shared" si="18"/>
        <v>0</v>
      </c>
    </row>
    <row r="720" spans="1:13" x14ac:dyDescent="0.25">
      <c r="A720" s="3" t="s">
        <v>1567</v>
      </c>
      <c r="B720" s="4">
        <v>1437</v>
      </c>
      <c r="C720" s="3" t="s">
        <v>6</v>
      </c>
      <c r="D720" s="3" t="s">
        <v>128</v>
      </c>
      <c r="E720" s="3" t="s">
        <v>2591</v>
      </c>
      <c r="F720" s="3" t="s">
        <v>2590</v>
      </c>
      <c r="G720" s="5">
        <v>1.1231100000000001</v>
      </c>
      <c r="H720" s="4">
        <v>1437</v>
      </c>
      <c r="I720" s="8">
        <v>0</v>
      </c>
      <c r="J720" s="8">
        <v>0</v>
      </c>
      <c r="K720" s="8">
        <v>-9.2799999999999994</v>
      </c>
      <c r="L720" s="8">
        <v>1394.65</v>
      </c>
      <c r="M720">
        <f t="shared" si="18"/>
        <v>1</v>
      </c>
    </row>
    <row r="721" spans="1:13" x14ac:dyDescent="0.25">
      <c r="A721" s="3" t="s">
        <v>1569</v>
      </c>
      <c r="B721" s="4">
        <v>1439</v>
      </c>
      <c r="C721" s="3" t="s">
        <v>6</v>
      </c>
      <c r="D721" s="3" t="s">
        <v>133</v>
      </c>
      <c r="E721" s="3" t="s">
        <v>2591</v>
      </c>
      <c r="F721" s="3" t="s">
        <v>2590</v>
      </c>
      <c r="G721" s="5">
        <v>1.1319300000000001</v>
      </c>
      <c r="H721" s="4">
        <v>1439</v>
      </c>
      <c r="I721" s="8">
        <v>0</v>
      </c>
      <c r="J721" s="8">
        <v>0.03</v>
      </c>
      <c r="K721" s="8">
        <v>-8.1300000000000008</v>
      </c>
      <c r="L721" s="8">
        <v>1386.55</v>
      </c>
      <c r="M721">
        <f t="shared" si="18"/>
        <v>2</v>
      </c>
    </row>
    <row r="722" spans="1:13" x14ac:dyDescent="0.25">
      <c r="A722" s="3" t="s">
        <v>1571</v>
      </c>
      <c r="B722" s="4">
        <v>1441</v>
      </c>
      <c r="C722" s="3" t="s">
        <v>6</v>
      </c>
      <c r="D722" s="3" t="s">
        <v>128</v>
      </c>
      <c r="E722" s="3" t="s">
        <v>2591</v>
      </c>
      <c r="F722" s="3" t="s">
        <v>2590</v>
      </c>
      <c r="G722" s="5">
        <v>1.12738</v>
      </c>
      <c r="H722" s="4">
        <v>1441</v>
      </c>
      <c r="I722" s="8">
        <v>0</v>
      </c>
      <c r="J722" s="8">
        <v>-0.35</v>
      </c>
      <c r="K722" s="8">
        <v>-7.71</v>
      </c>
      <c r="L722" s="8">
        <v>1378.49</v>
      </c>
      <c r="M722">
        <f t="shared" si="18"/>
        <v>3</v>
      </c>
    </row>
    <row r="723" spans="1:13" x14ac:dyDescent="0.25">
      <c r="A723" s="3" t="s">
        <v>1573</v>
      </c>
      <c r="B723" s="4">
        <v>1443</v>
      </c>
      <c r="C723" s="3" t="s">
        <v>6</v>
      </c>
      <c r="D723" s="3" t="s">
        <v>128</v>
      </c>
      <c r="E723" s="3" t="s">
        <v>2591</v>
      </c>
      <c r="F723" s="3" t="s">
        <v>2590</v>
      </c>
      <c r="G723" s="5">
        <v>1.1393800000000001</v>
      </c>
      <c r="H723" s="4">
        <v>1443</v>
      </c>
      <c r="I723" s="8">
        <v>0</v>
      </c>
      <c r="J723" s="8">
        <v>-0.24</v>
      </c>
      <c r="K723" s="8">
        <v>6.73</v>
      </c>
      <c r="L723" s="8">
        <v>1384.98</v>
      </c>
      <c r="M723">
        <f t="shared" si="18"/>
        <v>0</v>
      </c>
    </row>
    <row r="724" spans="1:13" x14ac:dyDescent="0.25">
      <c r="A724" s="3" t="s">
        <v>1575</v>
      </c>
      <c r="B724" s="4">
        <v>1445</v>
      </c>
      <c r="C724" s="3" t="s">
        <v>6</v>
      </c>
      <c r="D724" s="3" t="s">
        <v>128</v>
      </c>
      <c r="E724" s="3" t="s">
        <v>2591</v>
      </c>
      <c r="F724" s="3" t="s">
        <v>2590</v>
      </c>
      <c r="G724" s="5">
        <v>1.1353200000000001</v>
      </c>
      <c r="H724" s="4">
        <v>1445</v>
      </c>
      <c r="I724" s="8">
        <v>0</v>
      </c>
      <c r="J724" s="8">
        <v>0</v>
      </c>
      <c r="K724" s="8">
        <v>-8.82</v>
      </c>
      <c r="L724" s="8">
        <v>1376.16</v>
      </c>
      <c r="M724">
        <f t="shared" si="18"/>
        <v>1</v>
      </c>
    </row>
    <row r="725" spans="1:13" x14ac:dyDescent="0.25">
      <c r="A725" s="3" t="s">
        <v>1577</v>
      </c>
      <c r="B725" s="4">
        <v>1447</v>
      </c>
      <c r="C725" s="3" t="s">
        <v>6</v>
      </c>
      <c r="D725" s="3" t="s">
        <v>133</v>
      </c>
      <c r="E725" s="3" t="s">
        <v>2591</v>
      </c>
      <c r="F725" s="3" t="s">
        <v>2590</v>
      </c>
      <c r="G725" s="5">
        <v>1.1433899999999999</v>
      </c>
      <c r="H725" s="4">
        <v>1447</v>
      </c>
      <c r="I725" s="8">
        <v>0</v>
      </c>
      <c r="J725" s="8">
        <v>0</v>
      </c>
      <c r="K725" s="8">
        <v>-8.07</v>
      </c>
      <c r="L725" s="8">
        <v>1368.09</v>
      </c>
      <c r="M725">
        <f t="shared" si="18"/>
        <v>2</v>
      </c>
    </row>
    <row r="726" spans="1:13" x14ac:dyDescent="0.25">
      <c r="A726" s="3" t="s">
        <v>1579</v>
      </c>
      <c r="B726" s="4">
        <v>1449</v>
      </c>
      <c r="C726" s="3" t="s">
        <v>6</v>
      </c>
      <c r="D726" s="3" t="s">
        <v>128</v>
      </c>
      <c r="E726" s="3" t="s">
        <v>2591</v>
      </c>
      <c r="F726" s="3" t="s">
        <v>2590</v>
      </c>
      <c r="G726" s="5">
        <v>1.13602</v>
      </c>
      <c r="H726" s="4">
        <v>1449</v>
      </c>
      <c r="I726" s="8">
        <v>0</v>
      </c>
      <c r="J726" s="8">
        <v>0</v>
      </c>
      <c r="K726" s="8">
        <v>-8.31</v>
      </c>
      <c r="L726" s="8">
        <v>1359.78</v>
      </c>
      <c r="M726">
        <f t="shared" si="18"/>
        <v>3</v>
      </c>
    </row>
    <row r="727" spans="1:13" x14ac:dyDescent="0.25">
      <c r="A727" s="3" t="s">
        <v>1581</v>
      </c>
      <c r="B727" s="4">
        <v>1451</v>
      </c>
      <c r="C727" s="3" t="s">
        <v>6</v>
      </c>
      <c r="D727" s="3" t="s">
        <v>133</v>
      </c>
      <c r="E727" s="3" t="s">
        <v>2591</v>
      </c>
      <c r="F727" s="3" t="s">
        <v>2590</v>
      </c>
      <c r="G727" s="5">
        <v>1.12826</v>
      </c>
      <c r="H727" s="4">
        <v>1451</v>
      </c>
      <c r="I727" s="8">
        <v>0</v>
      </c>
      <c r="J727" s="8">
        <v>0</v>
      </c>
      <c r="K727" s="8">
        <v>6.27</v>
      </c>
      <c r="L727" s="8">
        <v>1366.05</v>
      </c>
      <c r="M727">
        <f t="shared" si="18"/>
        <v>0</v>
      </c>
    </row>
    <row r="728" spans="1:13" x14ac:dyDescent="0.25">
      <c r="A728" s="3" t="s">
        <v>1583</v>
      </c>
      <c r="B728" s="4">
        <v>1453</v>
      </c>
      <c r="C728" s="3" t="s">
        <v>6</v>
      </c>
      <c r="D728" s="3" t="s">
        <v>128</v>
      </c>
      <c r="E728" s="3" t="s">
        <v>2591</v>
      </c>
      <c r="F728" s="3" t="s">
        <v>2590</v>
      </c>
      <c r="G728" s="5">
        <v>1.1387100000000001</v>
      </c>
      <c r="H728" s="4">
        <v>1453</v>
      </c>
      <c r="I728" s="8">
        <v>0</v>
      </c>
      <c r="J728" s="8">
        <v>-0.47</v>
      </c>
      <c r="K728" s="8">
        <v>7.44</v>
      </c>
      <c r="L728" s="8">
        <v>1373.02</v>
      </c>
      <c r="M728">
        <f t="shared" si="18"/>
        <v>0</v>
      </c>
    </row>
    <row r="729" spans="1:13" x14ac:dyDescent="0.25">
      <c r="A729" s="3" t="s">
        <v>1585</v>
      </c>
      <c r="B729" s="4">
        <v>1455</v>
      </c>
      <c r="C729" s="3" t="s">
        <v>6</v>
      </c>
      <c r="D729" s="3" t="s">
        <v>133</v>
      </c>
      <c r="E729" s="3" t="s">
        <v>2591</v>
      </c>
      <c r="F729" s="3" t="s">
        <v>2590</v>
      </c>
      <c r="G729" s="5">
        <v>1.13731</v>
      </c>
      <c r="H729" s="4">
        <v>1455</v>
      </c>
      <c r="I729" s="8">
        <v>0</v>
      </c>
      <c r="J729" s="8">
        <v>0.03</v>
      </c>
      <c r="K729" s="8">
        <v>6.33</v>
      </c>
      <c r="L729" s="8">
        <v>1379.38</v>
      </c>
      <c r="M729">
        <f t="shared" si="18"/>
        <v>0</v>
      </c>
    </row>
    <row r="730" spans="1:13" x14ac:dyDescent="0.25">
      <c r="A730" s="3" t="s">
        <v>1587</v>
      </c>
      <c r="B730" s="4">
        <v>1457</v>
      </c>
      <c r="C730" s="3" t="s">
        <v>6</v>
      </c>
      <c r="D730" s="3" t="s">
        <v>128</v>
      </c>
      <c r="E730" s="3" t="s">
        <v>2591</v>
      </c>
      <c r="F730" s="3" t="s">
        <v>2590</v>
      </c>
      <c r="G730" s="5">
        <v>1.1408499999999999</v>
      </c>
      <c r="H730" s="4">
        <v>1457</v>
      </c>
      <c r="I730" s="8">
        <v>0</v>
      </c>
      <c r="J730" s="8">
        <v>0</v>
      </c>
      <c r="K730" s="8">
        <v>6.73</v>
      </c>
      <c r="L730" s="8">
        <v>1386.11</v>
      </c>
      <c r="M730">
        <f t="shared" si="18"/>
        <v>0</v>
      </c>
    </row>
    <row r="731" spans="1:13" x14ac:dyDescent="0.25">
      <c r="A731" s="3" t="s">
        <v>1589</v>
      </c>
      <c r="B731" s="4">
        <v>1459</v>
      </c>
      <c r="C731" s="3" t="s">
        <v>6</v>
      </c>
      <c r="D731" s="3" t="s">
        <v>128</v>
      </c>
      <c r="E731" s="3" t="s">
        <v>2591</v>
      </c>
      <c r="F731" s="3" t="s">
        <v>2590</v>
      </c>
      <c r="G731" s="5">
        <v>1.1442300000000001</v>
      </c>
      <c r="H731" s="4">
        <v>1459</v>
      </c>
      <c r="I731" s="8">
        <v>0</v>
      </c>
      <c r="J731" s="8">
        <v>-0.35</v>
      </c>
      <c r="K731" s="8">
        <v>6.38</v>
      </c>
      <c r="L731" s="8">
        <v>1392.14</v>
      </c>
      <c r="M731">
        <f t="shared" si="18"/>
        <v>0</v>
      </c>
    </row>
    <row r="732" spans="1:13" x14ac:dyDescent="0.25">
      <c r="A732" s="3" t="s">
        <v>1591</v>
      </c>
      <c r="B732" s="4">
        <v>1461</v>
      </c>
      <c r="C732" s="3" t="s">
        <v>6</v>
      </c>
      <c r="D732" s="3" t="s">
        <v>128</v>
      </c>
      <c r="E732" s="3" t="s">
        <v>2591</v>
      </c>
      <c r="F732" s="3" t="s">
        <v>2590</v>
      </c>
      <c r="G732" s="5">
        <v>1.14066</v>
      </c>
      <c r="H732" s="4">
        <v>1461</v>
      </c>
      <c r="I732" s="8">
        <v>0</v>
      </c>
      <c r="J732" s="8">
        <v>0</v>
      </c>
      <c r="K732" s="8">
        <v>6.21</v>
      </c>
      <c r="L732" s="8">
        <v>1398.35</v>
      </c>
      <c r="M732">
        <f t="shared" si="18"/>
        <v>0</v>
      </c>
    </row>
    <row r="733" spans="1:13" x14ac:dyDescent="0.25">
      <c r="A733" s="3" t="s">
        <v>1593</v>
      </c>
      <c r="B733" s="4">
        <v>1463</v>
      </c>
      <c r="C733" s="3" t="s">
        <v>6</v>
      </c>
      <c r="D733" s="3" t="s">
        <v>128</v>
      </c>
      <c r="E733" s="3" t="s">
        <v>2591</v>
      </c>
      <c r="F733" s="3" t="s">
        <v>2590</v>
      </c>
      <c r="G733" s="5">
        <v>1.1293</v>
      </c>
      <c r="H733" s="4">
        <v>1463</v>
      </c>
      <c r="I733" s="8">
        <v>0</v>
      </c>
      <c r="J733" s="8">
        <v>-0.59</v>
      </c>
      <c r="K733" s="8">
        <v>-7.56</v>
      </c>
      <c r="L733" s="8">
        <v>1390.2</v>
      </c>
      <c r="M733">
        <f t="shared" si="18"/>
        <v>1</v>
      </c>
    </row>
    <row r="734" spans="1:13" x14ac:dyDescent="0.25">
      <c r="A734" s="3" t="s">
        <v>1595</v>
      </c>
      <c r="B734" s="4">
        <v>1465</v>
      </c>
      <c r="C734" s="3" t="s">
        <v>6</v>
      </c>
      <c r="D734" s="3" t="s">
        <v>128</v>
      </c>
      <c r="E734" s="3" t="s">
        <v>2591</v>
      </c>
      <c r="F734" s="3" t="s">
        <v>2590</v>
      </c>
      <c r="G734" s="5">
        <v>1.11303</v>
      </c>
      <c r="H734" s="4">
        <v>1465</v>
      </c>
      <c r="I734" s="8">
        <v>0</v>
      </c>
      <c r="J734" s="8">
        <v>-0.36</v>
      </c>
      <c r="K734" s="8">
        <v>-7.65</v>
      </c>
      <c r="L734" s="8">
        <v>1382.19</v>
      </c>
      <c r="M734">
        <f t="shared" si="18"/>
        <v>2</v>
      </c>
    </row>
    <row r="735" spans="1:13" x14ac:dyDescent="0.25">
      <c r="A735" s="3" t="s">
        <v>1597</v>
      </c>
      <c r="B735" s="4">
        <v>1467</v>
      </c>
      <c r="C735" s="3" t="s">
        <v>6</v>
      </c>
      <c r="D735" s="3" t="s">
        <v>128</v>
      </c>
      <c r="E735" s="3" t="s">
        <v>2591</v>
      </c>
      <c r="F735" s="3" t="s">
        <v>2590</v>
      </c>
      <c r="G735" s="5">
        <v>1.08863</v>
      </c>
      <c r="H735" s="4">
        <v>1467</v>
      </c>
      <c r="I735" s="8">
        <v>0</v>
      </c>
      <c r="J735" s="8">
        <v>0</v>
      </c>
      <c r="K735" s="8">
        <v>-10.97</v>
      </c>
      <c r="L735" s="8">
        <v>1371.22</v>
      </c>
      <c r="M735">
        <f t="shared" si="18"/>
        <v>3</v>
      </c>
    </row>
    <row r="736" spans="1:13" x14ac:dyDescent="0.25">
      <c r="A736" s="3" t="s">
        <v>1599</v>
      </c>
      <c r="B736" s="4">
        <v>1469</v>
      </c>
      <c r="C736" s="3" t="s">
        <v>6</v>
      </c>
      <c r="D736" s="3" t="s">
        <v>133</v>
      </c>
      <c r="E736" s="3" t="s">
        <v>2591</v>
      </c>
      <c r="F736" s="3" t="s">
        <v>2590</v>
      </c>
      <c r="G736" s="5">
        <v>1.0810599999999999</v>
      </c>
      <c r="H736" s="4">
        <v>1469</v>
      </c>
      <c r="I736" s="8">
        <v>0</v>
      </c>
      <c r="J736" s="8">
        <v>0.03</v>
      </c>
      <c r="K736" s="8">
        <v>6.27</v>
      </c>
      <c r="L736" s="8">
        <v>1377.52</v>
      </c>
      <c r="M736">
        <f t="shared" si="18"/>
        <v>0</v>
      </c>
    </row>
    <row r="737" spans="1:13" x14ac:dyDescent="0.25">
      <c r="A737" s="3" t="s">
        <v>1601</v>
      </c>
      <c r="B737" s="4">
        <v>1471</v>
      </c>
      <c r="C737" s="3" t="s">
        <v>6</v>
      </c>
      <c r="D737" s="3" t="s">
        <v>128</v>
      </c>
      <c r="E737" s="3" t="s">
        <v>2591</v>
      </c>
      <c r="F737" s="3" t="s">
        <v>2590</v>
      </c>
      <c r="G737" s="5">
        <v>1.05965</v>
      </c>
      <c r="H737" s="4">
        <v>1471</v>
      </c>
      <c r="I737" s="8">
        <v>0</v>
      </c>
      <c r="J737" s="8">
        <v>0</v>
      </c>
      <c r="K737" s="8">
        <v>-8.11</v>
      </c>
      <c r="L737" s="8">
        <v>1369.41</v>
      </c>
      <c r="M737">
        <f t="shared" si="18"/>
        <v>1</v>
      </c>
    </row>
    <row r="738" spans="1:13" x14ac:dyDescent="0.25">
      <c r="A738" s="3" t="s">
        <v>1603</v>
      </c>
      <c r="B738" s="4">
        <v>1473</v>
      </c>
      <c r="C738" s="3" t="s">
        <v>6</v>
      </c>
      <c r="D738" s="3" t="s">
        <v>128</v>
      </c>
      <c r="E738" s="3" t="s">
        <v>2591</v>
      </c>
      <c r="F738" s="3" t="s">
        <v>2590</v>
      </c>
      <c r="G738" s="5">
        <v>1.05718</v>
      </c>
      <c r="H738" s="4">
        <v>1473</v>
      </c>
      <c r="I738" s="8">
        <v>0</v>
      </c>
      <c r="J738" s="8">
        <v>0</v>
      </c>
      <c r="K738" s="8">
        <v>6.68</v>
      </c>
      <c r="L738" s="8">
        <v>1376.09</v>
      </c>
      <c r="M738">
        <f t="shared" si="18"/>
        <v>0</v>
      </c>
    </row>
    <row r="739" spans="1:13" x14ac:dyDescent="0.25">
      <c r="A739" s="3" t="s">
        <v>1605</v>
      </c>
      <c r="B739" s="4">
        <v>1475</v>
      </c>
      <c r="C739" s="3" t="s">
        <v>6</v>
      </c>
      <c r="D739" s="3" t="s">
        <v>133</v>
      </c>
      <c r="E739" s="3" t="s">
        <v>2591</v>
      </c>
      <c r="F739" s="3" t="s">
        <v>2590</v>
      </c>
      <c r="G739" s="5">
        <v>1.0695699999999999</v>
      </c>
      <c r="H739" s="4">
        <v>1475</v>
      </c>
      <c r="I739" s="8">
        <v>0</v>
      </c>
      <c r="J739" s="8">
        <v>0</v>
      </c>
      <c r="K739" s="8">
        <v>-9.1199999999999992</v>
      </c>
      <c r="L739" s="8">
        <v>1366.97</v>
      </c>
      <c r="M739">
        <f t="shared" si="18"/>
        <v>1</v>
      </c>
    </row>
    <row r="740" spans="1:13" x14ac:dyDescent="0.25">
      <c r="A740" s="3" t="s">
        <v>1607</v>
      </c>
      <c r="B740" s="4">
        <v>1477</v>
      </c>
      <c r="C740" s="3" t="s">
        <v>6</v>
      </c>
      <c r="D740" s="3" t="s">
        <v>133</v>
      </c>
      <c r="E740" s="3" t="s">
        <v>2591</v>
      </c>
      <c r="F740" s="3" t="s">
        <v>2590</v>
      </c>
      <c r="G740" s="5">
        <v>1.07063</v>
      </c>
      <c r="H740" s="4">
        <v>1477</v>
      </c>
      <c r="I740" s="8">
        <v>0</v>
      </c>
      <c r="J740" s="8">
        <v>0</v>
      </c>
      <c r="K740" s="8">
        <v>8.82</v>
      </c>
      <c r="L740" s="8">
        <v>1375.79</v>
      </c>
      <c r="M740">
        <f t="shared" si="18"/>
        <v>0</v>
      </c>
    </row>
    <row r="741" spans="1:13" x14ac:dyDescent="0.25">
      <c r="A741" s="3" t="s">
        <v>1609</v>
      </c>
      <c r="B741" s="4">
        <v>1479</v>
      </c>
      <c r="C741" s="3" t="s">
        <v>6</v>
      </c>
      <c r="D741" s="3" t="s">
        <v>128</v>
      </c>
      <c r="E741" s="3" t="s">
        <v>2591</v>
      </c>
      <c r="F741" s="3" t="s">
        <v>2590</v>
      </c>
      <c r="G741" s="5">
        <v>1.073</v>
      </c>
      <c r="H741" s="4">
        <v>1479</v>
      </c>
      <c r="I741" s="8">
        <v>0</v>
      </c>
      <c r="J741" s="8">
        <v>0</v>
      </c>
      <c r="K741" s="8">
        <v>6.02</v>
      </c>
      <c r="L741" s="8">
        <v>1381.81</v>
      </c>
      <c r="M741">
        <f t="shared" si="18"/>
        <v>0</v>
      </c>
    </row>
    <row r="742" spans="1:13" x14ac:dyDescent="0.25">
      <c r="A742" s="3" t="s">
        <v>1611</v>
      </c>
      <c r="B742" s="4">
        <v>1481</v>
      </c>
      <c r="C742" s="3" t="s">
        <v>6</v>
      </c>
      <c r="D742" s="3" t="s">
        <v>128</v>
      </c>
      <c r="E742" s="3" t="s">
        <v>2591</v>
      </c>
      <c r="F742" s="3" t="s">
        <v>2590</v>
      </c>
      <c r="G742" s="5">
        <v>1.0868100000000001</v>
      </c>
      <c r="H742" s="4">
        <v>1481</v>
      </c>
      <c r="I742" s="8">
        <v>0</v>
      </c>
      <c r="J742" s="8">
        <v>0</v>
      </c>
      <c r="K742" s="8">
        <v>7.12</v>
      </c>
      <c r="L742" s="8">
        <v>1388.93</v>
      </c>
      <c r="M742">
        <f t="shared" si="18"/>
        <v>0</v>
      </c>
    </row>
    <row r="743" spans="1:13" x14ac:dyDescent="0.25">
      <c r="A743" s="3" t="s">
        <v>1613</v>
      </c>
      <c r="B743" s="4">
        <v>1483</v>
      </c>
      <c r="C743" s="3" t="s">
        <v>6</v>
      </c>
      <c r="D743" s="3" t="s">
        <v>128</v>
      </c>
      <c r="E743" s="3" t="s">
        <v>2591</v>
      </c>
      <c r="F743" s="3" t="s">
        <v>2590</v>
      </c>
      <c r="G743" s="5">
        <v>1.0969</v>
      </c>
      <c r="H743" s="4">
        <v>1483</v>
      </c>
      <c r="I743" s="8">
        <v>0</v>
      </c>
      <c r="J743" s="8">
        <v>0</v>
      </c>
      <c r="K743" s="8">
        <v>6.11</v>
      </c>
      <c r="L743" s="8">
        <v>1395.04</v>
      </c>
      <c r="M743">
        <f t="shared" si="18"/>
        <v>0</v>
      </c>
    </row>
    <row r="744" spans="1:13" x14ac:dyDescent="0.25">
      <c r="A744" s="3" t="s">
        <v>1615</v>
      </c>
      <c r="B744" s="4">
        <v>1485</v>
      </c>
      <c r="C744" s="3" t="s">
        <v>6</v>
      </c>
      <c r="D744" s="3" t="s">
        <v>128</v>
      </c>
      <c r="E744" s="3" t="s">
        <v>2591</v>
      </c>
      <c r="F744" s="3" t="s">
        <v>2590</v>
      </c>
      <c r="G744" s="5">
        <v>1.09328</v>
      </c>
      <c r="H744" s="4">
        <v>1485</v>
      </c>
      <c r="I744" s="8">
        <v>0</v>
      </c>
      <c r="J744" s="8">
        <v>0</v>
      </c>
      <c r="K744" s="8">
        <v>-8.44</v>
      </c>
      <c r="L744" s="8">
        <v>1386.6</v>
      </c>
      <c r="M744">
        <f t="shared" si="18"/>
        <v>1</v>
      </c>
    </row>
    <row r="745" spans="1:13" x14ac:dyDescent="0.25">
      <c r="A745" s="3" t="s">
        <v>1617</v>
      </c>
      <c r="B745" s="4">
        <v>1487</v>
      </c>
      <c r="C745" s="3" t="s">
        <v>6</v>
      </c>
      <c r="D745" s="3" t="s">
        <v>128</v>
      </c>
      <c r="E745" s="3" t="s">
        <v>2591</v>
      </c>
      <c r="F745" s="3" t="s">
        <v>2590</v>
      </c>
      <c r="G745" s="5">
        <v>1.09216</v>
      </c>
      <c r="H745" s="4">
        <v>1487</v>
      </c>
      <c r="I745" s="8">
        <v>0</v>
      </c>
      <c r="J745" s="8">
        <v>0</v>
      </c>
      <c r="K745" s="8">
        <v>7.82</v>
      </c>
      <c r="L745" s="8">
        <v>1394.42</v>
      </c>
      <c r="M745">
        <f t="shared" si="18"/>
        <v>0</v>
      </c>
    </row>
    <row r="746" spans="1:13" x14ac:dyDescent="0.25">
      <c r="A746" s="3" t="s">
        <v>1619</v>
      </c>
      <c r="B746" s="4">
        <v>1489</v>
      </c>
      <c r="C746" s="3" t="s">
        <v>6</v>
      </c>
      <c r="D746" s="3" t="s">
        <v>133</v>
      </c>
      <c r="E746" s="3" t="s">
        <v>2591</v>
      </c>
      <c r="F746" s="3" t="s">
        <v>2590</v>
      </c>
      <c r="G746" s="5">
        <v>1.08118</v>
      </c>
      <c r="H746" s="4">
        <v>1489</v>
      </c>
      <c r="I746" s="8">
        <v>0</v>
      </c>
      <c r="J746" s="8">
        <v>0</v>
      </c>
      <c r="K746" s="8">
        <v>6.03</v>
      </c>
      <c r="L746" s="8">
        <v>1400.45</v>
      </c>
      <c r="M746">
        <f t="shared" si="18"/>
        <v>0</v>
      </c>
    </row>
    <row r="747" spans="1:13" x14ac:dyDescent="0.25">
      <c r="A747" s="3" t="s">
        <v>1621</v>
      </c>
      <c r="B747" s="4">
        <v>1491</v>
      </c>
      <c r="C747" s="3" t="s">
        <v>6</v>
      </c>
      <c r="D747" s="3" t="s">
        <v>128</v>
      </c>
      <c r="E747" s="3" t="s">
        <v>2591</v>
      </c>
      <c r="F747" s="3" t="s">
        <v>2590</v>
      </c>
      <c r="G747" s="5">
        <v>1.08588</v>
      </c>
      <c r="H747" s="4">
        <v>1491</v>
      </c>
      <c r="I747" s="8">
        <v>0</v>
      </c>
      <c r="J747" s="8">
        <v>-0.47</v>
      </c>
      <c r="K747" s="8">
        <v>8.7200000000000006</v>
      </c>
      <c r="L747" s="8">
        <v>1408.7</v>
      </c>
      <c r="M747">
        <f t="shared" si="18"/>
        <v>0</v>
      </c>
    </row>
    <row r="748" spans="1:13" x14ac:dyDescent="0.25">
      <c r="A748" s="3" t="s">
        <v>1623</v>
      </c>
      <c r="B748" s="4">
        <v>1493</v>
      </c>
      <c r="C748" s="3" t="s">
        <v>6</v>
      </c>
      <c r="D748" s="3" t="s">
        <v>133</v>
      </c>
      <c r="E748" s="3" t="s">
        <v>2591</v>
      </c>
      <c r="F748" s="3" t="s">
        <v>2590</v>
      </c>
      <c r="G748" s="5">
        <v>1.0991299999999999</v>
      </c>
      <c r="H748" s="4">
        <v>1493</v>
      </c>
      <c r="I748" s="8">
        <v>0</v>
      </c>
      <c r="J748" s="8">
        <v>0</v>
      </c>
      <c r="K748" s="8">
        <v>-10.31</v>
      </c>
      <c r="L748" s="8">
        <v>1398.39</v>
      </c>
      <c r="M748">
        <f t="shared" si="18"/>
        <v>1</v>
      </c>
    </row>
    <row r="749" spans="1:13" x14ac:dyDescent="0.25">
      <c r="A749" s="3" t="s">
        <v>1625</v>
      </c>
      <c r="B749" s="4">
        <v>1495</v>
      </c>
      <c r="C749" s="3" t="s">
        <v>6</v>
      </c>
      <c r="D749" s="3" t="s">
        <v>133</v>
      </c>
      <c r="E749" s="3" t="s">
        <v>2591</v>
      </c>
      <c r="F749" s="3" t="s">
        <v>2590</v>
      </c>
      <c r="G749" s="5">
        <v>1.09145</v>
      </c>
      <c r="H749" s="4">
        <v>1495</v>
      </c>
      <c r="I749" s="8">
        <v>0</v>
      </c>
      <c r="J749" s="8">
        <v>0</v>
      </c>
      <c r="K749" s="8">
        <v>6.66</v>
      </c>
      <c r="L749" s="8">
        <v>1405.05</v>
      </c>
      <c r="M749">
        <f t="shared" si="18"/>
        <v>0</v>
      </c>
    </row>
    <row r="750" spans="1:13" x14ac:dyDescent="0.25">
      <c r="A750" s="3" t="s">
        <v>1627</v>
      </c>
      <c r="B750" s="4">
        <v>1497</v>
      </c>
      <c r="C750" s="3" t="s">
        <v>6</v>
      </c>
      <c r="D750" s="3" t="s">
        <v>128</v>
      </c>
      <c r="E750" s="3" t="s">
        <v>2591</v>
      </c>
      <c r="F750" s="3" t="s">
        <v>2590</v>
      </c>
      <c r="G750" s="5">
        <v>1.0818300000000001</v>
      </c>
      <c r="H750" s="4">
        <v>1497</v>
      </c>
      <c r="I750" s="8">
        <v>0</v>
      </c>
      <c r="J750" s="8">
        <v>0</v>
      </c>
      <c r="K750" s="8">
        <v>-8.36</v>
      </c>
      <c r="L750" s="8">
        <v>1396.69</v>
      </c>
      <c r="M750">
        <f t="shared" si="18"/>
        <v>1</v>
      </c>
    </row>
    <row r="751" spans="1:13" x14ac:dyDescent="0.25">
      <c r="A751" s="3" t="s">
        <v>1629</v>
      </c>
      <c r="B751" s="4">
        <v>1499</v>
      </c>
      <c r="C751" s="3" t="s">
        <v>6</v>
      </c>
      <c r="D751" s="3" t="s">
        <v>128</v>
      </c>
      <c r="E751" s="3" t="s">
        <v>2591</v>
      </c>
      <c r="F751" s="3" t="s">
        <v>2590</v>
      </c>
      <c r="G751" s="5">
        <v>1.0754699999999999</v>
      </c>
      <c r="H751" s="4">
        <v>1499</v>
      </c>
      <c r="I751" s="8">
        <v>0</v>
      </c>
      <c r="J751" s="8">
        <v>-0.35</v>
      </c>
      <c r="K751" s="8">
        <v>-8.15</v>
      </c>
      <c r="L751" s="8">
        <v>1388.19</v>
      </c>
      <c r="M751">
        <f t="shared" si="18"/>
        <v>2</v>
      </c>
    </row>
    <row r="752" spans="1:13" x14ac:dyDescent="0.25">
      <c r="A752" s="3" t="s">
        <v>1631</v>
      </c>
      <c r="B752" s="4">
        <v>1501</v>
      </c>
      <c r="C752" s="3" t="s">
        <v>6</v>
      </c>
      <c r="D752" s="3" t="s">
        <v>128</v>
      </c>
      <c r="E752" s="3" t="s">
        <v>2591</v>
      </c>
      <c r="F752" s="3" t="s">
        <v>2590</v>
      </c>
      <c r="G752" s="5">
        <v>1.05802</v>
      </c>
      <c r="H752" s="4">
        <v>1501</v>
      </c>
      <c r="I752" s="8">
        <v>0</v>
      </c>
      <c r="J752" s="8">
        <v>0</v>
      </c>
      <c r="K752" s="8">
        <v>-8.9499999999999993</v>
      </c>
      <c r="L752" s="8">
        <v>1379.24</v>
      </c>
      <c r="M752">
        <f t="shared" si="18"/>
        <v>3</v>
      </c>
    </row>
    <row r="753" spans="1:13" x14ac:dyDescent="0.25">
      <c r="A753" s="3" t="s">
        <v>1633</v>
      </c>
      <c r="B753" s="4">
        <v>1503</v>
      </c>
      <c r="C753" s="3" t="s">
        <v>6</v>
      </c>
      <c r="D753" s="3" t="s">
        <v>128</v>
      </c>
      <c r="E753" s="3" t="s">
        <v>2591</v>
      </c>
      <c r="F753" s="3" t="s">
        <v>2590</v>
      </c>
      <c r="G753" s="5">
        <v>1.06609</v>
      </c>
      <c r="H753" s="4">
        <v>1503</v>
      </c>
      <c r="I753" s="8">
        <v>0</v>
      </c>
      <c r="J753" s="8">
        <v>-0.12</v>
      </c>
      <c r="K753" s="8">
        <v>8.34</v>
      </c>
      <c r="L753" s="8">
        <v>1387.46</v>
      </c>
      <c r="M753">
        <f t="shared" si="18"/>
        <v>0</v>
      </c>
    </row>
    <row r="754" spans="1:13" x14ac:dyDescent="0.25">
      <c r="A754" s="3" t="s">
        <v>1635</v>
      </c>
      <c r="B754" s="4">
        <v>1505</v>
      </c>
      <c r="C754" s="3" t="s">
        <v>6</v>
      </c>
      <c r="D754" s="3" t="s">
        <v>133</v>
      </c>
      <c r="E754" s="3" t="s">
        <v>2591</v>
      </c>
      <c r="F754" s="3" t="s">
        <v>2590</v>
      </c>
      <c r="G754" s="5">
        <v>1.0580499999999999</v>
      </c>
      <c r="H754" s="4">
        <v>1505</v>
      </c>
      <c r="I754" s="8">
        <v>0</v>
      </c>
      <c r="J754" s="8">
        <v>0</v>
      </c>
      <c r="K754" s="8">
        <v>6.56</v>
      </c>
      <c r="L754" s="8">
        <v>1394.02</v>
      </c>
      <c r="M754">
        <f t="shared" si="18"/>
        <v>0</v>
      </c>
    </row>
    <row r="755" spans="1:13" x14ac:dyDescent="0.25">
      <c r="A755" s="3" t="s">
        <v>1637</v>
      </c>
      <c r="B755" s="4">
        <v>1507</v>
      </c>
      <c r="C755" s="3" t="s">
        <v>6</v>
      </c>
      <c r="D755" s="3" t="s">
        <v>128</v>
      </c>
      <c r="E755" s="3" t="s">
        <v>2591</v>
      </c>
      <c r="F755" s="3" t="s">
        <v>2590</v>
      </c>
      <c r="G755" s="5">
        <v>1.07254</v>
      </c>
      <c r="H755" s="4">
        <v>1507</v>
      </c>
      <c r="I755" s="8">
        <v>0</v>
      </c>
      <c r="J755" s="8">
        <v>0</v>
      </c>
      <c r="K755" s="8">
        <v>6.39</v>
      </c>
      <c r="L755" s="8">
        <v>1400.41</v>
      </c>
      <c r="M755">
        <f t="shared" si="18"/>
        <v>0</v>
      </c>
    </row>
    <row r="756" spans="1:13" x14ac:dyDescent="0.25">
      <c r="A756" s="3" t="s">
        <v>1639</v>
      </c>
      <c r="B756" s="4">
        <v>1509</v>
      </c>
      <c r="C756" s="3" t="s">
        <v>6</v>
      </c>
      <c r="D756" s="3" t="s">
        <v>128</v>
      </c>
      <c r="E756" s="3" t="s">
        <v>2591</v>
      </c>
      <c r="F756" s="3" t="s">
        <v>2590</v>
      </c>
      <c r="G756" s="5">
        <v>1.0830500000000001</v>
      </c>
      <c r="H756" s="4">
        <v>1509</v>
      </c>
      <c r="I756" s="8">
        <v>0</v>
      </c>
      <c r="J756" s="8">
        <v>0</v>
      </c>
      <c r="K756" s="8">
        <v>6.8</v>
      </c>
      <c r="L756" s="8">
        <v>1407.21</v>
      </c>
      <c r="M756">
        <f t="shared" si="18"/>
        <v>0</v>
      </c>
    </row>
    <row r="757" spans="1:13" x14ac:dyDescent="0.25">
      <c r="A757" s="3" t="s">
        <v>1641</v>
      </c>
      <c r="B757" s="4">
        <v>1511</v>
      </c>
      <c r="C757" s="3" t="s">
        <v>6</v>
      </c>
      <c r="D757" s="3" t="s">
        <v>133</v>
      </c>
      <c r="E757" s="3" t="s">
        <v>2591</v>
      </c>
      <c r="F757" s="3" t="s">
        <v>2590</v>
      </c>
      <c r="G757" s="5">
        <v>1.0726599999999999</v>
      </c>
      <c r="H757" s="4">
        <v>1511</v>
      </c>
      <c r="I757" s="8">
        <v>0</v>
      </c>
      <c r="J757" s="8">
        <v>0</v>
      </c>
      <c r="K757" s="8">
        <v>6.24</v>
      </c>
      <c r="L757" s="8">
        <v>1413.45</v>
      </c>
      <c r="M757">
        <f t="shared" si="18"/>
        <v>0</v>
      </c>
    </row>
    <row r="758" spans="1:13" x14ac:dyDescent="0.25">
      <c r="A758" s="3" t="s">
        <v>1643</v>
      </c>
      <c r="B758" s="4">
        <v>1513</v>
      </c>
      <c r="C758" s="3" t="s">
        <v>6</v>
      </c>
      <c r="D758" s="3" t="s">
        <v>128</v>
      </c>
      <c r="E758" s="3" t="s">
        <v>2591</v>
      </c>
      <c r="F758" s="3" t="s">
        <v>2590</v>
      </c>
      <c r="G758" s="5">
        <v>1.0759000000000001</v>
      </c>
      <c r="H758" s="4">
        <v>1513</v>
      </c>
      <c r="I758" s="8">
        <v>0</v>
      </c>
      <c r="J758" s="8">
        <v>0</v>
      </c>
      <c r="K758" s="8">
        <v>7.68</v>
      </c>
      <c r="L758" s="8">
        <v>1421.13</v>
      </c>
      <c r="M758">
        <f t="shared" si="18"/>
        <v>0</v>
      </c>
    </row>
    <row r="759" spans="1:13" x14ac:dyDescent="0.25">
      <c r="A759" s="3" t="s">
        <v>1645</v>
      </c>
      <c r="B759" s="4">
        <v>1515</v>
      </c>
      <c r="C759" s="3" t="s">
        <v>6</v>
      </c>
      <c r="D759" s="3" t="s">
        <v>133</v>
      </c>
      <c r="E759" s="3" t="s">
        <v>2591</v>
      </c>
      <c r="F759" s="3" t="s">
        <v>2590</v>
      </c>
      <c r="G759" s="5">
        <v>1.0696699999999999</v>
      </c>
      <c r="H759" s="4">
        <v>1515</v>
      </c>
      <c r="I759" s="8">
        <v>0</v>
      </c>
      <c r="J759" s="8">
        <v>0.08</v>
      </c>
      <c r="K759" s="8">
        <v>6.38</v>
      </c>
      <c r="L759" s="8">
        <v>1427.59</v>
      </c>
      <c r="M759">
        <f t="shared" si="18"/>
        <v>0</v>
      </c>
    </row>
    <row r="760" spans="1:13" x14ac:dyDescent="0.25">
      <c r="A760" s="3" t="s">
        <v>1647</v>
      </c>
      <c r="B760" s="4">
        <v>1517</v>
      </c>
      <c r="C760" s="3" t="s">
        <v>6</v>
      </c>
      <c r="D760" s="3" t="s">
        <v>133</v>
      </c>
      <c r="E760" s="3" t="s">
        <v>2591</v>
      </c>
      <c r="F760" s="3" t="s">
        <v>2590</v>
      </c>
      <c r="G760" s="5">
        <v>1.09232</v>
      </c>
      <c r="H760" s="4">
        <v>1517</v>
      </c>
      <c r="I760" s="8">
        <v>0</v>
      </c>
      <c r="J760" s="8">
        <v>0.03</v>
      </c>
      <c r="K760" s="8">
        <v>-8.85</v>
      </c>
      <c r="L760" s="8">
        <v>1418.77</v>
      </c>
      <c r="M760">
        <f t="shared" si="18"/>
        <v>1</v>
      </c>
    </row>
    <row r="761" spans="1:13" x14ac:dyDescent="0.25">
      <c r="A761" s="3" t="s">
        <v>1649</v>
      </c>
      <c r="B761" s="4">
        <v>1519</v>
      </c>
      <c r="C761" s="3" t="s">
        <v>6</v>
      </c>
      <c r="D761" s="3" t="s">
        <v>133</v>
      </c>
      <c r="E761" s="3" t="s">
        <v>2591</v>
      </c>
      <c r="F761" s="3" t="s">
        <v>2590</v>
      </c>
      <c r="G761" s="5">
        <v>1.0984100000000001</v>
      </c>
      <c r="H761" s="4">
        <v>1519</v>
      </c>
      <c r="I761" s="8">
        <v>0</v>
      </c>
      <c r="J761" s="8">
        <v>0</v>
      </c>
      <c r="K761" s="8">
        <v>-8.0500000000000007</v>
      </c>
      <c r="L761" s="8">
        <v>1410.72</v>
      </c>
      <c r="M761">
        <f t="shared" si="18"/>
        <v>2</v>
      </c>
    </row>
    <row r="762" spans="1:13" x14ac:dyDescent="0.25">
      <c r="A762" s="3" t="s">
        <v>1651</v>
      </c>
      <c r="B762" s="4">
        <v>1521</v>
      </c>
      <c r="C762" s="3" t="s">
        <v>6</v>
      </c>
      <c r="D762" s="3" t="s">
        <v>133</v>
      </c>
      <c r="E762" s="3" t="s">
        <v>2591</v>
      </c>
      <c r="F762" s="3" t="s">
        <v>2590</v>
      </c>
      <c r="G762" s="5">
        <v>1.10625</v>
      </c>
      <c r="H762" s="4">
        <v>1521</v>
      </c>
      <c r="I762" s="8">
        <v>0</v>
      </c>
      <c r="J762" s="8">
        <v>0</v>
      </c>
      <c r="K762" s="8">
        <v>-8.59</v>
      </c>
      <c r="L762" s="8">
        <v>1402.13</v>
      </c>
      <c r="M762">
        <f t="shared" si="18"/>
        <v>3</v>
      </c>
    </row>
    <row r="763" spans="1:13" x14ac:dyDescent="0.25">
      <c r="A763" s="3" t="s">
        <v>1653</v>
      </c>
      <c r="B763" s="4">
        <v>1523</v>
      </c>
      <c r="C763" s="3" t="s">
        <v>6</v>
      </c>
      <c r="D763" s="3" t="s">
        <v>128</v>
      </c>
      <c r="E763" s="3" t="s">
        <v>2591</v>
      </c>
      <c r="F763" s="3" t="s">
        <v>2590</v>
      </c>
      <c r="G763" s="5">
        <v>1.1149</v>
      </c>
      <c r="H763" s="4">
        <v>1523</v>
      </c>
      <c r="I763" s="8">
        <v>0</v>
      </c>
      <c r="J763" s="8">
        <v>0</v>
      </c>
      <c r="K763" s="8">
        <v>6.77</v>
      </c>
      <c r="L763" s="8">
        <v>1408.9</v>
      </c>
      <c r="M763">
        <f t="shared" si="18"/>
        <v>0</v>
      </c>
    </row>
    <row r="764" spans="1:13" x14ac:dyDescent="0.25">
      <c r="A764" s="3" t="s">
        <v>1655</v>
      </c>
      <c r="B764" s="4">
        <v>1525</v>
      </c>
      <c r="C764" s="3" t="s">
        <v>6</v>
      </c>
      <c r="D764" s="3" t="s">
        <v>133</v>
      </c>
      <c r="E764" s="3" t="s">
        <v>2591</v>
      </c>
      <c r="F764" s="3" t="s">
        <v>2590</v>
      </c>
      <c r="G764" s="5">
        <v>1.1155600000000001</v>
      </c>
      <c r="H764" s="4">
        <v>1525</v>
      </c>
      <c r="I764" s="8">
        <v>0</v>
      </c>
      <c r="J764" s="8">
        <v>0.03</v>
      </c>
      <c r="K764" s="8">
        <v>6.26</v>
      </c>
      <c r="L764" s="8">
        <v>1415.19</v>
      </c>
      <c r="M764">
        <f t="shared" si="18"/>
        <v>0</v>
      </c>
    </row>
    <row r="765" spans="1:13" x14ac:dyDescent="0.25">
      <c r="A765" s="3" t="s">
        <v>1657</v>
      </c>
      <c r="B765" s="4">
        <v>1527</v>
      </c>
      <c r="C765" s="3" t="s">
        <v>6</v>
      </c>
      <c r="D765" s="3" t="s">
        <v>133</v>
      </c>
      <c r="E765" s="3" t="s">
        <v>2591</v>
      </c>
      <c r="F765" s="3" t="s">
        <v>2590</v>
      </c>
      <c r="G765" s="5">
        <v>1.1079300000000001</v>
      </c>
      <c r="H765" s="4">
        <v>1527</v>
      </c>
      <c r="I765" s="8">
        <v>0</v>
      </c>
      <c r="J765" s="8">
        <v>0</v>
      </c>
      <c r="K765" s="8">
        <v>6.49</v>
      </c>
      <c r="L765" s="8">
        <v>1421.68</v>
      </c>
      <c r="M765">
        <f t="shared" si="18"/>
        <v>0</v>
      </c>
    </row>
    <row r="766" spans="1:13" x14ac:dyDescent="0.25">
      <c r="A766" s="3" t="s">
        <v>1659</v>
      </c>
      <c r="B766" s="4">
        <v>1529</v>
      </c>
      <c r="C766" s="3" t="s">
        <v>6</v>
      </c>
      <c r="D766" s="3" t="s">
        <v>133</v>
      </c>
      <c r="E766" s="3" t="s">
        <v>2591</v>
      </c>
      <c r="F766" s="3" t="s">
        <v>2590</v>
      </c>
      <c r="G766" s="5">
        <v>1.13317</v>
      </c>
      <c r="H766" s="4">
        <v>1529</v>
      </c>
      <c r="I766" s="8">
        <v>0</v>
      </c>
      <c r="J766" s="8">
        <v>0</v>
      </c>
      <c r="K766" s="8">
        <v>-8.6999999999999993</v>
      </c>
      <c r="L766" s="8">
        <v>1412.98</v>
      </c>
      <c r="M766">
        <f t="shared" si="18"/>
        <v>1</v>
      </c>
    </row>
    <row r="767" spans="1:13" x14ac:dyDescent="0.25">
      <c r="A767" s="3" t="s">
        <v>1661</v>
      </c>
      <c r="B767" s="4">
        <v>1531</v>
      </c>
      <c r="C767" s="3" t="s">
        <v>6</v>
      </c>
      <c r="D767" s="3" t="s">
        <v>128</v>
      </c>
      <c r="E767" s="3" t="s">
        <v>2591</v>
      </c>
      <c r="F767" s="3" t="s">
        <v>2590</v>
      </c>
      <c r="G767" s="5">
        <v>1.1255500000000001</v>
      </c>
      <c r="H767" s="4">
        <v>1531</v>
      </c>
      <c r="I767" s="8">
        <v>0</v>
      </c>
      <c r="J767" s="8">
        <v>0</v>
      </c>
      <c r="K767" s="8">
        <v>-8.66</v>
      </c>
      <c r="L767" s="8">
        <v>1404.32</v>
      </c>
      <c r="M767">
        <f t="shared" si="18"/>
        <v>2</v>
      </c>
    </row>
    <row r="768" spans="1:13" x14ac:dyDescent="0.25">
      <c r="A768" s="3" t="s">
        <v>1663</v>
      </c>
      <c r="B768" s="4">
        <v>1533</v>
      </c>
      <c r="C768" s="3" t="s">
        <v>6</v>
      </c>
      <c r="D768" s="3" t="s">
        <v>128</v>
      </c>
      <c r="E768" s="3" t="s">
        <v>2591</v>
      </c>
      <c r="F768" s="3" t="s">
        <v>2590</v>
      </c>
      <c r="G768" s="5">
        <v>1.1260300000000001</v>
      </c>
      <c r="H768" s="4">
        <v>1533</v>
      </c>
      <c r="I768" s="8">
        <v>0</v>
      </c>
      <c r="J768" s="8">
        <v>0</v>
      </c>
      <c r="K768" s="8">
        <v>6.72</v>
      </c>
      <c r="L768" s="8">
        <v>1411.04</v>
      </c>
      <c r="M768">
        <f t="shared" si="18"/>
        <v>0</v>
      </c>
    </row>
    <row r="769" spans="1:13" x14ac:dyDescent="0.25">
      <c r="A769" s="3" t="s">
        <v>1665</v>
      </c>
      <c r="B769" s="4">
        <v>1535</v>
      </c>
      <c r="C769" s="3" t="s">
        <v>6</v>
      </c>
      <c r="D769" s="3" t="s">
        <v>133</v>
      </c>
      <c r="E769" s="3" t="s">
        <v>2591</v>
      </c>
      <c r="F769" s="3" t="s">
        <v>2590</v>
      </c>
      <c r="G769" s="5">
        <v>1.1238600000000001</v>
      </c>
      <c r="H769" s="4">
        <v>1535</v>
      </c>
      <c r="I769" s="8">
        <v>0</v>
      </c>
      <c r="J769" s="8">
        <v>0.03</v>
      </c>
      <c r="K769" s="8">
        <v>-8.34</v>
      </c>
      <c r="L769" s="8">
        <v>1402.73</v>
      </c>
      <c r="M769">
        <f t="shared" si="18"/>
        <v>1</v>
      </c>
    </row>
    <row r="770" spans="1:13" x14ac:dyDescent="0.25">
      <c r="A770" s="3" t="s">
        <v>1667</v>
      </c>
      <c r="B770" s="4">
        <v>1537</v>
      </c>
      <c r="C770" s="3" t="s">
        <v>6</v>
      </c>
      <c r="D770" s="3" t="s">
        <v>128</v>
      </c>
      <c r="E770" s="3" t="s">
        <v>2591</v>
      </c>
      <c r="F770" s="3" t="s">
        <v>2590</v>
      </c>
      <c r="G770" s="5">
        <v>1.13026</v>
      </c>
      <c r="H770" s="4">
        <v>1537</v>
      </c>
      <c r="I770" s="8">
        <v>0</v>
      </c>
      <c r="J770" s="8">
        <v>0</v>
      </c>
      <c r="K770" s="8">
        <v>6.7</v>
      </c>
      <c r="L770" s="8">
        <v>1409.43</v>
      </c>
      <c r="M770">
        <f t="shared" si="18"/>
        <v>0</v>
      </c>
    </row>
    <row r="771" spans="1:13" x14ac:dyDescent="0.25">
      <c r="A771" s="3" t="s">
        <v>1669</v>
      </c>
      <c r="B771" s="4">
        <v>1539</v>
      </c>
      <c r="C771" s="3" t="s">
        <v>6</v>
      </c>
      <c r="D771" s="3" t="s">
        <v>133</v>
      </c>
      <c r="E771" s="3" t="s">
        <v>2591</v>
      </c>
      <c r="F771" s="3" t="s">
        <v>2590</v>
      </c>
      <c r="G771" s="5">
        <v>1.1464300000000001</v>
      </c>
      <c r="H771" s="4">
        <v>1539</v>
      </c>
      <c r="I771" s="8">
        <v>0</v>
      </c>
      <c r="J771" s="8">
        <v>0.03</v>
      </c>
      <c r="K771" s="8">
        <v>-8.69</v>
      </c>
      <c r="L771" s="8">
        <v>1400.77</v>
      </c>
      <c r="M771">
        <f t="shared" si="18"/>
        <v>1</v>
      </c>
    </row>
    <row r="772" spans="1:13" x14ac:dyDescent="0.25">
      <c r="A772" s="3" t="s">
        <v>1671</v>
      </c>
      <c r="B772" s="4">
        <v>1541</v>
      </c>
      <c r="C772" s="3" t="s">
        <v>6</v>
      </c>
      <c r="D772" s="3" t="s">
        <v>133</v>
      </c>
      <c r="E772" s="3" t="s">
        <v>2591</v>
      </c>
      <c r="F772" s="3" t="s">
        <v>2590</v>
      </c>
      <c r="G772" s="5">
        <v>1.1384799999999999</v>
      </c>
      <c r="H772" s="4">
        <v>1541</v>
      </c>
      <c r="I772" s="8">
        <v>0</v>
      </c>
      <c r="J772" s="8">
        <v>0</v>
      </c>
      <c r="K772" s="8">
        <v>6.01</v>
      </c>
      <c r="L772" s="8">
        <v>1406.78</v>
      </c>
      <c r="M772">
        <f t="shared" si="18"/>
        <v>0</v>
      </c>
    </row>
    <row r="773" spans="1:13" x14ac:dyDescent="0.25">
      <c r="A773" s="3" t="s">
        <v>1673</v>
      </c>
      <c r="B773" s="4">
        <v>1543</v>
      </c>
      <c r="C773" s="3" t="s">
        <v>6</v>
      </c>
      <c r="D773" s="3" t="s">
        <v>128</v>
      </c>
      <c r="E773" s="3" t="s">
        <v>2591</v>
      </c>
      <c r="F773" s="3" t="s">
        <v>2590</v>
      </c>
      <c r="G773" s="5">
        <v>1.12022</v>
      </c>
      <c r="H773" s="4">
        <v>1543</v>
      </c>
      <c r="I773" s="8">
        <v>0</v>
      </c>
      <c r="J773" s="8">
        <v>0</v>
      </c>
      <c r="K773" s="8">
        <v>-8.93</v>
      </c>
      <c r="L773" s="8">
        <v>1397.85</v>
      </c>
      <c r="M773">
        <f t="shared" ref="M773:M836" si="19">IF(K773&lt;0,1+IF(M772&gt;0,M772,0),0)</f>
        <v>1</v>
      </c>
    </row>
    <row r="774" spans="1:13" x14ac:dyDescent="0.25">
      <c r="A774" s="3" t="s">
        <v>1675</v>
      </c>
      <c r="B774" s="4">
        <v>1545</v>
      </c>
      <c r="C774" s="3" t="s">
        <v>6</v>
      </c>
      <c r="D774" s="3" t="s">
        <v>128</v>
      </c>
      <c r="E774" s="3" t="s">
        <v>2591</v>
      </c>
      <c r="F774" s="3" t="s">
        <v>2590</v>
      </c>
      <c r="G774" s="5">
        <v>1.11683</v>
      </c>
      <c r="H774" s="4">
        <v>1545</v>
      </c>
      <c r="I774" s="8">
        <v>0</v>
      </c>
      <c r="J774" s="8">
        <v>-0.35</v>
      </c>
      <c r="K774" s="8">
        <v>6.86</v>
      </c>
      <c r="L774" s="8">
        <v>1404.36</v>
      </c>
      <c r="M774">
        <f t="shared" si="19"/>
        <v>0</v>
      </c>
    </row>
    <row r="775" spans="1:13" x14ac:dyDescent="0.25">
      <c r="A775" s="3" t="s">
        <v>1677</v>
      </c>
      <c r="B775" s="4">
        <v>1547</v>
      </c>
      <c r="C775" s="3" t="s">
        <v>6</v>
      </c>
      <c r="D775" s="3" t="s">
        <v>133</v>
      </c>
      <c r="E775" s="3" t="s">
        <v>2591</v>
      </c>
      <c r="F775" s="3" t="s">
        <v>2590</v>
      </c>
      <c r="G775" s="5">
        <v>1.1086400000000001</v>
      </c>
      <c r="H775" s="4">
        <v>1547</v>
      </c>
      <c r="I775" s="8">
        <v>0</v>
      </c>
      <c r="J775" s="8">
        <v>0</v>
      </c>
      <c r="K775" s="8">
        <v>7.23</v>
      </c>
      <c r="L775" s="8">
        <v>1411.59</v>
      </c>
      <c r="M775">
        <f t="shared" si="19"/>
        <v>0</v>
      </c>
    </row>
    <row r="776" spans="1:13" x14ac:dyDescent="0.25">
      <c r="A776" s="3" t="s">
        <v>1679</v>
      </c>
      <c r="B776" s="4">
        <v>1549</v>
      </c>
      <c r="C776" s="3" t="s">
        <v>6</v>
      </c>
      <c r="D776" s="3" t="s">
        <v>133</v>
      </c>
      <c r="E776" s="3" t="s">
        <v>2591</v>
      </c>
      <c r="F776" s="3" t="s">
        <v>2590</v>
      </c>
      <c r="G776" s="5">
        <v>1.0931599999999999</v>
      </c>
      <c r="H776" s="4">
        <v>1549</v>
      </c>
      <c r="I776" s="8">
        <v>0</v>
      </c>
      <c r="J776" s="8">
        <v>0.03</v>
      </c>
      <c r="K776" s="8">
        <v>6.07</v>
      </c>
      <c r="L776" s="8">
        <v>1417.69</v>
      </c>
      <c r="M776">
        <f t="shared" si="19"/>
        <v>0</v>
      </c>
    </row>
    <row r="777" spans="1:13" x14ac:dyDescent="0.25">
      <c r="A777" s="3" t="s">
        <v>1681</v>
      </c>
      <c r="B777" s="4">
        <v>1551</v>
      </c>
      <c r="C777" s="3" t="s">
        <v>6</v>
      </c>
      <c r="D777" s="3" t="s">
        <v>128</v>
      </c>
      <c r="E777" s="3" t="s">
        <v>2591</v>
      </c>
      <c r="F777" s="3" t="s">
        <v>2590</v>
      </c>
      <c r="G777" s="5">
        <v>1.0963700000000001</v>
      </c>
      <c r="H777" s="4">
        <v>1551</v>
      </c>
      <c r="I777" s="8">
        <v>0</v>
      </c>
      <c r="J777" s="8">
        <v>-0.47</v>
      </c>
      <c r="K777" s="8">
        <v>6.72</v>
      </c>
      <c r="L777" s="8">
        <v>1423.94</v>
      </c>
      <c r="M777">
        <f t="shared" si="19"/>
        <v>0</v>
      </c>
    </row>
    <row r="778" spans="1:13" x14ac:dyDescent="0.25">
      <c r="A778" s="3" t="s">
        <v>1683</v>
      </c>
      <c r="B778" s="4">
        <v>1553</v>
      </c>
      <c r="C778" s="3" t="s">
        <v>6</v>
      </c>
      <c r="D778" s="3" t="s">
        <v>128</v>
      </c>
      <c r="E778" s="3" t="s">
        <v>2591</v>
      </c>
      <c r="F778" s="3" t="s">
        <v>2590</v>
      </c>
      <c r="G778" s="5">
        <v>1.1023799999999999</v>
      </c>
      <c r="H778" s="4">
        <v>1553</v>
      </c>
      <c r="I778" s="8">
        <v>0</v>
      </c>
      <c r="J778" s="8">
        <v>-0.12</v>
      </c>
      <c r="K778" s="8">
        <v>7.65</v>
      </c>
      <c r="L778" s="8">
        <v>1431.47</v>
      </c>
      <c r="M778">
        <f t="shared" si="19"/>
        <v>0</v>
      </c>
    </row>
    <row r="779" spans="1:13" x14ac:dyDescent="0.25">
      <c r="A779" s="3" t="s">
        <v>1685</v>
      </c>
      <c r="B779" s="4">
        <v>1555</v>
      </c>
      <c r="C779" s="3" t="s">
        <v>6</v>
      </c>
      <c r="D779" s="3" t="s">
        <v>128</v>
      </c>
      <c r="E779" s="3" t="s">
        <v>2591</v>
      </c>
      <c r="F779" s="3" t="s">
        <v>2590</v>
      </c>
      <c r="G779" s="5">
        <v>1.1230100000000001</v>
      </c>
      <c r="H779" s="4">
        <v>1555</v>
      </c>
      <c r="I779" s="8">
        <v>0</v>
      </c>
      <c r="J779" s="8">
        <v>0</v>
      </c>
      <c r="K779" s="8">
        <v>9</v>
      </c>
      <c r="L779" s="8">
        <v>1440.47</v>
      </c>
      <c r="M779">
        <f t="shared" si="19"/>
        <v>0</v>
      </c>
    </row>
    <row r="780" spans="1:13" x14ac:dyDescent="0.25">
      <c r="A780" s="3" t="s">
        <v>1687</v>
      </c>
      <c r="B780" s="4">
        <v>1557</v>
      </c>
      <c r="C780" s="3" t="s">
        <v>6</v>
      </c>
      <c r="D780" s="3" t="s">
        <v>128</v>
      </c>
      <c r="E780" s="3" t="s">
        <v>2591</v>
      </c>
      <c r="F780" s="3" t="s">
        <v>2590</v>
      </c>
      <c r="G780" s="5">
        <v>1.13185</v>
      </c>
      <c r="H780" s="4">
        <v>1557</v>
      </c>
      <c r="I780" s="8">
        <v>0</v>
      </c>
      <c r="J780" s="8">
        <v>0</v>
      </c>
      <c r="K780" s="8">
        <v>6.29</v>
      </c>
      <c r="L780" s="8">
        <v>1446.76</v>
      </c>
      <c r="M780">
        <f t="shared" si="19"/>
        <v>0</v>
      </c>
    </row>
    <row r="781" spans="1:13" x14ac:dyDescent="0.25">
      <c r="A781" s="3" t="s">
        <v>1689</v>
      </c>
      <c r="B781" s="4">
        <v>1559</v>
      </c>
      <c r="C781" s="3" t="s">
        <v>6</v>
      </c>
      <c r="D781" s="3" t="s">
        <v>133</v>
      </c>
      <c r="E781" s="3" t="s">
        <v>2591</v>
      </c>
      <c r="F781" s="3" t="s">
        <v>2590</v>
      </c>
      <c r="G781" s="5">
        <v>1.1129500000000001</v>
      </c>
      <c r="H781" s="4">
        <v>1559</v>
      </c>
      <c r="I781" s="8">
        <v>0</v>
      </c>
      <c r="J781" s="8">
        <v>0</v>
      </c>
      <c r="K781" s="8">
        <v>11.19</v>
      </c>
      <c r="L781" s="8">
        <v>1457.95</v>
      </c>
      <c r="M781">
        <f t="shared" si="19"/>
        <v>0</v>
      </c>
    </row>
    <row r="782" spans="1:13" x14ac:dyDescent="0.25">
      <c r="A782" s="3" t="s">
        <v>1691</v>
      </c>
      <c r="B782" s="4">
        <v>1561</v>
      </c>
      <c r="C782" s="3" t="s">
        <v>6</v>
      </c>
      <c r="D782" s="3" t="s">
        <v>133</v>
      </c>
      <c r="E782" s="3" t="s">
        <v>2591</v>
      </c>
      <c r="F782" s="3" t="s">
        <v>2590</v>
      </c>
      <c r="G782" s="5">
        <v>1.12185</v>
      </c>
      <c r="H782" s="4">
        <v>1561</v>
      </c>
      <c r="I782" s="8">
        <v>0</v>
      </c>
      <c r="J782" s="8">
        <v>0</v>
      </c>
      <c r="K782" s="8">
        <v>-8.09</v>
      </c>
      <c r="L782" s="8">
        <v>1449.86</v>
      </c>
      <c r="M782">
        <f t="shared" si="19"/>
        <v>1</v>
      </c>
    </row>
    <row r="783" spans="1:13" x14ac:dyDescent="0.25">
      <c r="A783" s="3" t="s">
        <v>1693</v>
      </c>
      <c r="B783" s="4">
        <v>1563</v>
      </c>
      <c r="C783" s="3" t="s">
        <v>6</v>
      </c>
      <c r="D783" s="3" t="s">
        <v>133</v>
      </c>
      <c r="E783" s="3" t="s">
        <v>2591</v>
      </c>
      <c r="F783" s="3" t="s">
        <v>2590</v>
      </c>
      <c r="G783" s="5">
        <v>1.12744</v>
      </c>
      <c r="H783" s="4">
        <v>1563</v>
      </c>
      <c r="I783" s="8">
        <v>0</v>
      </c>
      <c r="J783" s="8">
        <v>0</v>
      </c>
      <c r="K783" s="8">
        <v>6.45</v>
      </c>
      <c r="L783" s="8">
        <v>1456.31</v>
      </c>
      <c r="M783">
        <f t="shared" si="19"/>
        <v>0</v>
      </c>
    </row>
    <row r="784" spans="1:13" x14ac:dyDescent="0.25">
      <c r="A784" s="3" t="s">
        <v>1695</v>
      </c>
      <c r="B784" s="4">
        <v>1565</v>
      </c>
      <c r="C784" s="3" t="s">
        <v>6</v>
      </c>
      <c r="D784" s="3" t="s">
        <v>133</v>
      </c>
      <c r="E784" s="3" t="s">
        <v>2591</v>
      </c>
      <c r="F784" s="3" t="s">
        <v>2590</v>
      </c>
      <c r="G784" s="5">
        <v>1.12727</v>
      </c>
      <c r="H784" s="4">
        <v>1565</v>
      </c>
      <c r="I784" s="8">
        <v>0</v>
      </c>
      <c r="J784" s="8">
        <v>0</v>
      </c>
      <c r="K784" s="8">
        <v>6.17</v>
      </c>
      <c r="L784" s="8">
        <v>1462.48</v>
      </c>
      <c r="M784">
        <f t="shared" si="19"/>
        <v>0</v>
      </c>
    </row>
    <row r="785" spans="1:13" x14ac:dyDescent="0.25">
      <c r="A785" s="3" t="s">
        <v>1697</v>
      </c>
      <c r="B785" s="4">
        <v>1567</v>
      </c>
      <c r="C785" s="3" t="s">
        <v>6</v>
      </c>
      <c r="D785" s="3" t="s">
        <v>133</v>
      </c>
      <c r="E785" s="3" t="s">
        <v>2591</v>
      </c>
      <c r="F785" s="3" t="s">
        <v>2590</v>
      </c>
      <c r="G785" s="5">
        <v>1.1246400000000001</v>
      </c>
      <c r="H785" s="4">
        <v>1567</v>
      </c>
      <c r="I785" s="8">
        <v>0</v>
      </c>
      <c r="J785" s="8">
        <v>0</v>
      </c>
      <c r="K785" s="8">
        <v>7</v>
      </c>
      <c r="L785" s="8">
        <v>1469.48</v>
      </c>
      <c r="M785">
        <f t="shared" si="19"/>
        <v>0</v>
      </c>
    </row>
    <row r="786" spans="1:13" x14ac:dyDescent="0.25">
      <c r="A786" s="3" t="s">
        <v>1699</v>
      </c>
      <c r="B786" s="4">
        <v>1569</v>
      </c>
      <c r="C786" s="3" t="s">
        <v>6</v>
      </c>
      <c r="D786" s="3" t="s">
        <v>128</v>
      </c>
      <c r="E786" s="3" t="s">
        <v>2591</v>
      </c>
      <c r="F786" s="3" t="s">
        <v>2590</v>
      </c>
      <c r="G786" s="5">
        <v>1.1284099999999999</v>
      </c>
      <c r="H786" s="4">
        <v>1569</v>
      </c>
      <c r="I786" s="8">
        <v>0</v>
      </c>
      <c r="J786" s="8">
        <v>0</v>
      </c>
      <c r="K786" s="8">
        <v>6.38</v>
      </c>
      <c r="L786" s="8">
        <v>1475.86</v>
      </c>
      <c r="M786">
        <f t="shared" si="19"/>
        <v>0</v>
      </c>
    </row>
    <row r="787" spans="1:13" x14ac:dyDescent="0.25">
      <c r="A787" s="3" t="s">
        <v>1701</v>
      </c>
      <c r="B787" s="4">
        <v>1571</v>
      </c>
      <c r="C787" s="3" t="s">
        <v>6</v>
      </c>
      <c r="D787" s="3" t="s">
        <v>133</v>
      </c>
      <c r="E787" s="3" t="s">
        <v>2591</v>
      </c>
      <c r="F787" s="3" t="s">
        <v>2590</v>
      </c>
      <c r="G787" s="5">
        <v>1.13043</v>
      </c>
      <c r="H787" s="4">
        <v>1571</v>
      </c>
      <c r="I787" s="8">
        <v>0</v>
      </c>
      <c r="J787" s="8">
        <v>0.03</v>
      </c>
      <c r="K787" s="8">
        <v>-8.66</v>
      </c>
      <c r="L787" s="8">
        <v>1467.23</v>
      </c>
      <c r="M787">
        <f t="shared" si="19"/>
        <v>1</v>
      </c>
    </row>
    <row r="788" spans="1:13" x14ac:dyDescent="0.25">
      <c r="A788" s="3" t="s">
        <v>1703</v>
      </c>
      <c r="B788" s="4">
        <v>1573</v>
      </c>
      <c r="C788" s="3" t="s">
        <v>6</v>
      </c>
      <c r="D788" s="3" t="s">
        <v>128</v>
      </c>
      <c r="E788" s="3" t="s">
        <v>2591</v>
      </c>
      <c r="F788" s="3" t="s">
        <v>2590</v>
      </c>
      <c r="G788" s="5">
        <v>1.1319699999999999</v>
      </c>
      <c r="H788" s="4">
        <v>1573</v>
      </c>
      <c r="I788" s="8">
        <v>0</v>
      </c>
      <c r="J788" s="8">
        <v>0</v>
      </c>
      <c r="K788" s="8">
        <v>7.17</v>
      </c>
      <c r="L788" s="8">
        <v>1474.4</v>
      </c>
      <c r="M788">
        <f t="shared" si="19"/>
        <v>0</v>
      </c>
    </row>
    <row r="789" spans="1:13" x14ac:dyDescent="0.25">
      <c r="A789" s="3" t="s">
        <v>1705</v>
      </c>
      <c r="B789" s="4">
        <v>1575</v>
      </c>
      <c r="C789" s="3" t="s">
        <v>6</v>
      </c>
      <c r="D789" s="3" t="s">
        <v>133</v>
      </c>
      <c r="E789" s="3" t="s">
        <v>2591</v>
      </c>
      <c r="F789" s="3" t="s">
        <v>2590</v>
      </c>
      <c r="G789" s="5">
        <v>1.13086</v>
      </c>
      <c r="H789" s="4">
        <v>1575</v>
      </c>
      <c r="I789" s="8">
        <v>0</v>
      </c>
      <c r="J789" s="8">
        <v>0.03</v>
      </c>
      <c r="K789" s="8">
        <v>6.12</v>
      </c>
      <c r="L789" s="8">
        <v>1480.55</v>
      </c>
      <c r="M789">
        <f t="shared" si="19"/>
        <v>0</v>
      </c>
    </row>
    <row r="790" spans="1:13" x14ac:dyDescent="0.25">
      <c r="A790" s="3" t="s">
        <v>1707</v>
      </c>
      <c r="B790" s="4">
        <v>1577</v>
      </c>
      <c r="C790" s="3" t="s">
        <v>6</v>
      </c>
      <c r="D790" s="3" t="s">
        <v>128</v>
      </c>
      <c r="E790" s="3" t="s">
        <v>2591</v>
      </c>
      <c r="F790" s="3" t="s">
        <v>2590</v>
      </c>
      <c r="G790" s="5">
        <v>1.1305499999999999</v>
      </c>
      <c r="H790" s="4">
        <v>1577</v>
      </c>
      <c r="I790" s="8">
        <v>0</v>
      </c>
      <c r="J790" s="8">
        <v>-0.12</v>
      </c>
      <c r="K790" s="8">
        <v>-7.96</v>
      </c>
      <c r="L790" s="8">
        <v>1472.47</v>
      </c>
      <c r="M790">
        <f t="shared" si="19"/>
        <v>1</v>
      </c>
    </row>
    <row r="791" spans="1:13" x14ac:dyDescent="0.25">
      <c r="A791" s="3" t="s">
        <v>1709</v>
      </c>
      <c r="B791" s="4">
        <v>1579</v>
      </c>
      <c r="C791" s="3" t="s">
        <v>6</v>
      </c>
      <c r="D791" s="3" t="s">
        <v>133</v>
      </c>
      <c r="E791" s="3" t="s">
        <v>2591</v>
      </c>
      <c r="F791" s="3" t="s">
        <v>2590</v>
      </c>
      <c r="G791" s="5">
        <v>1.11582</v>
      </c>
      <c r="H791" s="4">
        <v>1579</v>
      </c>
      <c r="I791" s="8">
        <v>0</v>
      </c>
      <c r="J791" s="8">
        <v>0.08</v>
      </c>
      <c r="K791" s="8">
        <v>6.04</v>
      </c>
      <c r="L791" s="8">
        <v>1478.59</v>
      </c>
      <c r="M791">
        <f t="shared" si="19"/>
        <v>0</v>
      </c>
    </row>
    <row r="792" spans="1:13" x14ac:dyDescent="0.25">
      <c r="A792" s="3" t="s">
        <v>1711</v>
      </c>
      <c r="B792" s="4">
        <v>1581</v>
      </c>
      <c r="C792" s="3" t="s">
        <v>6</v>
      </c>
      <c r="D792" s="3" t="s">
        <v>133</v>
      </c>
      <c r="E792" s="3" t="s">
        <v>2591</v>
      </c>
      <c r="F792" s="3" t="s">
        <v>2590</v>
      </c>
      <c r="G792" s="5">
        <v>1.11385</v>
      </c>
      <c r="H792" s="4">
        <v>1581</v>
      </c>
      <c r="I792" s="8">
        <v>0</v>
      </c>
      <c r="J792" s="8">
        <v>0</v>
      </c>
      <c r="K792" s="8">
        <v>6.57</v>
      </c>
      <c r="L792" s="8">
        <v>1485.16</v>
      </c>
      <c r="M792">
        <f t="shared" si="19"/>
        <v>0</v>
      </c>
    </row>
    <row r="793" spans="1:13" x14ac:dyDescent="0.25">
      <c r="A793" s="3" t="s">
        <v>1713</v>
      </c>
      <c r="B793" s="4">
        <v>1583</v>
      </c>
      <c r="C793" s="3" t="s">
        <v>6</v>
      </c>
      <c r="D793" s="3" t="s">
        <v>133</v>
      </c>
      <c r="E793" s="3" t="s">
        <v>2591</v>
      </c>
      <c r="F793" s="3" t="s">
        <v>2590</v>
      </c>
      <c r="G793" s="5">
        <v>1.11202</v>
      </c>
      <c r="H793" s="4">
        <v>1583</v>
      </c>
      <c r="I793" s="8">
        <v>0</v>
      </c>
      <c r="J793" s="8">
        <v>0</v>
      </c>
      <c r="K793" s="8">
        <v>-8.15</v>
      </c>
      <c r="L793" s="8">
        <v>1477.01</v>
      </c>
      <c r="M793">
        <f t="shared" si="19"/>
        <v>1</v>
      </c>
    </row>
    <row r="794" spans="1:13" x14ac:dyDescent="0.25">
      <c r="A794" s="3" t="s">
        <v>1715</v>
      </c>
      <c r="B794" s="4">
        <v>1585</v>
      </c>
      <c r="C794" s="3" t="s">
        <v>6</v>
      </c>
      <c r="D794" s="3" t="s">
        <v>128</v>
      </c>
      <c r="E794" s="3" t="s">
        <v>2591</v>
      </c>
      <c r="F794" s="3" t="s">
        <v>2590</v>
      </c>
      <c r="G794" s="5">
        <v>1.12347</v>
      </c>
      <c r="H794" s="4">
        <v>1585</v>
      </c>
      <c r="I794" s="8">
        <v>0</v>
      </c>
      <c r="J794" s="8">
        <v>0</v>
      </c>
      <c r="K794" s="8">
        <v>7.1</v>
      </c>
      <c r="L794" s="8">
        <v>1484.11</v>
      </c>
      <c r="M794">
        <f t="shared" si="19"/>
        <v>0</v>
      </c>
    </row>
    <row r="795" spans="1:13" x14ac:dyDescent="0.25">
      <c r="A795" s="3" t="s">
        <v>1717</v>
      </c>
      <c r="B795" s="4">
        <v>1587</v>
      </c>
      <c r="C795" s="3" t="s">
        <v>6</v>
      </c>
      <c r="D795" s="3" t="s">
        <v>128</v>
      </c>
      <c r="E795" s="3" t="s">
        <v>2591</v>
      </c>
      <c r="F795" s="3" t="s">
        <v>2590</v>
      </c>
      <c r="G795" s="5">
        <v>1.1044099999999999</v>
      </c>
      <c r="H795" s="4">
        <v>1587</v>
      </c>
      <c r="I795" s="8">
        <v>0</v>
      </c>
      <c r="J795" s="8">
        <v>0</v>
      </c>
      <c r="K795" s="8">
        <v>-8.51</v>
      </c>
      <c r="L795" s="8">
        <v>1475.6</v>
      </c>
      <c r="M795">
        <f t="shared" si="19"/>
        <v>1</v>
      </c>
    </row>
    <row r="796" spans="1:13" x14ac:dyDescent="0.25">
      <c r="A796" s="3" t="s">
        <v>1719</v>
      </c>
      <c r="B796" s="4">
        <v>1589</v>
      </c>
      <c r="C796" s="3" t="s">
        <v>6</v>
      </c>
      <c r="D796" s="3" t="s">
        <v>128</v>
      </c>
      <c r="E796" s="3" t="s">
        <v>2591</v>
      </c>
      <c r="F796" s="3" t="s">
        <v>2590</v>
      </c>
      <c r="G796" s="5">
        <v>1.09812</v>
      </c>
      <c r="H796" s="4">
        <v>1589</v>
      </c>
      <c r="I796" s="8">
        <v>0</v>
      </c>
      <c r="J796" s="8">
        <v>-0.24</v>
      </c>
      <c r="K796" s="8">
        <v>-7.88</v>
      </c>
      <c r="L796" s="8">
        <v>1467.48</v>
      </c>
      <c r="M796">
        <f t="shared" si="19"/>
        <v>2</v>
      </c>
    </row>
    <row r="797" spans="1:13" x14ac:dyDescent="0.25">
      <c r="A797" s="3" t="s">
        <v>1721</v>
      </c>
      <c r="B797" s="4">
        <v>1591</v>
      </c>
      <c r="C797" s="3" t="s">
        <v>6</v>
      </c>
      <c r="D797" s="3" t="s">
        <v>133</v>
      </c>
      <c r="E797" s="3" t="s">
        <v>2591</v>
      </c>
      <c r="F797" s="3" t="s">
        <v>2590</v>
      </c>
      <c r="G797" s="5">
        <v>1.0973599999999999</v>
      </c>
      <c r="H797" s="4">
        <v>1591</v>
      </c>
      <c r="I797" s="8">
        <v>0</v>
      </c>
      <c r="J797" s="8">
        <v>0</v>
      </c>
      <c r="K797" s="8">
        <v>6.7</v>
      </c>
      <c r="L797" s="8">
        <v>1474.18</v>
      </c>
      <c r="M797">
        <f t="shared" si="19"/>
        <v>0</v>
      </c>
    </row>
    <row r="798" spans="1:13" x14ac:dyDescent="0.25">
      <c r="A798" s="3" t="s">
        <v>1723</v>
      </c>
      <c r="B798" s="4">
        <v>1593</v>
      </c>
      <c r="C798" s="3" t="s">
        <v>6</v>
      </c>
      <c r="D798" s="3" t="s">
        <v>133</v>
      </c>
      <c r="E798" s="3" t="s">
        <v>2591</v>
      </c>
      <c r="F798" s="3" t="s">
        <v>2590</v>
      </c>
      <c r="G798" s="5">
        <v>1.11005</v>
      </c>
      <c r="H798" s="4">
        <v>1593</v>
      </c>
      <c r="I798" s="8">
        <v>0</v>
      </c>
      <c r="J798" s="8">
        <v>0.08</v>
      </c>
      <c r="K798" s="8">
        <v>-8.15</v>
      </c>
      <c r="L798" s="8">
        <v>1466.11</v>
      </c>
      <c r="M798">
        <f t="shared" si="19"/>
        <v>1</v>
      </c>
    </row>
    <row r="799" spans="1:13" x14ac:dyDescent="0.25">
      <c r="A799" s="3" t="s">
        <v>1725</v>
      </c>
      <c r="B799" s="4">
        <v>1595</v>
      </c>
      <c r="C799" s="3" t="s">
        <v>6</v>
      </c>
      <c r="D799" s="3" t="s">
        <v>133</v>
      </c>
      <c r="E799" s="3" t="s">
        <v>2591</v>
      </c>
      <c r="F799" s="3" t="s">
        <v>2590</v>
      </c>
      <c r="G799" s="5">
        <v>1.1198600000000001</v>
      </c>
      <c r="H799" s="4">
        <v>1595</v>
      </c>
      <c r="I799" s="8">
        <v>0</v>
      </c>
      <c r="J799" s="8">
        <v>0</v>
      </c>
      <c r="K799" s="8">
        <v>-8.26</v>
      </c>
      <c r="L799" s="8">
        <v>1457.85</v>
      </c>
      <c r="M799">
        <f t="shared" si="19"/>
        <v>2</v>
      </c>
    </row>
    <row r="800" spans="1:13" x14ac:dyDescent="0.25">
      <c r="A800" s="3" t="s">
        <v>1727</v>
      </c>
      <c r="B800" s="4">
        <v>1597</v>
      </c>
      <c r="C800" s="3" t="s">
        <v>6</v>
      </c>
      <c r="D800" s="3" t="s">
        <v>128</v>
      </c>
      <c r="E800" s="3" t="s">
        <v>2591</v>
      </c>
      <c r="F800" s="3" t="s">
        <v>2590</v>
      </c>
      <c r="G800" s="5">
        <v>1.11863</v>
      </c>
      <c r="H800" s="4">
        <v>1597</v>
      </c>
      <c r="I800" s="8">
        <v>0</v>
      </c>
      <c r="J800" s="8">
        <v>0</v>
      </c>
      <c r="K800" s="8">
        <v>6.19</v>
      </c>
      <c r="L800" s="8">
        <v>1464.04</v>
      </c>
      <c r="M800">
        <f t="shared" si="19"/>
        <v>0</v>
      </c>
    </row>
    <row r="801" spans="1:13" x14ac:dyDescent="0.25">
      <c r="A801" s="3" t="s">
        <v>1729</v>
      </c>
      <c r="B801" s="4">
        <v>1599</v>
      </c>
      <c r="C801" s="3" t="s">
        <v>6</v>
      </c>
      <c r="D801" s="3" t="s">
        <v>128</v>
      </c>
      <c r="E801" s="3" t="s">
        <v>2591</v>
      </c>
      <c r="F801" s="3" t="s">
        <v>2590</v>
      </c>
      <c r="G801" s="5">
        <v>1.10545</v>
      </c>
      <c r="H801" s="4">
        <v>1599</v>
      </c>
      <c r="I801" s="8">
        <v>0</v>
      </c>
      <c r="J801" s="8">
        <v>0</v>
      </c>
      <c r="K801" s="8">
        <v>6.89</v>
      </c>
      <c r="L801" s="8">
        <v>1470.93</v>
      </c>
      <c r="M801">
        <f t="shared" si="19"/>
        <v>0</v>
      </c>
    </row>
    <row r="802" spans="1:13" x14ac:dyDescent="0.25">
      <c r="A802" s="3" t="s">
        <v>1731</v>
      </c>
      <c r="B802" s="4">
        <v>1601</v>
      </c>
      <c r="C802" s="3" t="s">
        <v>6</v>
      </c>
      <c r="D802" s="3" t="s">
        <v>133</v>
      </c>
      <c r="E802" s="3" t="s">
        <v>2591</v>
      </c>
      <c r="F802" s="3" t="s">
        <v>2590</v>
      </c>
      <c r="G802" s="5">
        <v>1.0955600000000001</v>
      </c>
      <c r="H802" s="4">
        <v>1601</v>
      </c>
      <c r="I802" s="8">
        <v>0</v>
      </c>
      <c r="J802" s="8">
        <v>0</v>
      </c>
      <c r="K802" s="8">
        <v>6.17</v>
      </c>
      <c r="L802" s="8">
        <v>1477.1</v>
      </c>
      <c r="M802">
        <f t="shared" si="19"/>
        <v>0</v>
      </c>
    </row>
    <row r="803" spans="1:13" x14ac:dyDescent="0.25">
      <c r="A803" s="3" t="s">
        <v>1733</v>
      </c>
      <c r="B803" s="4">
        <v>1603</v>
      </c>
      <c r="C803" s="3" t="s">
        <v>6</v>
      </c>
      <c r="D803" s="3" t="s">
        <v>133</v>
      </c>
      <c r="E803" s="3" t="s">
        <v>2591</v>
      </c>
      <c r="F803" s="3" t="s">
        <v>2590</v>
      </c>
      <c r="G803" s="5">
        <v>1.0877399999999999</v>
      </c>
      <c r="H803" s="4">
        <v>1603</v>
      </c>
      <c r="I803" s="8">
        <v>0</v>
      </c>
      <c r="J803" s="8">
        <v>0</v>
      </c>
      <c r="K803" s="8">
        <v>6.43</v>
      </c>
      <c r="L803" s="8">
        <v>1483.53</v>
      </c>
      <c r="M803">
        <f t="shared" si="19"/>
        <v>0</v>
      </c>
    </row>
    <row r="804" spans="1:13" x14ac:dyDescent="0.25">
      <c r="A804" s="3" t="s">
        <v>1735</v>
      </c>
      <c r="B804" s="4">
        <v>1605</v>
      </c>
      <c r="C804" s="3" t="s">
        <v>6</v>
      </c>
      <c r="D804" s="3" t="s">
        <v>133</v>
      </c>
      <c r="E804" s="3" t="s">
        <v>2591</v>
      </c>
      <c r="F804" s="3" t="s">
        <v>2590</v>
      </c>
      <c r="G804" s="5">
        <v>1.0834900000000001</v>
      </c>
      <c r="H804" s="4">
        <v>1605</v>
      </c>
      <c r="I804" s="8">
        <v>0</v>
      </c>
      <c r="J804" s="8">
        <v>0</v>
      </c>
      <c r="K804" s="8">
        <v>6.06</v>
      </c>
      <c r="L804" s="8">
        <v>1489.59</v>
      </c>
      <c r="M804">
        <f t="shared" si="19"/>
        <v>0</v>
      </c>
    </row>
    <row r="805" spans="1:13" x14ac:dyDescent="0.25">
      <c r="A805" s="3" t="s">
        <v>1737</v>
      </c>
      <c r="B805" s="4">
        <v>1607</v>
      </c>
      <c r="C805" s="3" t="s">
        <v>6</v>
      </c>
      <c r="D805" s="3" t="s">
        <v>133</v>
      </c>
      <c r="E805" s="3" t="s">
        <v>2591</v>
      </c>
      <c r="F805" s="3" t="s">
        <v>2590</v>
      </c>
      <c r="G805" s="5">
        <v>1.0913299999999999</v>
      </c>
      <c r="H805" s="4">
        <v>1607</v>
      </c>
      <c r="I805" s="8">
        <v>0</v>
      </c>
      <c r="J805" s="8">
        <v>0.03</v>
      </c>
      <c r="K805" s="8">
        <v>-8.1</v>
      </c>
      <c r="L805" s="8">
        <v>1481.52</v>
      </c>
      <c r="M805">
        <f t="shared" si="19"/>
        <v>1</v>
      </c>
    </row>
    <row r="806" spans="1:13" x14ac:dyDescent="0.25">
      <c r="A806" s="3" t="s">
        <v>1739</v>
      </c>
      <c r="B806" s="4">
        <v>1609</v>
      </c>
      <c r="C806" s="3" t="s">
        <v>6</v>
      </c>
      <c r="D806" s="3" t="s">
        <v>133</v>
      </c>
      <c r="E806" s="3" t="s">
        <v>2591</v>
      </c>
      <c r="F806" s="3" t="s">
        <v>2590</v>
      </c>
      <c r="G806" s="5">
        <v>1.08969</v>
      </c>
      <c r="H806" s="4">
        <v>1609</v>
      </c>
      <c r="I806" s="8">
        <v>0</v>
      </c>
      <c r="J806" s="8">
        <v>0</v>
      </c>
      <c r="K806" s="8">
        <v>6.19</v>
      </c>
      <c r="L806" s="8">
        <v>1487.71</v>
      </c>
      <c r="M806">
        <f t="shared" si="19"/>
        <v>0</v>
      </c>
    </row>
    <row r="807" spans="1:13" x14ac:dyDescent="0.25">
      <c r="A807" s="3" t="s">
        <v>1741</v>
      </c>
      <c r="B807" s="4">
        <v>1611</v>
      </c>
      <c r="C807" s="3" t="s">
        <v>6</v>
      </c>
      <c r="D807" s="3" t="s">
        <v>128</v>
      </c>
      <c r="E807" s="3" t="s">
        <v>2591</v>
      </c>
      <c r="F807" s="3" t="s">
        <v>2590</v>
      </c>
      <c r="G807" s="5">
        <v>1.0988899999999999</v>
      </c>
      <c r="H807" s="4">
        <v>1611</v>
      </c>
      <c r="I807" s="8">
        <v>0</v>
      </c>
      <c r="J807" s="8">
        <v>0</v>
      </c>
      <c r="K807" s="8">
        <v>6.25</v>
      </c>
      <c r="L807" s="8">
        <v>1493.96</v>
      </c>
      <c r="M807">
        <f t="shared" si="19"/>
        <v>0</v>
      </c>
    </row>
    <row r="808" spans="1:13" x14ac:dyDescent="0.25">
      <c r="A808" s="3" t="s">
        <v>1743</v>
      </c>
      <c r="B808" s="4">
        <v>1613</v>
      </c>
      <c r="C808" s="3" t="s">
        <v>6</v>
      </c>
      <c r="D808" s="3" t="s">
        <v>133</v>
      </c>
      <c r="E808" s="3" t="s">
        <v>2591</v>
      </c>
      <c r="F808" s="3" t="s">
        <v>2590</v>
      </c>
      <c r="G808" s="5">
        <v>1.1066800000000001</v>
      </c>
      <c r="H808" s="4">
        <v>1613</v>
      </c>
      <c r="I808" s="8">
        <v>0</v>
      </c>
      <c r="J808" s="8">
        <v>0.03</v>
      </c>
      <c r="K808" s="8">
        <v>-8.07</v>
      </c>
      <c r="L808" s="8">
        <v>1485.92</v>
      </c>
      <c r="M808">
        <f t="shared" si="19"/>
        <v>1</v>
      </c>
    </row>
    <row r="809" spans="1:13" x14ac:dyDescent="0.25">
      <c r="A809" s="3" t="s">
        <v>1745</v>
      </c>
      <c r="B809" s="4">
        <v>1615</v>
      </c>
      <c r="C809" s="3" t="s">
        <v>6</v>
      </c>
      <c r="D809" s="3" t="s">
        <v>128</v>
      </c>
      <c r="E809" s="3" t="s">
        <v>2591</v>
      </c>
      <c r="F809" s="3" t="s">
        <v>2590</v>
      </c>
      <c r="G809" s="5">
        <v>1.0983099999999999</v>
      </c>
      <c r="H809" s="4">
        <v>1615</v>
      </c>
      <c r="I809" s="8">
        <v>0</v>
      </c>
      <c r="J809" s="8">
        <v>-0.12</v>
      </c>
      <c r="K809" s="8">
        <v>-8.4600000000000009</v>
      </c>
      <c r="L809" s="8">
        <v>1477.34</v>
      </c>
      <c r="M809">
        <f t="shared" si="19"/>
        <v>2</v>
      </c>
    </row>
    <row r="810" spans="1:13" x14ac:dyDescent="0.25">
      <c r="A810" s="3" t="s">
        <v>1747</v>
      </c>
      <c r="B810" s="4">
        <v>1617</v>
      </c>
      <c r="C810" s="3" t="s">
        <v>6</v>
      </c>
      <c r="D810" s="3" t="s">
        <v>128</v>
      </c>
      <c r="E810" s="3" t="s">
        <v>2591</v>
      </c>
      <c r="F810" s="3" t="s">
        <v>2590</v>
      </c>
      <c r="G810" s="5">
        <v>1.10399</v>
      </c>
      <c r="H810" s="4">
        <v>1617</v>
      </c>
      <c r="I810" s="8">
        <v>0</v>
      </c>
      <c r="J810" s="8">
        <v>-0.12</v>
      </c>
      <c r="K810" s="8">
        <v>7.57</v>
      </c>
      <c r="L810" s="8">
        <v>1484.79</v>
      </c>
      <c r="M810">
        <f t="shared" si="19"/>
        <v>0</v>
      </c>
    </row>
    <row r="811" spans="1:13" x14ac:dyDescent="0.25">
      <c r="A811" s="3" t="s">
        <v>1749</v>
      </c>
      <c r="B811" s="4">
        <v>1619</v>
      </c>
      <c r="C811" s="3" t="s">
        <v>6</v>
      </c>
      <c r="D811" s="3" t="s">
        <v>133</v>
      </c>
      <c r="E811" s="3" t="s">
        <v>2591</v>
      </c>
      <c r="F811" s="3" t="s">
        <v>2590</v>
      </c>
      <c r="G811" s="5">
        <v>1.0933200000000001</v>
      </c>
      <c r="H811" s="4">
        <v>1619</v>
      </c>
      <c r="I811" s="8">
        <v>0</v>
      </c>
      <c r="J811" s="8">
        <v>0.03</v>
      </c>
      <c r="K811" s="8">
        <v>6.04</v>
      </c>
      <c r="L811" s="8">
        <v>1490.86</v>
      </c>
      <c r="M811">
        <f t="shared" si="19"/>
        <v>0</v>
      </c>
    </row>
    <row r="812" spans="1:13" x14ac:dyDescent="0.25">
      <c r="A812" s="3" t="s">
        <v>1751</v>
      </c>
      <c r="B812" s="4">
        <v>1621</v>
      </c>
      <c r="C812" s="3" t="s">
        <v>6</v>
      </c>
      <c r="D812" s="3" t="s">
        <v>128</v>
      </c>
      <c r="E812" s="3" t="s">
        <v>2591</v>
      </c>
      <c r="F812" s="3" t="s">
        <v>2590</v>
      </c>
      <c r="G812" s="5">
        <v>1.09219</v>
      </c>
      <c r="H812" s="4">
        <v>1621</v>
      </c>
      <c r="I812" s="8">
        <v>0</v>
      </c>
      <c r="J812" s="8">
        <v>-0.35</v>
      </c>
      <c r="K812" s="8">
        <v>6.59</v>
      </c>
      <c r="L812" s="8">
        <v>1497.1</v>
      </c>
      <c r="M812">
        <f t="shared" si="19"/>
        <v>0</v>
      </c>
    </row>
    <row r="813" spans="1:13" x14ac:dyDescent="0.25">
      <c r="A813" s="3" t="s">
        <v>1753</v>
      </c>
      <c r="B813" s="4">
        <v>1623</v>
      </c>
      <c r="C813" s="3" t="s">
        <v>6</v>
      </c>
      <c r="D813" s="3" t="s">
        <v>133</v>
      </c>
      <c r="E813" s="3" t="s">
        <v>2591</v>
      </c>
      <c r="F813" s="3" t="s">
        <v>2590</v>
      </c>
      <c r="G813" s="5">
        <v>1.0859300000000001</v>
      </c>
      <c r="H813" s="4">
        <v>1623</v>
      </c>
      <c r="I813" s="8">
        <v>0</v>
      </c>
      <c r="J813" s="8">
        <v>0</v>
      </c>
      <c r="K813" s="8">
        <v>6.48</v>
      </c>
      <c r="L813" s="8">
        <v>1503.58</v>
      </c>
      <c r="M813">
        <f t="shared" si="19"/>
        <v>0</v>
      </c>
    </row>
    <row r="814" spans="1:13" x14ac:dyDescent="0.25">
      <c r="A814" s="3" t="s">
        <v>1755</v>
      </c>
      <c r="B814" s="4">
        <v>1625</v>
      </c>
      <c r="C814" s="3" t="s">
        <v>6</v>
      </c>
      <c r="D814" s="3" t="s">
        <v>128</v>
      </c>
      <c r="E814" s="3" t="s">
        <v>2591</v>
      </c>
      <c r="F814" s="3" t="s">
        <v>2590</v>
      </c>
      <c r="G814" s="5">
        <v>1.10246</v>
      </c>
      <c r="H814" s="4">
        <v>1625</v>
      </c>
      <c r="I814" s="8">
        <v>0</v>
      </c>
      <c r="J814" s="8">
        <v>0</v>
      </c>
      <c r="K814" s="8">
        <v>6.53</v>
      </c>
      <c r="L814" s="8">
        <v>1510.11</v>
      </c>
      <c r="M814">
        <f t="shared" si="19"/>
        <v>0</v>
      </c>
    </row>
    <row r="815" spans="1:13" x14ac:dyDescent="0.25">
      <c r="A815" s="3" t="s">
        <v>1757</v>
      </c>
      <c r="B815" s="4">
        <v>1627</v>
      </c>
      <c r="C815" s="3" t="s">
        <v>6</v>
      </c>
      <c r="D815" s="3" t="s">
        <v>133</v>
      </c>
      <c r="E815" s="3" t="s">
        <v>2591</v>
      </c>
      <c r="F815" s="3" t="s">
        <v>2590</v>
      </c>
      <c r="G815" s="5">
        <v>1.1077399999999999</v>
      </c>
      <c r="H815" s="4">
        <v>1627</v>
      </c>
      <c r="I815" s="8">
        <v>0</v>
      </c>
      <c r="J815" s="8">
        <v>0</v>
      </c>
      <c r="K815" s="8">
        <v>-8.43</v>
      </c>
      <c r="L815" s="8">
        <v>1501.68</v>
      </c>
      <c r="M815">
        <f t="shared" si="19"/>
        <v>1</v>
      </c>
    </row>
    <row r="816" spans="1:13" x14ac:dyDescent="0.25">
      <c r="A816" s="3" t="s">
        <v>1759</v>
      </c>
      <c r="B816" s="4">
        <v>1629</v>
      </c>
      <c r="C816" s="3" t="s">
        <v>6</v>
      </c>
      <c r="D816" s="3" t="s">
        <v>133</v>
      </c>
      <c r="E816" s="3" t="s">
        <v>2591</v>
      </c>
      <c r="F816" s="3" t="s">
        <v>2590</v>
      </c>
      <c r="G816" s="5">
        <v>1.1172</v>
      </c>
      <c r="H816" s="4">
        <v>1629</v>
      </c>
      <c r="I816" s="8">
        <v>0</v>
      </c>
      <c r="J816" s="8">
        <v>0</v>
      </c>
      <c r="K816" s="8">
        <v>-8.35</v>
      </c>
      <c r="L816" s="8">
        <v>1493.33</v>
      </c>
      <c r="M816">
        <f t="shared" si="19"/>
        <v>2</v>
      </c>
    </row>
    <row r="817" spans="1:13" x14ac:dyDescent="0.25">
      <c r="A817" s="3" t="s">
        <v>1761</v>
      </c>
      <c r="B817" s="4">
        <v>1631</v>
      </c>
      <c r="C817" s="3" t="s">
        <v>6</v>
      </c>
      <c r="D817" s="3" t="s">
        <v>133</v>
      </c>
      <c r="E817" s="3" t="s">
        <v>2591</v>
      </c>
      <c r="F817" s="3" t="s">
        <v>2590</v>
      </c>
      <c r="G817" s="5">
        <v>1.1072599999999999</v>
      </c>
      <c r="H817" s="4">
        <v>1631</v>
      </c>
      <c r="I817" s="8">
        <v>0</v>
      </c>
      <c r="J817" s="8">
        <v>0.06</v>
      </c>
      <c r="K817" s="8">
        <v>7.02</v>
      </c>
      <c r="L817" s="8">
        <v>1500.41</v>
      </c>
      <c r="M817">
        <f t="shared" si="19"/>
        <v>0</v>
      </c>
    </row>
    <row r="818" spans="1:13" x14ac:dyDescent="0.25">
      <c r="A818" s="3" t="s">
        <v>1763</v>
      </c>
      <c r="B818" s="4">
        <v>1633</v>
      </c>
      <c r="C818" s="3" t="s">
        <v>6</v>
      </c>
      <c r="D818" s="3" t="s">
        <v>133</v>
      </c>
      <c r="E818" s="3" t="s">
        <v>2591</v>
      </c>
      <c r="F818" s="3" t="s">
        <v>2590</v>
      </c>
      <c r="G818" s="5">
        <v>1.1147800000000001</v>
      </c>
      <c r="H818" s="4">
        <v>1633</v>
      </c>
      <c r="I818" s="8">
        <v>0</v>
      </c>
      <c r="J818" s="8">
        <v>0.11</v>
      </c>
      <c r="K818" s="8">
        <v>-8.4700000000000006</v>
      </c>
      <c r="L818" s="8">
        <v>1492.05</v>
      </c>
      <c r="M818">
        <f t="shared" si="19"/>
        <v>1</v>
      </c>
    </row>
    <row r="819" spans="1:13" x14ac:dyDescent="0.25">
      <c r="A819" s="3" t="s">
        <v>1765</v>
      </c>
      <c r="B819" s="4">
        <v>1635</v>
      </c>
      <c r="C819" s="3" t="s">
        <v>6</v>
      </c>
      <c r="D819" s="3" t="s">
        <v>128</v>
      </c>
      <c r="E819" s="3" t="s">
        <v>2591</v>
      </c>
      <c r="F819" s="3" t="s">
        <v>2590</v>
      </c>
      <c r="G819" s="5">
        <v>1.1331500000000001</v>
      </c>
      <c r="H819" s="4">
        <v>1635</v>
      </c>
      <c r="I819" s="8">
        <v>0</v>
      </c>
      <c r="J819" s="8">
        <v>0</v>
      </c>
      <c r="K819" s="8">
        <v>6.41</v>
      </c>
      <c r="L819" s="8">
        <v>1498.46</v>
      </c>
      <c r="M819">
        <f t="shared" si="19"/>
        <v>0</v>
      </c>
    </row>
    <row r="820" spans="1:13" x14ac:dyDescent="0.25">
      <c r="A820" s="3" t="s">
        <v>1767</v>
      </c>
      <c r="B820" s="4">
        <v>1637</v>
      </c>
      <c r="C820" s="3" t="s">
        <v>6</v>
      </c>
      <c r="D820" s="3" t="s">
        <v>128</v>
      </c>
      <c r="E820" s="3" t="s">
        <v>2591</v>
      </c>
      <c r="F820" s="3" t="s">
        <v>2590</v>
      </c>
      <c r="G820" s="5">
        <v>1.14821</v>
      </c>
      <c r="H820" s="4">
        <v>1637</v>
      </c>
      <c r="I820" s="8">
        <v>0</v>
      </c>
      <c r="J820" s="8">
        <v>0</v>
      </c>
      <c r="K820" s="8">
        <v>6.07</v>
      </c>
      <c r="L820" s="8">
        <v>1504.53</v>
      </c>
      <c r="M820">
        <f t="shared" si="19"/>
        <v>0</v>
      </c>
    </row>
    <row r="821" spans="1:13" x14ac:dyDescent="0.25">
      <c r="A821" s="3" t="s">
        <v>1769</v>
      </c>
      <c r="B821" s="4">
        <v>1639</v>
      </c>
      <c r="C821" s="3" t="s">
        <v>6</v>
      </c>
      <c r="D821" s="3" t="s">
        <v>133</v>
      </c>
      <c r="E821" s="3" t="s">
        <v>2591</v>
      </c>
      <c r="F821" s="3" t="s">
        <v>2590</v>
      </c>
      <c r="G821" s="5">
        <v>1.1429400000000001</v>
      </c>
      <c r="H821" s="4">
        <v>1639</v>
      </c>
      <c r="I821" s="8">
        <v>0</v>
      </c>
      <c r="J821" s="8">
        <v>0</v>
      </c>
      <c r="K821" s="8">
        <v>7.09</v>
      </c>
      <c r="L821" s="8">
        <v>1511.62</v>
      </c>
      <c r="M821">
        <f t="shared" si="19"/>
        <v>0</v>
      </c>
    </row>
    <row r="822" spans="1:13" x14ac:dyDescent="0.25">
      <c r="A822" s="3" t="s">
        <v>1771</v>
      </c>
      <c r="B822" s="4">
        <v>1641</v>
      </c>
      <c r="C822" s="3" t="s">
        <v>6</v>
      </c>
      <c r="D822" s="3" t="s">
        <v>133</v>
      </c>
      <c r="E822" s="3" t="s">
        <v>2591</v>
      </c>
      <c r="F822" s="3" t="s">
        <v>2590</v>
      </c>
      <c r="G822" s="5">
        <v>1.11938</v>
      </c>
      <c r="H822" s="4">
        <v>1641</v>
      </c>
      <c r="I822" s="8">
        <v>0</v>
      </c>
      <c r="J822" s="8">
        <v>0</v>
      </c>
      <c r="K822" s="8">
        <v>7.1</v>
      </c>
      <c r="L822" s="8">
        <v>1518.72</v>
      </c>
      <c r="M822">
        <f t="shared" si="19"/>
        <v>0</v>
      </c>
    </row>
    <row r="823" spans="1:13" x14ac:dyDescent="0.25">
      <c r="A823" s="3" t="s">
        <v>1773</v>
      </c>
      <c r="B823" s="4">
        <v>1643</v>
      </c>
      <c r="C823" s="3" t="s">
        <v>6</v>
      </c>
      <c r="D823" s="3" t="s">
        <v>128</v>
      </c>
      <c r="E823" s="3" t="s">
        <v>2591</v>
      </c>
      <c r="F823" s="3" t="s">
        <v>2590</v>
      </c>
      <c r="G823" s="5">
        <v>1.12883</v>
      </c>
      <c r="H823" s="4">
        <v>1643</v>
      </c>
      <c r="I823" s="8">
        <v>0</v>
      </c>
      <c r="J823" s="8">
        <v>-0.12</v>
      </c>
      <c r="K823" s="8">
        <v>6.39</v>
      </c>
      <c r="L823" s="8">
        <v>1524.99</v>
      </c>
      <c r="M823">
        <f t="shared" si="19"/>
        <v>0</v>
      </c>
    </row>
    <row r="824" spans="1:13" x14ac:dyDescent="0.25">
      <c r="A824" s="3" t="s">
        <v>1775</v>
      </c>
      <c r="B824" s="4">
        <v>1645</v>
      </c>
      <c r="C824" s="3" t="s">
        <v>6</v>
      </c>
      <c r="D824" s="3" t="s">
        <v>128</v>
      </c>
      <c r="E824" s="3" t="s">
        <v>2591</v>
      </c>
      <c r="F824" s="3" t="s">
        <v>2590</v>
      </c>
      <c r="G824" s="5">
        <v>1.1180600000000001</v>
      </c>
      <c r="H824" s="4">
        <v>1645</v>
      </c>
      <c r="I824" s="8">
        <v>0</v>
      </c>
      <c r="J824" s="8">
        <v>-0.35</v>
      </c>
      <c r="K824" s="8">
        <v>-8.1300000000000008</v>
      </c>
      <c r="L824" s="8">
        <v>1516.51</v>
      </c>
      <c r="M824">
        <f t="shared" si="19"/>
        <v>1</v>
      </c>
    </row>
    <row r="825" spans="1:13" x14ac:dyDescent="0.25">
      <c r="A825" s="3" t="s">
        <v>1777</v>
      </c>
      <c r="B825" s="4">
        <v>1647</v>
      </c>
      <c r="C825" s="3" t="s">
        <v>6</v>
      </c>
      <c r="D825" s="3" t="s">
        <v>133</v>
      </c>
      <c r="E825" s="3" t="s">
        <v>2591</v>
      </c>
      <c r="F825" s="3" t="s">
        <v>2590</v>
      </c>
      <c r="G825" s="5">
        <v>1.1225499999999999</v>
      </c>
      <c r="H825" s="4">
        <v>1647</v>
      </c>
      <c r="I825" s="8">
        <v>0</v>
      </c>
      <c r="J825" s="8">
        <v>0.06</v>
      </c>
      <c r="K825" s="8">
        <v>-8.52</v>
      </c>
      <c r="L825" s="8">
        <v>1508.05</v>
      </c>
      <c r="M825">
        <f t="shared" si="19"/>
        <v>2</v>
      </c>
    </row>
    <row r="826" spans="1:13" x14ac:dyDescent="0.25">
      <c r="A826" s="3" t="s">
        <v>1779</v>
      </c>
      <c r="B826" s="4">
        <v>1649</v>
      </c>
      <c r="C826" s="3" t="s">
        <v>6</v>
      </c>
      <c r="D826" s="3" t="s">
        <v>133</v>
      </c>
      <c r="E826" s="3" t="s">
        <v>2591</v>
      </c>
      <c r="F826" s="3" t="s">
        <v>2590</v>
      </c>
      <c r="G826" s="5">
        <v>1.1269499999999999</v>
      </c>
      <c r="H826" s="4">
        <v>1649</v>
      </c>
      <c r="I826" s="8">
        <v>0</v>
      </c>
      <c r="J826" s="8">
        <v>0.08</v>
      </c>
      <c r="K826" s="8">
        <v>-9.8000000000000007</v>
      </c>
      <c r="L826" s="8">
        <v>1498.33</v>
      </c>
      <c r="M826">
        <f t="shared" si="19"/>
        <v>3</v>
      </c>
    </row>
    <row r="827" spans="1:13" x14ac:dyDescent="0.25">
      <c r="A827" s="3" t="s">
        <v>1781</v>
      </c>
      <c r="B827" s="4">
        <v>1651</v>
      </c>
      <c r="C827" s="3" t="s">
        <v>6</v>
      </c>
      <c r="D827" s="3" t="s">
        <v>128</v>
      </c>
      <c r="E827" s="3" t="s">
        <v>2591</v>
      </c>
      <c r="F827" s="3" t="s">
        <v>2590</v>
      </c>
      <c r="G827" s="5">
        <v>1.13442</v>
      </c>
      <c r="H827" s="4">
        <v>1651</v>
      </c>
      <c r="I827" s="8">
        <v>0</v>
      </c>
      <c r="J827" s="8">
        <v>0</v>
      </c>
      <c r="K827" s="8">
        <v>6.14</v>
      </c>
      <c r="L827" s="8">
        <v>1504.47</v>
      </c>
      <c r="M827">
        <f t="shared" si="19"/>
        <v>0</v>
      </c>
    </row>
    <row r="828" spans="1:13" x14ac:dyDescent="0.25">
      <c r="A828" s="3" t="s">
        <v>1783</v>
      </c>
      <c r="B828" s="4">
        <v>1653</v>
      </c>
      <c r="C828" s="3" t="s">
        <v>6</v>
      </c>
      <c r="D828" s="3" t="s">
        <v>133</v>
      </c>
      <c r="E828" s="3" t="s">
        <v>2591</v>
      </c>
      <c r="F828" s="3" t="s">
        <v>2590</v>
      </c>
      <c r="G828" s="5">
        <v>1.12843</v>
      </c>
      <c r="H828" s="4">
        <v>1653</v>
      </c>
      <c r="I828" s="8">
        <v>0</v>
      </c>
      <c r="J828" s="8">
        <v>0</v>
      </c>
      <c r="K828" s="8">
        <v>6.49</v>
      </c>
      <c r="L828" s="8">
        <v>1510.96</v>
      </c>
      <c r="M828">
        <f t="shared" si="19"/>
        <v>0</v>
      </c>
    </row>
    <row r="829" spans="1:13" x14ac:dyDescent="0.25">
      <c r="A829" s="3" t="s">
        <v>1785</v>
      </c>
      <c r="B829" s="4">
        <v>1655</v>
      </c>
      <c r="C829" s="3" t="s">
        <v>6</v>
      </c>
      <c r="D829" s="3" t="s">
        <v>133</v>
      </c>
      <c r="E829" s="3" t="s">
        <v>2591</v>
      </c>
      <c r="F829" s="3" t="s">
        <v>2590</v>
      </c>
      <c r="G829" s="5">
        <v>1.12599</v>
      </c>
      <c r="H829" s="4">
        <v>1655</v>
      </c>
      <c r="I829" s="8">
        <v>0</v>
      </c>
      <c r="J829" s="8">
        <v>0</v>
      </c>
      <c r="K829" s="8">
        <v>6.13</v>
      </c>
      <c r="L829" s="8">
        <v>1517.09</v>
      </c>
      <c r="M829">
        <f t="shared" si="19"/>
        <v>0</v>
      </c>
    </row>
    <row r="830" spans="1:13" x14ac:dyDescent="0.25">
      <c r="A830" s="3" t="s">
        <v>1787</v>
      </c>
      <c r="B830" s="4">
        <v>1657</v>
      </c>
      <c r="C830" s="3" t="s">
        <v>6</v>
      </c>
      <c r="D830" s="3" t="s">
        <v>128</v>
      </c>
      <c r="E830" s="3" t="s">
        <v>2591</v>
      </c>
      <c r="F830" s="3" t="s">
        <v>2590</v>
      </c>
      <c r="G830" s="5">
        <v>1.1331100000000001</v>
      </c>
      <c r="H830" s="4">
        <v>1657</v>
      </c>
      <c r="I830" s="8">
        <v>0</v>
      </c>
      <c r="J830" s="8">
        <v>-0.35</v>
      </c>
      <c r="K830" s="8">
        <v>6.38</v>
      </c>
      <c r="L830" s="8">
        <v>1523.12</v>
      </c>
      <c r="M830">
        <f t="shared" si="19"/>
        <v>0</v>
      </c>
    </row>
    <row r="831" spans="1:13" x14ac:dyDescent="0.25">
      <c r="A831" s="3" t="s">
        <v>1789</v>
      </c>
      <c r="B831" s="4">
        <v>1659</v>
      </c>
      <c r="C831" s="3" t="s">
        <v>6</v>
      </c>
      <c r="D831" s="3" t="s">
        <v>128</v>
      </c>
      <c r="E831" s="3" t="s">
        <v>2591</v>
      </c>
      <c r="F831" s="3" t="s">
        <v>2590</v>
      </c>
      <c r="G831" s="5">
        <v>1.12141</v>
      </c>
      <c r="H831" s="4">
        <v>1659</v>
      </c>
      <c r="I831" s="8">
        <v>0</v>
      </c>
      <c r="J831" s="8">
        <v>0</v>
      </c>
      <c r="K831" s="8">
        <v>-8.16</v>
      </c>
      <c r="L831" s="8">
        <v>1514.96</v>
      </c>
      <c r="M831">
        <f t="shared" si="19"/>
        <v>1</v>
      </c>
    </row>
    <row r="832" spans="1:13" x14ac:dyDescent="0.25">
      <c r="A832" s="3" t="s">
        <v>1791</v>
      </c>
      <c r="B832" s="4">
        <v>1661</v>
      </c>
      <c r="C832" s="3" t="s">
        <v>6</v>
      </c>
      <c r="D832" s="3" t="s">
        <v>128</v>
      </c>
      <c r="E832" s="3" t="s">
        <v>2591</v>
      </c>
      <c r="F832" s="3" t="s">
        <v>2590</v>
      </c>
      <c r="G832" s="5">
        <v>1.1243300000000001</v>
      </c>
      <c r="H832" s="4">
        <v>1661</v>
      </c>
      <c r="I832" s="8">
        <v>0</v>
      </c>
      <c r="J832" s="8">
        <v>-0.47</v>
      </c>
      <c r="K832" s="8">
        <v>6.79</v>
      </c>
      <c r="L832" s="8">
        <v>1521.28</v>
      </c>
      <c r="M832">
        <f t="shared" si="19"/>
        <v>0</v>
      </c>
    </row>
    <row r="833" spans="1:13" x14ac:dyDescent="0.25">
      <c r="A833" s="3" t="s">
        <v>1793</v>
      </c>
      <c r="B833" s="4">
        <v>1663</v>
      </c>
      <c r="C833" s="3" t="s">
        <v>6</v>
      </c>
      <c r="D833" s="3" t="s">
        <v>128</v>
      </c>
      <c r="E833" s="3" t="s">
        <v>2591</v>
      </c>
      <c r="F833" s="3" t="s">
        <v>2590</v>
      </c>
      <c r="G833" s="5">
        <v>1.1225400000000001</v>
      </c>
      <c r="H833" s="4">
        <v>1663</v>
      </c>
      <c r="I833" s="8">
        <v>0</v>
      </c>
      <c r="J833" s="8">
        <v>-0.12</v>
      </c>
      <c r="K833" s="8">
        <v>7.1</v>
      </c>
      <c r="L833" s="8">
        <v>1528.26</v>
      </c>
      <c r="M833">
        <f t="shared" si="19"/>
        <v>0</v>
      </c>
    </row>
    <row r="834" spans="1:13" x14ac:dyDescent="0.25">
      <c r="A834" s="3" t="s">
        <v>1795</v>
      </c>
      <c r="B834" s="4">
        <v>1665</v>
      </c>
      <c r="C834" s="3" t="s">
        <v>6</v>
      </c>
      <c r="D834" s="3" t="s">
        <v>133</v>
      </c>
      <c r="E834" s="3" t="s">
        <v>2591</v>
      </c>
      <c r="F834" s="3" t="s">
        <v>2590</v>
      </c>
      <c r="G834" s="5">
        <v>1.12104</v>
      </c>
      <c r="H834" s="4">
        <v>1665</v>
      </c>
      <c r="I834" s="8">
        <v>0</v>
      </c>
      <c r="J834" s="8">
        <v>0</v>
      </c>
      <c r="K834" s="8">
        <v>6.04</v>
      </c>
      <c r="L834" s="8">
        <v>1534.3</v>
      </c>
      <c r="M834">
        <f t="shared" si="19"/>
        <v>0</v>
      </c>
    </row>
    <row r="835" spans="1:13" x14ac:dyDescent="0.25">
      <c r="A835" s="3" t="s">
        <v>1797</v>
      </c>
      <c r="B835" s="4">
        <v>1667</v>
      </c>
      <c r="C835" s="3" t="s">
        <v>6</v>
      </c>
      <c r="D835" s="3" t="s">
        <v>133</v>
      </c>
      <c r="E835" s="3" t="s">
        <v>2591</v>
      </c>
      <c r="F835" s="3" t="s">
        <v>2590</v>
      </c>
      <c r="G835" s="5">
        <v>1.12677</v>
      </c>
      <c r="H835" s="4">
        <v>1667</v>
      </c>
      <c r="I835" s="8">
        <v>0</v>
      </c>
      <c r="J835" s="8">
        <v>0.03</v>
      </c>
      <c r="K835" s="8">
        <v>-10.98</v>
      </c>
      <c r="L835" s="8">
        <v>1523.35</v>
      </c>
      <c r="M835">
        <f t="shared" si="19"/>
        <v>1</v>
      </c>
    </row>
    <row r="836" spans="1:13" x14ac:dyDescent="0.25">
      <c r="A836" s="3" t="s">
        <v>1799</v>
      </c>
      <c r="B836" s="4">
        <v>1669</v>
      </c>
      <c r="C836" s="3" t="s">
        <v>6</v>
      </c>
      <c r="D836" s="3" t="s">
        <v>133</v>
      </c>
      <c r="E836" s="3" t="s">
        <v>2591</v>
      </c>
      <c r="F836" s="3" t="s">
        <v>2590</v>
      </c>
      <c r="G836" s="5">
        <v>1.1180399999999999</v>
      </c>
      <c r="H836" s="4">
        <v>1669</v>
      </c>
      <c r="I836" s="8">
        <v>0</v>
      </c>
      <c r="J836" s="8">
        <v>0</v>
      </c>
      <c r="K836" s="8">
        <v>6.09</v>
      </c>
      <c r="L836" s="8">
        <v>1529.44</v>
      </c>
      <c r="M836">
        <f t="shared" si="19"/>
        <v>0</v>
      </c>
    </row>
    <row r="837" spans="1:13" x14ac:dyDescent="0.25">
      <c r="A837" s="3" t="s">
        <v>1801</v>
      </c>
      <c r="B837" s="4">
        <v>1671</v>
      </c>
      <c r="C837" s="3" t="s">
        <v>6</v>
      </c>
      <c r="D837" s="3" t="s">
        <v>133</v>
      </c>
      <c r="E837" s="3" t="s">
        <v>2591</v>
      </c>
      <c r="F837" s="3" t="s">
        <v>2590</v>
      </c>
      <c r="G837" s="5">
        <v>1.12812</v>
      </c>
      <c r="H837" s="4">
        <v>1671</v>
      </c>
      <c r="I837" s="8">
        <v>0</v>
      </c>
      <c r="J837" s="8">
        <v>0.03</v>
      </c>
      <c r="K837" s="8">
        <v>-8.1</v>
      </c>
      <c r="L837" s="8">
        <v>1521.37</v>
      </c>
      <c r="M837">
        <f t="shared" ref="M837:M900" si="20">IF(K837&lt;0,1+IF(M836&gt;0,M836,0),0)</f>
        <v>1</v>
      </c>
    </row>
    <row r="838" spans="1:13" x14ac:dyDescent="0.25">
      <c r="A838" s="3" t="s">
        <v>1803</v>
      </c>
      <c r="B838" s="4">
        <v>1673</v>
      </c>
      <c r="C838" s="3" t="s">
        <v>6</v>
      </c>
      <c r="D838" s="3" t="s">
        <v>128</v>
      </c>
      <c r="E838" s="3" t="s">
        <v>2591</v>
      </c>
      <c r="F838" s="3" t="s">
        <v>2590</v>
      </c>
      <c r="G838" s="5">
        <v>1.1314299999999999</v>
      </c>
      <c r="H838" s="4">
        <v>1673</v>
      </c>
      <c r="I838" s="8">
        <v>0</v>
      </c>
      <c r="J838" s="8">
        <v>0</v>
      </c>
      <c r="K838" s="8">
        <v>6.43</v>
      </c>
      <c r="L838" s="8">
        <v>1527.8</v>
      </c>
      <c r="M838">
        <f t="shared" si="20"/>
        <v>0</v>
      </c>
    </row>
    <row r="839" spans="1:13" x14ac:dyDescent="0.25">
      <c r="A839" s="3" t="s">
        <v>1805</v>
      </c>
      <c r="B839" s="4">
        <v>1675</v>
      </c>
      <c r="C839" s="3" t="s">
        <v>6</v>
      </c>
      <c r="D839" s="3" t="s">
        <v>128</v>
      </c>
      <c r="E839" s="3" t="s">
        <v>2591</v>
      </c>
      <c r="F839" s="3" t="s">
        <v>2590</v>
      </c>
      <c r="G839" s="5">
        <v>1.13439</v>
      </c>
      <c r="H839" s="4">
        <v>1675</v>
      </c>
      <c r="I839" s="8">
        <v>0</v>
      </c>
      <c r="J839" s="8">
        <v>0</v>
      </c>
      <c r="K839" s="8">
        <v>6.88</v>
      </c>
      <c r="L839" s="8">
        <v>1534.68</v>
      </c>
      <c r="M839">
        <f t="shared" si="20"/>
        <v>0</v>
      </c>
    </row>
    <row r="840" spans="1:13" x14ac:dyDescent="0.25">
      <c r="A840" s="3" t="s">
        <v>1807</v>
      </c>
      <c r="B840" s="4">
        <v>1677</v>
      </c>
      <c r="C840" s="3" t="s">
        <v>6</v>
      </c>
      <c r="D840" s="3" t="s">
        <v>133</v>
      </c>
      <c r="E840" s="3" t="s">
        <v>2591</v>
      </c>
      <c r="F840" s="3" t="s">
        <v>2590</v>
      </c>
      <c r="G840" s="5">
        <v>1.14635</v>
      </c>
      <c r="H840" s="4">
        <v>1677</v>
      </c>
      <c r="I840" s="8">
        <v>0</v>
      </c>
      <c r="J840" s="8">
        <v>0.06</v>
      </c>
      <c r="K840" s="8">
        <v>-8.44</v>
      </c>
      <c r="L840" s="8">
        <v>1526.3</v>
      </c>
      <c r="M840">
        <f t="shared" si="20"/>
        <v>1</v>
      </c>
    </row>
    <row r="841" spans="1:13" x14ac:dyDescent="0.25">
      <c r="A841" s="3" t="s">
        <v>1809</v>
      </c>
      <c r="B841" s="4">
        <v>1679</v>
      </c>
      <c r="C841" s="3" t="s">
        <v>6</v>
      </c>
      <c r="D841" s="3" t="s">
        <v>133</v>
      </c>
      <c r="E841" s="3" t="s">
        <v>2591</v>
      </c>
      <c r="F841" s="3" t="s">
        <v>2590</v>
      </c>
      <c r="G841" s="5">
        <v>1.1428700000000001</v>
      </c>
      <c r="H841" s="4">
        <v>1679</v>
      </c>
      <c r="I841" s="8">
        <v>0</v>
      </c>
      <c r="J841" s="8">
        <v>0</v>
      </c>
      <c r="K841" s="8">
        <v>6.15</v>
      </c>
      <c r="L841" s="8">
        <v>1532.45</v>
      </c>
      <c r="M841">
        <f t="shared" si="20"/>
        <v>0</v>
      </c>
    </row>
    <row r="842" spans="1:13" x14ac:dyDescent="0.25">
      <c r="A842" s="3" t="s">
        <v>1811</v>
      </c>
      <c r="B842" s="4">
        <v>1681</v>
      </c>
      <c r="C842" s="3" t="s">
        <v>6</v>
      </c>
      <c r="D842" s="3" t="s">
        <v>133</v>
      </c>
      <c r="E842" s="3" t="s">
        <v>2591</v>
      </c>
      <c r="F842" s="3" t="s">
        <v>2590</v>
      </c>
      <c r="G842" s="5">
        <v>1.1330100000000001</v>
      </c>
      <c r="H842" s="4">
        <v>1681</v>
      </c>
      <c r="I842" s="8">
        <v>0</v>
      </c>
      <c r="J842" s="8">
        <v>0.03</v>
      </c>
      <c r="K842" s="8">
        <v>6.19</v>
      </c>
      <c r="L842" s="8">
        <v>1538.67</v>
      </c>
      <c r="M842">
        <f t="shared" si="20"/>
        <v>0</v>
      </c>
    </row>
    <row r="843" spans="1:13" x14ac:dyDescent="0.25">
      <c r="A843" s="3" t="s">
        <v>1813</v>
      </c>
      <c r="B843" s="4">
        <v>1683</v>
      </c>
      <c r="C843" s="3" t="s">
        <v>6</v>
      </c>
      <c r="D843" s="3" t="s">
        <v>133</v>
      </c>
      <c r="E843" s="3" t="s">
        <v>2591</v>
      </c>
      <c r="F843" s="3" t="s">
        <v>2590</v>
      </c>
      <c r="G843" s="5">
        <v>1.12401</v>
      </c>
      <c r="H843" s="4">
        <v>1683</v>
      </c>
      <c r="I843" s="8">
        <v>0</v>
      </c>
      <c r="J843" s="8">
        <v>0.11</v>
      </c>
      <c r="K843" s="8">
        <v>10.83</v>
      </c>
      <c r="L843" s="8">
        <v>1549.61</v>
      </c>
      <c r="M843">
        <f t="shared" si="20"/>
        <v>0</v>
      </c>
    </row>
    <row r="844" spans="1:13" x14ac:dyDescent="0.25">
      <c r="A844" s="3" t="s">
        <v>1815</v>
      </c>
      <c r="B844" s="4">
        <v>1685</v>
      </c>
      <c r="C844" s="3" t="s">
        <v>6</v>
      </c>
      <c r="D844" s="3" t="s">
        <v>133</v>
      </c>
      <c r="E844" s="3" t="s">
        <v>2591</v>
      </c>
      <c r="F844" s="3" t="s">
        <v>2590</v>
      </c>
      <c r="G844" s="5">
        <v>1.10615</v>
      </c>
      <c r="H844" s="4">
        <v>1685</v>
      </c>
      <c r="I844" s="8">
        <v>0</v>
      </c>
      <c r="J844" s="8">
        <v>0</v>
      </c>
      <c r="K844" s="8">
        <v>6.06</v>
      </c>
      <c r="L844" s="8">
        <v>1555.67</v>
      </c>
      <c r="M844">
        <f t="shared" si="20"/>
        <v>0</v>
      </c>
    </row>
    <row r="845" spans="1:13" x14ac:dyDescent="0.25">
      <c r="A845" s="3" t="s">
        <v>1817</v>
      </c>
      <c r="B845" s="4">
        <v>1687</v>
      </c>
      <c r="C845" s="3" t="s">
        <v>6</v>
      </c>
      <c r="D845" s="3" t="s">
        <v>133</v>
      </c>
      <c r="E845" s="3" t="s">
        <v>2591</v>
      </c>
      <c r="F845" s="3" t="s">
        <v>2590</v>
      </c>
      <c r="G845" s="5">
        <v>1.0940099999999999</v>
      </c>
      <c r="H845" s="4">
        <v>1687</v>
      </c>
      <c r="I845" s="8">
        <v>0</v>
      </c>
      <c r="J845" s="8">
        <v>0.06</v>
      </c>
      <c r="K845" s="8">
        <v>10.65</v>
      </c>
      <c r="L845" s="8">
        <v>1566.38</v>
      </c>
      <c r="M845">
        <f t="shared" si="20"/>
        <v>0</v>
      </c>
    </row>
    <row r="846" spans="1:13" x14ac:dyDescent="0.25">
      <c r="A846" s="3" t="s">
        <v>1819</v>
      </c>
      <c r="B846" s="4">
        <v>1689</v>
      </c>
      <c r="C846" s="3" t="s">
        <v>6</v>
      </c>
      <c r="D846" s="3" t="s">
        <v>133</v>
      </c>
      <c r="E846" s="3" t="s">
        <v>2591</v>
      </c>
      <c r="F846" s="3" t="s">
        <v>2590</v>
      </c>
      <c r="G846" s="5">
        <v>1.09554</v>
      </c>
      <c r="H846" s="4">
        <v>1689</v>
      </c>
      <c r="I846" s="8">
        <v>0</v>
      </c>
      <c r="J846" s="8">
        <v>0.06</v>
      </c>
      <c r="K846" s="8">
        <v>6.07</v>
      </c>
      <c r="L846" s="8">
        <v>1572.51</v>
      </c>
      <c r="M846">
        <f t="shared" si="20"/>
        <v>0</v>
      </c>
    </row>
    <row r="847" spans="1:13" x14ac:dyDescent="0.25">
      <c r="A847" s="3" t="s">
        <v>1821</v>
      </c>
      <c r="B847" s="4">
        <v>1691</v>
      </c>
      <c r="C847" s="3" t="s">
        <v>6</v>
      </c>
      <c r="D847" s="3" t="s">
        <v>128</v>
      </c>
      <c r="E847" s="3" t="s">
        <v>2591</v>
      </c>
      <c r="F847" s="3" t="s">
        <v>2590</v>
      </c>
      <c r="G847" s="5">
        <v>1.08605</v>
      </c>
      <c r="H847" s="4">
        <v>1691</v>
      </c>
      <c r="I847" s="8">
        <v>0</v>
      </c>
      <c r="J847" s="8">
        <v>0</v>
      </c>
      <c r="K847" s="8">
        <v>-8.2100000000000009</v>
      </c>
      <c r="L847" s="8">
        <v>1564.3</v>
      </c>
      <c r="M847">
        <f t="shared" si="20"/>
        <v>1</v>
      </c>
    </row>
    <row r="848" spans="1:13" x14ac:dyDescent="0.25">
      <c r="A848" s="3" t="s">
        <v>1823</v>
      </c>
      <c r="B848" s="4">
        <v>1693</v>
      </c>
      <c r="C848" s="3" t="s">
        <v>6</v>
      </c>
      <c r="D848" s="3" t="s">
        <v>133</v>
      </c>
      <c r="E848" s="3" t="s">
        <v>2591</v>
      </c>
      <c r="F848" s="3" t="s">
        <v>2590</v>
      </c>
      <c r="G848" s="5">
        <v>1.0732900000000001</v>
      </c>
      <c r="H848" s="4">
        <v>1693</v>
      </c>
      <c r="I848" s="8">
        <v>0</v>
      </c>
      <c r="J848" s="8">
        <v>0.03</v>
      </c>
      <c r="K848" s="8">
        <v>14.42</v>
      </c>
      <c r="L848" s="8">
        <v>1578.75</v>
      </c>
      <c r="M848">
        <f t="shared" si="20"/>
        <v>0</v>
      </c>
    </row>
    <row r="849" spans="1:13" x14ac:dyDescent="0.25">
      <c r="A849" s="3" t="s">
        <v>1825</v>
      </c>
      <c r="B849" s="4">
        <v>1695</v>
      </c>
      <c r="C849" s="3" t="s">
        <v>6</v>
      </c>
      <c r="D849" s="3" t="s">
        <v>128</v>
      </c>
      <c r="E849" s="3" t="s">
        <v>2591</v>
      </c>
      <c r="F849" s="3" t="s">
        <v>2590</v>
      </c>
      <c r="G849" s="5">
        <v>1.06749</v>
      </c>
      <c r="H849" s="4">
        <v>1695</v>
      </c>
      <c r="I849" s="8">
        <v>0</v>
      </c>
      <c r="J849" s="8">
        <v>-0.12</v>
      </c>
      <c r="K849" s="8">
        <v>-8.19</v>
      </c>
      <c r="L849" s="8">
        <v>1570.44</v>
      </c>
      <c r="M849">
        <f t="shared" si="20"/>
        <v>1</v>
      </c>
    </row>
    <row r="850" spans="1:13" x14ac:dyDescent="0.25">
      <c r="A850" s="3" t="s">
        <v>1827</v>
      </c>
      <c r="B850" s="4">
        <v>1697</v>
      </c>
      <c r="C850" s="3" t="s">
        <v>6</v>
      </c>
      <c r="D850" s="3" t="s">
        <v>128</v>
      </c>
      <c r="E850" s="3" t="s">
        <v>2591</v>
      </c>
      <c r="F850" s="3" t="s">
        <v>2590</v>
      </c>
      <c r="G850" s="5">
        <v>1.0823499999999999</v>
      </c>
      <c r="H850" s="4">
        <v>1697</v>
      </c>
      <c r="I850" s="8">
        <v>0</v>
      </c>
      <c r="J850" s="8">
        <v>0</v>
      </c>
      <c r="K850" s="8">
        <v>7.37</v>
      </c>
      <c r="L850" s="8">
        <v>1577.81</v>
      </c>
      <c r="M850">
        <f t="shared" si="20"/>
        <v>0</v>
      </c>
    </row>
    <row r="851" spans="1:13" x14ac:dyDescent="0.25">
      <c r="A851" s="3" t="s">
        <v>1829</v>
      </c>
      <c r="B851" s="4">
        <v>1699</v>
      </c>
      <c r="C851" s="3" t="s">
        <v>6</v>
      </c>
      <c r="D851" s="3" t="s">
        <v>128</v>
      </c>
      <c r="E851" s="3" t="s">
        <v>2591</v>
      </c>
      <c r="F851" s="3" t="s">
        <v>2590</v>
      </c>
      <c r="G851" s="5">
        <v>1.0688500000000001</v>
      </c>
      <c r="H851" s="4">
        <v>1699</v>
      </c>
      <c r="I851" s="8">
        <v>0</v>
      </c>
      <c r="J851" s="8">
        <v>-0.12</v>
      </c>
      <c r="K851" s="8">
        <v>-8.1199999999999992</v>
      </c>
      <c r="L851" s="8">
        <v>1569.57</v>
      </c>
      <c r="M851">
        <f t="shared" si="20"/>
        <v>1</v>
      </c>
    </row>
    <row r="852" spans="1:13" x14ac:dyDescent="0.25">
      <c r="A852" s="3" t="s">
        <v>1831</v>
      </c>
      <c r="B852" s="4">
        <v>1701</v>
      </c>
      <c r="C852" s="3" t="s">
        <v>6</v>
      </c>
      <c r="D852" s="3" t="s">
        <v>128</v>
      </c>
      <c r="E852" s="3" t="s">
        <v>2591</v>
      </c>
      <c r="F852" s="3" t="s">
        <v>2590</v>
      </c>
      <c r="G852" s="5">
        <v>1.07253</v>
      </c>
      <c r="H852" s="4">
        <v>1701</v>
      </c>
      <c r="I852" s="8">
        <v>0</v>
      </c>
      <c r="J852" s="8">
        <v>-0.47</v>
      </c>
      <c r="K852" s="8">
        <v>7.39</v>
      </c>
      <c r="L852" s="8">
        <v>1576.49</v>
      </c>
      <c r="M852">
        <f t="shared" si="20"/>
        <v>0</v>
      </c>
    </row>
    <row r="853" spans="1:13" x14ac:dyDescent="0.25">
      <c r="A853" s="3" t="s">
        <v>1833</v>
      </c>
      <c r="B853" s="4">
        <v>1703</v>
      </c>
      <c r="C853" s="3" t="s">
        <v>6</v>
      </c>
      <c r="D853" s="3" t="s">
        <v>128</v>
      </c>
      <c r="E853" s="3" t="s">
        <v>2591</v>
      </c>
      <c r="F853" s="3" t="s">
        <v>2590</v>
      </c>
      <c r="G853" s="5">
        <v>1.06254</v>
      </c>
      <c r="H853" s="4">
        <v>1703</v>
      </c>
      <c r="I853" s="8">
        <v>0</v>
      </c>
      <c r="J853" s="8">
        <v>-0.12</v>
      </c>
      <c r="K853" s="8">
        <v>-8.16</v>
      </c>
      <c r="L853" s="8">
        <v>1568.21</v>
      </c>
      <c r="M853">
        <f t="shared" si="20"/>
        <v>1</v>
      </c>
    </row>
    <row r="854" spans="1:13" x14ac:dyDescent="0.25">
      <c r="A854" s="3" t="s">
        <v>1835</v>
      </c>
      <c r="B854" s="4">
        <v>1705</v>
      </c>
      <c r="C854" s="3" t="s">
        <v>6</v>
      </c>
      <c r="D854" s="3" t="s">
        <v>133</v>
      </c>
      <c r="E854" s="3" t="s">
        <v>2591</v>
      </c>
      <c r="F854" s="3" t="s">
        <v>2590</v>
      </c>
      <c r="G854" s="5">
        <v>1.05742</v>
      </c>
      <c r="H854" s="4">
        <v>1705</v>
      </c>
      <c r="I854" s="8">
        <v>0</v>
      </c>
      <c r="J854" s="8">
        <v>0.03</v>
      </c>
      <c r="K854" s="8">
        <v>6.09</v>
      </c>
      <c r="L854" s="8">
        <v>1574.33</v>
      </c>
      <c r="M854">
        <f t="shared" si="20"/>
        <v>0</v>
      </c>
    </row>
    <row r="855" spans="1:13" x14ac:dyDescent="0.25">
      <c r="A855" s="3" t="s">
        <v>1837</v>
      </c>
      <c r="B855" s="4">
        <v>1707</v>
      </c>
      <c r="C855" s="3" t="s">
        <v>6</v>
      </c>
      <c r="D855" s="3" t="s">
        <v>128</v>
      </c>
      <c r="E855" s="3" t="s">
        <v>2591</v>
      </c>
      <c r="F855" s="3" t="s">
        <v>2590</v>
      </c>
      <c r="G855" s="5">
        <v>1.06925</v>
      </c>
      <c r="H855" s="4">
        <v>1707</v>
      </c>
      <c r="I855" s="8">
        <v>0</v>
      </c>
      <c r="J855" s="8">
        <v>-0.83</v>
      </c>
      <c r="K855" s="8">
        <v>8.0399999999999991</v>
      </c>
      <c r="L855" s="8">
        <v>1581.54</v>
      </c>
      <c r="M855">
        <f t="shared" si="20"/>
        <v>0</v>
      </c>
    </row>
    <row r="856" spans="1:13" x14ac:dyDescent="0.25">
      <c r="A856" s="3" t="s">
        <v>1839</v>
      </c>
      <c r="B856" s="4">
        <v>1709</v>
      </c>
      <c r="C856" s="3" t="s">
        <v>6</v>
      </c>
      <c r="D856" s="3" t="s">
        <v>128</v>
      </c>
      <c r="E856" s="3" t="s">
        <v>2591</v>
      </c>
      <c r="F856" s="3" t="s">
        <v>2590</v>
      </c>
      <c r="G856" s="5">
        <v>1.08127</v>
      </c>
      <c r="H856" s="4">
        <v>1709</v>
      </c>
      <c r="I856" s="8">
        <v>0</v>
      </c>
      <c r="J856" s="8">
        <v>-0.12</v>
      </c>
      <c r="K856" s="8">
        <v>-7.91</v>
      </c>
      <c r="L856" s="8">
        <v>1573.51</v>
      </c>
      <c r="M856">
        <f t="shared" si="20"/>
        <v>1</v>
      </c>
    </row>
    <row r="857" spans="1:13" x14ac:dyDescent="0.25">
      <c r="A857" s="3" t="s">
        <v>1841</v>
      </c>
      <c r="B857" s="4">
        <v>1711</v>
      </c>
      <c r="C857" s="3" t="s">
        <v>6</v>
      </c>
      <c r="D857" s="3" t="s">
        <v>133</v>
      </c>
      <c r="E857" s="3" t="s">
        <v>2591</v>
      </c>
      <c r="F857" s="3" t="s">
        <v>2590</v>
      </c>
      <c r="G857" s="5">
        <v>1.0950200000000001</v>
      </c>
      <c r="H857" s="4">
        <v>1711</v>
      </c>
      <c r="I857" s="8">
        <v>0</v>
      </c>
      <c r="J857" s="8">
        <v>0.03</v>
      </c>
      <c r="K857" s="8">
        <v>-8.18</v>
      </c>
      <c r="L857" s="8">
        <v>1565.36</v>
      </c>
      <c r="M857">
        <f t="shared" si="20"/>
        <v>2</v>
      </c>
    </row>
    <row r="858" spans="1:13" x14ac:dyDescent="0.25">
      <c r="A858" s="3" t="s">
        <v>1843</v>
      </c>
      <c r="B858" s="4">
        <v>1713</v>
      </c>
      <c r="C858" s="3" t="s">
        <v>6</v>
      </c>
      <c r="D858" s="3" t="s">
        <v>128</v>
      </c>
      <c r="E858" s="3" t="s">
        <v>2591</v>
      </c>
      <c r="F858" s="3" t="s">
        <v>2590</v>
      </c>
      <c r="G858" s="5">
        <v>1.10459</v>
      </c>
      <c r="H858" s="4">
        <v>1713</v>
      </c>
      <c r="I858" s="8">
        <v>0</v>
      </c>
      <c r="J858" s="8">
        <v>-0.24</v>
      </c>
      <c r="K858" s="8">
        <v>6.39</v>
      </c>
      <c r="L858" s="8">
        <v>1571.51</v>
      </c>
      <c r="M858">
        <f t="shared" si="20"/>
        <v>0</v>
      </c>
    </row>
    <row r="859" spans="1:13" x14ac:dyDescent="0.25">
      <c r="A859" s="3" t="s">
        <v>1845</v>
      </c>
      <c r="B859" s="4">
        <v>1715</v>
      </c>
      <c r="C859" s="3" t="s">
        <v>6</v>
      </c>
      <c r="D859" s="3" t="s">
        <v>133</v>
      </c>
      <c r="E859" s="3" t="s">
        <v>2591</v>
      </c>
      <c r="F859" s="3" t="s">
        <v>2590</v>
      </c>
      <c r="G859" s="5">
        <v>1.09762</v>
      </c>
      <c r="H859" s="4">
        <v>1715</v>
      </c>
      <c r="I859" s="8">
        <v>0</v>
      </c>
      <c r="J859" s="8">
        <v>0</v>
      </c>
      <c r="K859" s="8">
        <v>6.01</v>
      </c>
      <c r="L859" s="8">
        <v>1577.52</v>
      </c>
      <c r="M859">
        <f t="shared" si="20"/>
        <v>0</v>
      </c>
    </row>
    <row r="860" spans="1:13" x14ac:dyDescent="0.25">
      <c r="A860" s="3" t="s">
        <v>1847</v>
      </c>
      <c r="B860" s="4">
        <v>1717</v>
      </c>
      <c r="C860" s="3" t="s">
        <v>6</v>
      </c>
      <c r="D860" s="3" t="s">
        <v>133</v>
      </c>
      <c r="E860" s="3" t="s">
        <v>2591</v>
      </c>
      <c r="F860" s="3" t="s">
        <v>2590</v>
      </c>
      <c r="G860" s="5">
        <v>1.0891500000000001</v>
      </c>
      <c r="H860" s="4">
        <v>1717</v>
      </c>
      <c r="I860" s="8">
        <v>0</v>
      </c>
      <c r="J860" s="8">
        <v>0.08</v>
      </c>
      <c r="K860" s="8">
        <v>5.93</v>
      </c>
      <c r="L860" s="8">
        <v>1583.53</v>
      </c>
      <c r="M860">
        <f t="shared" si="20"/>
        <v>0</v>
      </c>
    </row>
    <row r="861" spans="1:13" x14ac:dyDescent="0.25">
      <c r="A861" s="3" t="s">
        <v>1849</v>
      </c>
      <c r="B861" s="4">
        <v>1719</v>
      </c>
      <c r="C861" s="3" t="s">
        <v>6</v>
      </c>
      <c r="D861" s="3" t="s">
        <v>133</v>
      </c>
      <c r="E861" s="3" t="s">
        <v>2591</v>
      </c>
      <c r="F861" s="3" t="s">
        <v>2590</v>
      </c>
      <c r="G861" s="5">
        <v>1.0952200000000001</v>
      </c>
      <c r="H861" s="4">
        <v>1719</v>
      </c>
      <c r="I861" s="8">
        <v>0</v>
      </c>
      <c r="J861" s="8">
        <v>0.06</v>
      </c>
      <c r="K861" s="8">
        <v>-8.6300000000000008</v>
      </c>
      <c r="L861" s="8">
        <v>1574.96</v>
      </c>
      <c r="M861">
        <f t="shared" si="20"/>
        <v>1</v>
      </c>
    </row>
    <row r="862" spans="1:13" x14ac:dyDescent="0.25">
      <c r="A862" s="3" t="s">
        <v>1851</v>
      </c>
      <c r="B862" s="4">
        <v>1721</v>
      </c>
      <c r="C862" s="3" t="s">
        <v>6</v>
      </c>
      <c r="D862" s="3" t="s">
        <v>128</v>
      </c>
      <c r="E862" s="3" t="s">
        <v>2591</v>
      </c>
      <c r="F862" s="3" t="s">
        <v>2590</v>
      </c>
      <c r="G862" s="5">
        <v>1.09893</v>
      </c>
      <c r="H862" s="4">
        <v>1721</v>
      </c>
      <c r="I862" s="8">
        <v>0</v>
      </c>
      <c r="J862" s="8">
        <v>-0.47</v>
      </c>
      <c r="K862" s="8">
        <v>6.5</v>
      </c>
      <c r="L862" s="8">
        <v>1580.99</v>
      </c>
      <c r="M862">
        <f t="shared" si="20"/>
        <v>0</v>
      </c>
    </row>
    <row r="863" spans="1:13" x14ac:dyDescent="0.25">
      <c r="A863" s="3" t="s">
        <v>1853</v>
      </c>
      <c r="B863" s="4">
        <v>1723</v>
      </c>
      <c r="C863" s="3" t="s">
        <v>6</v>
      </c>
      <c r="D863" s="3" t="s">
        <v>128</v>
      </c>
      <c r="E863" s="3" t="s">
        <v>2591</v>
      </c>
      <c r="F863" s="3" t="s">
        <v>2590</v>
      </c>
      <c r="G863" s="5">
        <v>1.0888599999999999</v>
      </c>
      <c r="H863" s="4">
        <v>1723</v>
      </c>
      <c r="I863" s="8">
        <v>0</v>
      </c>
      <c r="J863" s="8">
        <v>-0.47</v>
      </c>
      <c r="K863" s="8">
        <v>-7.69</v>
      </c>
      <c r="L863" s="8">
        <v>1572.83</v>
      </c>
      <c r="M863">
        <f t="shared" si="20"/>
        <v>1</v>
      </c>
    </row>
    <row r="864" spans="1:13" x14ac:dyDescent="0.25">
      <c r="A864" s="3" t="s">
        <v>1855</v>
      </c>
      <c r="B864" s="4">
        <v>1725</v>
      </c>
      <c r="C864" s="3" t="s">
        <v>6</v>
      </c>
      <c r="D864" s="3" t="s">
        <v>133</v>
      </c>
      <c r="E864" s="3" t="s">
        <v>2591</v>
      </c>
      <c r="F864" s="3" t="s">
        <v>2590</v>
      </c>
      <c r="G864" s="5">
        <v>1.08569</v>
      </c>
      <c r="H864" s="4">
        <v>1725</v>
      </c>
      <c r="I864" s="8">
        <v>0</v>
      </c>
      <c r="J864" s="8">
        <v>0</v>
      </c>
      <c r="K864" s="8">
        <v>6.06</v>
      </c>
      <c r="L864" s="8">
        <v>1578.89</v>
      </c>
      <c r="M864">
        <f t="shared" si="20"/>
        <v>0</v>
      </c>
    </row>
    <row r="865" spans="1:13" x14ac:dyDescent="0.25">
      <c r="A865" s="3" t="s">
        <v>1857</v>
      </c>
      <c r="B865" s="4">
        <v>1727</v>
      </c>
      <c r="C865" s="3" t="s">
        <v>6</v>
      </c>
      <c r="D865" s="3" t="s">
        <v>128</v>
      </c>
      <c r="E865" s="3" t="s">
        <v>2591</v>
      </c>
      <c r="F865" s="3" t="s">
        <v>2590</v>
      </c>
      <c r="G865" s="5">
        <v>1.0731200000000001</v>
      </c>
      <c r="H865" s="4">
        <v>1727</v>
      </c>
      <c r="I865" s="8">
        <v>0</v>
      </c>
      <c r="J865" s="8">
        <v>0</v>
      </c>
      <c r="K865" s="8">
        <v>-8.18</v>
      </c>
      <c r="L865" s="8">
        <v>1570.71</v>
      </c>
      <c r="M865">
        <f t="shared" si="20"/>
        <v>1</v>
      </c>
    </row>
    <row r="866" spans="1:13" x14ac:dyDescent="0.25">
      <c r="A866" s="3" t="s">
        <v>1859</v>
      </c>
      <c r="B866" s="4">
        <v>1729</v>
      </c>
      <c r="C866" s="3" t="s">
        <v>6</v>
      </c>
      <c r="D866" s="3" t="s">
        <v>128</v>
      </c>
      <c r="E866" s="3" t="s">
        <v>2591</v>
      </c>
      <c r="F866" s="3" t="s">
        <v>2590</v>
      </c>
      <c r="G866" s="5">
        <v>1.0802499999999999</v>
      </c>
      <c r="H866" s="4">
        <v>1729</v>
      </c>
      <c r="I866" s="8">
        <v>0</v>
      </c>
      <c r="J866" s="8">
        <v>-0.35</v>
      </c>
      <c r="K866" s="8">
        <v>6.72</v>
      </c>
      <c r="L866" s="8">
        <v>1577.08</v>
      </c>
      <c r="M866">
        <f t="shared" si="20"/>
        <v>0</v>
      </c>
    </row>
    <row r="867" spans="1:13" x14ac:dyDescent="0.25">
      <c r="A867" s="3" t="s">
        <v>1861</v>
      </c>
      <c r="B867" s="4">
        <v>1731</v>
      </c>
      <c r="C867" s="3" t="s">
        <v>6</v>
      </c>
      <c r="D867" s="3" t="s">
        <v>133</v>
      </c>
      <c r="E867" s="3" t="s">
        <v>2591</v>
      </c>
      <c r="F867" s="3" t="s">
        <v>2590</v>
      </c>
      <c r="G867" s="5">
        <v>1.08158</v>
      </c>
      <c r="H867" s="4">
        <v>1731</v>
      </c>
      <c r="I867" s="8">
        <v>0</v>
      </c>
      <c r="J867" s="8">
        <v>0</v>
      </c>
      <c r="K867" s="8">
        <v>7.04</v>
      </c>
      <c r="L867" s="8">
        <v>1584.12</v>
      </c>
      <c r="M867">
        <f t="shared" si="20"/>
        <v>0</v>
      </c>
    </row>
    <row r="868" spans="1:13" x14ac:dyDescent="0.25">
      <c r="A868" s="3" t="s">
        <v>1863</v>
      </c>
      <c r="B868" s="4">
        <v>1733</v>
      </c>
      <c r="C868" s="3" t="s">
        <v>6</v>
      </c>
      <c r="D868" s="3" t="s">
        <v>133</v>
      </c>
      <c r="E868" s="3" t="s">
        <v>2591</v>
      </c>
      <c r="F868" s="3" t="s">
        <v>2590</v>
      </c>
      <c r="G868" s="5">
        <v>1.08674</v>
      </c>
      <c r="H868" s="4">
        <v>1733</v>
      </c>
      <c r="I868" s="8">
        <v>0</v>
      </c>
      <c r="J868" s="8">
        <v>0</v>
      </c>
      <c r="K868" s="8">
        <v>6.4</v>
      </c>
      <c r="L868" s="8">
        <v>1590.52</v>
      </c>
      <c r="M868">
        <f t="shared" si="20"/>
        <v>0</v>
      </c>
    </row>
    <row r="869" spans="1:13" x14ac:dyDescent="0.25">
      <c r="A869" s="3" t="s">
        <v>1865</v>
      </c>
      <c r="B869" s="4">
        <v>1735</v>
      </c>
      <c r="C869" s="3" t="s">
        <v>6</v>
      </c>
      <c r="D869" s="3" t="s">
        <v>128</v>
      </c>
      <c r="E869" s="3" t="s">
        <v>2591</v>
      </c>
      <c r="F869" s="3" t="s">
        <v>2590</v>
      </c>
      <c r="G869" s="5">
        <v>1.09527</v>
      </c>
      <c r="H869" s="4">
        <v>1735</v>
      </c>
      <c r="I869" s="8">
        <v>0</v>
      </c>
      <c r="J869" s="8">
        <v>-0.59</v>
      </c>
      <c r="K869" s="8">
        <v>7.6</v>
      </c>
      <c r="L869" s="8">
        <v>1597.53</v>
      </c>
      <c r="M869">
        <f t="shared" si="20"/>
        <v>0</v>
      </c>
    </row>
    <row r="870" spans="1:13" x14ac:dyDescent="0.25">
      <c r="A870" s="3" t="s">
        <v>1867</v>
      </c>
      <c r="B870" s="4">
        <v>1737</v>
      </c>
      <c r="C870" s="3" t="s">
        <v>6</v>
      </c>
      <c r="D870" s="3" t="s">
        <v>128</v>
      </c>
      <c r="E870" s="3" t="s">
        <v>2591</v>
      </c>
      <c r="F870" s="3" t="s">
        <v>2590</v>
      </c>
      <c r="G870" s="5">
        <v>1.09459</v>
      </c>
      <c r="H870" s="4">
        <v>1737</v>
      </c>
      <c r="I870" s="8">
        <v>0</v>
      </c>
      <c r="J870" s="8">
        <v>-0.24</v>
      </c>
      <c r="K870" s="8">
        <v>6.42</v>
      </c>
      <c r="L870" s="8">
        <v>1603.71</v>
      </c>
      <c r="M870">
        <f t="shared" si="20"/>
        <v>0</v>
      </c>
    </row>
    <row r="871" spans="1:13" x14ac:dyDescent="0.25">
      <c r="A871" s="3" t="s">
        <v>1869</v>
      </c>
      <c r="B871" s="4">
        <v>1739</v>
      </c>
      <c r="C871" s="3" t="s">
        <v>6</v>
      </c>
      <c r="D871" s="3" t="s">
        <v>133</v>
      </c>
      <c r="E871" s="3" t="s">
        <v>2591</v>
      </c>
      <c r="F871" s="3" t="s">
        <v>2590</v>
      </c>
      <c r="G871" s="5">
        <v>1.0822099999999999</v>
      </c>
      <c r="H871" s="4">
        <v>1739</v>
      </c>
      <c r="I871" s="8">
        <v>0</v>
      </c>
      <c r="J871" s="8">
        <v>0</v>
      </c>
      <c r="K871" s="8">
        <v>8.9600000000000009</v>
      </c>
      <c r="L871" s="8">
        <v>1612.67</v>
      </c>
      <c r="M871">
        <f t="shared" si="20"/>
        <v>0</v>
      </c>
    </row>
    <row r="872" spans="1:13" x14ac:dyDescent="0.25">
      <c r="A872" s="3" t="s">
        <v>1871</v>
      </c>
      <c r="B872" s="4">
        <v>1741</v>
      </c>
      <c r="C872" s="3" t="s">
        <v>6</v>
      </c>
      <c r="D872" s="3" t="s">
        <v>128</v>
      </c>
      <c r="E872" s="3" t="s">
        <v>2591</v>
      </c>
      <c r="F872" s="3" t="s">
        <v>2590</v>
      </c>
      <c r="G872" s="5">
        <v>1.0887800000000001</v>
      </c>
      <c r="H872" s="4">
        <v>1741</v>
      </c>
      <c r="I872" s="8">
        <v>0</v>
      </c>
      <c r="J872" s="8">
        <v>-0.36</v>
      </c>
      <c r="K872" s="8">
        <v>6.89</v>
      </c>
      <c r="L872" s="8">
        <v>1619.2</v>
      </c>
      <c r="M872">
        <f t="shared" si="20"/>
        <v>0</v>
      </c>
    </row>
    <row r="873" spans="1:13" x14ac:dyDescent="0.25">
      <c r="A873" s="3" t="s">
        <v>1873</v>
      </c>
      <c r="B873" s="4">
        <v>1743</v>
      </c>
      <c r="C873" s="3" t="s">
        <v>6</v>
      </c>
      <c r="D873" s="3" t="s">
        <v>133</v>
      </c>
      <c r="E873" s="3" t="s">
        <v>2591</v>
      </c>
      <c r="F873" s="3" t="s">
        <v>2590</v>
      </c>
      <c r="G873" s="5">
        <v>1.0824400000000001</v>
      </c>
      <c r="H873" s="4">
        <v>1743</v>
      </c>
      <c r="I873" s="8">
        <v>0</v>
      </c>
      <c r="J873" s="8">
        <v>0.03</v>
      </c>
      <c r="K873" s="8">
        <v>6.04</v>
      </c>
      <c r="L873" s="8">
        <v>1625.27</v>
      </c>
      <c r="M873">
        <f t="shared" si="20"/>
        <v>0</v>
      </c>
    </row>
    <row r="874" spans="1:13" x14ac:dyDescent="0.25">
      <c r="A874" s="3" t="s">
        <v>1875</v>
      </c>
      <c r="B874" s="4">
        <v>1745</v>
      </c>
      <c r="C874" s="3" t="s">
        <v>6</v>
      </c>
      <c r="D874" s="3" t="s">
        <v>133</v>
      </c>
      <c r="E874" s="3" t="s">
        <v>2591</v>
      </c>
      <c r="F874" s="3" t="s">
        <v>2590</v>
      </c>
      <c r="G874" s="5">
        <v>1.0936999999999999</v>
      </c>
      <c r="H874" s="4">
        <v>1745</v>
      </c>
      <c r="I874" s="8">
        <v>0</v>
      </c>
      <c r="J874" s="8">
        <v>0.03</v>
      </c>
      <c r="K874" s="8">
        <v>-8.2200000000000006</v>
      </c>
      <c r="L874" s="8">
        <v>1617.08</v>
      </c>
      <c r="M874">
        <f t="shared" si="20"/>
        <v>1</v>
      </c>
    </row>
    <row r="875" spans="1:13" x14ac:dyDescent="0.25">
      <c r="A875" s="3" t="s">
        <v>1877</v>
      </c>
      <c r="B875" s="4">
        <v>1747</v>
      </c>
      <c r="C875" s="3" t="s">
        <v>6</v>
      </c>
      <c r="D875" s="3" t="s">
        <v>128</v>
      </c>
      <c r="E875" s="3" t="s">
        <v>2591</v>
      </c>
      <c r="F875" s="3" t="s">
        <v>2590</v>
      </c>
      <c r="G875" s="5">
        <v>1.0968100000000001</v>
      </c>
      <c r="H875" s="4">
        <v>1747</v>
      </c>
      <c r="I875" s="8">
        <v>0</v>
      </c>
      <c r="J875" s="8">
        <v>0</v>
      </c>
      <c r="K875" s="8">
        <v>6.11</v>
      </c>
      <c r="L875" s="8">
        <v>1623.19</v>
      </c>
      <c r="M875">
        <f t="shared" si="20"/>
        <v>0</v>
      </c>
    </row>
    <row r="876" spans="1:13" x14ac:dyDescent="0.25">
      <c r="A876" s="3" t="s">
        <v>1879</v>
      </c>
      <c r="B876" s="4">
        <v>1749</v>
      </c>
      <c r="C876" s="3" t="s">
        <v>6</v>
      </c>
      <c r="D876" s="3" t="s">
        <v>133</v>
      </c>
      <c r="E876" s="3" t="s">
        <v>2591</v>
      </c>
      <c r="F876" s="3" t="s">
        <v>2590</v>
      </c>
      <c r="G876" s="5">
        <v>1.1188100000000001</v>
      </c>
      <c r="H876" s="4">
        <v>1749</v>
      </c>
      <c r="I876" s="8">
        <v>0</v>
      </c>
      <c r="J876" s="8">
        <v>0</v>
      </c>
      <c r="K876" s="8">
        <v>-8.01</v>
      </c>
      <c r="L876" s="8">
        <v>1615.18</v>
      </c>
      <c r="M876">
        <f t="shared" si="20"/>
        <v>1</v>
      </c>
    </row>
    <row r="877" spans="1:13" x14ac:dyDescent="0.25">
      <c r="A877" s="3" t="s">
        <v>1881</v>
      </c>
      <c r="B877" s="4">
        <v>1751</v>
      </c>
      <c r="C877" s="3" t="s">
        <v>6</v>
      </c>
      <c r="D877" s="3" t="s">
        <v>133</v>
      </c>
      <c r="E877" s="3" t="s">
        <v>2591</v>
      </c>
      <c r="F877" s="3" t="s">
        <v>2590</v>
      </c>
      <c r="G877" s="5">
        <v>1.11293</v>
      </c>
      <c r="H877" s="4">
        <v>1751</v>
      </c>
      <c r="I877" s="8">
        <v>0</v>
      </c>
      <c r="J877" s="8">
        <v>0</v>
      </c>
      <c r="K877" s="8">
        <v>7.71</v>
      </c>
      <c r="L877" s="8">
        <v>1622.89</v>
      </c>
      <c r="M877">
        <f t="shared" si="20"/>
        <v>0</v>
      </c>
    </row>
    <row r="878" spans="1:13" x14ac:dyDescent="0.25">
      <c r="A878" s="3" t="s">
        <v>1883</v>
      </c>
      <c r="B878" s="4">
        <v>1753</v>
      </c>
      <c r="C878" s="3" t="s">
        <v>6</v>
      </c>
      <c r="D878" s="3" t="s">
        <v>133</v>
      </c>
      <c r="E878" s="3" t="s">
        <v>2591</v>
      </c>
      <c r="F878" s="3" t="s">
        <v>2590</v>
      </c>
      <c r="G878" s="5">
        <v>1.12293</v>
      </c>
      <c r="H878" s="4">
        <v>1753</v>
      </c>
      <c r="I878" s="8">
        <v>0</v>
      </c>
      <c r="J878" s="8">
        <v>0.03</v>
      </c>
      <c r="K878" s="8">
        <v>-8.59</v>
      </c>
      <c r="L878" s="8">
        <v>1614.33</v>
      </c>
      <c r="M878">
        <f t="shared" si="20"/>
        <v>1</v>
      </c>
    </row>
    <row r="879" spans="1:13" x14ac:dyDescent="0.25">
      <c r="A879" s="3" t="s">
        <v>1885</v>
      </c>
      <c r="B879" s="4">
        <v>1755</v>
      </c>
      <c r="C879" s="3" t="s">
        <v>6</v>
      </c>
      <c r="D879" s="3" t="s">
        <v>128</v>
      </c>
      <c r="E879" s="3" t="s">
        <v>2591</v>
      </c>
      <c r="F879" s="3" t="s">
        <v>2590</v>
      </c>
      <c r="G879" s="5">
        <v>1.11911</v>
      </c>
      <c r="H879" s="4">
        <v>1755</v>
      </c>
      <c r="I879" s="8">
        <v>0</v>
      </c>
      <c r="J879" s="8">
        <v>0</v>
      </c>
      <c r="K879" s="8">
        <v>-9.5</v>
      </c>
      <c r="L879" s="8">
        <v>1604.83</v>
      </c>
      <c r="M879">
        <f t="shared" si="20"/>
        <v>2</v>
      </c>
    </row>
    <row r="880" spans="1:13" x14ac:dyDescent="0.25">
      <c r="A880" s="3" t="s">
        <v>1887</v>
      </c>
      <c r="B880" s="4">
        <v>1757</v>
      </c>
      <c r="C880" s="3" t="s">
        <v>6</v>
      </c>
      <c r="D880" s="3" t="s">
        <v>133</v>
      </c>
      <c r="E880" s="3" t="s">
        <v>2591</v>
      </c>
      <c r="F880" s="3" t="s">
        <v>2590</v>
      </c>
      <c r="G880" s="5">
        <v>1.1229899999999999</v>
      </c>
      <c r="H880" s="4">
        <v>1757</v>
      </c>
      <c r="I880" s="8">
        <v>0</v>
      </c>
      <c r="J880" s="8">
        <v>0.03</v>
      </c>
      <c r="K880" s="8">
        <v>8.77</v>
      </c>
      <c r="L880" s="8">
        <v>1613.63</v>
      </c>
      <c r="M880">
        <f t="shared" si="20"/>
        <v>0</v>
      </c>
    </row>
    <row r="881" spans="1:13" x14ac:dyDescent="0.25">
      <c r="A881" s="3" t="s">
        <v>1889</v>
      </c>
      <c r="B881" s="4">
        <v>1759</v>
      </c>
      <c r="C881" s="3" t="s">
        <v>6</v>
      </c>
      <c r="D881" s="3" t="s">
        <v>128</v>
      </c>
      <c r="E881" s="3" t="s">
        <v>2591</v>
      </c>
      <c r="F881" s="3" t="s">
        <v>2590</v>
      </c>
      <c r="G881" s="5">
        <v>1.1128100000000001</v>
      </c>
      <c r="H881" s="4">
        <v>1759</v>
      </c>
      <c r="I881" s="8">
        <v>0</v>
      </c>
      <c r="J881" s="8">
        <v>-0.12</v>
      </c>
      <c r="K881" s="8">
        <v>-8.01</v>
      </c>
      <c r="L881" s="8">
        <v>1605.5</v>
      </c>
      <c r="M881">
        <f t="shared" si="20"/>
        <v>1</v>
      </c>
    </row>
    <row r="882" spans="1:13" x14ac:dyDescent="0.25">
      <c r="A882" s="3" t="s">
        <v>1891</v>
      </c>
      <c r="B882" s="4">
        <v>1761</v>
      </c>
      <c r="C882" s="3" t="s">
        <v>6</v>
      </c>
      <c r="D882" s="3" t="s">
        <v>133</v>
      </c>
      <c r="E882" s="3" t="s">
        <v>2591</v>
      </c>
      <c r="F882" s="3" t="s">
        <v>2590</v>
      </c>
      <c r="G882" s="5">
        <v>1.11151</v>
      </c>
      <c r="H882" s="4">
        <v>1761</v>
      </c>
      <c r="I882" s="8">
        <v>0</v>
      </c>
      <c r="J882" s="8">
        <v>0</v>
      </c>
      <c r="K882" s="8">
        <v>6.38</v>
      </c>
      <c r="L882" s="8">
        <v>1611.88</v>
      </c>
      <c r="M882">
        <f t="shared" si="20"/>
        <v>0</v>
      </c>
    </row>
    <row r="883" spans="1:13" x14ac:dyDescent="0.25">
      <c r="A883" s="3" t="s">
        <v>1893</v>
      </c>
      <c r="B883" s="4">
        <v>1763</v>
      </c>
      <c r="C883" s="3" t="s">
        <v>6</v>
      </c>
      <c r="D883" s="3" t="s">
        <v>128</v>
      </c>
      <c r="E883" s="3" t="s">
        <v>2591</v>
      </c>
      <c r="F883" s="3" t="s">
        <v>2590</v>
      </c>
      <c r="G883" s="5">
        <v>1.1055900000000001</v>
      </c>
      <c r="H883" s="4">
        <v>1763</v>
      </c>
      <c r="I883" s="8">
        <v>0</v>
      </c>
      <c r="J883" s="8">
        <v>-0.24</v>
      </c>
      <c r="K883" s="8">
        <v>-7.83</v>
      </c>
      <c r="L883" s="8">
        <v>1603.81</v>
      </c>
      <c r="M883">
        <f t="shared" si="20"/>
        <v>1</v>
      </c>
    </row>
    <row r="884" spans="1:13" x14ac:dyDescent="0.25">
      <c r="A884" s="3" t="s">
        <v>1895</v>
      </c>
      <c r="B884" s="4">
        <v>1765</v>
      </c>
      <c r="C884" s="3" t="s">
        <v>6</v>
      </c>
      <c r="D884" s="3" t="s">
        <v>128</v>
      </c>
      <c r="E884" s="3" t="s">
        <v>2591</v>
      </c>
      <c r="F884" s="3" t="s">
        <v>2590</v>
      </c>
      <c r="G884" s="5">
        <v>1.09483</v>
      </c>
      <c r="H884" s="4">
        <v>1765</v>
      </c>
      <c r="I884" s="8">
        <v>0</v>
      </c>
      <c r="J884" s="8">
        <v>-0.59</v>
      </c>
      <c r="K884" s="8">
        <v>-7.92</v>
      </c>
      <c r="L884" s="8">
        <v>1595.3</v>
      </c>
      <c r="M884">
        <f t="shared" si="20"/>
        <v>2</v>
      </c>
    </row>
    <row r="885" spans="1:13" x14ac:dyDescent="0.25">
      <c r="A885" s="3" t="s">
        <v>1897</v>
      </c>
      <c r="B885" s="4">
        <v>1767</v>
      </c>
      <c r="C885" s="3" t="s">
        <v>6</v>
      </c>
      <c r="D885" s="3" t="s">
        <v>133</v>
      </c>
      <c r="E885" s="3" t="s">
        <v>2591</v>
      </c>
      <c r="F885" s="3" t="s">
        <v>2590</v>
      </c>
      <c r="G885" s="5">
        <v>1.08908</v>
      </c>
      <c r="H885" s="4">
        <v>1767</v>
      </c>
      <c r="I885" s="8">
        <v>0</v>
      </c>
      <c r="J885" s="8">
        <v>0</v>
      </c>
      <c r="K885" s="8">
        <v>6.02</v>
      </c>
      <c r="L885" s="8">
        <v>1601.32</v>
      </c>
      <c r="M885">
        <f t="shared" si="20"/>
        <v>0</v>
      </c>
    </row>
    <row r="886" spans="1:13" x14ac:dyDescent="0.25">
      <c r="A886" s="3" t="s">
        <v>1899</v>
      </c>
      <c r="B886" s="4">
        <v>1769</v>
      </c>
      <c r="C886" s="3" t="s">
        <v>6</v>
      </c>
      <c r="D886" s="3" t="s">
        <v>128</v>
      </c>
      <c r="E886" s="3" t="s">
        <v>2591</v>
      </c>
      <c r="F886" s="3" t="s">
        <v>2590</v>
      </c>
      <c r="G886" s="5">
        <v>1.0942700000000001</v>
      </c>
      <c r="H886" s="4">
        <v>1769</v>
      </c>
      <c r="I886" s="8">
        <v>0</v>
      </c>
      <c r="J886" s="8">
        <v>-0.47</v>
      </c>
      <c r="K886" s="8">
        <v>6.69</v>
      </c>
      <c r="L886" s="8">
        <v>1607.54</v>
      </c>
      <c r="M886">
        <f t="shared" si="20"/>
        <v>0</v>
      </c>
    </row>
    <row r="887" spans="1:13" x14ac:dyDescent="0.25">
      <c r="A887" s="3" t="s">
        <v>1901</v>
      </c>
      <c r="B887" s="4">
        <v>1771</v>
      </c>
      <c r="C887" s="3" t="s">
        <v>6</v>
      </c>
      <c r="D887" s="3" t="s">
        <v>128</v>
      </c>
      <c r="E887" s="3" t="s">
        <v>2591</v>
      </c>
      <c r="F887" s="3" t="s">
        <v>2590</v>
      </c>
      <c r="G887" s="5">
        <v>1.1003499999999999</v>
      </c>
      <c r="H887" s="4">
        <v>1771</v>
      </c>
      <c r="I887" s="8">
        <v>0</v>
      </c>
      <c r="J887" s="8">
        <v>0</v>
      </c>
      <c r="K887" s="8">
        <v>6.08</v>
      </c>
      <c r="L887" s="8">
        <v>1613.62</v>
      </c>
      <c r="M887">
        <f t="shared" si="20"/>
        <v>0</v>
      </c>
    </row>
    <row r="888" spans="1:13" x14ac:dyDescent="0.25">
      <c r="A888" s="3" t="s">
        <v>1903</v>
      </c>
      <c r="B888" s="4">
        <v>1773</v>
      </c>
      <c r="C888" s="3" t="s">
        <v>6</v>
      </c>
      <c r="D888" s="3" t="s">
        <v>128</v>
      </c>
      <c r="E888" s="3" t="s">
        <v>2591</v>
      </c>
      <c r="F888" s="3" t="s">
        <v>2590</v>
      </c>
      <c r="G888" s="5">
        <v>1.1048</v>
      </c>
      <c r="H888" s="4">
        <v>1773</v>
      </c>
      <c r="I888" s="8">
        <v>0</v>
      </c>
      <c r="J888" s="8">
        <v>-0.12</v>
      </c>
      <c r="K888" s="8">
        <v>6.38</v>
      </c>
      <c r="L888" s="8">
        <v>1619.88</v>
      </c>
      <c r="M888">
        <f t="shared" si="20"/>
        <v>0</v>
      </c>
    </row>
    <row r="889" spans="1:13" x14ac:dyDescent="0.25">
      <c r="A889" s="3" t="s">
        <v>1905</v>
      </c>
      <c r="B889" s="4">
        <v>1775</v>
      </c>
      <c r="C889" s="3" t="s">
        <v>6</v>
      </c>
      <c r="D889" s="3" t="s">
        <v>133</v>
      </c>
      <c r="E889" s="3" t="s">
        <v>2591</v>
      </c>
      <c r="F889" s="3" t="s">
        <v>2590</v>
      </c>
      <c r="G889" s="5">
        <v>1.08711</v>
      </c>
      <c r="H889" s="4">
        <v>1775</v>
      </c>
      <c r="I889" s="8">
        <v>0</v>
      </c>
      <c r="J889" s="8">
        <v>0.08</v>
      </c>
      <c r="K889" s="8">
        <v>11.35</v>
      </c>
      <c r="L889" s="8">
        <v>1631.31</v>
      </c>
      <c r="M889">
        <f t="shared" si="20"/>
        <v>0</v>
      </c>
    </row>
    <row r="890" spans="1:13" x14ac:dyDescent="0.25">
      <c r="A890" s="3" t="s">
        <v>1907</v>
      </c>
      <c r="B890" s="4">
        <v>1777</v>
      </c>
      <c r="C890" s="3" t="s">
        <v>6</v>
      </c>
      <c r="D890" s="3" t="s">
        <v>128</v>
      </c>
      <c r="E890" s="3" t="s">
        <v>2591</v>
      </c>
      <c r="F890" s="3" t="s">
        <v>2590</v>
      </c>
      <c r="G890" s="5">
        <v>1.10741</v>
      </c>
      <c r="H890" s="4">
        <v>1777</v>
      </c>
      <c r="I890" s="8">
        <v>0</v>
      </c>
      <c r="J890" s="8">
        <v>-0.24</v>
      </c>
      <c r="K890" s="8">
        <v>-8.41</v>
      </c>
      <c r="L890" s="8">
        <v>1622.66</v>
      </c>
      <c r="M890">
        <f t="shared" si="20"/>
        <v>1</v>
      </c>
    </row>
    <row r="891" spans="1:13" x14ac:dyDescent="0.25">
      <c r="A891" s="3" t="s">
        <v>1909</v>
      </c>
      <c r="B891" s="4">
        <v>1779</v>
      </c>
      <c r="C891" s="3" t="s">
        <v>6</v>
      </c>
      <c r="D891" s="3" t="s">
        <v>128</v>
      </c>
      <c r="E891" s="3" t="s">
        <v>2591</v>
      </c>
      <c r="F891" s="3" t="s">
        <v>2590</v>
      </c>
      <c r="G891" s="5">
        <v>1.1143000000000001</v>
      </c>
      <c r="H891" s="4">
        <v>1779</v>
      </c>
      <c r="I891" s="8">
        <v>0</v>
      </c>
      <c r="J891" s="8">
        <v>0</v>
      </c>
      <c r="K891" s="8">
        <v>6.21</v>
      </c>
      <c r="L891" s="8">
        <v>1628.87</v>
      </c>
      <c r="M891">
        <f t="shared" si="20"/>
        <v>0</v>
      </c>
    </row>
    <row r="892" spans="1:13" x14ac:dyDescent="0.25">
      <c r="A892" s="3" t="s">
        <v>1911</v>
      </c>
      <c r="B892" s="4">
        <v>1781</v>
      </c>
      <c r="C892" s="3" t="s">
        <v>6</v>
      </c>
      <c r="D892" s="3" t="s">
        <v>133</v>
      </c>
      <c r="E892" s="3" t="s">
        <v>2591</v>
      </c>
      <c r="F892" s="3" t="s">
        <v>2590</v>
      </c>
      <c r="G892" s="5">
        <v>1.1324099999999999</v>
      </c>
      <c r="H892" s="4">
        <v>1781</v>
      </c>
      <c r="I892" s="8">
        <v>0</v>
      </c>
      <c r="J892" s="8">
        <v>0</v>
      </c>
      <c r="K892" s="8">
        <v>-8.6300000000000008</v>
      </c>
      <c r="L892" s="8">
        <v>1620.24</v>
      </c>
      <c r="M892">
        <f t="shared" si="20"/>
        <v>1</v>
      </c>
    </row>
    <row r="893" spans="1:13" x14ac:dyDescent="0.25">
      <c r="A893" s="3" t="s">
        <v>1913</v>
      </c>
      <c r="B893" s="4">
        <v>1783</v>
      </c>
      <c r="C893" s="3" t="s">
        <v>6</v>
      </c>
      <c r="D893" s="3" t="s">
        <v>128</v>
      </c>
      <c r="E893" s="3" t="s">
        <v>2591</v>
      </c>
      <c r="F893" s="3" t="s">
        <v>2590</v>
      </c>
      <c r="G893" s="5">
        <v>1.11911</v>
      </c>
      <c r="H893" s="4">
        <v>1783</v>
      </c>
      <c r="I893" s="8">
        <v>0</v>
      </c>
      <c r="J893" s="8">
        <v>-0.24</v>
      </c>
      <c r="K893" s="8">
        <v>-9.5399999999999991</v>
      </c>
      <c r="L893" s="8">
        <v>1610.46</v>
      </c>
      <c r="M893">
        <f t="shared" si="20"/>
        <v>2</v>
      </c>
    </row>
    <row r="894" spans="1:13" x14ac:dyDescent="0.25">
      <c r="A894" s="3" t="s">
        <v>1915</v>
      </c>
      <c r="B894" s="4">
        <v>1785</v>
      </c>
      <c r="C894" s="3" t="s">
        <v>6</v>
      </c>
      <c r="D894" s="3" t="s">
        <v>128</v>
      </c>
      <c r="E894" s="3" t="s">
        <v>2591</v>
      </c>
      <c r="F894" s="3" t="s">
        <v>2590</v>
      </c>
      <c r="G894" s="5">
        <v>1.1262700000000001</v>
      </c>
      <c r="H894" s="4">
        <v>1785</v>
      </c>
      <c r="I894" s="8">
        <v>0</v>
      </c>
      <c r="J894" s="8">
        <v>-0.71</v>
      </c>
      <c r="K894" s="8">
        <v>6.94</v>
      </c>
      <c r="L894" s="8">
        <v>1616.69</v>
      </c>
      <c r="M894">
        <f t="shared" si="20"/>
        <v>0</v>
      </c>
    </row>
    <row r="895" spans="1:13" x14ac:dyDescent="0.25">
      <c r="A895" s="3" t="s">
        <v>1917</v>
      </c>
      <c r="B895" s="4">
        <v>1787</v>
      </c>
      <c r="C895" s="3" t="s">
        <v>6</v>
      </c>
      <c r="D895" s="3" t="s">
        <v>133</v>
      </c>
      <c r="E895" s="3" t="s">
        <v>2591</v>
      </c>
      <c r="F895" s="3" t="s">
        <v>2590</v>
      </c>
      <c r="G895" s="5">
        <v>1.13869</v>
      </c>
      <c r="H895" s="4">
        <v>1787</v>
      </c>
      <c r="I895" s="8">
        <v>0</v>
      </c>
      <c r="J895" s="8">
        <v>0.08</v>
      </c>
      <c r="K895" s="8">
        <v>-8.39</v>
      </c>
      <c r="L895" s="8">
        <v>1608.38</v>
      </c>
      <c r="M895">
        <f t="shared" si="20"/>
        <v>1</v>
      </c>
    </row>
    <row r="896" spans="1:13" x14ac:dyDescent="0.25">
      <c r="A896" s="3" t="s">
        <v>1919</v>
      </c>
      <c r="B896" s="4">
        <v>1789</v>
      </c>
      <c r="C896" s="3" t="s">
        <v>6</v>
      </c>
      <c r="D896" s="3" t="s">
        <v>133</v>
      </c>
      <c r="E896" s="3" t="s">
        <v>2591</v>
      </c>
      <c r="F896" s="3" t="s">
        <v>2590</v>
      </c>
      <c r="G896" s="5">
        <v>1.1325099999999999</v>
      </c>
      <c r="H896" s="4">
        <v>1789</v>
      </c>
      <c r="I896" s="8">
        <v>0</v>
      </c>
      <c r="J896" s="8">
        <v>0.28999999999999998</v>
      </c>
      <c r="K896" s="8">
        <v>6.37</v>
      </c>
      <c r="L896" s="8">
        <v>1615.04</v>
      </c>
      <c r="M896">
        <f t="shared" si="20"/>
        <v>0</v>
      </c>
    </row>
    <row r="897" spans="1:13" x14ac:dyDescent="0.25">
      <c r="A897" s="3" t="s">
        <v>1921</v>
      </c>
      <c r="B897" s="4">
        <v>1791</v>
      </c>
      <c r="C897" s="3" t="s">
        <v>6</v>
      </c>
      <c r="D897" s="3" t="s">
        <v>128</v>
      </c>
      <c r="E897" s="3" t="s">
        <v>2591</v>
      </c>
      <c r="F897" s="3" t="s">
        <v>2590</v>
      </c>
      <c r="G897" s="5">
        <v>1.13182</v>
      </c>
      <c r="H897" s="4">
        <v>1791</v>
      </c>
      <c r="I897" s="8">
        <v>0</v>
      </c>
      <c r="J897" s="8">
        <v>-0.24</v>
      </c>
      <c r="K897" s="8">
        <v>6.44</v>
      </c>
      <c r="L897" s="8">
        <v>1621.24</v>
      </c>
      <c r="M897">
        <f t="shared" si="20"/>
        <v>0</v>
      </c>
    </row>
    <row r="898" spans="1:13" x14ac:dyDescent="0.25">
      <c r="A898" s="3" t="s">
        <v>1923</v>
      </c>
      <c r="B898" s="4">
        <v>1793</v>
      </c>
      <c r="C898" s="3" t="s">
        <v>6</v>
      </c>
      <c r="D898" s="3" t="s">
        <v>133</v>
      </c>
      <c r="E898" s="3" t="s">
        <v>2591</v>
      </c>
      <c r="F898" s="3" t="s">
        <v>2590</v>
      </c>
      <c r="G898" s="5">
        <v>1.1269100000000001</v>
      </c>
      <c r="H898" s="4">
        <v>1793</v>
      </c>
      <c r="I898" s="8">
        <v>0</v>
      </c>
      <c r="J898" s="8">
        <v>0.14000000000000001</v>
      </c>
      <c r="K898" s="8">
        <v>5.91</v>
      </c>
      <c r="L898" s="8">
        <v>1627.29</v>
      </c>
      <c r="M898">
        <f t="shared" si="20"/>
        <v>0</v>
      </c>
    </row>
    <row r="899" spans="1:13" x14ac:dyDescent="0.25">
      <c r="A899" s="3" t="s">
        <v>1925</v>
      </c>
      <c r="B899" s="4">
        <v>1795</v>
      </c>
      <c r="C899" s="3" t="s">
        <v>6</v>
      </c>
      <c r="D899" s="3" t="s">
        <v>128</v>
      </c>
      <c r="E899" s="3" t="s">
        <v>2591</v>
      </c>
      <c r="F899" s="3" t="s">
        <v>2590</v>
      </c>
      <c r="G899" s="5">
        <v>1.1302700000000001</v>
      </c>
      <c r="H899" s="4">
        <v>1795</v>
      </c>
      <c r="I899" s="8">
        <v>0</v>
      </c>
      <c r="J899" s="8">
        <v>-0.12</v>
      </c>
      <c r="K899" s="8">
        <v>6.62</v>
      </c>
      <c r="L899" s="8">
        <v>1633.79</v>
      </c>
      <c r="M899">
        <f t="shared" si="20"/>
        <v>0</v>
      </c>
    </row>
    <row r="900" spans="1:13" x14ac:dyDescent="0.25">
      <c r="A900" s="3" t="s">
        <v>1927</v>
      </c>
      <c r="B900" s="4">
        <v>1797</v>
      </c>
      <c r="C900" s="3" t="s">
        <v>6</v>
      </c>
      <c r="D900" s="3" t="s">
        <v>128</v>
      </c>
      <c r="E900" s="3" t="s">
        <v>2591</v>
      </c>
      <c r="F900" s="3" t="s">
        <v>2590</v>
      </c>
      <c r="G900" s="5">
        <v>1.13564</v>
      </c>
      <c r="H900" s="4">
        <v>1797</v>
      </c>
      <c r="I900" s="8">
        <v>0</v>
      </c>
      <c r="J900" s="8">
        <v>-0.35</v>
      </c>
      <c r="K900" s="8">
        <v>6.49</v>
      </c>
      <c r="L900" s="8">
        <v>1639.93</v>
      </c>
      <c r="M900">
        <f t="shared" si="20"/>
        <v>0</v>
      </c>
    </row>
    <row r="901" spans="1:13" x14ac:dyDescent="0.25">
      <c r="A901" s="3" t="s">
        <v>1929</v>
      </c>
      <c r="B901" s="4">
        <v>1799</v>
      </c>
      <c r="C901" s="3" t="s">
        <v>6</v>
      </c>
      <c r="D901" s="3" t="s">
        <v>133</v>
      </c>
      <c r="E901" s="3" t="s">
        <v>2591</v>
      </c>
      <c r="F901" s="3" t="s">
        <v>2590</v>
      </c>
      <c r="G901" s="5">
        <v>1.1492899999999999</v>
      </c>
      <c r="H901" s="4">
        <v>1799</v>
      </c>
      <c r="I901" s="8">
        <v>0</v>
      </c>
      <c r="J901" s="8">
        <v>0.03</v>
      </c>
      <c r="K901" s="8">
        <v>-8.23</v>
      </c>
      <c r="L901" s="8">
        <v>1631.73</v>
      </c>
      <c r="M901">
        <f t="shared" ref="M901:M964" si="21">IF(K901&lt;0,1+IF(M900&gt;0,M900,0),0)</f>
        <v>1</v>
      </c>
    </row>
    <row r="902" spans="1:13" x14ac:dyDescent="0.25">
      <c r="A902" s="3" t="s">
        <v>1931</v>
      </c>
      <c r="B902" s="4">
        <v>1801</v>
      </c>
      <c r="C902" s="3" t="s">
        <v>6</v>
      </c>
      <c r="D902" s="3" t="s">
        <v>133</v>
      </c>
      <c r="E902" s="3" t="s">
        <v>2591</v>
      </c>
      <c r="F902" s="3" t="s">
        <v>2590</v>
      </c>
      <c r="G902" s="5">
        <v>1.1496599999999999</v>
      </c>
      <c r="H902" s="4">
        <v>1801</v>
      </c>
      <c r="I902" s="8">
        <v>0</v>
      </c>
      <c r="J902" s="8">
        <v>0.03</v>
      </c>
      <c r="K902" s="8">
        <v>6.08</v>
      </c>
      <c r="L902" s="8">
        <v>1637.84</v>
      </c>
      <c r="M902">
        <f t="shared" si="21"/>
        <v>0</v>
      </c>
    </row>
    <row r="903" spans="1:13" x14ac:dyDescent="0.25">
      <c r="A903" s="3" t="s">
        <v>1933</v>
      </c>
      <c r="B903" s="4">
        <v>1803</v>
      </c>
      <c r="C903" s="3" t="s">
        <v>6</v>
      </c>
      <c r="D903" s="3" t="s">
        <v>128</v>
      </c>
      <c r="E903" s="3" t="s">
        <v>2591</v>
      </c>
      <c r="F903" s="3" t="s">
        <v>2590</v>
      </c>
      <c r="G903" s="5">
        <v>1.1390499999999999</v>
      </c>
      <c r="H903" s="4">
        <v>1803</v>
      </c>
      <c r="I903" s="8">
        <v>0</v>
      </c>
      <c r="J903" s="8">
        <v>0</v>
      </c>
      <c r="K903" s="8">
        <v>-8.98</v>
      </c>
      <c r="L903" s="8">
        <v>1628.86</v>
      </c>
      <c r="M903">
        <f t="shared" si="21"/>
        <v>1</v>
      </c>
    </row>
    <row r="904" spans="1:13" x14ac:dyDescent="0.25">
      <c r="A904" s="3" t="s">
        <v>1935</v>
      </c>
      <c r="B904" s="4">
        <v>1805</v>
      </c>
      <c r="C904" s="3" t="s">
        <v>6</v>
      </c>
      <c r="D904" s="3" t="s">
        <v>133</v>
      </c>
      <c r="E904" s="3" t="s">
        <v>2591</v>
      </c>
      <c r="F904" s="3" t="s">
        <v>2590</v>
      </c>
      <c r="G904" s="5">
        <v>1.1348400000000001</v>
      </c>
      <c r="H904" s="4">
        <v>1805</v>
      </c>
      <c r="I904" s="8">
        <v>0</v>
      </c>
      <c r="J904" s="8">
        <v>0.2</v>
      </c>
      <c r="K904" s="8">
        <v>5.99</v>
      </c>
      <c r="L904" s="8">
        <v>1635.05</v>
      </c>
      <c r="M904">
        <f t="shared" si="21"/>
        <v>0</v>
      </c>
    </row>
    <row r="905" spans="1:13" x14ac:dyDescent="0.25">
      <c r="A905" s="3" t="s">
        <v>1937</v>
      </c>
      <c r="B905" s="4">
        <v>1807</v>
      </c>
      <c r="C905" s="3" t="s">
        <v>6</v>
      </c>
      <c r="D905" s="3" t="s">
        <v>133</v>
      </c>
      <c r="E905" s="3" t="s">
        <v>2591</v>
      </c>
      <c r="F905" s="3" t="s">
        <v>2590</v>
      </c>
      <c r="G905" s="5">
        <v>1.1248199999999999</v>
      </c>
      <c r="H905" s="4">
        <v>1807</v>
      </c>
      <c r="I905" s="8">
        <v>0</v>
      </c>
      <c r="J905" s="8">
        <v>0.06</v>
      </c>
      <c r="K905" s="8">
        <v>6.58</v>
      </c>
      <c r="L905" s="8">
        <v>1641.69</v>
      </c>
      <c r="M905">
        <f t="shared" si="21"/>
        <v>0</v>
      </c>
    </row>
    <row r="906" spans="1:13" x14ac:dyDescent="0.25">
      <c r="A906" s="3" t="s">
        <v>1939</v>
      </c>
      <c r="B906" s="4">
        <v>1809</v>
      </c>
      <c r="C906" s="3" t="s">
        <v>6</v>
      </c>
      <c r="D906" s="3" t="s">
        <v>133</v>
      </c>
      <c r="E906" s="3" t="s">
        <v>2591</v>
      </c>
      <c r="F906" s="3" t="s">
        <v>2590</v>
      </c>
      <c r="G906" s="5">
        <v>1.1164400000000001</v>
      </c>
      <c r="H906" s="4">
        <v>1809</v>
      </c>
      <c r="I906" s="8">
        <v>0</v>
      </c>
      <c r="J906" s="8">
        <v>0.09</v>
      </c>
      <c r="K906" s="8">
        <v>5.94</v>
      </c>
      <c r="L906" s="8">
        <v>1647.72</v>
      </c>
      <c r="M906">
        <f t="shared" si="21"/>
        <v>0</v>
      </c>
    </row>
    <row r="907" spans="1:13" x14ac:dyDescent="0.25">
      <c r="A907" s="3" t="s">
        <v>1941</v>
      </c>
      <c r="B907" s="4">
        <v>1811</v>
      </c>
      <c r="C907" s="3" t="s">
        <v>6</v>
      </c>
      <c r="D907" s="3" t="s">
        <v>133</v>
      </c>
      <c r="E907" s="3" t="s">
        <v>2591</v>
      </c>
      <c r="F907" s="3" t="s">
        <v>2590</v>
      </c>
      <c r="G907" s="5">
        <v>1.1135600000000001</v>
      </c>
      <c r="H907" s="4">
        <v>1811</v>
      </c>
      <c r="I907" s="8">
        <v>0</v>
      </c>
      <c r="J907" s="8">
        <v>0</v>
      </c>
      <c r="K907" s="8">
        <v>6.18</v>
      </c>
      <c r="L907" s="8">
        <v>1653.9</v>
      </c>
      <c r="M907">
        <f t="shared" si="21"/>
        <v>0</v>
      </c>
    </row>
    <row r="908" spans="1:13" x14ac:dyDescent="0.25">
      <c r="A908" s="3" t="s">
        <v>1943</v>
      </c>
      <c r="B908" s="4">
        <v>1813</v>
      </c>
      <c r="C908" s="3" t="s">
        <v>6</v>
      </c>
      <c r="D908" s="3" t="s">
        <v>133</v>
      </c>
      <c r="E908" s="3" t="s">
        <v>2591</v>
      </c>
      <c r="F908" s="3" t="s">
        <v>2590</v>
      </c>
      <c r="G908" s="5">
        <v>1.1190599999999999</v>
      </c>
      <c r="H908" s="4">
        <v>1813</v>
      </c>
      <c r="I908" s="8">
        <v>0</v>
      </c>
      <c r="J908" s="8">
        <v>0.06</v>
      </c>
      <c r="K908" s="8">
        <v>-8.1300000000000008</v>
      </c>
      <c r="L908" s="8">
        <v>1645.83</v>
      </c>
      <c r="M908">
        <f t="shared" si="21"/>
        <v>1</v>
      </c>
    </row>
    <row r="909" spans="1:13" x14ac:dyDescent="0.25">
      <c r="A909" s="3" t="s">
        <v>1945</v>
      </c>
      <c r="B909" s="4">
        <v>1815</v>
      </c>
      <c r="C909" s="3" t="s">
        <v>6</v>
      </c>
      <c r="D909" s="3" t="s">
        <v>133</v>
      </c>
      <c r="E909" s="3" t="s">
        <v>2591</v>
      </c>
      <c r="F909" s="3" t="s">
        <v>2590</v>
      </c>
      <c r="G909" s="5">
        <v>1.1144099999999999</v>
      </c>
      <c r="H909" s="4">
        <v>1815</v>
      </c>
      <c r="I909" s="8">
        <v>0</v>
      </c>
      <c r="J909" s="8">
        <v>0.03</v>
      </c>
      <c r="K909" s="8">
        <v>6.26</v>
      </c>
      <c r="L909" s="8">
        <v>1652.12</v>
      </c>
      <c r="M909">
        <f t="shared" si="21"/>
        <v>0</v>
      </c>
    </row>
    <row r="910" spans="1:13" x14ac:dyDescent="0.25">
      <c r="A910" s="3" t="s">
        <v>1947</v>
      </c>
      <c r="B910" s="4">
        <v>1817</v>
      </c>
      <c r="C910" s="3" t="s">
        <v>6</v>
      </c>
      <c r="D910" s="3" t="s">
        <v>128</v>
      </c>
      <c r="E910" s="3" t="s">
        <v>2591</v>
      </c>
      <c r="F910" s="3" t="s">
        <v>2590</v>
      </c>
      <c r="G910" s="5">
        <v>1.14053</v>
      </c>
      <c r="H910" s="4">
        <v>1817</v>
      </c>
      <c r="I910" s="8">
        <v>0</v>
      </c>
      <c r="J910" s="8">
        <v>-0.24</v>
      </c>
      <c r="K910" s="8">
        <v>6.75</v>
      </c>
      <c r="L910" s="8">
        <v>1658.63</v>
      </c>
      <c r="M910">
        <f t="shared" si="21"/>
        <v>0</v>
      </c>
    </row>
    <row r="911" spans="1:13" x14ac:dyDescent="0.25">
      <c r="A911" s="3" t="s">
        <v>1949</v>
      </c>
      <c r="B911" s="4">
        <v>1819</v>
      </c>
      <c r="C911" s="3" t="s">
        <v>6</v>
      </c>
      <c r="D911" s="3" t="s">
        <v>128</v>
      </c>
      <c r="E911" s="3" t="s">
        <v>2591</v>
      </c>
      <c r="F911" s="3" t="s">
        <v>2590</v>
      </c>
      <c r="G911" s="5">
        <v>1.13086</v>
      </c>
      <c r="H911" s="4">
        <v>1819</v>
      </c>
      <c r="I911" s="8">
        <v>0</v>
      </c>
      <c r="J911" s="8">
        <v>0</v>
      </c>
      <c r="K911" s="8">
        <v>-8.14</v>
      </c>
      <c r="L911" s="8">
        <v>1650.49</v>
      </c>
      <c r="M911">
        <f t="shared" si="21"/>
        <v>1</v>
      </c>
    </row>
    <row r="912" spans="1:13" x14ac:dyDescent="0.25">
      <c r="A912" s="3" t="s">
        <v>1951</v>
      </c>
      <c r="B912" s="4">
        <v>1821</v>
      </c>
      <c r="C912" s="3" t="s">
        <v>6</v>
      </c>
      <c r="D912" s="3" t="s">
        <v>133</v>
      </c>
      <c r="E912" s="3" t="s">
        <v>2591</v>
      </c>
      <c r="F912" s="3" t="s">
        <v>2590</v>
      </c>
      <c r="G912" s="5">
        <v>1.12365</v>
      </c>
      <c r="H912" s="4">
        <v>1821</v>
      </c>
      <c r="I912" s="8">
        <v>0</v>
      </c>
      <c r="J912" s="8">
        <v>0.03</v>
      </c>
      <c r="K912" s="8">
        <v>6.42</v>
      </c>
      <c r="L912" s="8">
        <v>1656.94</v>
      </c>
      <c r="M912">
        <f t="shared" si="21"/>
        <v>0</v>
      </c>
    </row>
    <row r="913" spans="1:13" x14ac:dyDescent="0.25">
      <c r="A913" s="3" t="s">
        <v>1953</v>
      </c>
      <c r="B913" s="4">
        <v>1823</v>
      </c>
      <c r="C913" s="3" t="s">
        <v>6</v>
      </c>
      <c r="D913" s="3" t="s">
        <v>128</v>
      </c>
      <c r="E913" s="3" t="s">
        <v>2591</v>
      </c>
      <c r="F913" s="3" t="s">
        <v>2590</v>
      </c>
      <c r="G913" s="5">
        <v>1.1197999999999999</v>
      </c>
      <c r="H913" s="4">
        <v>1823</v>
      </c>
      <c r="I913" s="8">
        <v>0</v>
      </c>
      <c r="J913" s="8">
        <v>0</v>
      </c>
      <c r="K913" s="8">
        <v>-8.17</v>
      </c>
      <c r="L913" s="8">
        <v>1648.77</v>
      </c>
      <c r="M913">
        <f t="shared" si="21"/>
        <v>1</v>
      </c>
    </row>
    <row r="914" spans="1:13" x14ac:dyDescent="0.25">
      <c r="A914" s="3" t="s">
        <v>1955</v>
      </c>
      <c r="B914" s="4">
        <v>1825</v>
      </c>
      <c r="C914" s="3" t="s">
        <v>6</v>
      </c>
      <c r="D914" s="3" t="s">
        <v>128</v>
      </c>
      <c r="E914" s="3" t="s">
        <v>2591</v>
      </c>
      <c r="F914" s="3" t="s">
        <v>2590</v>
      </c>
      <c r="G914" s="5">
        <v>1.12653</v>
      </c>
      <c r="H914" s="4">
        <v>1825</v>
      </c>
      <c r="I914" s="8">
        <v>0</v>
      </c>
      <c r="J914" s="8">
        <v>0</v>
      </c>
      <c r="K914" s="8">
        <v>6.61</v>
      </c>
      <c r="L914" s="8">
        <v>1655.38</v>
      </c>
      <c r="M914">
        <f t="shared" si="21"/>
        <v>0</v>
      </c>
    </row>
    <row r="915" spans="1:13" x14ac:dyDescent="0.25">
      <c r="A915" s="3" t="s">
        <v>1957</v>
      </c>
      <c r="B915" s="4">
        <v>1827</v>
      </c>
      <c r="C915" s="3" t="s">
        <v>6</v>
      </c>
      <c r="D915" s="3" t="s">
        <v>133</v>
      </c>
      <c r="E915" s="3" t="s">
        <v>2591</v>
      </c>
      <c r="F915" s="3" t="s">
        <v>2590</v>
      </c>
      <c r="G915" s="5">
        <v>1.1225799999999999</v>
      </c>
      <c r="H915" s="4">
        <v>1827</v>
      </c>
      <c r="I915" s="8">
        <v>0</v>
      </c>
      <c r="J915" s="8">
        <v>0</v>
      </c>
      <c r="K915" s="8">
        <v>6.57</v>
      </c>
      <c r="L915" s="8">
        <v>1661.95</v>
      </c>
      <c r="M915">
        <f t="shared" si="21"/>
        <v>0</v>
      </c>
    </row>
    <row r="916" spans="1:13" x14ac:dyDescent="0.25">
      <c r="A916" s="3" t="s">
        <v>1959</v>
      </c>
      <c r="B916" s="4">
        <v>1829</v>
      </c>
      <c r="C916" s="3" t="s">
        <v>6</v>
      </c>
      <c r="D916" s="3" t="s">
        <v>128</v>
      </c>
      <c r="E916" s="3" t="s">
        <v>2591</v>
      </c>
      <c r="F916" s="3" t="s">
        <v>2590</v>
      </c>
      <c r="G916" s="5">
        <v>1.13279</v>
      </c>
      <c r="H916" s="4">
        <v>1829</v>
      </c>
      <c r="I916" s="8">
        <v>0</v>
      </c>
      <c r="J916" s="8">
        <v>-0.12</v>
      </c>
      <c r="K916" s="8">
        <v>8.8000000000000007</v>
      </c>
      <c r="L916" s="8">
        <v>1670.63</v>
      </c>
      <c r="M916">
        <f t="shared" si="21"/>
        <v>0</v>
      </c>
    </row>
    <row r="917" spans="1:13" x14ac:dyDescent="0.25">
      <c r="A917" s="3" t="s">
        <v>1961</v>
      </c>
      <c r="B917" s="4">
        <v>1831</v>
      </c>
      <c r="C917" s="3" t="s">
        <v>6</v>
      </c>
      <c r="D917" s="3" t="s">
        <v>133</v>
      </c>
      <c r="E917" s="3" t="s">
        <v>2591</v>
      </c>
      <c r="F917" s="3" t="s">
        <v>2590</v>
      </c>
      <c r="G917" s="5">
        <v>1.1277299999999999</v>
      </c>
      <c r="H917" s="4">
        <v>1831</v>
      </c>
      <c r="I917" s="8">
        <v>0</v>
      </c>
      <c r="J917" s="8">
        <v>0</v>
      </c>
      <c r="K917" s="8">
        <v>6.2</v>
      </c>
      <c r="L917" s="8">
        <v>1676.83</v>
      </c>
      <c r="M917">
        <f t="shared" si="21"/>
        <v>0</v>
      </c>
    </row>
    <row r="918" spans="1:13" x14ac:dyDescent="0.25">
      <c r="A918" s="3" t="s">
        <v>1963</v>
      </c>
      <c r="B918" s="4">
        <v>1833</v>
      </c>
      <c r="C918" s="3" t="s">
        <v>6</v>
      </c>
      <c r="D918" s="3" t="s">
        <v>133</v>
      </c>
      <c r="E918" s="3" t="s">
        <v>2591</v>
      </c>
      <c r="F918" s="3" t="s">
        <v>2590</v>
      </c>
      <c r="G918" s="5">
        <v>1.13541</v>
      </c>
      <c r="H918" s="4">
        <v>1833</v>
      </c>
      <c r="I918" s="8">
        <v>0</v>
      </c>
      <c r="J918" s="8">
        <v>0.08</v>
      </c>
      <c r="K918" s="8">
        <v>-8.2200000000000006</v>
      </c>
      <c r="L918" s="8">
        <v>1668.69</v>
      </c>
      <c r="M918">
        <f t="shared" si="21"/>
        <v>1</v>
      </c>
    </row>
    <row r="919" spans="1:13" x14ac:dyDescent="0.25">
      <c r="A919" s="3" t="s">
        <v>1965</v>
      </c>
      <c r="B919" s="4">
        <v>1835</v>
      </c>
      <c r="C919" s="3" t="s">
        <v>6</v>
      </c>
      <c r="D919" s="3" t="s">
        <v>133</v>
      </c>
      <c r="E919" s="3" t="s">
        <v>2591</v>
      </c>
      <c r="F919" s="3" t="s">
        <v>2590</v>
      </c>
      <c r="G919" s="5">
        <v>1.10158</v>
      </c>
      <c r="H919" s="4">
        <v>1835</v>
      </c>
      <c r="I919" s="8">
        <v>0</v>
      </c>
      <c r="J919" s="8">
        <v>0</v>
      </c>
      <c r="K919" s="8">
        <v>6.08</v>
      </c>
      <c r="L919" s="8">
        <v>1674.77</v>
      </c>
      <c r="M919">
        <f t="shared" si="21"/>
        <v>0</v>
      </c>
    </row>
    <row r="920" spans="1:13" x14ac:dyDescent="0.25">
      <c r="A920" s="3" t="s">
        <v>1967</v>
      </c>
      <c r="B920" s="4">
        <v>1837</v>
      </c>
      <c r="C920" s="3" t="s">
        <v>6</v>
      </c>
      <c r="D920" s="3" t="s">
        <v>133</v>
      </c>
      <c r="E920" s="3" t="s">
        <v>2591</v>
      </c>
      <c r="F920" s="3" t="s">
        <v>2590</v>
      </c>
      <c r="G920" s="5">
        <v>1.1004400000000001</v>
      </c>
      <c r="H920" s="4">
        <v>1837</v>
      </c>
      <c r="I920" s="8">
        <v>0</v>
      </c>
      <c r="J920" s="8">
        <v>0</v>
      </c>
      <c r="K920" s="8">
        <v>6.13</v>
      </c>
      <c r="L920" s="8">
        <v>1680.9</v>
      </c>
      <c r="M920">
        <f t="shared" si="21"/>
        <v>0</v>
      </c>
    </row>
    <row r="921" spans="1:13" x14ac:dyDescent="0.25">
      <c r="A921" s="3" t="s">
        <v>1969</v>
      </c>
      <c r="B921" s="4">
        <v>1839</v>
      </c>
      <c r="C921" s="3" t="s">
        <v>6</v>
      </c>
      <c r="D921" s="3" t="s">
        <v>128</v>
      </c>
      <c r="E921" s="3" t="s">
        <v>2591</v>
      </c>
      <c r="F921" s="3" t="s">
        <v>2590</v>
      </c>
      <c r="G921" s="5">
        <v>1.1113</v>
      </c>
      <c r="H921" s="4">
        <v>1839</v>
      </c>
      <c r="I921" s="8">
        <v>0</v>
      </c>
      <c r="J921" s="8">
        <v>-0.12</v>
      </c>
      <c r="K921" s="8">
        <v>6.15</v>
      </c>
      <c r="L921" s="8">
        <v>1686.93</v>
      </c>
      <c r="M921">
        <f t="shared" si="21"/>
        <v>0</v>
      </c>
    </row>
    <row r="922" spans="1:13" x14ac:dyDescent="0.25">
      <c r="A922" s="3" t="s">
        <v>1971</v>
      </c>
      <c r="B922" s="4">
        <v>1841</v>
      </c>
      <c r="C922" s="3" t="s">
        <v>6</v>
      </c>
      <c r="D922" s="3" t="s">
        <v>133</v>
      </c>
      <c r="E922" s="3" t="s">
        <v>2591</v>
      </c>
      <c r="F922" s="3" t="s">
        <v>2590</v>
      </c>
      <c r="G922" s="5">
        <v>1.10334</v>
      </c>
      <c r="H922" s="4">
        <v>1841</v>
      </c>
      <c r="I922" s="8">
        <v>0</v>
      </c>
      <c r="J922" s="8">
        <v>0</v>
      </c>
      <c r="K922" s="8">
        <v>7.62</v>
      </c>
      <c r="L922" s="8">
        <v>1694.55</v>
      </c>
      <c r="M922">
        <f t="shared" si="21"/>
        <v>0</v>
      </c>
    </row>
    <row r="923" spans="1:13" x14ac:dyDescent="0.25">
      <c r="A923" s="3" t="s">
        <v>1973</v>
      </c>
      <c r="B923" s="4">
        <v>1843</v>
      </c>
      <c r="C923" s="3" t="s">
        <v>6</v>
      </c>
      <c r="D923" s="3" t="s">
        <v>128</v>
      </c>
      <c r="E923" s="3" t="s">
        <v>2591</v>
      </c>
      <c r="F923" s="3" t="s">
        <v>2590</v>
      </c>
      <c r="G923" s="5">
        <v>1.1148100000000001</v>
      </c>
      <c r="H923" s="4">
        <v>1843</v>
      </c>
      <c r="I923" s="8">
        <v>0</v>
      </c>
      <c r="J923" s="8">
        <v>0</v>
      </c>
      <c r="K923" s="8">
        <v>6.78</v>
      </c>
      <c r="L923" s="8">
        <v>1701.33</v>
      </c>
      <c r="M923">
        <f t="shared" si="21"/>
        <v>0</v>
      </c>
    </row>
    <row r="924" spans="1:13" x14ac:dyDescent="0.25">
      <c r="A924" s="3" t="s">
        <v>1975</v>
      </c>
      <c r="B924" s="4">
        <v>1845</v>
      </c>
      <c r="C924" s="3" t="s">
        <v>6</v>
      </c>
      <c r="D924" s="3" t="s">
        <v>128</v>
      </c>
      <c r="E924" s="3" t="s">
        <v>2591</v>
      </c>
      <c r="F924" s="3" t="s">
        <v>2590</v>
      </c>
      <c r="G924" s="5">
        <v>1.1038699999999999</v>
      </c>
      <c r="H924" s="4">
        <v>1845</v>
      </c>
      <c r="I924" s="8">
        <v>0</v>
      </c>
      <c r="J924" s="8">
        <v>-0.24</v>
      </c>
      <c r="K924" s="8">
        <v>-8.1</v>
      </c>
      <c r="L924" s="8">
        <v>1692.99</v>
      </c>
      <c r="M924">
        <f t="shared" si="21"/>
        <v>1</v>
      </c>
    </row>
    <row r="925" spans="1:13" x14ac:dyDescent="0.25">
      <c r="A925" s="3" t="s">
        <v>1977</v>
      </c>
      <c r="B925" s="4">
        <v>1847</v>
      </c>
      <c r="C925" s="3" t="s">
        <v>6</v>
      </c>
      <c r="D925" s="3" t="s">
        <v>128</v>
      </c>
      <c r="E925" s="3" t="s">
        <v>2591</v>
      </c>
      <c r="F925" s="3" t="s">
        <v>2590</v>
      </c>
      <c r="G925" s="5">
        <v>1.11453</v>
      </c>
      <c r="H925" s="4">
        <v>1847</v>
      </c>
      <c r="I925" s="8">
        <v>0</v>
      </c>
      <c r="J925" s="8">
        <v>-0.83</v>
      </c>
      <c r="K925" s="8">
        <v>7.75</v>
      </c>
      <c r="L925" s="8">
        <v>1699.91</v>
      </c>
      <c r="M925">
        <f t="shared" si="21"/>
        <v>0</v>
      </c>
    </row>
    <row r="926" spans="1:13" x14ac:dyDescent="0.25">
      <c r="A926" s="3" t="s">
        <v>1979</v>
      </c>
      <c r="B926" s="4">
        <v>1849</v>
      </c>
      <c r="C926" s="3" t="s">
        <v>6</v>
      </c>
      <c r="D926" s="3" t="s">
        <v>133</v>
      </c>
      <c r="E926" s="3" t="s">
        <v>2591</v>
      </c>
      <c r="F926" s="3" t="s">
        <v>2590</v>
      </c>
      <c r="G926" s="5">
        <v>1.1073200000000001</v>
      </c>
      <c r="H926" s="4">
        <v>1849</v>
      </c>
      <c r="I926" s="8">
        <v>0</v>
      </c>
      <c r="J926" s="8">
        <v>0</v>
      </c>
      <c r="K926" s="8">
        <v>6.06</v>
      </c>
      <c r="L926" s="8">
        <v>1705.97</v>
      </c>
      <c r="M926">
        <f t="shared" si="21"/>
        <v>0</v>
      </c>
    </row>
    <row r="927" spans="1:13" x14ac:dyDescent="0.25">
      <c r="A927" s="3" t="s">
        <v>1981</v>
      </c>
      <c r="B927" s="4">
        <v>1851</v>
      </c>
      <c r="C927" s="3" t="s">
        <v>6</v>
      </c>
      <c r="D927" s="3" t="s">
        <v>128</v>
      </c>
      <c r="E927" s="3" t="s">
        <v>2591</v>
      </c>
      <c r="F927" s="3" t="s">
        <v>2590</v>
      </c>
      <c r="G927" s="5">
        <v>1.09805</v>
      </c>
      <c r="H927" s="4">
        <v>1851</v>
      </c>
      <c r="I927" s="8">
        <v>0</v>
      </c>
      <c r="J927" s="8">
        <v>-0.71</v>
      </c>
      <c r="K927" s="8">
        <v>-7.85</v>
      </c>
      <c r="L927" s="8">
        <v>1697.41</v>
      </c>
      <c r="M927">
        <f t="shared" si="21"/>
        <v>1</v>
      </c>
    </row>
    <row r="928" spans="1:13" x14ac:dyDescent="0.25">
      <c r="A928" s="3" t="s">
        <v>1983</v>
      </c>
      <c r="B928" s="4">
        <v>1853</v>
      </c>
      <c r="C928" s="3" t="s">
        <v>6</v>
      </c>
      <c r="D928" s="3" t="s">
        <v>128</v>
      </c>
      <c r="E928" s="3" t="s">
        <v>2591</v>
      </c>
      <c r="F928" s="3" t="s">
        <v>2590</v>
      </c>
      <c r="G928" s="5">
        <v>1.1044</v>
      </c>
      <c r="H928" s="4">
        <v>1853</v>
      </c>
      <c r="I928" s="8">
        <v>0</v>
      </c>
      <c r="J928" s="8">
        <v>-0.24</v>
      </c>
      <c r="K928" s="8">
        <v>7.27</v>
      </c>
      <c r="L928" s="8">
        <v>1704.44</v>
      </c>
      <c r="M928">
        <f t="shared" si="21"/>
        <v>0</v>
      </c>
    </row>
    <row r="929" spans="1:13" x14ac:dyDescent="0.25">
      <c r="A929" s="3" t="s">
        <v>1985</v>
      </c>
      <c r="B929" s="4">
        <v>1855</v>
      </c>
      <c r="C929" s="3" t="s">
        <v>6</v>
      </c>
      <c r="D929" s="3" t="s">
        <v>133</v>
      </c>
      <c r="E929" s="3" t="s">
        <v>2591</v>
      </c>
      <c r="F929" s="3" t="s">
        <v>2590</v>
      </c>
      <c r="G929" s="5">
        <v>1.1154200000000001</v>
      </c>
      <c r="H929" s="4">
        <v>1855</v>
      </c>
      <c r="I929" s="8">
        <v>0</v>
      </c>
      <c r="J929" s="8">
        <v>0.03</v>
      </c>
      <c r="K929" s="8">
        <v>-8.11</v>
      </c>
      <c r="L929" s="8">
        <v>1696.36</v>
      </c>
      <c r="M929">
        <f t="shared" si="21"/>
        <v>1</v>
      </c>
    </row>
    <row r="930" spans="1:13" x14ac:dyDescent="0.25">
      <c r="A930" s="3" t="s">
        <v>1987</v>
      </c>
      <c r="B930" s="4">
        <v>1857</v>
      </c>
      <c r="C930" s="3" t="s">
        <v>6</v>
      </c>
      <c r="D930" s="3" t="s">
        <v>128</v>
      </c>
      <c r="E930" s="3" t="s">
        <v>2591</v>
      </c>
      <c r="F930" s="3" t="s">
        <v>2590</v>
      </c>
      <c r="G930" s="5">
        <v>1.1229100000000001</v>
      </c>
      <c r="H930" s="4">
        <v>1857</v>
      </c>
      <c r="I930" s="8">
        <v>0</v>
      </c>
      <c r="J930" s="8">
        <v>-0.12</v>
      </c>
      <c r="K930" s="8">
        <v>6.28</v>
      </c>
      <c r="L930" s="8">
        <v>1702.52</v>
      </c>
      <c r="M930">
        <f t="shared" si="21"/>
        <v>0</v>
      </c>
    </row>
    <row r="931" spans="1:13" x14ac:dyDescent="0.25">
      <c r="A931" s="3" t="s">
        <v>1989</v>
      </c>
      <c r="B931" s="4">
        <v>1859</v>
      </c>
      <c r="C931" s="3" t="s">
        <v>6</v>
      </c>
      <c r="D931" s="3" t="s">
        <v>128</v>
      </c>
      <c r="E931" s="3" t="s">
        <v>2591</v>
      </c>
      <c r="F931" s="3" t="s">
        <v>2590</v>
      </c>
      <c r="G931" s="5">
        <v>1.1127</v>
      </c>
      <c r="H931" s="4">
        <v>1859</v>
      </c>
      <c r="I931" s="8">
        <v>0</v>
      </c>
      <c r="J931" s="8">
        <v>-0.35</v>
      </c>
      <c r="K931" s="8">
        <v>-7.76</v>
      </c>
      <c r="L931" s="8">
        <v>1694.41</v>
      </c>
      <c r="M931">
        <f t="shared" si="21"/>
        <v>1</v>
      </c>
    </row>
    <row r="932" spans="1:13" x14ac:dyDescent="0.25">
      <c r="A932" s="3" t="s">
        <v>1991</v>
      </c>
      <c r="B932" s="4">
        <v>1861</v>
      </c>
      <c r="C932" s="3" t="s">
        <v>6</v>
      </c>
      <c r="D932" s="3" t="s">
        <v>133</v>
      </c>
      <c r="E932" s="3" t="s">
        <v>2591</v>
      </c>
      <c r="F932" s="3" t="s">
        <v>2590</v>
      </c>
      <c r="G932" s="5">
        <v>1.10724</v>
      </c>
      <c r="H932" s="4">
        <v>1861</v>
      </c>
      <c r="I932" s="8">
        <v>0</v>
      </c>
      <c r="J932" s="8">
        <v>0</v>
      </c>
      <c r="K932" s="8">
        <v>7.09</v>
      </c>
      <c r="L932" s="8">
        <v>1701.5</v>
      </c>
      <c r="M932">
        <f t="shared" si="21"/>
        <v>0</v>
      </c>
    </row>
    <row r="933" spans="1:13" x14ac:dyDescent="0.25">
      <c r="A933" s="3" t="s">
        <v>1993</v>
      </c>
      <c r="B933" s="4">
        <v>1863</v>
      </c>
      <c r="C933" s="3" t="s">
        <v>6</v>
      </c>
      <c r="D933" s="3" t="s">
        <v>133</v>
      </c>
      <c r="E933" s="3" t="s">
        <v>2591</v>
      </c>
      <c r="F933" s="3" t="s">
        <v>2590</v>
      </c>
      <c r="G933" s="5">
        <v>1.11781</v>
      </c>
      <c r="H933" s="4">
        <v>1863</v>
      </c>
      <c r="I933" s="8">
        <v>0</v>
      </c>
      <c r="J933" s="8">
        <v>0.06</v>
      </c>
      <c r="K933" s="8">
        <v>-8.24</v>
      </c>
      <c r="L933" s="8">
        <v>1693.32</v>
      </c>
      <c r="M933">
        <f t="shared" si="21"/>
        <v>1</v>
      </c>
    </row>
    <row r="934" spans="1:13" x14ac:dyDescent="0.25">
      <c r="A934" s="3" t="s">
        <v>1995</v>
      </c>
      <c r="B934" s="4">
        <v>1865</v>
      </c>
      <c r="C934" s="3" t="s">
        <v>6</v>
      </c>
      <c r="D934" s="3" t="s">
        <v>128</v>
      </c>
      <c r="E934" s="3" t="s">
        <v>2591</v>
      </c>
      <c r="F934" s="3" t="s">
        <v>2590</v>
      </c>
      <c r="G934" s="5">
        <v>1.1231800000000001</v>
      </c>
      <c r="H934" s="4">
        <v>1865</v>
      </c>
      <c r="I934" s="8">
        <v>0</v>
      </c>
      <c r="J934" s="8">
        <v>-0.36</v>
      </c>
      <c r="K934" s="8">
        <v>7.07</v>
      </c>
      <c r="L934" s="8">
        <v>1700.03</v>
      </c>
      <c r="M934">
        <f t="shared" si="21"/>
        <v>0</v>
      </c>
    </row>
    <row r="935" spans="1:13" x14ac:dyDescent="0.25">
      <c r="A935" s="3" t="s">
        <v>1997</v>
      </c>
      <c r="B935" s="4">
        <v>1867</v>
      </c>
      <c r="C935" s="3" t="s">
        <v>6</v>
      </c>
      <c r="D935" s="3" t="s">
        <v>133</v>
      </c>
      <c r="E935" s="3" t="s">
        <v>2591</v>
      </c>
      <c r="F935" s="3" t="s">
        <v>2590</v>
      </c>
      <c r="G935" s="5">
        <v>1.13601</v>
      </c>
      <c r="H935" s="4">
        <v>1867</v>
      </c>
      <c r="I935" s="8">
        <v>0</v>
      </c>
      <c r="J935" s="8">
        <v>0.08</v>
      </c>
      <c r="K935" s="8">
        <v>-8.4499999999999993</v>
      </c>
      <c r="L935" s="8">
        <v>1691.66</v>
      </c>
      <c r="M935">
        <f t="shared" si="21"/>
        <v>1</v>
      </c>
    </row>
    <row r="936" spans="1:13" x14ac:dyDescent="0.25">
      <c r="A936" s="3" t="s">
        <v>1999</v>
      </c>
      <c r="B936" s="4">
        <v>1869</v>
      </c>
      <c r="C936" s="3" t="s">
        <v>6</v>
      </c>
      <c r="D936" s="3" t="s">
        <v>128</v>
      </c>
      <c r="E936" s="3" t="s">
        <v>2591</v>
      </c>
      <c r="F936" s="3" t="s">
        <v>2590</v>
      </c>
      <c r="G936" s="5">
        <v>1.12548</v>
      </c>
      <c r="H936" s="4">
        <v>1869</v>
      </c>
      <c r="I936" s="8">
        <v>0</v>
      </c>
      <c r="J936" s="8">
        <v>-0.36</v>
      </c>
      <c r="K936" s="8">
        <v>-7.67</v>
      </c>
      <c r="L936" s="8">
        <v>1683.63</v>
      </c>
      <c r="M936">
        <f t="shared" si="21"/>
        <v>2</v>
      </c>
    </row>
    <row r="937" spans="1:13" x14ac:dyDescent="0.25">
      <c r="A937" s="3" t="s">
        <v>2001</v>
      </c>
      <c r="B937" s="4">
        <v>1871</v>
      </c>
      <c r="C937" s="3" t="s">
        <v>6</v>
      </c>
      <c r="D937" s="3" t="s">
        <v>128</v>
      </c>
      <c r="E937" s="3" t="s">
        <v>2591</v>
      </c>
      <c r="F937" s="3" t="s">
        <v>2590</v>
      </c>
      <c r="G937" s="5">
        <v>1.1185099999999999</v>
      </c>
      <c r="H937" s="4">
        <v>1871</v>
      </c>
      <c r="I937" s="8">
        <v>0</v>
      </c>
      <c r="J937" s="8">
        <v>-0.12</v>
      </c>
      <c r="K937" s="8">
        <v>-8.33</v>
      </c>
      <c r="L937" s="8">
        <v>1675.18</v>
      </c>
      <c r="M937">
        <f t="shared" si="21"/>
        <v>3</v>
      </c>
    </row>
    <row r="938" spans="1:13" x14ac:dyDescent="0.25">
      <c r="A938" s="3" t="s">
        <v>2003</v>
      </c>
      <c r="B938" s="4">
        <v>1873</v>
      </c>
      <c r="C938" s="3" t="s">
        <v>6</v>
      </c>
      <c r="D938" s="3" t="s">
        <v>128</v>
      </c>
      <c r="E938" s="3" t="s">
        <v>2591</v>
      </c>
      <c r="F938" s="3" t="s">
        <v>2590</v>
      </c>
      <c r="G938" s="5">
        <v>1.12747</v>
      </c>
      <c r="H938" s="4">
        <v>1873</v>
      </c>
      <c r="I938" s="8">
        <v>0</v>
      </c>
      <c r="J938" s="8">
        <v>-1.42</v>
      </c>
      <c r="K938" s="8">
        <v>7.54</v>
      </c>
      <c r="L938" s="8">
        <v>1681.3</v>
      </c>
      <c r="M938">
        <f t="shared" si="21"/>
        <v>0</v>
      </c>
    </row>
    <row r="939" spans="1:13" x14ac:dyDescent="0.25">
      <c r="A939" s="3" t="s">
        <v>2005</v>
      </c>
      <c r="B939" s="4">
        <v>1875</v>
      </c>
      <c r="C939" s="3" t="s">
        <v>6</v>
      </c>
      <c r="D939" s="3" t="s">
        <v>133</v>
      </c>
      <c r="E939" s="3" t="s">
        <v>2591</v>
      </c>
      <c r="F939" s="3" t="s">
        <v>2590</v>
      </c>
      <c r="G939" s="5">
        <v>1.1221300000000001</v>
      </c>
      <c r="H939" s="4">
        <v>1875</v>
      </c>
      <c r="I939" s="8">
        <v>0</v>
      </c>
      <c r="J939" s="8">
        <v>0</v>
      </c>
      <c r="K939" s="8">
        <v>6.16</v>
      </c>
      <c r="L939" s="8">
        <v>1687.46</v>
      </c>
      <c r="M939">
        <f t="shared" si="21"/>
        <v>0</v>
      </c>
    </row>
    <row r="940" spans="1:13" x14ac:dyDescent="0.25">
      <c r="A940" s="3" t="s">
        <v>2007</v>
      </c>
      <c r="B940" s="4">
        <v>1877</v>
      </c>
      <c r="C940" s="3" t="s">
        <v>6</v>
      </c>
      <c r="D940" s="3" t="s">
        <v>133</v>
      </c>
      <c r="E940" s="3" t="s">
        <v>2591</v>
      </c>
      <c r="F940" s="3" t="s">
        <v>2590</v>
      </c>
      <c r="G940" s="5">
        <v>1.1191</v>
      </c>
      <c r="H940" s="4">
        <v>1877</v>
      </c>
      <c r="I940" s="8">
        <v>0</v>
      </c>
      <c r="J940" s="8">
        <v>0.17</v>
      </c>
      <c r="K940" s="8">
        <v>5.86</v>
      </c>
      <c r="L940" s="8">
        <v>1693.49</v>
      </c>
      <c r="M940">
        <f t="shared" si="21"/>
        <v>0</v>
      </c>
    </row>
    <row r="941" spans="1:13" x14ac:dyDescent="0.25">
      <c r="A941" s="3" t="s">
        <v>2009</v>
      </c>
      <c r="B941" s="4">
        <v>1879</v>
      </c>
      <c r="C941" s="3" t="s">
        <v>6</v>
      </c>
      <c r="D941" s="3" t="s">
        <v>128</v>
      </c>
      <c r="E941" s="3" t="s">
        <v>2591</v>
      </c>
      <c r="F941" s="3" t="s">
        <v>2590</v>
      </c>
      <c r="G941" s="5">
        <v>1.1235999999999999</v>
      </c>
      <c r="H941" s="4">
        <v>1879</v>
      </c>
      <c r="I941" s="8">
        <v>0</v>
      </c>
      <c r="J941" s="8">
        <v>-0.59</v>
      </c>
      <c r="K941" s="8">
        <v>7.52</v>
      </c>
      <c r="L941" s="8">
        <v>1700.42</v>
      </c>
      <c r="M941">
        <f t="shared" si="21"/>
        <v>0</v>
      </c>
    </row>
    <row r="942" spans="1:13" x14ac:dyDescent="0.25">
      <c r="A942" s="3" t="s">
        <v>2011</v>
      </c>
      <c r="B942" s="4">
        <v>1881</v>
      </c>
      <c r="C942" s="3" t="s">
        <v>6</v>
      </c>
      <c r="D942" s="3" t="s">
        <v>133</v>
      </c>
      <c r="E942" s="3" t="s">
        <v>2591</v>
      </c>
      <c r="F942" s="3" t="s">
        <v>2590</v>
      </c>
      <c r="G942" s="5">
        <v>1.1140699999999999</v>
      </c>
      <c r="H942" s="4">
        <v>1881</v>
      </c>
      <c r="I942" s="8">
        <v>0</v>
      </c>
      <c r="J942" s="8">
        <v>0.26</v>
      </c>
      <c r="K942" s="8">
        <v>6.78</v>
      </c>
      <c r="L942" s="8">
        <v>1707.46</v>
      </c>
      <c r="M942">
        <f t="shared" si="21"/>
        <v>0</v>
      </c>
    </row>
    <row r="943" spans="1:13" x14ac:dyDescent="0.25">
      <c r="A943" s="3" t="s">
        <v>2013</v>
      </c>
      <c r="B943" s="4">
        <v>1883</v>
      </c>
      <c r="C943" s="3" t="s">
        <v>6</v>
      </c>
      <c r="D943" s="3" t="s">
        <v>133</v>
      </c>
      <c r="E943" s="3" t="s">
        <v>2591</v>
      </c>
      <c r="F943" s="3" t="s">
        <v>2590</v>
      </c>
      <c r="G943" s="5">
        <v>1.1164400000000001</v>
      </c>
      <c r="H943" s="4">
        <v>1883</v>
      </c>
      <c r="I943" s="8">
        <v>0</v>
      </c>
      <c r="J943" s="8">
        <v>0.08</v>
      </c>
      <c r="K943" s="8">
        <v>6.13</v>
      </c>
      <c r="L943" s="8">
        <v>1713.67</v>
      </c>
      <c r="M943">
        <f t="shared" si="21"/>
        <v>0</v>
      </c>
    </row>
    <row r="944" spans="1:13" x14ac:dyDescent="0.25">
      <c r="A944" s="3" t="s">
        <v>2015</v>
      </c>
      <c r="B944" s="4">
        <v>1885</v>
      </c>
      <c r="C944" s="3" t="s">
        <v>6</v>
      </c>
      <c r="D944" s="3" t="s">
        <v>133</v>
      </c>
      <c r="E944" s="3" t="s">
        <v>2591</v>
      </c>
      <c r="F944" s="3" t="s">
        <v>2590</v>
      </c>
      <c r="G944" s="5">
        <v>1.1057300000000001</v>
      </c>
      <c r="H944" s="4">
        <v>1885</v>
      </c>
      <c r="I944" s="8">
        <v>0</v>
      </c>
      <c r="J944" s="8">
        <v>0.06</v>
      </c>
      <c r="K944" s="8">
        <v>6.49</v>
      </c>
      <c r="L944" s="8">
        <v>1720.22</v>
      </c>
      <c r="M944">
        <f t="shared" si="21"/>
        <v>0</v>
      </c>
    </row>
    <row r="945" spans="1:13" x14ac:dyDescent="0.25">
      <c r="A945" s="3" t="s">
        <v>2017</v>
      </c>
      <c r="B945" s="4">
        <v>1887</v>
      </c>
      <c r="C945" s="3" t="s">
        <v>6</v>
      </c>
      <c r="D945" s="3" t="s">
        <v>128</v>
      </c>
      <c r="E945" s="3" t="s">
        <v>2591</v>
      </c>
      <c r="F945" s="3" t="s">
        <v>2590</v>
      </c>
      <c r="G945" s="5">
        <v>1.0932500000000001</v>
      </c>
      <c r="H945" s="4">
        <v>1887</v>
      </c>
      <c r="I945" s="8">
        <v>0</v>
      </c>
      <c r="J945" s="8">
        <v>-0.83</v>
      </c>
      <c r="K945" s="8">
        <v>-7.42</v>
      </c>
      <c r="L945" s="8">
        <v>1711.97</v>
      </c>
      <c r="M945">
        <f t="shared" si="21"/>
        <v>1</v>
      </c>
    </row>
    <row r="946" spans="1:13" x14ac:dyDescent="0.25">
      <c r="A946" s="3" t="s">
        <v>2019</v>
      </c>
      <c r="B946" s="4">
        <v>1889</v>
      </c>
      <c r="C946" s="3" t="s">
        <v>6</v>
      </c>
      <c r="D946" s="3" t="s">
        <v>133</v>
      </c>
      <c r="E946" s="3" t="s">
        <v>2591</v>
      </c>
      <c r="F946" s="3" t="s">
        <v>2590</v>
      </c>
      <c r="G946" s="5">
        <v>1.09937</v>
      </c>
      <c r="H946" s="4">
        <v>1889</v>
      </c>
      <c r="I946" s="8">
        <v>0</v>
      </c>
      <c r="J946" s="8">
        <v>0.26</v>
      </c>
      <c r="K946" s="8">
        <v>-8.33</v>
      </c>
      <c r="L946" s="8">
        <v>1703.9</v>
      </c>
      <c r="M946">
        <f t="shared" si="21"/>
        <v>2</v>
      </c>
    </row>
    <row r="947" spans="1:13" x14ac:dyDescent="0.25">
      <c r="A947" s="3" t="s">
        <v>2021</v>
      </c>
      <c r="B947" s="4">
        <v>1891</v>
      </c>
      <c r="C947" s="3" t="s">
        <v>6</v>
      </c>
      <c r="D947" s="3" t="s">
        <v>133</v>
      </c>
      <c r="E947" s="3" t="s">
        <v>2591</v>
      </c>
      <c r="F947" s="3" t="s">
        <v>2590</v>
      </c>
      <c r="G947" s="5">
        <v>1.1012599999999999</v>
      </c>
      <c r="H947" s="4">
        <v>1891</v>
      </c>
      <c r="I947" s="8">
        <v>0</v>
      </c>
      <c r="J947" s="8">
        <v>0.17</v>
      </c>
      <c r="K947" s="8">
        <v>5.98</v>
      </c>
      <c r="L947" s="8">
        <v>1710.05</v>
      </c>
      <c r="M947">
        <f t="shared" si="21"/>
        <v>0</v>
      </c>
    </row>
    <row r="948" spans="1:13" x14ac:dyDescent="0.25">
      <c r="A948" s="3" t="s">
        <v>2023</v>
      </c>
      <c r="B948" s="4">
        <v>1893</v>
      </c>
      <c r="C948" s="3" t="s">
        <v>6</v>
      </c>
      <c r="D948" s="3" t="s">
        <v>128</v>
      </c>
      <c r="E948" s="3" t="s">
        <v>2591</v>
      </c>
      <c r="F948" s="3" t="s">
        <v>2590</v>
      </c>
      <c r="G948" s="5">
        <v>1.10642</v>
      </c>
      <c r="H948" s="4">
        <v>1893</v>
      </c>
      <c r="I948" s="8">
        <v>0</v>
      </c>
      <c r="J948" s="8">
        <v>0</v>
      </c>
      <c r="K948" s="8">
        <v>-8.15</v>
      </c>
      <c r="L948" s="8">
        <v>1701.9</v>
      </c>
      <c r="M948">
        <f t="shared" si="21"/>
        <v>1</v>
      </c>
    </row>
    <row r="949" spans="1:13" x14ac:dyDescent="0.25">
      <c r="A949" s="3" t="s">
        <v>2025</v>
      </c>
      <c r="B949" s="4">
        <v>1895</v>
      </c>
      <c r="C949" s="3" t="s">
        <v>6</v>
      </c>
      <c r="D949" s="3" t="s">
        <v>128</v>
      </c>
      <c r="E949" s="3" t="s">
        <v>2591</v>
      </c>
      <c r="F949" s="3" t="s">
        <v>2590</v>
      </c>
      <c r="G949" s="5">
        <v>1.0846499999999999</v>
      </c>
      <c r="H949" s="4">
        <v>1895</v>
      </c>
      <c r="I949" s="8">
        <v>0</v>
      </c>
      <c r="J949" s="8">
        <v>-0.12</v>
      </c>
      <c r="K949" s="8">
        <v>-8.11</v>
      </c>
      <c r="L949" s="8">
        <v>1693.67</v>
      </c>
      <c r="M949">
        <f t="shared" si="21"/>
        <v>2</v>
      </c>
    </row>
    <row r="950" spans="1:13" x14ac:dyDescent="0.25">
      <c r="A950" s="3" t="s">
        <v>2027</v>
      </c>
      <c r="B950" s="4">
        <v>1897</v>
      </c>
      <c r="C950" s="3" t="s">
        <v>6</v>
      </c>
      <c r="D950" s="3" t="s">
        <v>128</v>
      </c>
      <c r="E950" s="3" t="s">
        <v>2591</v>
      </c>
      <c r="F950" s="3" t="s">
        <v>2590</v>
      </c>
      <c r="G950" s="5">
        <v>1.06908</v>
      </c>
      <c r="H950" s="4">
        <v>1897</v>
      </c>
      <c r="I950" s="8">
        <v>0</v>
      </c>
      <c r="J950" s="8">
        <v>-0.24</v>
      </c>
      <c r="K950" s="8">
        <v>-7.92</v>
      </c>
      <c r="L950" s="8">
        <v>1685.51</v>
      </c>
      <c r="M950">
        <f t="shared" si="21"/>
        <v>3</v>
      </c>
    </row>
    <row r="951" spans="1:13" x14ac:dyDescent="0.25">
      <c r="A951" s="3" t="s">
        <v>2029</v>
      </c>
      <c r="B951" s="4">
        <v>1899</v>
      </c>
      <c r="C951" s="3" t="s">
        <v>6</v>
      </c>
      <c r="D951" s="3" t="s">
        <v>133</v>
      </c>
      <c r="E951" s="3" t="s">
        <v>2591</v>
      </c>
      <c r="F951" s="3" t="s">
        <v>2590</v>
      </c>
      <c r="G951" s="5">
        <v>1.0639700000000001</v>
      </c>
      <c r="H951" s="4">
        <v>1899</v>
      </c>
      <c r="I951" s="8">
        <v>0</v>
      </c>
      <c r="J951" s="8">
        <v>0</v>
      </c>
      <c r="K951" s="8">
        <v>6.53</v>
      </c>
      <c r="L951" s="8">
        <v>1692.04</v>
      </c>
      <c r="M951">
        <f t="shared" si="21"/>
        <v>0</v>
      </c>
    </row>
    <row r="952" spans="1:13" x14ac:dyDescent="0.25">
      <c r="A952" s="3" t="s">
        <v>2031</v>
      </c>
      <c r="B952" s="4">
        <v>1901</v>
      </c>
      <c r="C952" s="3" t="s">
        <v>6</v>
      </c>
      <c r="D952" s="3" t="s">
        <v>133</v>
      </c>
      <c r="E952" s="3" t="s">
        <v>2591</v>
      </c>
      <c r="F952" s="3" t="s">
        <v>2590</v>
      </c>
      <c r="G952" s="5">
        <v>1.0543899999999999</v>
      </c>
      <c r="H952" s="4">
        <v>1901</v>
      </c>
      <c r="I952" s="8">
        <v>0</v>
      </c>
      <c r="J952" s="8">
        <v>0.09</v>
      </c>
      <c r="K952" s="8">
        <v>6.22</v>
      </c>
      <c r="L952" s="8">
        <v>1698.35</v>
      </c>
      <c r="M952">
        <f t="shared" si="21"/>
        <v>0</v>
      </c>
    </row>
    <row r="953" spans="1:13" x14ac:dyDescent="0.25">
      <c r="A953" s="3" t="s">
        <v>2033</v>
      </c>
      <c r="B953" s="4">
        <v>1903</v>
      </c>
      <c r="C953" s="3" t="s">
        <v>6</v>
      </c>
      <c r="D953" s="3" t="s">
        <v>128</v>
      </c>
      <c r="E953" s="3" t="s">
        <v>2591</v>
      </c>
      <c r="F953" s="3" t="s">
        <v>2590</v>
      </c>
      <c r="G953" s="5">
        <v>1.05958</v>
      </c>
      <c r="H953" s="4">
        <v>1903</v>
      </c>
      <c r="I953" s="8">
        <v>0</v>
      </c>
      <c r="J953" s="8">
        <v>-0.12</v>
      </c>
      <c r="K953" s="8">
        <v>7.06</v>
      </c>
      <c r="L953" s="8">
        <v>1705.29</v>
      </c>
      <c r="M953">
        <f t="shared" si="21"/>
        <v>0</v>
      </c>
    </row>
    <row r="954" spans="1:13" x14ac:dyDescent="0.25">
      <c r="A954" s="3" t="s">
        <v>2035</v>
      </c>
      <c r="B954" s="4">
        <v>1905</v>
      </c>
      <c r="C954" s="3" t="s">
        <v>6</v>
      </c>
      <c r="D954" s="3" t="s">
        <v>128</v>
      </c>
      <c r="E954" s="3" t="s">
        <v>2591</v>
      </c>
      <c r="F954" s="3" t="s">
        <v>2590</v>
      </c>
      <c r="G954" s="5">
        <v>1.06592</v>
      </c>
      <c r="H954" s="4">
        <v>1905</v>
      </c>
      <c r="I954" s="8">
        <v>0</v>
      </c>
      <c r="J954" s="8">
        <v>-0.12</v>
      </c>
      <c r="K954" s="8">
        <v>6.46</v>
      </c>
      <c r="L954" s="8">
        <v>1711.63</v>
      </c>
      <c r="M954">
        <f t="shared" si="21"/>
        <v>0</v>
      </c>
    </row>
    <row r="955" spans="1:13" x14ac:dyDescent="0.25">
      <c r="A955" s="3" t="s">
        <v>2037</v>
      </c>
      <c r="B955" s="4">
        <v>1907</v>
      </c>
      <c r="C955" s="3" t="s">
        <v>6</v>
      </c>
      <c r="D955" s="3" t="s">
        <v>128</v>
      </c>
      <c r="E955" s="3" t="s">
        <v>2591</v>
      </c>
      <c r="F955" s="3" t="s">
        <v>2590</v>
      </c>
      <c r="G955" s="5">
        <v>1.0668299999999999</v>
      </c>
      <c r="H955" s="4">
        <v>1907</v>
      </c>
      <c r="I955" s="8">
        <v>0</v>
      </c>
      <c r="J955" s="8">
        <v>-0.12</v>
      </c>
      <c r="K955" s="8">
        <v>6.21</v>
      </c>
      <c r="L955" s="8">
        <v>1717.72</v>
      </c>
      <c r="M955">
        <f t="shared" si="21"/>
        <v>0</v>
      </c>
    </row>
    <row r="956" spans="1:13" x14ac:dyDescent="0.25">
      <c r="A956" s="3" t="s">
        <v>2039</v>
      </c>
      <c r="B956" s="4">
        <v>1909</v>
      </c>
      <c r="C956" s="3" t="s">
        <v>6</v>
      </c>
      <c r="D956" s="3" t="s">
        <v>133</v>
      </c>
      <c r="E956" s="3" t="s">
        <v>2591</v>
      </c>
      <c r="F956" s="3" t="s">
        <v>2590</v>
      </c>
      <c r="G956" s="5">
        <v>1.06816</v>
      </c>
      <c r="H956" s="4">
        <v>1909</v>
      </c>
      <c r="I956" s="8">
        <v>0</v>
      </c>
      <c r="J956" s="8">
        <v>0</v>
      </c>
      <c r="K956" s="8">
        <v>-9.32</v>
      </c>
      <c r="L956" s="8">
        <v>1708.4</v>
      </c>
      <c r="M956">
        <f t="shared" si="21"/>
        <v>1</v>
      </c>
    </row>
    <row r="957" spans="1:13" x14ac:dyDescent="0.25">
      <c r="A957" s="3" t="s">
        <v>2041</v>
      </c>
      <c r="B957" s="4">
        <v>1911</v>
      </c>
      <c r="C957" s="3" t="s">
        <v>6</v>
      </c>
      <c r="D957" s="3" t="s">
        <v>133</v>
      </c>
      <c r="E957" s="3" t="s">
        <v>2591</v>
      </c>
      <c r="F957" s="3" t="s">
        <v>2590</v>
      </c>
      <c r="G957" s="5">
        <v>1.07012</v>
      </c>
      <c r="H957" s="4">
        <v>1911</v>
      </c>
      <c r="I957" s="8">
        <v>0</v>
      </c>
      <c r="J957" s="8">
        <v>0</v>
      </c>
      <c r="K957" s="8">
        <v>6.06</v>
      </c>
      <c r="L957" s="8">
        <v>1714.46</v>
      </c>
      <c r="M957">
        <f t="shared" si="21"/>
        <v>0</v>
      </c>
    </row>
    <row r="958" spans="1:13" x14ac:dyDescent="0.25">
      <c r="A958" s="3" t="s">
        <v>2043</v>
      </c>
      <c r="B958" s="4">
        <v>1913</v>
      </c>
      <c r="C958" s="3" t="s">
        <v>6</v>
      </c>
      <c r="D958" s="3" t="s">
        <v>133</v>
      </c>
      <c r="E958" s="3" t="s">
        <v>2591</v>
      </c>
      <c r="F958" s="3" t="s">
        <v>2590</v>
      </c>
      <c r="G958" s="5">
        <v>1.0813200000000001</v>
      </c>
      <c r="H958" s="4">
        <v>1913</v>
      </c>
      <c r="I958" s="8">
        <v>0</v>
      </c>
      <c r="J958" s="8">
        <v>0.08</v>
      </c>
      <c r="K958" s="8">
        <v>-8.1999999999999993</v>
      </c>
      <c r="L958" s="8">
        <v>1706.34</v>
      </c>
      <c r="M958">
        <f t="shared" si="21"/>
        <v>1</v>
      </c>
    </row>
    <row r="959" spans="1:13" x14ac:dyDescent="0.25">
      <c r="A959" s="3" t="s">
        <v>2045</v>
      </c>
      <c r="B959" s="4">
        <v>1915</v>
      </c>
      <c r="C959" s="3" t="s">
        <v>6</v>
      </c>
      <c r="D959" s="3" t="s">
        <v>133</v>
      </c>
      <c r="E959" s="3" t="s">
        <v>2591</v>
      </c>
      <c r="F959" s="3" t="s">
        <v>2590</v>
      </c>
      <c r="G959" s="5">
        <v>1.0559400000000001</v>
      </c>
      <c r="H959" s="4">
        <v>1915</v>
      </c>
      <c r="I959" s="8">
        <v>0</v>
      </c>
      <c r="J959" s="8">
        <v>0</v>
      </c>
      <c r="K959" s="8">
        <v>6.47</v>
      </c>
      <c r="L959" s="8">
        <v>1712.81</v>
      </c>
      <c r="M959">
        <f t="shared" si="21"/>
        <v>0</v>
      </c>
    </row>
    <row r="960" spans="1:13" x14ac:dyDescent="0.25">
      <c r="A960" s="3" t="s">
        <v>2047</v>
      </c>
      <c r="B960" s="4">
        <v>1917</v>
      </c>
      <c r="C960" s="3" t="s">
        <v>6</v>
      </c>
      <c r="D960" s="3" t="s">
        <v>133</v>
      </c>
      <c r="E960" s="3" t="s">
        <v>2591</v>
      </c>
      <c r="F960" s="3" t="s">
        <v>2590</v>
      </c>
      <c r="G960" s="5">
        <v>1.06636</v>
      </c>
      <c r="H960" s="4">
        <v>1917</v>
      </c>
      <c r="I960" s="8">
        <v>0</v>
      </c>
      <c r="J960" s="8">
        <v>0.03</v>
      </c>
      <c r="K960" s="8">
        <v>-8.7100000000000009</v>
      </c>
      <c r="L960" s="8">
        <v>1704.13</v>
      </c>
      <c r="M960">
        <f t="shared" si="21"/>
        <v>1</v>
      </c>
    </row>
    <row r="961" spans="1:13" x14ac:dyDescent="0.25">
      <c r="A961" s="3" t="s">
        <v>2049</v>
      </c>
      <c r="B961" s="4">
        <v>1919</v>
      </c>
      <c r="C961" s="3" t="s">
        <v>6</v>
      </c>
      <c r="D961" s="3" t="s">
        <v>133</v>
      </c>
      <c r="E961" s="3" t="s">
        <v>2591</v>
      </c>
      <c r="F961" s="3" t="s">
        <v>2590</v>
      </c>
      <c r="G961" s="5">
        <v>1.0577099999999999</v>
      </c>
      <c r="H961" s="4">
        <v>1919</v>
      </c>
      <c r="I961" s="8">
        <v>0</v>
      </c>
      <c r="J961" s="8">
        <v>0</v>
      </c>
      <c r="K961" s="8">
        <v>7.52</v>
      </c>
      <c r="L961" s="8">
        <v>1711.65</v>
      </c>
      <c r="M961">
        <f t="shared" si="21"/>
        <v>0</v>
      </c>
    </row>
    <row r="962" spans="1:13" x14ac:dyDescent="0.25">
      <c r="A962" s="3" t="s">
        <v>2051</v>
      </c>
      <c r="B962" s="4">
        <v>1921</v>
      </c>
      <c r="C962" s="3" t="s">
        <v>6</v>
      </c>
      <c r="D962" s="3" t="s">
        <v>133</v>
      </c>
      <c r="E962" s="3" t="s">
        <v>2591</v>
      </c>
      <c r="F962" s="3" t="s">
        <v>2590</v>
      </c>
      <c r="G962" s="5">
        <v>1.0437000000000001</v>
      </c>
      <c r="H962" s="4">
        <v>1921</v>
      </c>
      <c r="I962" s="8">
        <v>0</v>
      </c>
      <c r="J962" s="8">
        <v>0</v>
      </c>
      <c r="K962" s="8">
        <v>6.67</v>
      </c>
      <c r="L962" s="8">
        <v>1718.32</v>
      </c>
      <c r="M962">
        <f t="shared" si="21"/>
        <v>0</v>
      </c>
    </row>
    <row r="963" spans="1:13" x14ac:dyDescent="0.25">
      <c r="A963" s="3" t="s">
        <v>2053</v>
      </c>
      <c r="B963" s="4">
        <v>1923</v>
      </c>
      <c r="C963" s="3" t="s">
        <v>6</v>
      </c>
      <c r="D963" s="3" t="s">
        <v>133</v>
      </c>
      <c r="E963" s="3" t="s">
        <v>2591</v>
      </c>
      <c r="F963" s="3" t="s">
        <v>2590</v>
      </c>
      <c r="G963" s="5">
        <v>1.03847</v>
      </c>
      <c r="H963" s="4">
        <v>1923</v>
      </c>
      <c r="I963" s="8">
        <v>0</v>
      </c>
      <c r="J963" s="8">
        <v>0.06</v>
      </c>
      <c r="K963" s="8">
        <v>5.95</v>
      </c>
      <c r="L963" s="8">
        <v>1724.33</v>
      </c>
      <c r="M963">
        <f t="shared" si="21"/>
        <v>0</v>
      </c>
    </row>
    <row r="964" spans="1:13" x14ac:dyDescent="0.25">
      <c r="A964" s="3" t="s">
        <v>2055</v>
      </c>
      <c r="B964" s="4">
        <v>1925</v>
      </c>
      <c r="C964" s="3" t="s">
        <v>6</v>
      </c>
      <c r="D964" s="3" t="s">
        <v>128</v>
      </c>
      <c r="E964" s="3" t="s">
        <v>2591</v>
      </c>
      <c r="F964" s="3" t="s">
        <v>2590</v>
      </c>
      <c r="G964" s="5">
        <v>1.04691</v>
      </c>
      <c r="H964" s="4">
        <v>1925</v>
      </c>
      <c r="I964" s="8">
        <v>0</v>
      </c>
      <c r="J964" s="8">
        <v>-0.35</v>
      </c>
      <c r="K964" s="8">
        <v>6.62</v>
      </c>
      <c r="L964" s="8">
        <v>1730.6</v>
      </c>
      <c r="M964">
        <f t="shared" si="21"/>
        <v>0</v>
      </c>
    </row>
    <row r="965" spans="1:13" x14ac:dyDescent="0.25">
      <c r="A965" s="3" t="s">
        <v>2057</v>
      </c>
      <c r="B965" s="4">
        <v>1927</v>
      </c>
      <c r="C965" s="3" t="s">
        <v>6</v>
      </c>
      <c r="D965" s="3" t="s">
        <v>133</v>
      </c>
      <c r="E965" s="3" t="s">
        <v>2591</v>
      </c>
      <c r="F965" s="3" t="s">
        <v>2590</v>
      </c>
      <c r="G965" s="5">
        <v>1.03887</v>
      </c>
      <c r="H965" s="4">
        <v>1927</v>
      </c>
      <c r="I965" s="8">
        <v>0</v>
      </c>
      <c r="J965" s="8">
        <v>0.09</v>
      </c>
      <c r="K965" s="8">
        <v>5.92</v>
      </c>
      <c r="L965" s="8">
        <v>1736.61</v>
      </c>
      <c r="M965">
        <f t="shared" ref="M965:M1028" si="22">IF(K965&lt;0,1+IF(M964&gt;0,M964,0),0)</f>
        <v>0</v>
      </c>
    </row>
    <row r="966" spans="1:13" x14ac:dyDescent="0.25">
      <c r="A966" s="3" t="s">
        <v>2059</v>
      </c>
      <c r="B966" s="4">
        <v>1929</v>
      </c>
      <c r="C966" s="3" t="s">
        <v>6</v>
      </c>
      <c r="D966" s="3" t="s">
        <v>128</v>
      </c>
      <c r="E966" s="3" t="s">
        <v>2591</v>
      </c>
      <c r="F966" s="3" t="s">
        <v>2590</v>
      </c>
      <c r="G966" s="5">
        <v>1.05148</v>
      </c>
      <c r="H966" s="4">
        <v>1929</v>
      </c>
      <c r="I966" s="8">
        <v>0</v>
      </c>
      <c r="J966" s="8">
        <v>-0.12</v>
      </c>
      <c r="K966" s="8">
        <v>7.04</v>
      </c>
      <c r="L966" s="8">
        <v>1743.53</v>
      </c>
      <c r="M966">
        <f t="shared" si="22"/>
        <v>0</v>
      </c>
    </row>
    <row r="967" spans="1:13" x14ac:dyDescent="0.25">
      <c r="A967" s="3" t="s">
        <v>2061</v>
      </c>
      <c r="B967" s="4">
        <v>1931</v>
      </c>
      <c r="C967" s="3" t="s">
        <v>6</v>
      </c>
      <c r="D967" s="3" t="s">
        <v>128</v>
      </c>
      <c r="E967" s="3" t="s">
        <v>2591</v>
      </c>
      <c r="F967" s="3" t="s">
        <v>2590</v>
      </c>
      <c r="G967" s="5">
        <v>1.0431299999999999</v>
      </c>
      <c r="H967" s="4">
        <v>1931</v>
      </c>
      <c r="I967" s="8">
        <v>0</v>
      </c>
      <c r="J967" s="8">
        <v>-0.12</v>
      </c>
      <c r="K967" s="8">
        <v>-8.39</v>
      </c>
      <c r="L967" s="8">
        <v>1735.02</v>
      </c>
      <c r="M967">
        <f t="shared" si="22"/>
        <v>1</v>
      </c>
    </row>
    <row r="968" spans="1:13" x14ac:dyDescent="0.25">
      <c r="A968" s="3" t="s">
        <v>2063</v>
      </c>
      <c r="B968" s="4">
        <v>1933</v>
      </c>
      <c r="C968" s="3" t="s">
        <v>6</v>
      </c>
      <c r="D968" s="3" t="s">
        <v>133</v>
      </c>
      <c r="E968" s="3" t="s">
        <v>2591</v>
      </c>
      <c r="F968" s="3" t="s">
        <v>2590</v>
      </c>
      <c r="G968" s="5">
        <v>1.0520799999999999</v>
      </c>
      <c r="H968" s="4">
        <v>1933</v>
      </c>
      <c r="I968" s="8">
        <v>0</v>
      </c>
      <c r="J968" s="8">
        <v>0.08</v>
      </c>
      <c r="K968" s="8">
        <v>-8.3000000000000007</v>
      </c>
      <c r="L968" s="8">
        <v>1726.8</v>
      </c>
      <c r="M968">
        <f t="shared" si="22"/>
        <v>2</v>
      </c>
    </row>
    <row r="969" spans="1:13" x14ac:dyDescent="0.25">
      <c r="A969" s="3" t="s">
        <v>2065</v>
      </c>
      <c r="B969" s="4">
        <v>1935</v>
      </c>
      <c r="C969" s="3" t="s">
        <v>6</v>
      </c>
      <c r="D969" s="3" t="s">
        <v>133</v>
      </c>
      <c r="E969" s="3" t="s">
        <v>2591</v>
      </c>
      <c r="F969" s="3" t="s">
        <v>2590</v>
      </c>
      <c r="G969" s="5">
        <v>1.0542199999999999</v>
      </c>
      <c r="H969" s="4">
        <v>1935</v>
      </c>
      <c r="I969" s="8">
        <v>0</v>
      </c>
      <c r="J969" s="8">
        <v>0</v>
      </c>
      <c r="K969" s="8">
        <v>6.32</v>
      </c>
      <c r="L969" s="8">
        <v>1733.12</v>
      </c>
      <c r="M969">
        <f t="shared" si="22"/>
        <v>0</v>
      </c>
    </row>
    <row r="970" spans="1:13" x14ac:dyDescent="0.25">
      <c r="A970" s="3" t="s">
        <v>2067</v>
      </c>
      <c r="B970" s="4">
        <v>1937</v>
      </c>
      <c r="C970" s="3" t="s">
        <v>6</v>
      </c>
      <c r="D970" s="3" t="s">
        <v>133</v>
      </c>
      <c r="E970" s="3" t="s">
        <v>2591</v>
      </c>
      <c r="F970" s="3" t="s">
        <v>2590</v>
      </c>
      <c r="G970" s="5">
        <v>1.0621499999999999</v>
      </c>
      <c r="H970" s="4">
        <v>1937</v>
      </c>
      <c r="I970" s="8">
        <v>0</v>
      </c>
      <c r="J970" s="8">
        <v>0.03</v>
      </c>
      <c r="K970" s="8">
        <v>-8.2100000000000009</v>
      </c>
      <c r="L970" s="8">
        <v>1724.94</v>
      </c>
      <c r="M970">
        <f t="shared" si="22"/>
        <v>1</v>
      </c>
    </row>
    <row r="971" spans="1:13" x14ac:dyDescent="0.25">
      <c r="A971" s="3" t="s">
        <v>2069</v>
      </c>
      <c r="B971" s="4">
        <v>1939</v>
      </c>
      <c r="C971" s="3" t="s">
        <v>6</v>
      </c>
      <c r="D971" s="3" t="s">
        <v>133</v>
      </c>
      <c r="E971" s="3" t="s">
        <v>2591</v>
      </c>
      <c r="F971" s="3" t="s">
        <v>2590</v>
      </c>
      <c r="G971" s="5">
        <v>1.05016</v>
      </c>
      <c r="H971" s="4">
        <v>1939</v>
      </c>
      <c r="I971" s="8">
        <v>0</v>
      </c>
      <c r="J971" s="8">
        <v>0</v>
      </c>
      <c r="K971" s="8">
        <v>6.07</v>
      </c>
      <c r="L971" s="8">
        <v>1731.01</v>
      </c>
      <c r="M971">
        <f t="shared" si="22"/>
        <v>0</v>
      </c>
    </row>
    <row r="972" spans="1:13" x14ac:dyDescent="0.25">
      <c r="A972" s="3" t="s">
        <v>2071</v>
      </c>
      <c r="B972" s="4">
        <v>1941</v>
      </c>
      <c r="C972" s="3" t="s">
        <v>6</v>
      </c>
      <c r="D972" s="3" t="s">
        <v>133</v>
      </c>
      <c r="E972" s="3" t="s">
        <v>2591</v>
      </c>
      <c r="F972" s="3" t="s">
        <v>2590</v>
      </c>
      <c r="G972" s="5">
        <v>1.05829</v>
      </c>
      <c r="H972" s="4">
        <v>1941</v>
      </c>
      <c r="I972" s="8">
        <v>0</v>
      </c>
      <c r="J972" s="8">
        <v>0.06</v>
      </c>
      <c r="K972" s="8">
        <v>6.49</v>
      </c>
      <c r="L972" s="8">
        <v>1737.56</v>
      </c>
      <c r="M972">
        <f t="shared" si="22"/>
        <v>0</v>
      </c>
    </row>
    <row r="973" spans="1:13" x14ac:dyDescent="0.25">
      <c r="A973" s="3" t="s">
        <v>2073</v>
      </c>
      <c r="B973" s="4">
        <v>1943</v>
      </c>
      <c r="C973" s="3" t="s">
        <v>6</v>
      </c>
      <c r="D973" s="3" t="s">
        <v>133</v>
      </c>
      <c r="E973" s="3" t="s">
        <v>2591</v>
      </c>
      <c r="F973" s="3" t="s">
        <v>2590</v>
      </c>
      <c r="G973" s="5">
        <v>1.0601499999999999</v>
      </c>
      <c r="H973" s="4">
        <v>1943</v>
      </c>
      <c r="I973" s="8">
        <v>0</v>
      </c>
      <c r="J973" s="8">
        <v>0.11</v>
      </c>
      <c r="K973" s="8">
        <v>6.14</v>
      </c>
      <c r="L973" s="8">
        <v>1743.81</v>
      </c>
      <c r="M973">
        <f t="shared" si="22"/>
        <v>0</v>
      </c>
    </row>
    <row r="974" spans="1:13" x14ac:dyDescent="0.25">
      <c r="A974" s="3" t="s">
        <v>2075</v>
      </c>
      <c r="B974" s="4">
        <v>1945</v>
      </c>
      <c r="C974" s="3" t="s">
        <v>6</v>
      </c>
      <c r="D974" s="3" t="s">
        <v>128</v>
      </c>
      <c r="E974" s="3" t="s">
        <v>2591</v>
      </c>
      <c r="F974" s="3" t="s">
        <v>2590</v>
      </c>
      <c r="G974" s="5">
        <v>1.0705100000000001</v>
      </c>
      <c r="H974" s="4">
        <v>1945</v>
      </c>
      <c r="I974" s="8">
        <v>0</v>
      </c>
      <c r="J974" s="8">
        <v>0</v>
      </c>
      <c r="K974" s="8">
        <v>6.14</v>
      </c>
      <c r="L974" s="8">
        <v>1749.95</v>
      </c>
      <c r="M974">
        <f t="shared" si="22"/>
        <v>0</v>
      </c>
    </row>
    <row r="975" spans="1:13" x14ac:dyDescent="0.25">
      <c r="A975" s="3" t="s">
        <v>2077</v>
      </c>
      <c r="B975" s="4">
        <v>1947</v>
      </c>
      <c r="C975" s="3" t="s">
        <v>6</v>
      </c>
      <c r="D975" s="3" t="s">
        <v>128</v>
      </c>
      <c r="E975" s="3" t="s">
        <v>2591</v>
      </c>
      <c r="F975" s="3" t="s">
        <v>2590</v>
      </c>
      <c r="G975" s="5">
        <v>1.0658700000000001</v>
      </c>
      <c r="H975" s="4">
        <v>1947</v>
      </c>
      <c r="I975" s="8">
        <v>0</v>
      </c>
      <c r="J975" s="8">
        <v>-0.59</v>
      </c>
      <c r="K975" s="8">
        <v>-7.58</v>
      </c>
      <c r="L975" s="8">
        <v>1741.78</v>
      </c>
      <c r="M975">
        <f t="shared" si="22"/>
        <v>1</v>
      </c>
    </row>
    <row r="976" spans="1:13" x14ac:dyDescent="0.25">
      <c r="A976" s="3" t="s">
        <v>2079</v>
      </c>
      <c r="B976" s="4">
        <v>1949</v>
      </c>
      <c r="C976" s="3" t="s">
        <v>6</v>
      </c>
      <c r="D976" s="3" t="s">
        <v>133</v>
      </c>
      <c r="E976" s="3" t="s">
        <v>2591</v>
      </c>
      <c r="F976" s="3" t="s">
        <v>2590</v>
      </c>
      <c r="G976" s="5">
        <v>1.0756399999999999</v>
      </c>
      <c r="H976" s="4">
        <v>1949</v>
      </c>
      <c r="I976" s="8">
        <v>0</v>
      </c>
      <c r="J976" s="8">
        <v>0.06</v>
      </c>
      <c r="K976" s="8">
        <v>-8.2899999999999991</v>
      </c>
      <c r="L976" s="8">
        <v>1733.55</v>
      </c>
      <c r="M976">
        <f t="shared" si="22"/>
        <v>2</v>
      </c>
    </row>
    <row r="977" spans="1:13" x14ac:dyDescent="0.25">
      <c r="A977" s="3" t="s">
        <v>2081</v>
      </c>
      <c r="B977" s="4">
        <v>1951</v>
      </c>
      <c r="C977" s="3" t="s">
        <v>6</v>
      </c>
      <c r="D977" s="3" t="s">
        <v>133</v>
      </c>
      <c r="E977" s="3" t="s">
        <v>2591</v>
      </c>
      <c r="F977" s="3" t="s">
        <v>2590</v>
      </c>
      <c r="G977" s="5">
        <v>1.07294</v>
      </c>
      <c r="H977" s="4">
        <v>1951</v>
      </c>
      <c r="I977" s="8">
        <v>0</v>
      </c>
      <c r="J977" s="8">
        <v>0.11</v>
      </c>
      <c r="K977" s="8">
        <v>6.13</v>
      </c>
      <c r="L977" s="8">
        <v>1739.79</v>
      </c>
      <c r="M977">
        <f t="shared" si="22"/>
        <v>0</v>
      </c>
    </row>
    <row r="978" spans="1:13" x14ac:dyDescent="0.25">
      <c r="A978" s="3" t="s">
        <v>2083</v>
      </c>
      <c r="B978" s="4">
        <v>1953</v>
      </c>
      <c r="C978" s="3" t="s">
        <v>6</v>
      </c>
      <c r="D978" s="3" t="s">
        <v>128</v>
      </c>
      <c r="E978" s="3" t="s">
        <v>2591</v>
      </c>
      <c r="F978" s="3" t="s">
        <v>2590</v>
      </c>
      <c r="G978" s="5">
        <v>1.0683199999999999</v>
      </c>
      <c r="H978" s="4">
        <v>1953</v>
      </c>
      <c r="I978" s="8">
        <v>0</v>
      </c>
      <c r="J978" s="8">
        <v>-0.12</v>
      </c>
      <c r="K978" s="8">
        <v>-8.0399999999999991</v>
      </c>
      <c r="L978" s="8">
        <v>1731.63</v>
      </c>
      <c r="M978">
        <f t="shared" si="22"/>
        <v>1</v>
      </c>
    </row>
    <row r="979" spans="1:13" x14ac:dyDescent="0.25">
      <c r="A979" s="3" t="s">
        <v>2085</v>
      </c>
      <c r="B979" s="4">
        <v>1955</v>
      </c>
      <c r="C979" s="3" t="s">
        <v>6</v>
      </c>
      <c r="D979" s="3" t="s">
        <v>128</v>
      </c>
      <c r="E979" s="3" t="s">
        <v>2591</v>
      </c>
      <c r="F979" s="3" t="s">
        <v>2590</v>
      </c>
      <c r="G979" s="5">
        <v>1.0592900000000001</v>
      </c>
      <c r="H979" s="4">
        <v>1955</v>
      </c>
      <c r="I979" s="8">
        <v>0</v>
      </c>
      <c r="J979" s="8">
        <v>-0.71</v>
      </c>
      <c r="K979" s="8">
        <v>-7.33</v>
      </c>
      <c r="L979" s="8">
        <v>1723.59</v>
      </c>
      <c r="M979">
        <f t="shared" si="22"/>
        <v>2</v>
      </c>
    </row>
    <row r="980" spans="1:13" x14ac:dyDescent="0.25">
      <c r="A980" s="3" t="s">
        <v>2087</v>
      </c>
      <c r="B980" s="4">
        <v>1957</v>
      </c>
      <c r="C980" s="3" t="s">
        <v>6</v>
      </c>
      <c r="D980" s="3" t="s">
        <v>128</v>
      </c>
      <c r="E980" s="3" t="s">
        <v>2591</v>
      </c>
      <c r="F980" s="3" t="s">
        <v>2590</v>
      </c>
      <c r="G980" s="5">
        <v>1.06427</v>
      </c>
      <c r="H980" s="4">
        <v>1957</v>
      </c>
      <c r="I980" s="8">
        <v>0</v>
      </c>
      <c r="J980" s="8">
        <v>-0.35</v>
      </c>
      <c r="K980" s="8">
        <v>6.56</v>
      </c>
      <c r="L980" s="8">
        <v>1729.8</v>
      </c>
      <c r="M980">
        <f t="shared" si="22"/>
        <v>0</v>
      </c>
    </row>
    <row r="981" spans="1:13" x14ac:dyDescent="0.25">
      <c r="A981" s="3" t="s">
        <v>2089</v>
      </c>
      <c r="B981" s="4">
        <v>1959</v>
      </c>
      <c r="C981" s="3" t="s">
        <v>6</v>
      </c>
      <c r="D981" s="3" t="s">
        <v>128</v>
      </c>
      <c r="E981" s="3" t="s">
        <v>2591</v>
      </c>
      <c r="F981" s="3" t="s">
        <v>2590</v>
      </c>
      <c r="G981" s="5">
        <v>1.0580499999999999</v>
      </c>
      <c r="H981" s="4">
        <v>1959</v>
      </c>
      <c r="I981" s="8">
        <v>0</v>
      </c>
      <c r="J981" s="8">
        <v>-0.24</v>
      </c>
      <c r="K981" s="8">
        <v>-7.79</v>
      </c>
      <c r="L981" s="8">
        <v>1721.77</v>
      </c>
      <c r="M981">
        <f t="shared" si="22"/>
        <v>1</v>
      </c>
    </row>
    <row r="982" spans="1:13" x14ac:dyDescent="0.25">
      <c r="A982" s="3" t="s">
        <v>2091</v>
      </c>
      <c r="B982" s="4">
        <v>1961</v>
      </c>
      <c r="C982" s="3" t="s">
        <v>6</v>
      </c>
      <c r="D982" s="3" t="s">
        <v>133</v>
      </c>
      <c r="E982" s="3" t="s">
        <v>2591</v>
      </c>
      <c r="F982" s="3" t="s">
        <v>2590</v>
      </c>
      <c r="G982" s="5">
        <v>1.06029</v>
      </c>
      <c r="H982" s="4">
        <v>1961</v>
      </c>
      <c r="I982" s="8">
        <v>0</v>
      </c>
      <c r="J982" s="8">
        <v>0.11</v>
      </c>
      <c r="K982" s="8">
        <v>-8.4</v>
      </c>
      <c r="L982" s="8">
        <v>1713.48</v>
      </c>
      <c r="M982">
        <f t="shared" si="22"/>
        <v>2</v>
      </c>
    </row>
    <row r="983" spans="1:13" x14ac:dyDescent="0.25">
      <c r="A983" s="3" t="s">
        <v>2093</v>
      </c>
      <c r="B983" s="4">
        <v>1963</v>
      </c>
      <c r="C983" s="3" t="s">
        <v>6</v>
      </c>
      <c r="D983" s="3" t="s">
        <v>133</v>
      </c>
      <c r="E983" s="3" t="s">
        <v>2591</v>
      </c>
      <c r="F983" s="3" t="s">
        <v>2590</v>
      </c>
      <c r="G983" s="5">
        <v>1.0511200000000001</v>
      </c>
      <c r="H983" s="4">
        <v>1963</v>
      </c>
      <c r="I983" s="8">
        <v>0</v>
      </c>
      <c r="J983" s="8">
        <v>0.14000000000000001</v>
      </c>
      <c r="K983" s="8">
        <v>6.06</v>
      </c>
      <c r="L983" s="8">
        <v>1719.68</v>
      </c>
      <c r="M983">
        <f t="shared" si="22"/>
        <v>0</v>
      </c>
    </row>
    <row r="984" spans="1:13" x14ac:dyDescent="0.25">
      <c r="A984" s="3" t="s">
        <v>2095</v>
      </c>
      <c r="B984" s="4">
        <v>1965</v>
      </c>
      <c r="C984" s="3" t="s">
        <v>6</v>
      </c>
      <c r="D984" s="3" t="s">
        <v>133</v>
      </c>
      <c r="E984" s="3" t="s">
        <v>2591</v>
      </c>
      <c r="F984" s="3" t="s">
        <v>2590</v>
      </c>
      <c r="G984" s="5">
        <v>1.0607599999999999</v>
      </c>
      <c r="H984" s="4">
        <v>1965</v>
      </c>
      <c r="I984" s="8">
        <v>0</v>
      </c>
      <c r="J984" s="8">
        <v>0</v>
      </c>
      <c r="K984" s="8">
        <v>-8.16</v>
      </c>
      <c r="L984" s="8">
        <v>1711.52</v>
      </c>
      <c r="M984">
        <f t="shared" si="22"/>
        <v>1</v>
      </c>
    </row>
    <row r="985" spans="1:13" x14ac:dyDescent="0.25">
      <c r="A985" s="3" t="s">
        <v>2097</v>
      </c>
      <c r="B985" s="4">
        <v>1967</v>
      </c>
      <c r="C985" s="3" t="s">
        <v>6</v>
      </c>
      <c r="D985" s="3" t="s">
        <v>133</v>
      </c>
      <c r="E985" s="3" t="s">
        <v>2591</v>
      </c>
      <c r="F985" s="3" t="s">
        <v>2590</v>
      </c>
      <c r="G985" s="5">
        <v>1.05497</v>
      </c>
      <c r="H985" s="4">
        <v>1967</v>
      </c>
      <c r="I985" s="8">
        <v>0</v>
      </c>
      <c r="J985" s="8">
        <v>0.06</v>
      </c>
      <c r="K985" s="8">
        <v>5.96</v>
      </c>
      <c r="L985" s="8">
        <v>1717.54</v>
      </c>
      <c r="M985">
        <f t="shared" si="22"/>
        <v>0</v>
      </c>
    </row>
    <row r="986" spans="1:13" x14ac:dyDescent="0.25">
      <c r="A986" s="3" t="s">
        <v>2099</v>
      </c>
      <c r="B986" s="4">
        <v>1969</v>
      </c>
      <c r="C986" s="3" t="s">
        <v>6</v>
      </c>
      <c r="D986" s="3" t="s">
        <v>133</v>
      </c>
      <c r="E986" s="3" t="s">
        <v>2591</v>
      </c>
      <c r="F986" s="3" t="s">
        <v>2590</v>
      </c>
      <c r="G986" s="5">
        <v>1.0648899999999999</v>
      </c>
      <c r="H986" s="4">
        <v>1969</v>
      </c>
      <c r="I986" s="8">
        <v>0</v>
      </c>
      <c r="J986" s="8">
        <v>0.03</v>
      </c>
      <c r="K986" s="8">
        <v>-8.23</v>
      </c>
      <c r="L986" s="8">
        <v>1709.34</v>
      </c>
      <c r="M986">
        <f t="shared" si="22"/>
        <v>1</v>
      </c>
    </row>
    <row r="987" spans="1:13" x14ac:dyDescent="0.25">
      <c r="A987" s="3" t="s">
        <v>2101</v>
      </c>
      <c r="B987" s="4">
        <v>1971</v>
      </c>
      <c r="C987" s="3" t="s">
        <v>6</v>
      </c>
      <c r="D987" s="3" t="s">
        <v>133</v>
      </c>
      <c r="E987" s="3" t="s">
        <v>2591</v>
      </c>
      <c r="F987" s="3" t="s">
        <v>2590</v>
      </c>
      <c r="G987" s="5">
        <v>1.0652299999999999</v>
      </c>
      <c r="H987" s="4">
        <v>1971</v>
      </c>
      <c r="I987" s="8">
        <v>0</v>
      </c>
      <c r="J987" s="8">
        <v>0.03</v>
      </c>
      <c r="K987" s="8">
        <v>6</v>
      </c>
      <c r="L987" s="8">
        <v>1715.37</v>
      </c>
      <c r="M987">
        <f t="shared" si="22"/>
        <v>0</v>
      </c>
    </row>
    <row r="988" spans="1:13" x14ac:dyDescent="0.25">
      <c r="A988" s="3" t="s">
        <v>2103</v>
      </c>
      <c r="B988" s="4">
        <v>1973</v>
      </c>
      <c r="C988" s="3" t="s">
        <v>6</v>
      </c>
      <c r="D988" s="3" t="s">
        <v>133</v>
      </c>
      <c r="E988" s="3" t="s">
        <v>2591</v>
      </c>
      <c r="F988" s="3" t="s">
        <v>2590</v>
      </c>
      <c r="G988" s="5">
        <v>1.07291</v>
      </c>
      <c r="H988" s="4">
        <v>1973</v>
      </c>
      <c r="I988" s="8">
        <v>0</v>
      </c>
      <c r="J988" s="8">
        <v>0</v>
      </c>
      <c r="K988" s="8">
        <v>-9.4</v>
      </c>
      <c r="L988" s="8">
        <v>1705.97</v>
      </c>
      <c r="M988">
        <f t="shared" si="22"/>
        <v>1</v>
      </c>
    </row>
    <row r="989" spans="1:13" x14ac:dyDescent="0.25">
      <c r="A989" s="3" t="s">
        <v>2105</v>
      </c>
      <c r="B989" s="4">
        <v>1975</v>
      </c>
      <c r="C989" s="3" t="s">
        <v>6</v>
      </c>
      <c r="D989" s="3" t="s">
        <v>128</v>
      </c>
      <c r="E989" s="3" t="s">
        <v>2591</v>
      </c>
      <c r="F989" s="3" t="s">
        <v>2590</v>
      </c>
      <c r="G989" s="5">
        <v>1.077</v>
      </c>
      <c r="H989" s="4">
        <v>1975</v>
      </c>
      <c r="I989" s="8">
        <v>0</v>
      </c>
      <c r="J989" s="8">
        <v>0</v>
      </c>
      <c r="K989" s="8">
        <v>6.04</v>
      </c>
      <c r="L989" s="8">
        <v>1712.01</v>
      </c>
      <c r="M989">
        <f t="shared" si="22"/>
        <v>0</v>
      </c>
    </row>
    <row r="990" spans="1:13" x14ac:dyDescent="0.25">
      <c r="A990" s="3" t="s">
        <v>2107</v>
      </c>
      <c r="B990" s="4">
        <v>1977</v>
      </c>
      <c r="C990" s="3" t="s">
        <v>6</v>
      </c>
      <c r="D990" s="3" t="s">
        <v>128</v>
      </c>
      <c r="E990" s="3" t="s">
        <v>2591</v>
      </c>
      <c r="F990" s="3" t="s">
        <v>2590</v>
      </c>
      <c r="G990" s="5">
        <v>1.08342</v>
      </c>
      <c r="H990" s="4">
        <v>1977</v>
      </c>
      <c r="I990" s="8">
        <v>0</v>
      </c>
      <c r="J990" s="8">
        <v>-0.95</v>
      </c>
      <c r="K990" s="8">
        <v>7.22</v>
      </c>
      <c r="L990" s="8">
        <v>1718.28</v>
      </c>
      <c r="M990">
        <f t="shared" si="22"/>
        <v>0</v>
      </c>
    </row>
    <row r="991" spans="1:13" x14ac:dyDescent="0.25">
      <c r="A991" s="3" t="s">
        <v>2109</v>
      </c>
      <c r="B991" s="4">
        <v>1979</v>
      </c>
      <c r="C991" s="3" t="s">
        <v>6</v>
      </c>
      <c r="D991" s="3" t="s">
        <v>128</v>
      </c>
      <c r="E991" s="3" t="s">
        <v>2591</v>
      </c>
      <c r="F991" s="3" t="s">
        <v>2590</v>
      </c>
      <c r="G991" s="5">
        <v>1.0752600000000001</v>
      </c>
      <c r="H991" s="4">
        <v>1979</v>
      </c>
      <c r="I991" s="8">
        <v>0</v>
      </c>
      <c r="J991" s="8">
        <v>-0.12</v>
      </c>
      <c r="K991" s="8">
        <v>-10.19</v>
      </c>
      <c r="L991" s="8">
        <v>1707.97</v>
      </c>
      <c r="M991">
        <f t="shared" si="22"/>
        <v>1</v>
      </c>
    </row>
    <row r="992" spans="1:13" x14ac:dyDescent="0.25">
      <c r="A992" s="3" t="s">
        <v>2111</v>
      </c>
      <c r="B992" s="4">
        <v>1981</v>
      </c>
      <c r="C992" s="3" t="s">
        <v>6</v>
      </c>
      <c r="D992" s="3" t="s">
        <v>133</v>
      </c>
      <c r="E992" s="3" t="s">
        <v>2591</v>
      </c>
      <c r="F992" s="3" t="s">
        <v>2590</v>
      </c>
      <c r="G992" s="5">
        <v>1.0695600000000001</v>
      </c>
      <c r="H992" s="4">
        <v>1981</v>
      </c>
      <c r="I992" s="8">
        <v>0</v>
      </c>
      <c r="J992" s="8">
        <v>0</v>
      </c>
      <c r="K992" s="8">
        <v>6.34</v>
      </c>
      <c r="L992" s="8">
        <v>1714.31</v>
      </c>
      <c r="M992">
        <f t="shared" si="22"/>
        <v>0</v>
      </c>
    </row>
    <row r="993" spans="1:13" x14ac:dyDescent="0.25">
      <c r="A993" s="3" t="s">
        <v>2113</v>
      </c>
      <c r="B993" s="4">
        <v>1983</v>
      </c>
      <c r="C993" s="3" t="s">
        <v>6</v>
      </c>
      <c r="D993" s="3" t="s">
        <v>133</v>
      </c>
      <c r="E993" s="3" t="s">
        <v>2591</v>
      </c>
      <c r="F993" s="3" t="s">
        <v>2590</v>
      </c>
      <c r="G993" s="5">
        <v>1.0612999999999999</v>
      </c>
      <c r="H993" s="4">
        <v>1983</v>
      </c>
      <c r="I993" s="8">
        <v>0</v>
      </c>
      <c r="J993" s="8">
        <v>0.2</v>
      </c>
      <c r="K993" s="8">
        <v>6.78</v>
      </c>
      <c r="L993" s="8">
        <v>1721.29</v>
      </c>
      <c r="M993">
        <f t="shared" si="22"/>
        <v>0</v>
      </c>
    </row>
    <row r="994" spans="1:13" x14ac:dyDescent="0.25">
      <c r="A994" s="3" t="s">
        <v>2115</v>
      </c>
      <c r="B994" s="4">
        <v>1985</v>
      </c>
      <c r="C994" s="3" t="s">
        <v>6</v>
      </c>
      <c r="D994" s="3" t="s">
        <v>128</v>
      </c>
      <c r="E994" s="3" t="s">
        <v>2591</v>
      </c>
      <c r="F994" s="3" t="s">
        <v>2590</v>
      </c>
      <c r="G994" s="5">
        <v>1.0644100000000001</v>
      </c>
      <c r="H994" s="4">
        <v>1985</v>
      </c>
      <c r="I994" s="8">
        <v>0</v>
      </c>
      <c r="J994" s="8">
        <v>-0.24</v>
      </c>
      <c r="K994" s="8">
        <v>6.65</v>
      </c>
      <c r="L994" s="8">
        <v>1727.7</v>
      </c>
      <c r="M994">
        <f t="shared" si="22"/>
        <v>0</v>
      </c>
    </row>
    <row r="995" spans="1:13" x14ac:dyDescent="0.25">
      <c r="A995" s="3" t="s">
        <v>2117</v>
      </c>
      <c r="B995" s="4">
        <v>1987</v>
      </c>
      <c r="C995" s="3" t="s">
        <v>6</v>
      </c>
      <c r="D995" s="3" t="s">
        <v>128</v>
      </c>
      <c r="E995" s="3" t="s">
        <v>2591</v>
      </c>
      <c r="F995" s="3" t="s">
        <v>2590</v>
      </c>
      <c r="G995" s="5">
        <v>1.0728500000000001</v>
      </c>
      <c r="H995" s="4">
        <v>1987</v>
      </c>
      <c r="I995" s="8">
        <v>0</v>
      </c>
      <c r="J995" s="8">
        <v>-0.36</v>
      </c>
      <c r="K995" s="8">
        <v>6.98</v>
      </c>
      <c r="L995" s="8">
        <v>1734.32</v>
      </c>
      <c r="M995">
        <f t="shared" si="22"/>
        <v>0</v>
      </c>
    </row>
    <row r="996" spans="1:13" x14ac:dyDescent="0.25">
      <c r="A996" s="3" t="s">
        <v>2119</v>
      </c>
      <c r="B996" s="4">
        <v>1989</v>
      </c>
      <c r="C996" s="3" t="s">
        <v>6</v>
      </c>
      <c r="D996" s="3" t="s">
        <v>133</v>
      </c>
      <c r="E996" s="3" t="s">
        <v>2591</v>
      </c>
      <c r="F996" s="3" t="s">
        <v>2590</v>
      </c>
      <c r="G996" s="5">
        <v>1.08965</v>
      </c>
      <c r="H996" s="4">
        <v>1989</v>
      </c>
      <c r="I996" s="8">
        <v>0</v>
      </c>
      <c r="J996" s="8">
        <v>0.14000000000000001</v>
      </c>
      <c r="K996" s="8">
        <v>-16.690000000000001</v>
      </c>
      <c r="L996" s="8">
        <v>1717.77</v>
      </c>
      <c r="M996">
        <f t="shared" si="22"/>
        <v>1</v>
      </c>
    </row>
    <row r="997" spans="1:13" x14ac:dyDescent="0.25">
      <c r="A997" s="3" t="s">
        <v>2121</v>
      </c>
      <c r="B997" s="4">
        <v>1991</v>
      </c>
      <c r="C997" s="3" t="s">
        <v>6</v>
      </c>
      <c r="D997" s="3" t="s">
        <v>133</v>
      </c>
      <c r="E997" s="3" t="s">
        <v>2591</v>
      </c>
      <c r="F997" s="3" t="s">
        <v>2590</v>
      </c>
      <c r="G997" s="5">
        <v>1.0973900000000001</v>
      </c>
      <c r="H997" s="4">
        <v>1991</v>
      </c>
      <c r="I997" s="8">
        <v>0</v>
      </c>
      <c r="J997" s="8">
        <v>0.31</v>
      </c>
      <c r="K997" s="8">
        <v>-9.02</v>
      </c>
      <c r="L997" s="8">
        <v>1709.06</v>
      </c>
      <c r="M997">
        <f t="shared" si="22"/>
        <v>2</v>
      </c>
    </row>
    <row r="998" spans="1:13" x14ac:dyDescent="0.25">
      <c r="A998" s="3" t="s">
        <v>2123</v>
      </c>
      <c r="B998" s="4">
        <v>1993</v>
      </c>
      <c r="C998" s="3" t="s">
        <v>6</v>
      </c>
      <c r="D998" s="3" t="s">
        <v>128</v>
      </c>
      <c r="E998" s="3" t="s">
        <v>2591</v>
      </c>
      <c r="F998" s="3" t="s">
        <v>2590</v>
      </c>
      <c r="G998" s="5">
        <v>1.0895600000000001</v>
      </c>
      <c r="H998" s="4">
        <v>1993</v>
      </c>
      <c r="I998" s="8">
        <v>0</v>
      </c>
      <c r="J998" s="8">
        <v>-0.24</v>
      </c>
      <c r="K998" s="8">
        <v>-8.34</v>
      </c>
      <c r="L998" s="8">
        <v>1700.48</v>
      </c>
      <c r="M998">
        <f t="shared" si="22"/>
        <v>3</v>
      </c>
    </row>
    <row r="999" spans="1:13" x14ac:dyDescent="0.25">
      <c r="A999" s="3" t="s">
        <v>2125</v>
      </c>
      <c r="B999" s="4">
        <v>1995</v>
      </c>
      <c r="C999" s="3" t="s">
        <v>6</v>
      </c>
      <c r="D999" s="3" t="s">
        <v>128</v>
      </c>
      <c r="E999" s="3" t="s">
        <v>2591</v>
      </c>
      <c r="F999" s="3" t="s">
        <v>2590</v>
      </c>
      <c r="G999" s="5">
        <v>1.0952</v>
      </c>
      <c r="H999" s="4">
        <v>1995</v>
      </c>
      <c r="I999" s="8">
        <v>0</v>
      </c>
      <c r="J999" s="8">
        <v>-0.59</v>
      </c>
      <c r="K999" s="8">
        <v>6.69</v>
      </c>
      <c r="L999" s="8">
        <v>1706.58</v>
      </c>
      <c r="M999">
        <f t="shared" si="22"/>
        <v>0</v>
      </c>
    </row>
    <row r="1000" spans="1:13" x14ac:dyDescent="0.25">
      <c r="A1000" s="3" t="s">
        <v>2127</v>
      </c>
      <c r="B1000" s="4">
        <v>1997</v>
      </c>
      <c r="C1000" s="3" t="s">
        <v>6</v>
      </c>
      <c r="D1000" s="3" t="s">
        <v>133</v>
      </c>
      <c r="E1000" s="3" t="s">
        <v>2591</v>
      </c>
      <c r="F1000" s="3" t="s">
        <v>2590</v>
      </c>
      <c r="G1000" s="5">
        <v>1.1085700000000001</v>
      </c>
      <c r="H1000" s="4">
        <v>1997</v>
      </c>
      <c r="I1000" s="8">
        <v>0</v>
      </c>
      <c r="J1000" s="8">
        <v>0</v>
      </c>
      <c r="K1000" s="8">
        <v>-8.18</v>
      </c>
      <c r="L1000" s="8">
        <v>1698.4</v>
      </c>
      <c r="M1000">
        <f t="shared" si="22"/>
        <v>1</v>
      </c>
    </row>
    <row r="1001" spans="1:13" x14ac:dyDescent="0.25">
      <c r="A1001" s="3" t="s">
        <v>2129</v>
      </c>
      <c r="B1001" s="4">
        <v>1999</v>
      </c>
      <c r="C1001" s="3" t="s">
        <v>6</v>
      </c>
      <c r="D1001" s="3" t="s">
        <v>128</v>
      </c>
      <c r="E1001" s="3" t="s">
        <v>2591</v>
      </c>
      <c r="F1001" s="3" t="s">
        <v>2590</v>
      </c>
      <c r="G1001" s="5">
        <v>1.11565</v>
      </c>
      <c r="H1001" s="4">
        <v>1999</v>
      </c>
      <c r="I1001" s="8">
        <v>0</v>
      </c>
      <c r="J1001" s="8">
        <v>0</v>
      </c>
      <c r="K1001" s="8">
        <v>6.06</v>
      </c>
      <c r="L1001" s="8">
        <v>1704.46</v>
      </c>
      <c r="M1001">
        <f t="shared" si="22"/>
        <v>0</v>
      </c>
    </row>
    <row r="1002" spans="1:13" x14ac:dyDescent="0.25">
      <c r="A1002" s="3" t="s">
        <v>2131</v>
      </c>
      <c r="B1002" s="4">
        <v>2001</v>
      </c>
      <c r="C1002" s="3" t="s">
        <v>6</v>
      </c>
      <c r="D1002" s="3" t="s">
        <v>128</v>
      </c>
      <c r="E1002" s="3" t="s">
        <v>2591</v>
      </c>
      <c r="F1002" s="3" t="s">
        <v>2590</v>
      </c>
      <c r="G1002" s="5">
        <v>1.1194900000000001</v>
      </c>
      <c r="H1002" s="4">
        <v>2001</v>
      </c>
      <c r="I1002" s="8">
        <v>0</v>
      </c>
      <c r="J1002" s="8">
        <v>-0.12</v>
      </c>
      <c r="K1002" s="8">
        <v>6.17</v>
      </c>
      <c r="L1002" s="8">
        <v>1710.51</v>
      </c>
      <c r="M1002">
        <f t="shared" si="22"/>
        <v>0</v>
      </c>
    </row>
    <row r="1003" spans="1:13" x14ac:dyDescent="0.25">
      <c r="A1003" s="3" t="s">
        <v>2133</v>
      </c>
      <c r="B1003" s="4">
        <v>2003</v>
      </c>
      <c r="C1003" s="3" t="s">
        <v>6</v>
      </c>
      <c r="D1003" s="3" t="s">
        <v>133</v>
      </c>
      <c r="E1003" s="3" t="s">
        <v>2591</v>
      </c>
      <c r="F1003" s="3" t="s">
        <v>2590</v>
      </c>
      <c r="G1003" s="5">
        <v>1.11378</v>
      </c>
      <c r="H1003" s="4">
        <v>2003</v>
      </c>
      <c r="I1003" s="8">
        <v>0</v>
      </c>
      <c r="J1003" s="8">
        <v>0.23</v>
      </c>
      <c r="K1003" s="8">
        <v>6.11</v>
      </c>
      <c r="L1003" s="8">
        <v>1716.85</v>
      </c>
      <c r="M1003">
        <f t="shared" si="22"/>
        <v>0</v>
      </c>
    </row>
    <row r="1004" spans="1:13" x14ac:dyDescent="0.25">
      <c r="A1004" s="3" t="s">
        <v>2135</v>
      </c>
      <c r="B1004" s="4">
        <v>2005</v>
      </c>
      <c r="C1004" s="3" t="s">
        <v>6</v>
      </c>
      <c r="D1004" s="3" t="s">
        <v>133</v>
      </c>
      <c r="E1004" s="3" t="s">
        <v>2591</v>
      </c>
      <c r="F1004" s="3" t="s">
        <v>2590</v>
      </c>
      <c r="G1004" s="5">
        <v>1.12764</v>
      </c>
      <c r="H1004" s="4">
        <v>2005</v>
      </c>
      <c r="I1004" s="8">
        <v>0</v>
      </c>
      <c r="J1004" s="8">
        <v>0.11</v>
      </c>
      <c r="K1004" s="8">
        <v>-8.94</v>
      </c>
      <c r="L1004" s="8">
        <v>1708.02</v>
      </c>
      <c r="M1004">
        <f t="shared" si="22"/>
        <v>1</v>
      </c>
    </row>
    <row r="1005" spans="1:13" x14ac:dyDescent="0.25">
      <c r="A1005" s="3" t="s">
        <v>2137</v>
      </c>
      <c r="B1005" s="4">
        <v>2007</v>
      </c>
      <c r="C1005" s="3" t="s">
        <v>6</v>
      </c>
      <c r="D1005" s="3" t="s">
        <v>133</v>
      </c>
      <c r="E1005" s="3" t="s">
        <v>2591</v>
      </c>
      <c r="F1005" s="3" t="s">
        <v>2590</v>
      </c>
      <c r="G1005" s="5">
        <v>1.12083</v>
      </c>
      <c r="H1005" s="4">
        <v>2007</v>
      </c>
      <c r="I1005" s="8">
        <v>0</v>
      </c>
      <c r="J1005" s="8">
        <v>0.06</v>
      </c>
      <c r="K1005" s="8">
        <v>6.44</v>
      </c>
      <c r="L1005" s="8">
        <v>1714.52</v>
      </c>
      <c r="M1005">
        <f t="shared" si="22"/>
        <v>0</v>
      </c>
    </row>
    <row r="1006" spans="1:13" x14ac:dyDescent="0.25">
      <c r="A1006" s="3" t="s">
        <v>2139</v>
      </c>
      <c r="B1006" s="4">
        <v>2009</v>
      </c>
      <c r="C1006" s="3" t="s">
        <v>6</v>
      </c>
      <c r="D1006" s="3" t="s">
        <v>133</v>
      </c>
      <c r="E1006" s="3" t="s">
        <v>2591</v>
      </c>
      <c r="F1006" s="3" t="s">
        <v>2590</v>
      </c>
      <c r="G1006" s="5">
        <v>1.1197600000000001</v>
      </c>
      <c r="H1006" s="4">
        <v>2009</v>
      </c>
      <c r="I1006" s="8">
        <v>0</v>
      </c>
      <c r="J1006" s="8">
        <v>0</v>
      </c>
      <c r="K1006" s="8">
        <v>6.57</v>
      </c>
      <c r="L1006" s="8">
        <v>1721.09</v>
      </c>
      <c r="M1006">
        <f t="shared" si="22"/>
        <v>0</v>
      </c>
    </row>
    <row r="1007" spans="1:13" x14ac:dyDescent="0.25">
      <c r="A1007" s="3" t="s">
        <v>2141</v>
      </c>
      <c r="B1007" s="4">
        <v>2011</v>
      </c>
      <c r="C1007" s="3" t="s">
        <v>6</v>
      </c>
      <c r="D1007" s="3" t="s">
        <v>128</v>
      </c>
      <c r="E1007" s="3" t="s">
        <v>2591</v>
      </c>
      <c r="F1007" s="3" t="s">
        <v>2590</v>
      </c>
      <c r="G1007" s="5">
        <v>1.12642</v>
      </c>
      <c r="H1007" s="4">
        <v>2011</v>
      </c>
      <c r="I1007" s="8">
        <v>0</v>
      </c>
      <c r="J1007" s="8">
        <v>-0.36</v>
      </c>
      <c r="K1007" s="8">
        <v>6.87</v>
      </c>
      <c r="L1007" s="8">
        <v>1727.6</v>
      </c>
      <c r="M1007">
        <f t="shared" si="22"/>
        <v>0</v>
      </c>
    </row>
    <row r="1008" spans="1:13" x14ac:dyDescent="0.25">
      <c r="A1008" s="3" t="s">
        <v>2143</v>
      </c>
      <c r="B1008" s="4">
        <v>2013</v>
      </c>
      <c r="C1008" s="3" t="s">
        <v>6</v>
      </c>
      <c r="D1008" s="3" t="s">
        <v>128</v>
      </c>
      <c r="E1008" s="3" t="s">
        <v>2591</v>
      </c>
      <c r="F1008" s="3" t="s">
        <v>2590</v>
      </c>
      <c r="G1008" s="5">
        <v>1.1126499999999999</v>
      </c>
      <c r="H1008" s="4">
        <v>2013</v>
      </c>
      <c r="I1008" s="8">
        <v>0</v>
      </c>
      <c r="J1008" s="8">
        <v>-0.36</v>
      </c>
      <c r="K1008" s="8">
        <v>-8.15</v>
      </c>
      <c r="L1008" s="8">
        <v>1719.09</v>
      </c>
      <c r="M1008">
        <f t="shared" si="22"/>
        <v>1</v>
      </c>
    </row>
    <row r="1009" spans="1:13" x14ac:dyDescent="0.25">
      <c r="A1009" s="3" t="s">
        <v>2145</v>
      </c>
      <c r="B1009" s="4">
        <v>2015</v>
      </c>
      <c r="C1009" s="3" t="s">
        <v>6</v>
      </c>
      <c r="D1009" s="3" t="s">
        <v>128</v>
      </c>
      <c r="E1009" s="3" t="s">
        <v>2591</v>
      </c>
      <c r="F1009" s="3" t="s">
        <v>2590</v>
      </c>
      <c r="G1009" s="5">
        <v>1.1195600000000001</v>
      </c>
      <c r="H1009" s="4">
        <v>2015</v>
      </c>
      <c r="I1009" s="8">
        <v>0</v>
      </c>
      <c r="J1009" s="8">
        <v>-0.47</v>
      </c>
      <c r="K1009" s="8">
        <v>6.71</v>
      </c>
      <c r="L1009" s="8">
        <v>1725.33</v>
      </c>
      <c r="M1009">
        <f t="shared" si="22"/>
        <v>0</v>
      </c>
    </row>
    <row r="1010" spans="1:13" x14ac:dyDescent="0.25">
      <c r="A1010" s="3" t="s">
        <v>2147</v>
      </c>
      <c r="B1010" s="4">
        <v>2017</v>
      </c>
      <c r="C1010" s="3" t="s">
        <v>6</v>
      </c>
      <c r="D1010" s="3" t="s">
        <v>133</v>
      </c>
      <c r="E1010" s="3" t="s">
        <v>2591</v>
      </c>
      <c r="F1010" s="3" t="s">
        <v>2590</v>
      </c>
      <c r="G1010" s="5">
        <v>1.1282799999999999</v>
      </c>
      <c r="H1010" s="4">
        <v>2017</v>
      </c>
      <c r="I1010" s="8">
        <v>0</v>
      </c>
      <c r="J1010" s="8">
        <v>0.03</v>
      </c>
      <c r="K1010" s="8">
        <v>-8.1</v>
      </c>
      <c r="L1010" s="8">
        <v>1717.26</v>
      </c>
      <c r="M1010">
        <f t="shared" si="22"/>
        <v>1</v>
      </c>
    </row>
    <row r="1011" spans="1:13" x14ac:dyDescent="0.25">
      <c r="A1011" s="3" t="s">
        <v>2149</v>
      </c>
      <c r="B1011" s="4">
        <v>2019</v>
      </c>
      <c r="C1011" s="3" t="s">
        <v>6</v>
      </c>
      <c r="D1011" s="3" t="s">
        <v>133</v>
      </c>
      <c r="E1011" s="3" t="s">
        <v>2591</v>
      </c>
      <c r="F1011" s="3" t="s">
        <v>2590</v>
      </c>
      <c r="G1011" s="5">
        <v>1.12921</v>
      </c>
      <c r="H1011" s="4">
        <v>2019</v>
      </c>
      <c r="I1011" s="8">
        <v>0</v>
      </c>
      <c r="J1011" s="8">
        <v>0</v>
      </c>
      <c r="K1011" s="8">
        <v>8.1</v>
      </c>
      <c r="L1011" s="8">
        <v>1725.36</v>
      </c>
      <c r="M1011">
        <f t="shared" si="22"/>
        <v>0</v>
      </c>
    </row>
    <row r="1012" spans="1:13" x14ac:dyDescent="0.25">
      <c r="A1012" s="3" t="s">
        <v>2151</v>
      </c>
      <c r="B1012" s="4">
        <v>2021</v>
      </c>
      <c r="C1012" s="3" t="s">
        <v>6</v>
      </c>
      <c r="D1012" s="3" t="s">
        <v>133</v>
      </c>
      <c r="E1012" s="3" t="s">
        <v>2591</v>
      </c>
      <c r="F1012" s="3" t="s">
        <v>2590</v>
      </c>
      <c r="G1012" s="5">
        <v>1.13462</v>
      </c>
      <c r="H1012" s="4">
        <v>2021</v>
      </c>
      <c r="I1012" s="8">
        <v>0</v>
      </c>
      <c r="J1012" s="8">
        <v>0.09</v>
      </c>
      <c r="K1012" s="8">
        <v>6.09</v>
      </c>
      <c r="L1012" s="8">
        <v>1731.54</v>
      </c>
      <c r="M1012">
        <f t="shared" si="22"/>
        <v>0</v>
      </c>
    </row>
    <row r="1013" spans="1:13" x14ac:dyDescent="0.25">
      <c r="A1013" s="3" t="s">
        <v>2153</v>
      </c>
      <c r="B1013" s="4">
        <v>2023</v>
      </c>
      <c r="C1013" s="3" t="s">
        <v>6</v>
      </c>
      <c r="D1013" s="3" t="s">
        <v>133</v>
      </c>
      <c r="E1013" s="3" t="s">
        <v>2591</v>
      </c>
      <c r="F1013" s="3" t="s">
        <v>2590</v>
      </c>
      <c r="G1013" s="5">
        <v>1.14466</v>
      </c>
      <c r="H1013" s="4">
        <v>2023</v>
      </c>
      <c r="I1013" s="8">
        <v>0</v>
      </c>
      <c r="J1013" s="8">
        <v>0.17</v>
      </c>
      <c r="K1013" s="8">
        <v>-8.27</v>
      </c>
      <c r="L1013" s="8">
        <v>1723.44</v>
      </c>
      <c r="M1013">
        <f t="shared" si="22"/>
        <v>1</v>
      </c>
    </row>
    <row r="1014" spans="1:13" x14ac:dyDescent="0.25">
      <c r="A1014" s="3" t="s">
        <v>2155</v>
      </c>
      <c r="B1014" s="4">
        <v>2025</v>
      </c>
      <c r="C1014" s="3" t="s">
        <v>6</v>
      </c>
      <c r="D1014" s="3" t="s">
        <v>128</v>
      </c>
      <c r="E1014" s="3" t="s">
        <v>2591</v>
      </c>
      <c r="F1014" s="3" t="s">
        <v>2590</v>
      </c>
      <c r="G1014" s="5">
        <v>1.13934</v>
      </c>
      <c r="H1014" s="4">
        <v>2025</v>
      </c>
      <c r="I1014" s="8">
        <v>0</v>
      </c>
      <c r="J1014" s="8">
        <v>-0.35</v>
      </c>
      <c r="K1014" s="8">
        <v>-7.92</v>
      </c>
      <c r="L1014" s="8">
        <v>1715.17</v>
      </c>
      <c r="M1014">
        <f t="shared" si="22"/>
        <v>2</v>
      </c>
    </row>
    <row r="1015" spans="1:13" x14ac:dyDescent="0.25">
      <c r="A1015" s="3" t="s">
        <v>2157</v>
      </c>
      <c r="B1015" s="4">
        <v>2027</v>
      </c>
      <c r="C1015" s="3" t="s">
        <v>6</v>
      </c>
      <c r="D1015" s="3" t="s">
        <v>133</v>
      </c>
      <c r="E1015" s="3" t="s">
        <v>2591</v>
      </c>
      <c r="F1015" s="3" t="s">
        <v>2590</v>
      </c>
      <c r="G1015" s="5">
        <v>1.1524000000000001</v>
      </c>
      <c r="H1015" s="4">
        <v>2027</v>
      </c>
      <c r="I1015" s="8">
        <v>0</v>
      </c>
      <c r="J1015" s="8">
        <v>0.06</v>
      </c>
      <c r="K1015" s="8">
        <v>-10.77</v>
      </c>
      <c r="L1015" s="8">
        <v>1704.46</v>
      </c>
      <c r="M1015">
        <f t="shared" si="22"/>
        <v>3</v>
      </c>
    </row>
    <row r="1016" spans="1:13" x14ac:dyDescent="0.25">
      <c r="A1016" s="3" t="s">
        <v>2159</v>
      </c>
      <c r="B1016" s="4">
        <v>2029</v>
      </c>
      <c r="C1016" s="3" t="s">
        <v>6</v>
      </c>
      <c r="D1016" s="3" t="s">
        <v>133</v>
      </c>
      <c r="E1016" s="3" t="s">
        <v>2591</v>
      </c>
      <c r="F1016" s="3" t="s">
        <v>2590</v>
      </c>
      <c r="G1016" s="5">
        <v>1.1480600000000001</v>
      </c>
      <c r="H1016" s="4">
        <v>2029</v>
      </c>
      <c r="I1016" s="8">
        <v>0</v>
      </c>
      <c r="J1016" s="8">
        <v>0.08</v>
      </c>
      <c r="K1016" s="8">
        <v>6.23</v>
      </c>
      <c r="L1016" s="8">
        <v>1710.77</v>
      </c>
      <c r="M1016">
        <f t="shared" si="22"/>
        <v>0</v>
      </c>
    </row>
    <row r="1017" spans="1:13" x14ac:dyDescent="0.25">
      <c r="A1017" s="3" t="s">
        <v>2161</v>
      </c>
      <c r="B1017" s="4">
        <v>2031</v>
      </c>
      <c r="C1017" s="3" t="s">
        <v>6</v>
      </c>
      <c r="D1017" s="3" t="s">
        <v>133</v>
      </c>
      <c r="E1017" s="3" t="s">
        <v>2591</v>
      </c>
      <c r="F1017" s="3" t="s">
        <v>2590</v>
      </c>
      <c r="G1017" s="5">
        <v>1.17289</v>
      </c>
      <c r="H1017" s="4">
        <v>2031</v>
      </c>
      <c r="I1017" s="8">
        <v>0</v>
      </c>
      <c r="J1017" s="8">
        <v>0.09</v>
      </c>
      <c r="K1017" s="8">
        <v>-8.93</v>
      </c>
      <c r="L1017" s="8">
        <v>1701.93</v>
      </c>
      <c r="M1017">
        <f t="shared" si="22"/>
        <v>1</v>
      </c>
    </row>
    <row r="1018" spans="1:13" x14ac:dyDescent="0.25">
      <c r="A1018" s="3" t="s">
        <v>2163</v>
      </c>
      <c r="B1018" s="4">
        <v>2033</v>
      </c>
      <c r="C1018" s="3" t="s">
        <v>6</v>
      </c>
      <c r="D1018" s="3" t="s">
        <v>128</v>
      </c>
      <c r="E1018" s="3" t="s">
        <v>2591</v>
      </c>
      <c r="F1018" s="3" t="s">
        <v>2590</v>
      </c>
      <c r="G1018" s="5">
        <v>1.17896</v>
      </c>
      <c r="H1018" s="4">
        <v>2033</v>
      </c>
      <c r="I1018" s="8">
        <v>0</v>
      </c>
      <c r="J1018" s="8">
        <v>-0.24</v>
      </c>
      <c r="K1018" s="8">
        <v>7.28</v>
      </c>
      <c r="L1018" s="8">
        <v>1708.97</v>
      </c>
      <c r="M1018">
        <f t="shared" si="22"/>
        <v>0</v>
      </c>
    </row>
    <row r="1019" spans="1:13" x14ac:dyDescent="0.25">
      <c r="A1019" s="3" t="s">
        <v>2165</v>
      </c>
      <c r="B1019" s="4">
        <v>2035</v>
      </c>
      <c r="C1019" s="3" t="s">
        <v>6</v>
      </c>
      <c r="D1019" s="3" t="s">
        <v>128</v>
      </c>
      <c r="E1019" s="3" t="s">
        <v>2591</v>
      </c>
      <c r="F1019" s="3" t="s">
        <v>2590</v>
      </c>
      <c r="G1019" s="5">
        <v>1.18834</v>
      </c>
      <c r="H1019" s="4">
        <v>2035</v>
      </c>
      <c r="I1019" s="8">
        <v>0</v>
      </c>
      <c r="J1019" s="8">
        <v>-0.12</v>
      </c>
      <c r="K1019" s="8">
        <v>6.3</v>
      </c>
      <c r="L1019" s="8">
        <v>1715.15</v>
      </c>
      <c r="M1019">
        <f t="shared" si="22"/>
        <v>0</v>
      </c>
    </row>
    <row r="1020" spans="1:13" x14ac:dyDescent="0.25">
      <c r="A1020" s="3" t="s">
        <v>2167</v>
      </c>
      <c r="B1020" s="4">
        <v>2037</v>
      </c>
      <c r="C1020" s="3" t="s">
        <v>6</v>
      </c>
      <c r="D1020" s="3" t="s">
        <v>128</v>
      </c>
      <c r="E1020" s="3" t="s">
        <v>2591</v>
      </c>
      <c r="F1020" s="3" t="s">
        <v>2590</v>
      </c>
      <c r="G1020" s="5">
        <v>1.1739299999999999</v>
      </c>
      <c r="H1020" s="4">
        <v>2037</v>
      </c>
      <c r="I1020" s="8">
        <v>0</v>
      </c>
      <c r="J1020" s="8">
        <v>-0.12</v>
      </c>
      <c r="K1020" s="8">
        <v>-9.2100000000000009</v>
      </c>
      <c r="L1020" s="8">
        <v>1705.82</v>
      </c>
      <c r="M1020">
        <f t="shared" si="22"/>
        <v>1</v>
      </c>
    </row>
    <row r="1021" spans="1:13" x14ac:dyDescent="0.25">
      <c r="A1021" s="3" t="s">
        <v>2169</v>
      </c>
      <c r="B1021" s="4">
        <v>2039</v>
      </c>
      <c r="C1021" s="3" t="s">
        <v>6</v>
      </c>
      <c r="D1021" s="3" t="s">
        <v>128</v>
      </c>
      <c r="E1021" s="3" t="s">
        <v>2591</v>
      </c>
      <c r="F1021" s="3" t="s">
        <v>2590</v>
      </c>
      <c r="G1021" s="5">
        <v>1.1706000000000001</v>
      </c>
      <c r="H1021" s="4">
        <v>2039</v>
      </c>
      <c r="I1021" s="8">
        <v>0</v>
      </c>
      <c r="J1021" s="8">
        <v>-0.24</v>
      </c>
      <c r="K1021" s="8">
        <v>-7.92</v>
      </c>
      <c r="L1021" s="8">
        <v>1697.66</v>
      </c>
      <c r="M1021">
        <f t="shared" si="22"/>
        <v>2</v>
      </c>
    </row>
    <row r="1022" spans="1:13" x14ac:dyDescent="0.25">
      <c r="A1022" s="3" t="s">
        <v>2171</v>
      </c>
      <c r="B1022" s="4">
        <v>2041</v>
      </c>
      <c r="C1022" s="3" t="s">
        <v>6</v>
      </c>
      <c r="D1022" s="3" t="s">
        <v>128</v>
      </c>
      <c r="E1022" s="3" t="s">
        <v>2591</v>
      </c>
      <c r="F1022" s="3" t="s">
        <v>2590</v>
      </c>
      <c r="G1022" s="5">
        <v>1.1777</v>
      </c>
      <c r="H1022" s="4">
        <v>2041</v>
      </c>
      <c r="I1022" s="8">
        <v>0</v>
      </c>
      <c r="J1022" s="8">
        <v>0</v>
      </c>
      <c r="K1022" s="8">
        <v>6.02</v>
      </c>
      <c r="L1022" s="8">
        <v>1703.68</v>
      </c>
      <c r="M1022">
        <f t="shared" si="22"/>
        <v>0</v>
      </c>
    </row>
    <row r="1023" spans="1:13" x14ac:dyDescent="0.25">
      <c r="A1023" s="3" t="s">
        <v>2173</v>
      </c>
      <c r="B1023" s="4">
        <v>2043</v>
      </c>
      <c r="C1023" s="3" t="s">
        <v>6</v>
      </c>
      <c r="D1023" s="3" t="s">
        <v>133</v>
      </c>
      <c r="E1023" s="3" t="s">
        <v>2591</v>
      </c>
      <c r="F1023" s="3" t="s">
        <v>2590</v>
      </c>
      <c r="G1023" s="5">
        <v>1.17608</v>
      </c>
      <c r="H1023" s="4">
        <v>2043</v>
      </c>
      <c r="I1023" s="8">
        <v>0</v>
      </c>
      <c r="J1023" s="8">
        <v>0.03</v>
      </c>
      <c r="K1023" s="8">
        <v>6.22</v>
      </c>
      <c r="L1023" s="8">
        <v>1709.93</v>
      </c>
      <c r="M1023">
        <f t="shared" si="22"/>
        <v>0</v>
      </c>
    </row>
    <row r="1024" spans="1:13" x14ac:dyDescent="0.25">
      <c r="A1024" s="3" t="s">
        <v>2175</v>
      </c>
      <c r="B1024" s="4">
        <v>2045</v>
      </c>
      <c r="C1024" s="3" t="s">
        <v>6</v>
      </c>
      <c r="D1024" s="3" t="s">
        <v>128</v>
      </c>
      <c r="E1024" s="3" t="s">
        <v>2591</v>
      </c>
      <c r="F1024" s="3" t="s">
        <v>2590</v>
      </c>
      <c r="G1024" s="5">
        <v>1.1800200000000001</v>
      </c>
      <c r="H1024" s="4">
        <v>2045</v>
      </c>
      <c r="I1024" s="8">
        <v>0</v>
      </c>
      <c r="J1024" s="8">
        <v>-0.59</v>
      </c>
      <c r="K1024" s="8">
        <v>6.61</v>
      </c>
      <c r="L1024" s="8">
        <v>1715.95</v>
      </c>
      <c r="M1024">
        <f t="shared" si="22"/>
        <v>0</v>
      </c>
    </row>
    <row r="1025" spans="1:13" x14ac:dyDescent="0.25">
      <c r="A1025" s="3" t="s">
        <v>2177</v>
      </c>
      <c r="B1025" s="4">
        <v>2047</v>
      </c>
      <c r="C1025" s="3" t="s">
        <v>6</v>
      </c>
      <c r="D1025" s="3" t="s">
        <v>128</v>
      </c>
      <c r="E1025" s="3" t="s">
        <v>2591</v>
      </c>
      <c r="F1025" s="3" t="s">
        <v>2590</v>
      </c>
      <c r="G1025" s="5">
        <v>1.1863999999999999</v>
      </c>
      <c r="H1025" s="4">
        <v>2047</v>
      </c>
      <c r="I1025" s="8">
        <v>0</v>
      </c>
      <c r="J1025" s="8">
        <v>-0.59</v>
      </c>
      <c r="K1025" s="8">
        <v>7.18</v>
      </c>
      <c r="L1025" s="8">
        <v>1722.54</v>
      </c>
      <c r="M1025">
        <f t="shared" si="22"/>
        <v>0</v>
      </c>
    </row>
    <row r="1026" spans="1:13" x14ac:dyDescent="0.25">
      <c r="A1026" s="3" t="s">
        <v>2179</v>
      </c>
      <c r="B1026" s="4">
        <v>2049</v>
      </c>
      <c r="C1026" s="3" t="s">
        <v>6</v>
      </c>
      <c r="D1026" s="3" t="s">
        <v>133</v>
      </c>
      <c r="E1026" s="3" t="s">
        <v>2591</v>
      </c>
      <c r="F1026" s="3" t="s">
        <v>2590</v>
      </c>
      <c r="G1026" s="5">
        <v>1.20652</v>
      </c>
      <c r="H1026" s="4">
        <v>2049</v>
      </c>
      <c r="I1026" s="8">
        <v>0</v>
      </c>
      <c r="J1026" s="8">
        <v>0</v>
      </c>
      <c r="K1026" s="8">
        <v>-8.36</v>
      </c>
      <c r="L1026" s="8">
        <v>1714.18</v>
      </c>
      <c r="M1026">
        <f t="shared" si="22"/>
        <v>1</v>
      </c>
    </row>
    <row r="1027" spans="1:13" x14ac:dyDescent="0.25">
      <c r="A1027" s="3" t="s">
        <v>2181</v>
      </c>
      <c r="B1027" s="4">
        <v>2051</v>
      </c>
      <c r="C1027" s="3" t="s">
        <v>6</v>
      </c>
      <c r="D1027" s="3" t="s">
        <v>128</v>
      </c>
      <c r="E1027" s="3" t="s">
        <v>2591</v>
      </c>
      <c r="F1027" s="3" t="s">
        <v>2590</v>
      </c>
      <c r="G1027" s="5">
        <v>1.18729</v>
      </c>
      <c r="H1027" s="4">
        <v>2051</v>
      </c>
      <c r="I1027" s="8">
        <v>0</v>
      </c>
      <c r="J1027" s="8">
        <v>-0.35</v>
      </c>
      <c r="K1027" s="8">
        <v>-8</v>
      </c>
      <c r="L1027" s="8">
        <v>1705.83</v>
      </c>
      <c r="M1027">
        <f t="shared" si="22"/>
        <v>2</v>
      </c>
    </row>
    <row r="1028" spans="1:13" x14ac:dyDescent="0.25">
      <c r="A1028" s="3" t="s">
        <v>2183</v>
      </c>
      <c r="B1028" s="4">
        <v>2053</v>
      </c>
      <c r="C1028" s="3" t="s">
        <v>6</v>
      </c>
      <c r="D1028" s="3" t="s">
        <v>133</v>
      </c>
      <c r="E1028" s="3" t="s">
        <v>2591</v>
      </c>
      <c r="F1028" s="3" t="s">
        <v>2590</v>
      </c>
      <c r="G1028" s="5">
        <v>1.19885</v>
      </c>
      <c r="H1028" s="4">
        <v>2053</v>
      </c>
      <c r="I1028" s="8">
        <v>0</v>
      </c>
      <c r="J1028" s="8">
        <v>0.17</v>
      </c>
      <c r="K1028" s="8">
        <v>-8.6300000000000008</v>
      </c>
      <c r="L1028" s="8">
        <v>1697.37</v>
      </c>
      <c r="M1028">
        <f t="shared" si="22"/>
        <v>3</v>
      </c>
    </row>
    <row r="1029" spans="1:13" x14ac:dyDescent="0.25">
      <c r="A1029" s="3" t="s">
        <v>2185</v>
      </c>
      <c r="B1029" s="4">
        <v>2055</v>
      </c>
      <c r="C1029" s="3" t="s">
        <v>6</v>
      </c>
      <c r="D1029" s="3" t="s">
        <v>133</v>
      </c>
      <c r="E1029" s="3" t="s">
        <v>2591</v>
      </c>
      <c r="F1029" s="3" t="s">
        <v>2590</v>
      </c>
      <c r="G1029" s="5">
        <v>1.19998</v>
      </c>
      <c r="H1029" s="4">
        <v>2055</v>
      </c>
      <c r="I1029" s="8">
        <v>0</v>
      </c>
      <c r="J1029" s="8">
        <v>0.03</v>
      </c>
      <c r="K1029" s="8">
        <v>6.71</v>
      </c>
      <c r="L1029" s="8">
        <v>1704.11</v>
      </c>
      <c r="M1029">
        <f t="shared" ref="M1029:M1092" si="23">IF(K1029&lt;0,1+IF(M1028&gt;0,M1028,0),0)</f>
        <v>0</v>
      </c>
    </row>
    <row r="1030" spans="1:13" x14ac:dyDescent="0.25">
      <c r="A1030" s="3" t="s">
        <v>2187</v>
      </c>
      <c r="B1030" s="4">
        <v>2057</v>
      </c>
      <c r="C1030" s="3" t="s">
        <v>6</v>
      </c>
      <c r="D1030" s="3" t="s">
        <v>133</v>
      </c>
      <c r="E1030" s="3" t="s">
        <v>2591</v>
      </c>
      <c r="F1030" s="3" t="s">
        <v>2590</v>
      </c>
      <c r="G1030" s="5">
        <v>1.1895500000000001</v>
      </c>
      <c r="H1030" s="4">
        <v>2057</v>
      </c>
      <c r="I1030" s="8">
        <v>0</v>
      </c>
      <c r="J1030" s="8">
        <v>0.03</v>
      </c>
      <c r="K1030" s="8">
        <v>6.8</v>
      </c>
      <c r="L1030" s="8">
        <v>1710.94</v>
      </c>
      <c r="M1030">
        <f t="shared" si="23"/>
        <v>0</v>
      </c>
    </row>
    <row r="1031" spans="1:13" x14ac:dyDescent="0.25">
      <c r="A1031" s="3" t="s">
        <v>2189</v>
      </c>
      <c r="B1031" s="4">
        <v>2059</v>
      </c>
      <c r="C1031" s="3" t="s">
        <v>6</v>
      </c>
      <c r="D1031" s="3" t="s">
        <v>133</v>
      </c>
      <c r="E1031" s="3" t="s">
        <v>2591</v>
      </c>
      <c r="F1031" s="3" t="s">
        <v>2590</v>
      </c>
      <c r="G1031" s="5">
        <v>1.1983900000000001</v>
      </c>
      <c r="H1031" s="4">
        <v>2059</v>
      </c>
      <c r="I1031" s="8">
        <v>0</v>
      </c>
      <c r="J1031" s="8">
        <v>0.03</v>
      </c>
      <c r="K1031" s="8">
        <v>-8.2200000000000006</v>
      </c>
      <c r="L1031" s="8">
        <v>1702.75</v>
      </c>
      <c r="M1031">
        <f t="shared" si="23"/>
        <v>1</v>
      </c>
    </row>
    <row r="1032" spans="1:13" x14ac:dyDescent="0.25">
      <c r="A1032" s="3" t="s">
        <v>2191</v>
      </c>
      <c r="B1032" s="4">
        <v>2061</v>
      </c>
      <c r="C1032" s="3" t="s">
        <v>6</v>
      </c>
      <c r="D1032" s="3" t="s">
        <v>133</v>
      </c>
      <c r="E1032" s="3" t="s">
        <v>2591</v>
      </c>
      <c r="F1032" s="3" t="s">
        <v>2590</v>
      </c>
      <c r="G1032" s="5">
        <v>1.1876100000000001</v>
      </c>
      <c r="H1032" s="4">
        <v>2061</v>
      </c>
      <c r="I1032" s="8">
        <v>0</v>
      </c>
      <c r="J1032" s="8">
        <v>0.06</v>
      </c>
      <c r="K1032" s="8">
        <v>7.13</v>
      </c>
      <c r="L1032" s="8">
        <v>1709.94</v>
      </c>
      <c r="M1032">
        <f t="shared" si="23"/>
        <v>0</v>
      </c>
    </row>
    <row r="1033" spans="1:13" x14ac:dyDescent="0.25">
      <c r="A1033" s="3" t="s">
        <v>2193</v>
      </c>
      <c r="B1033" s="4">
        <v>2063</v>
      </c>
      <c r="C1033" s="3" t="s">
        <v>6</v>
      </c>
      <c r="D1033" s="3" t="s">
        <v>133</v>
      </c>
      <c r="E1033" s="3" t="s">
        <v>2591</v>
      </c>
      <c r="F1033" s="3" t="s">
        <v>2590</v>
      </c>
      <c r="G1033" s="5">
        <v>1.1985600000000001</v>
      </c>
      <c r="H1033" s="4">
        <v>2063</v>
      </c>
      <c r="I1033" s="8">
        <v>0</v>
      </c>
      <c r="J1033" s="8">
        <v>0.03</v>
      </c>
      <c r="K1033" s="8">
        <v>-8.1</v>
      </c>
      <c r="L1033" s="8">
        <v>1701.87</v>
      </c>
      <c r="M1033">
        <f t="shared" si="23"/>
        <v>1</v>
      </c>
    </row>
    <row r="1034" spans="1:13" x14ac:dyDescent="0.25">
      <c r="A1034" s="3" t="s">
        <v>2195</v>
      </c>
      <c r="B1034" s="4">
        <v>2065</v>
      </c>
      <c r="C1034" s="3" t="s">
        <v>6</v>
      </c>
      <c r="D1034" s="3" t="s">
        <v>128</v>
      </c>
      <c r="E1034" s="3" t="s">
        <v>2591</v>
      </c>
      <c r="F1034" s="3" t="s">
        <v>2590</v>
      </c>
      <c r="G1034" s="5">
        <v>1.17425</v>
      </c>
      <c r="H1034" s="4">
        <v>2065</v>
      </c>
      <c r="I1034" s="8">
        <v>0</v>
      </c>
      <c r="J1034" s="8">
        <v>-0.12</v>
      </c>
      <c r="K1034" s="8">
        <v>-8.0399999999999991</v>
      </c>
      <c r="L1034" s="8">
        <v>1693.71</v>
      </c>
      <c r="M1034">
        <f t="shared" si="23"/>
        <v>2</v>
      </c>
    </row>
    <row r="1035" spans="1:13" x14ac:dyDescent="0.25">
      <c r="A1035" s="3" t="s">
        <v>2197</v>
      </c>
      <c r="B1035" s="4">
        <v>2067</v>
      </c>
      <c r="C1035" s="3" t="s">
        <v>6</v>
      </c>
      <c r="D1035" s="3" t="s">
        <v>133</v>
      </c>
      <c r="E1035" s="3" t="s">
        <v>2591</v>
      </c>
      <c r="F1035" s="3" t="s">
        <v>2590</v>
      </c>
      <c r="G1035" s="5">
        <v>1.17205</v>
      </c>
      <c r="H1035" s="4">
        <v>2067</v>
      </c>
      <c r="I1035" s="8">
        <v>0</v>
      </c>
      <c r="J1035" s="8">
        <v>0.06</v>
      </c>
      <c r="K1035" s="8">
        <v>6.15</v>
      </c>
      <c r="L1035" s="8">
        <v>1699.92</v>
      </c>
      <c r="M1035">
        <f t="shared" si="23"/>
        <v>0</v>
      </c>
    </row>
    <row r="1036" spans="1:13" x14ac:dyDescent="0.25">
      <c r="A1036" s="3" t="s">
        <v>2199</v>
      </c>
      <c r="B1036" s="4">
        <v>2069</v>
      </c>
      <c r="C1036" s="3" t="s">
        <v>6</v>
      </c>
      <c r="D1036" s="3" t="s">
        <v>128</v>
      </c>
      <c r="E1036" s="3" t="s">
        <v>2591</v>
      </c>
      <c r="F1036" s="3" t="s">
        <v>2590</v>
      </c>
      <c r="G1036" s="5">
        <v>1.1818900000000001</v>
      </c>
      <c r="H1036" s="4">
        <v>2069</v>
      </c>
      <c r="I1036" s="8">
        <v>0</v>
      </c>
      <c r="J1036" s="8">
        <v>-0.71</v>
      </c>
      <c r="K1036" s="8">
        <v>6.77</v>
      </c>
      <c r="L1036" s="8">
        <v>1705.98</v>
      </c>
      <c r="M1036">
        <f t="shared" si="23"/>
        <v>0</v>
      </c>
    </row>
    <row r="1037" spans="1:13" x14ac:dyDescent="0.25">
      <c r="A1037" s="3" t="s">
        <v>2201</v>
      </c>
      <c r="B1037" s="4">
        <v>2071</v>
      </c>
      <c r="C1037" s="3" t="s">
        <v>6</v>
      </c>
      <c r="D1037" s="3" t="s">
        <v>133</v>
      </c>
      <c r="E1037" s="3" t="s">
        <v>2591</v>
      </c>
      <c r="F1037" s="3" t="s">
        <v>2590</v>
      </c>
      <c r="G1037" s="5">
        <v>1.17581</v>
      </c>
      <c r="H1037" s="4">
        <v>2071</v>
      </c>
      <c r="I1037" s="8">
        <v>0</v>
      </c>
      <c r="J1037" s="8">
        <v>0.17</v>
      </c>
      <c r="K1037" s="8">
        <v>6.04</v>
      </c>
      <c r="L1037" s="8">
        <v>1712.19</v>
      </c>
      <c r="M1037">
        <f t="shared" si="23"/>
        <v>0</v>
      </c>
    </row>
    <row r="1038" spans="1:13" x14ac:dyDescent="0.25">
      <c r="A1038" s="3" t="s">
        <v>2203</v>
      </c>
      <c r="B1038" s="4">
        <v>2073</v>
      </c>
      <c r="C1038" s="3" t="s">
        <v>6</v>
      </c>
      <c r="D1038" s="3" t="s">
        <v>128</v>
      </c>
      <c r="E1038" s="3" t="s">
        <v>2591</v>
      </c>
      <c r="F1038" s="3" t="s">
        <v>2590</v>
      </c>
      <c r="G1038" s="5">
        <v>1.18127</v>
      </c>
      <c r="H1038" s="4">
        <v>2073</v>
      </c>
      <c r="I1038" s="8">
        <v>0</v>
      </c>
      <c r="J1038" s="8">
        <v>-0.35</v>
      </c>
      <c r="K1038" s="8">
        <v>6.69</v>
      </c>
      <c r="L1038" s="8">
        <v>1718.53</v>
      </c>
      <c r="M1038">
        <f t="shared" si="23"/>
        <v>0</v>
      </c>
    </row>
    <row r="1039" spans="1:13" x14ac:dyDescent="0.25">
      <c r="A1039" s="3" t="s">
        <v>2205</v>
      </c>
      <c r="B1039" s="4">
        <v>2075</v>
      </c>
      <c r="C1039" s="3" t="s">
        <v>6</v>
      </c>
      <c r="D1039" s="3" t="s">
        <v>133</v>
      </c>
      <c r="E1039" s="3" t="s">
        <v>2591</v>
      </c>
      <c r="F1039" s="3" t="s">
        <v>2590</v>
      </c>
      <c r="G1039" s="5">
        <v>1.17624</v>
      </c>
      <c r="H1039" s="4">
        <v>2075</v>
      </c>
      <c r="I1039" s="8">
        <v>0</v>
      </c>
      <c r="J1039" s="8">
        <v>0.03</v>
      </c>
      <c r="K1039" s="8">
        <v>5.99</v>
      </c>
      <c r="L1039" s="8">
        <v>1724.55</v>
      </c>
      <c r="M1039">
        <f t="shared" si="23"/>
        <v>0</v>
      </c>
    </row>
    <row r="1040" spans="1:13" x14ac:dyDescent="0.25">
      <c r="A1040" s="3" t="s">
        <v>2207</v>
      </c>
      <c r="B1040" s="4">
        <v>2077</v>
      </c>
      <c r="C1040" s="3" t="s">
        <v>6</v>
      </c>
      <c r="D1040" s="3" t="s">
        <v>133</v>
      </c>
      <c r="E1040" s="3" t="s">
        <v>2591</v>
      </c>
      <c r="F1040" s="3" t="s">
        <v>2590</v>
      </c>
      <c r="G1040" s="5">
        <v>1.17052</v>
      </c>
      <c r="H1040" s="4">
        <v>2077</v>
      </c>
      <c r="I1040" s="8">
        <v>0</v>
      </c>
      <c r="J1040" s="8">
        <v>0.08</v>
      </c>
      <c r="K1040" s="8">
        <v>6</v>
      </c>
      <c r="L1040" s="8">
        <v>1730.63</v>
      </c>
      <c r="M1040">
        <f t="shared" si="23"/>
        <v>0</v>
      </c>
    </row>
    <row r="1041" spans="1:13" x14ac:dyDescent="0.25">
      <c r="A1041" s="3" t="s">
        <v>2209</v>
      </c>
      <c r="B1041" s="4">
        <v>2079</v>
      </c>
      <c r="C1041" s="3" t="s">
        <v>6</v>
      </c>
      <c r="D1041" s="3" t="s">
        <v>133</v>
      </c>
      <c r="E1041" s="3" t="s">
        <v>2591</v>
      </c>
      <c r="F1041" s="3" t="s">
        <v>2590</v>
      </c>
      <c r="G1041" s="5">
        <v>1.1580999999999999</v>
      </c>
      <c r="H1041" s="4">
        <v>2079</v>
      </c>
      <c r="I1041" s="8">
        <v>0</v>
      </c>
      <c r="J1041" s="8">
        <v>0</v>
      </c>
      <c r="K1041" s="8">
        <v>6.18</v>
      </c>
      <c r="L1041" s="8">
        <v>1736.81</v>
      </c>
      <c r="M1041">
        <f t="shared" si="23"/>
        <v>0</v>
      </c>
    </row>
    <row r="1042" spans="1:13" x14ac:dyDescent="0.25">
      <c r="A1042" s="3" t="s">
        <v>2211</v>
      </c>
      <c r="B1042" s="4">
        <v>2081</v>
      </c>
      <c r="C1042" s="3" t="s">
        <v>6</v>
      </c>
      <c r="D1042" s="3" t="s">
        <v>128</v>
      </c>
      <c r="E1042" s="3" t="s">
        <v>2591</v>
      </c>
      <c r="F1042" s="3" t="s">
        <v>2590</v>
      </c>
      <c r="G1042" s="5">
        <v>1.16774</v>
      </c>
      <c r="H1042" s="4">
        <v>2081</v>
      </c>
      <c r="I1042" s="8">
        <v>0</v>
      </c>
      <c r="J1042" s="8">
        <v>-0.59</v>
      </c>
      <c r="K1042" s="8">
        <v>6.83</v>
      </c>
      <c r="L1042" s="8">
        <v>1743.05</v>
      </c>
      <c r="M1042">
        <f t="shared" si="23"/>
        <v>0</v>
      </c>
    </row>
    <row r="1043" spans="1:13" x14ac:dyDescent="0.25">
      <c r="A1043" s="3" t="s">
        <v>2213</v>
      </c>
      <c r="B1043" s="4">
        <v>2083</v>
      </c>
      <c r="C1043" s="3" t="s">
        <v>6</v>
      </c>
      <c r="D1043" s="3" t="s">
        <v>128</v>
      </c>
      <c r="E1043" s="3" t="s">
        <v>2591</v>
      </c>
      <c r="F1043" s="3" t="s">
        <v>2590</v>
      </c>
      <c r="G1043" s="5">
        <v>1.1668400000000001</v>
      </c>
      <c r="H1043" s="4">
        <v>2083</v>
      </c>
      <c r="I1043" s="8">
        <v>0</v>
      </c>
      <c r="J1043" s="8">
        <v>-0.71</v>
      </c>
      <c r="K1043" s="8">
        <v>6.78</v>
      </c>
      <c r="L1043" s="8">
        <v>1749.12</v>
      </c>
      <c r="M1043">
        <f t="shared" si="23"/>
        <v>0</v>
      </c>
    </row>
    <row r="1044" spans="1:13" x14ac:dyDescent="0.25">
      <c r="A1044" s="3" t="s">
        <v>2215</v>
      </c>
      <c r="B1044" s="4">
        <v>2085</v>
      </c>
      <c r="C1044" s="3" t="s">
        <v>6</v>
      </c>
      <c r="D1044" s="3" t="s">
        <v>133</v>
      </c>
      <c r="E1044" s="3" t="s">
        <v>2591</v>
      </c>
      <c r="F1044" s="3" t="s">
        <v>2590</v>
      </c>
      <c r="G1044" s="5">
        <v>1.1761600000000001</v>
      </c>
      <c r="H1044" s="4">
        <v>2085</v>
      </c>
      <c r="I1044" s="8">
        <v>0</v>
      </c>
      <c r="J1044" s="8">
        <v>0</v>
      </c>
      <c r="K1044" s="8">
        <v>-8.16</v>
      </c>
      <c r="L1044" s="8">
        <v>1740.96</v>
      </c>
      <c r="M1044">
        <f t="shared" si="23"/>
        <v>1</v>
      </c>
    </row>
    <row r="1045" spans="1:13" x14ac:dyDescent="0.25">
      <c r="A1045" s="3" t="s">
        <v>2217</v>
      </c>
      <c r="B1045" s="4">
        <v>2087</v>
      </c>
      <c r="C1045" s="3" t="s">
        <v>6</v>
      </c>
      <c r="D1045" s="3" t="s">
        <v>133</v>
      </c>
      <c r="E1045" s="3" t="s">
        <v>2591</v>
      </c>
      <c r="F1045" s="3" t="s">
        <v>2590</v>
      </c>
      <c r="G1045" s="5">
        <v>1.1746700000000001</v>
      </c>
      <c r="H1045" s="4">
        <v>2087</v>
      </c>
      <c r="I1045" s="8">
        <v>0</v>
      </c>
      <c r="J1045" s="8">
        <v>0.14000000000000001</v>
      </c>
      <c r="K1045" s="8">
        <v>6.03</v>
      </c>
      <c r="L1045" s="8">
        <v>1747.13</v>
      </c>
      <c r="M1045">
        <f t="shared" si="23"/>
        <v>0</v>
      </c>
    </row>
    <row r="1046" spans="1:13" x14ac:dyDescent="0.25">
      <c r="A1046" s="3" t="s">
        <v>2219</v>
      </c>
      <c r="B1046" s="4">
        <v>2089</v>
      </c>
      <c r="C1046" s="3" t="s">
        <v>6</v>
      </c>
      <c r="D1046" s="3" t="s">
        <v>128</v>
      </c>
      <c r="E1046" s="3" t="s">
        <v>2591</v>
      </c>
      <c r="F1046" s="3" t="s">
        <v>2590</v>
      </c>
      <c r="G1046" s="5">
        <v>1.1795800000000001</v>
      </c>
      <c r="H1046" s="4">
        <v>2089</v>
      </c>
      <c r="I1046" s="8">
        <v>0</v>
      </c>
      <c r="J1046" s="8">
        <v>-0.12</v>
      </c>
      <c r="K1046" s="8">
        <v>6.29</v>
      </c>
      <c r="L1046" s="8">
        <v>1753.3</v>
      </c>
      <c r="M1046">
        <f t="shared" si="23"/>
        <v>0</v>
      </c>
    </row>
    <row r="1047" spans="1:13" x14ac:dyDescent="0.25">
      <c r="A1047" s="3" t="s">
        <v>2221</v>
      </c>
      <c r="B1047" s="4">
        <v>2091</v>
      </c>
      <c r="C1047" s="3" t="s">
        <v>6</v>
      </c>
      <c r="D1047" s="3" t="s">
        <v>133</v>
      </c>
      <c r="E1047" s="3" t="s">
        <v>2591</v>
      </c>
      <c r="F1047" s="3" t="s">
        <v>2590</v>
      </c>
      <c r="G1047" s="5">
        <v>1.19245</v>
      </c>
      <c r="H1047" s="4">
        <v>2091</v>
      </c>
      <c r="I1047" s="8">
        <v>0</v>
      </c>
      <c r="J1047" s="8">
        <v>0.03</v>
      </c>
      <c r="K1047" s="8">
        <v>-8.15</v>
      </c>
      <c r="L1047" s="8">
        <v>1745.18</v>
      </c>
      <c r="M1047">
        <f t="shared" si="23"/>
        <v>1</v>
      </c>
    </row>
    <row r="1048" spans="1:13" x14ac:dyDescent="0.25">
      <c r="A1048" s="3" t="s">
        <v>2223</v>
      </c>
      <c r="B1048" s="4">
        <v>2093</v>
      </c>
      <c r="C1048" s="3" t="s">
        <v>6</v>
      </c>
      <c r="D1048" s="3" t="s">
        <v>133</v>
      </c>
      <c r="E1048" s="3" t="s">
        <v>2591</v>
      </c>
      <c r="F1048" s="3" t="s">
        <v>2590</v>
      </c>
      <c r="G1048" s="5">
        <v>1.1870000000000001</v>
      </c>
      <c r="H1048" s="4">
        <v>2093</v>
      </c>
      <c r="I1048" s="8">
        <v>0</v>
      </c>
      <c r="J1048" s="8">
        <v>0.03</v>
      </c>
      <c r="K1048" s="8">
        <v>6.26</v>
      </c>
      <c r="L1048" s="8">
        <v>1751.47</v>
      </c>
      <c r="M1048">
        <f t="shared" si="23"/>
        <v>0</v>
      </c>
    </row>
    <row r="1049" spans="1:13" x14ac:dyDescent="0.25">
      <c r="A1049" s="3" t="s">
        <v>2225</v>
      </c>
      <c r="B1049" s="4">
        <v>2095</v>
      </c>
      <c r="C1049" s="3" t="s">
        <v>6</v>
      </c>
      <c r="D1049" s="3" t="s">
        <v>133</v>
      </c>
      <c r="E1049" s="3" t="s">
        <v>2591</v>
      </c>
      <c r="F1049" s="3" t="s">
        <v>2590</v>
      </c>
      <c r="G1049" s="5">
        <v>1.1810099999999999</v>
      </c>
      <c r="H1049" s="4">
        <v>2095</v>
      </c>
      <c r="I1049" s="8">
        <v>0</v>
      </c>
      <c r="J1049" s="8">
        <v>0.17</v>
      </c>
      <c r="K1049" s="8">
        <v>5.86</v>
      </c>
      <c r="L1049" s="8">
        <v>1757.5</v>
      </c>
      <c r="M1049">
        <f t="shared" si="23"/>
        <v>0</v>
      </c>
    </row>
    <row r="1050" spans="1:13" x14ac:dyDescent="0.25">
      <c r="A1050" s="3" t="s">
        <v>2227</v>
      </c>
      <c r="B1050" s="4">
        <v>2097</v>
      </c>
      <c r="C1050" s="3" t="s">
        <v>6</v>
      </c>
      <c r="D1050" s="3" t="s">
        <v>128</v>
      </c>
      <c r="E1050" s="3" t="s">
        <v>2591</v>
      </c>
      <c r="F1050" s="3" t="s">
        <v>2590</v>
      </c>
      <c r="G1050" s="5">
        <v>1.17432</v>
      </c>
      <c r="H1050" s="4">
        <v>2097</v>
      </c>
      <c r="I1050" s="8">
        <v>0</v>
      </c>
      <c r="J1050" s="8">
        <v>-0.47</v>
      </c>
      <c r="K1050" s="8">
        <v>-8</v>
      </c>
      <c r="L1050" s="8">
        <v>1749.03</v>
      </c>
      <c r="M1050">
        <f t="shared" si="23"/>
        <v>1</v>
      </c>
    </row>
    <row r="1051" spans="1:13" x14ac:dyDescent="0.25">
      <c r="A1051" s="3" t="s">
        <v>2229</v>
      </c>
      <c r="B1051" s="4">
        <v>2099</v>
      </c>
      <c r="C1051" s="3" t="s">
        <v>6</v>
      </c>
      <c r="D1051" s="3" t="s">
        <v>133</v>
      </c>
      <c r="E1051" s="3" t="s">
        <v>2591</v>
      </c>
      <c r="F1051" s="3" t="s">
        <v>2590</v>
      </c>
      <c r="G1051" s="5">
        <v>1.1728099999999999</v>
      </c>
      <c r="H1051" s="4">
        <v>2099</v>
      </c>
      <c r="I1051" s="8">
        <v>0</v>
      </c>
      <c r="J1051" s="8">
        <v>0.03</v>
      </c>
      <c r="K1051" s="8">
        <v>6.02</v>
      </c>
      <c r="L1051" s="8">
        <v>1755.08</v>
      </c>
      <c r="M1051">
        <f t="shared" si="23"/>
        <v>0</v>
      </c>
    </row>
    <row r="1052" spans="1:13" x14ac:dyDescent="0.25">
      <c r="A1052" s="3" t="s">
        <v>2231</v>
      </c>
      <c r="B1052" s="4">
        <v>2101</v>
      </c>
      <c r="C1052" s="3" t="s">
        <v>6</v>
      </c>
      <c r="D1052" s="3" t="s">
        <v>128</v>
      </c>
      <c r="E1052" s="3" t="s">
        <v>2591</v>
      </c>
      <c r="F1052" s="3" t="s">
        <v>2590</v>
      </c>
      <c r="G1052" s="5">
        <v>1.1819999999999999</v>
      </c>
      <c r="H1052" s="4">
        <v>2101</v>
      </c>
      <c r="I1052" s="8">
        <v>0</v>
      </c>
      <c r="J1052" s="8">
        <v>0</v>
      </c>
      <c r="K1052" s="8">
        <v>7.24</v>
      </c>
      <c r="L1052" s="8">
        <v>1762.32</v>
      </c>
      <c r="M1052">
        <f t="shared" si="23"/>
        <v>0</v>
      </c>
    </row>
    <row r="1053" spans="1:13" x14ac:dyDescent="0.25">
      <c r="A1053" s="3" t="s">
        <v>2233</v>
      </c>
      <c r="B1053" s="4">
        <v>2103</v>
      </c>
      <c r="C1053" s="3" t="s">
        <v>6</v>
      </c>
      <c r="D1053" s="3" t="s">
        <v>128</v>
      </c>
      <c r="E1053" s="3" t="s">
        <v>2591</v>
      </c>
      <c r="F1053" s="3" t="s">
        <v>2590</v>
      </c>
      <c r="G1053" s="5">
        <v>1.17371</v>
      </c>
      <c r="H1053" s="4">
        <v>2103</v>
      </c>
      <c r="I1053" s="8">
        <v>0</v>
      </c>
      <c r="J1053" s="8">
        <v>-0.24</v>
      </c>
      <c r="K1053" s="8">
        <v>-7.94</v>
      </c>
      <c r="L1053" s="8">
        <v>1754.14</v>
      </c>
      <c r="M1053">
        <f t="shared" si="23"/>
        <v>1</v>
      </c>
    </row>
    <row r="1054" spans="1:13" x14ac:dyDescent="0.25">
      <c r="A1054" s="3" t="s">
        <v>2235</v>
      </c>
      <c r="B1054" s="4">
        <v>2105</v>
      </c>
      <c r="C1054" s="3" t="s">
        <v>6</v>
      </c>
      <c r="D1054" s="3" t="s">
        <v>133</v>
      </c>
      <c r="E1054" s="3" t="s">
        <v>2591</v>
      </c>
      <c r="F1054" s="3" t="s">
        <v>2590</v>
      </c>
      <c r="G1054" s="5">
        <v>1.1880900000000001</v>
      </c>
      <c r="H1054" s="4">
        <v>2105</v>
      </c>
      <c r="I1054" s="8">
        <v>0</v>
      </c>
      <c r="J1054" s="8">
        <v>0.03</v>
      </c>
      <c r="K1054" s="8">
        <v>-8.24</v>
      </c>
      <c r="L1054" s="8">
        <v>1745.93</v>
      </c>
      <c r="M1054">
        <f t="shared" si="23"/>
        <v>2</v>
      </c>
    </row>
    <row r="1055" spans="1:13" x14ac:dyDescent="0.25">
      <c r="A1055" s="3" t="s">
        <v>2237</v>
      </c>
      <c r="B1055" s="4">
        <v>2107</v>
      </c>
      <c r="C1055" s="3" t="s">
        <v>6</v>
      </c>
      <c r="D1055" s="3" t="s">
        <v>133</v>
      </c>
      <c r="E1055" s="3" t="s">
        <v>2591</v>
      </c>
      <c r="F1055" s="3" t="s">
        <v>2590</v>
      </c>
      <c r="G1055" s="5">
        <v>1.1970000000000001</v>
      </c>
      <c r="H1055" s="4">
        <v>2107</v>
      </c>
      <c r="I1055" s="8">
        <v>0</v>
      </c>
      <c r="J1055" s="8">
        <v>0.23</v>
      </c>
      <c r="K1055" s="8">
        <v>-8.3000000000000007</v>
      </c>
      <c r="L1055" s="8">
        <v>1737.86</v>
      </c>
      <c r="M1055">
        <f t="shared" si="23"/>
        <v>3</v>
      </c>
    </row>
    <row r="1056" spans="1:13" x14ac:dyDescent="0.25">
      <c r="A1056" s="3" t="s">
        <v>2239</v>
      </c>
      <c r="B1056" s="4">
        <v>2109</v>
      </c>
      <c r="C1056" s="3" t="s">
        <v>6</v>
      </c>
      <c r="D1056" s="3" t="s">
        <v>133</v>
      </c>
      <c r="E1056" s="3" t="s">
        <v>2591</v>
      </c>
      <c r="F1056" s="3" t="s">
        <v>2590</v>
      </c>
      <c r="G1056" s="5">
        <v>1.19747</v>
      </c>
      <c r="H1056" s="4">
        <v>2109</v>
      </c>
      <c r="I1056" s="8">
        <v>0</v>
      </c>
      <c r="J1056" s="8">
        <v>0.2</v>
      </c>
      <c r="K1056" s="8">
        <v>6.08</v>
      </c>
      <c r="L1056" s="8">
        <v>1744.14</v>
      </c>
      <c r="M1056">
        <f t="shared" si="23"/>
        <v>0</v>
      </c>
    </row>
    <row r="1057" spans="1:13" x14ac:dyDescent="0.25">
      <c r="A1057" s="3" t="s">
        <v>2241</v>
      </c>
      <c r="B1057" s="4">
        <v>2111</v>
      </c>
      <c r="C1057" s="3" t="s">
        <v>6</v>
      </c>
      <c r="D1057" s="3" t="s">
        <v>133</v>
      </c>
      <c r="E1057" s="3" t="s">
        <v>2591</v>
      </c>
      <c r="F1057" s="3" t="s">
        <v>2590</v>
      </c>
      <c r="G1057" s="5">
        <v>1.2022999999999999</v>
      </c>
      <c r="H1057" s="4">
        <v>2111</v>
      </c>
      <c r="I1057" s="8">
        <v>0</v>
      </c>
      <c r="J1057" s="8">
        <v>0.08</v>
      </c>
      <c r="K1057" s="8">
        <v>-8.3000000000000007</v>
      </c>
      <c r="L1057" s="8">
        <v>1735.92</v>
      </c>
      <c r="M1057">
        <f t="shared" si="23"/>
        <v>1</v>
      </c>
    </row>
    <row r="1058" spans="1:13" x14ac:dyDescent="0.25">
      <c r="A1058" s="3" t="s">
        <v>2243</v>
      </c>
      <c r="B1058" s="4">
        <v>2113</v>
      </c>
      <c r="C1058" s="3" t="s">
        <v>6</v>
      </c>
      <c r="D1058" s="3" t="s">
        <v>133</v>
      </c>
      <c r="E1058" s="3" t="s">
        <v>2591</v>
      </c>
      <c r="F1058" s="3" t="s">
        <v>2590</v>
      </c>
      <c r="G1058" s="5">
        <v>1.2137800000000001</v>
      </c>
      <c r="H1058" s="4">
        <v>2113</v>
      </c>
      <c r="I1058" s="8">
        <v>0</v>
      </c>
      <c r="J1058" s="8">
        <v>0</v>
      </c>
      <c r="K1058" s="8">
        <v>-8.1</v>
      </c>
      <c r="L1058" s="8">
        <v>1727.82</v>
      </c>
      <c r="M1058">
        <f t="shared" si="23"/>
        <v>2</v>
      </c>
    </row>
    <row r="1059" spans="1:13" x14ac:dyDescent="0.25">
      <c r="A1059" s="3" t="s">
        <v>2245</v>
      </c>
      <c r="B1059" s="4">
        <v>2115</v>
      </c>
      <c r="C1059" s="3" t="s">
        <v>6</v>
      </c>
      <c r="D1059" s="3" t="s">
        <v>133</v>
      </c>
      <c r="E1059" s="3" t="s">
        <v>2591</v>
      </c>
      <c r="F1059" s="3" t="s">
        <v>2590</v>
      </c>
      <c r="G1059" s="5">
        <v>1.2314700000000001</v>
      </c>
      <c r="H1059" s="4">
        <v>2115</v>
      </c>
      <c r="I1059" s="8">
        <v>0</v>
      </c>
      <c r="J1059" s="8">
        <v>0.06</v>
      </c>
      <c r="K1059" s="8">
        <v>-8.4700000000000006</v>
      </c>
      <c r="L1059" s="8">
        <v>1719.41</v>
      </c>
      <c r="M1059">
        <f t="shared" si="23"/>
        <v>3</v>
      </c>
    </row>
    <row r="1060" spans="1:13" x14ac:dyDescent="0.25">
      <c r="A1060" s="3" t="s">
        <v>2247</v>
      </c>
      <c r="B1060" s="4">
        <v>2117</v>
      </c>
      <c r="C1060" s="3" t="s">
        <v>6</v>
      </c>
      <c r="D1060" s="3" t="s">
        <v>133</v>
      </c>
      <c r="E1060" s="3" t="s">
        <v>2591</v>
      </c>
      <c r="F1060" s="3" t="s">
        <v>2590</v>
      </c>
      <c r="G1060" s="5">
        <v>1.2308399999999999</v>
      </c>
      <c r="H1060" s="4">
        <v>2117</v>
      </c>
      <c r="I1060" s="8">
        <v>0</v>
      </c>
      <c r="J1060" s="8">
        <v>0.12</v>
      </c>
      <c r="K1060" s="8">
        <v>-8.2100000000000009</v>
      </c>
      <c r="L1060" s="8">
        <v>1711.32</v>
      </c>
      <c r="M1060">
        <f t="shared" si="23"/>
        <v>4</v>
      </c>
    </row>
    <row r="1061" spans="1:13" x14ac:dyDescent="0.25">
      <c r="A1061" s="3" t="s">
        <v>2249</v>
      </c>
      <c r="B1061" s="4">
        <v>2119</v>
      </c>
      <c r="C1061" s="3" t="s">
        <v>6</v>
      </c>
      <c r="D1061" s="3" t="s">
        <v>133</v>
      </c>
      <c r="E1061" s="3" t="s">
        <v>2591</v>
      </c>
      <c r="F1061" s="3" t="s">
        <v>2590</v>
      </c>
      <c r="G1061" s="5">
        <v>1.24159</v>
      </c>
      <c r="H1061" s="4">
        <v>2119</v>
      </c>
      <c r="I1061" s="8">
        <v>0</v>
      </c>
      <c r="J1061" s="8">
        <v>0</v>
      </c>
      <c r="K1061" s="8">
        <v>6.16</v>
      </c>
      <c r="L1061" s="8">
        <v>1717.48</v>
      </c>
      <c r="M1061">
        <f t="shared" si="23"/>
        <v>0</v>
      </c>
    </row>
    <row r="1062" spans="1:13" x14ac:dyDescent="0.25">
      <c r="A1062" s="3" t="s">
        <v>2251</v>
      </c>
      <c r="B1062" s="4">
        <v>2121</v>
      </c>
      <c r="C1062" s="3" t="s">
        <v>6</v>
      </c>
      <c r="D1062" s="3" t="s">
        <v>133</v>
      </c>
      <c r="E1062" s="3" t="s">
        <v>2591</v>
      </c>
      <c r="F1062" s="3" t="s">
        <v>2590</v>
      </c>
      <c r="G1062" s="5">
        <v>1.2364900000000001</v>
      </c>
      <c r="H1062" s="4">
        <v>2121</v>
      </c>
      <c r="I1062" s="8">
        <v>0</v>
      </c>
      <c r="J1062" s="8">
        <v>0</v>
      </c>
      <c r="K1062" s="8">
        <v>6.13</v>
      </c>
      <c r="L1062" s="8">
        <v>1723.61</v>
      </c>
      <c r="M1062">
        <f t="shared" si="23"/>
        <v>0</v>
      </c>
    </row>
    <row r="1063" spans="1:13" x14ac:dyDescent="0.25">
      <c r="A1063" s="3" t="s">
        <v>2253</v>
      </c>
      <c r="B1063" s="4">
        <v>2123</v>
      </c>
      <c r="C1063" s="3" t="s">
        <v>6</v>
      </c>
      <c r="D1063" s="3" t="s">
        <v>133</v>
      </c>
      <c r="E1063" s="3" t="s">
        <v>2591</v>
      </c>
      <c r="F1063" s="3" t="s">
        <v>2590</v>
      </c>
      <c r="G1063" s="5">
        <v>1.2466299999999999</v>
      </c>
      <c r="H1063" s="4">
        <v>2123</v>
      </c>
      <c r="I1063" s="8">
        <v>0</v>
      </c>
      <c r="J1063" s="8">
        <v>0.03</v>
      </c>
      <c r="K1063" s="8">
        <v>-8.4499999999999993</v>
      </c>
      <c r="L1063" s="8">
        <v>1715.19</v>
      </c>
      <c r="M1063">
        <f t="shared" si="23"/>
        <v>1</v>
      </c>
    </row>
    <row r="1064" spans="1:13" x14ac:dyDescent="0.25">
      <c r="A1064" s="3" t="s">
        <v>2255</v>
      </c>
      <c r="B1064" s="4">
        <v>2125</v>
      </c>
      <c r="C1064" s="3" t="s">
        <v>6</v>
      </c>
      <c r="D1064" s="3" t="s">
        <v>133</v>
      </c>
      <c r="E1064" s="3" t="s">
        <v>2591</v>
      </c>
      <c r="F1064" s="3" t="s">
        <v>2590</v>
      </c>
      <c r="G1064" s="5">
        <v>1.25037</v>
      </c>
      <c r="H1064" s="4">
        <v>2125</v>
      </c>
      <c r="I1064" s="8">
        <v>0</v>
      </c>
      <c r="J1064" s="8">
        <v>0</v>
      </c>
      <c r="K1064" s="8">
        <v>-8.5399999999999991</v>
      </c>
      <c r="L1064" s="8">
        <v>1706.65</v>
      </c>
      <c r="M1064">
        <f t="shared" si="23"/>
        <v>2</v>
      </c>
    </row>
    <row r="1065" spans="1:13" x14ac:dyDescent="0.25">
      <c r="A1065" s="3" t="s">
        <v>2257</v>
      </c>
      <c r="B1065" s="4">
        <v>2127</v>
      </c>
      <c r="C1065" s="3" t="s">
        <v>6</v>
      </c>
      <c r="D1065" s="3" t="s">
        <v>133</v>
      </c>
      <c r="E1065" s="3" t="s">
        <v>2591</v>
      </c>
      <c r="F1065" s="3" t="s">
        <v>2590</v>
      </c>
      <c r="G1065" s="5">
        <v>1.2439499999999999</v>
      </c>
      <c r="H1065" s="4">
        <v>2127</v>
      </c>
      <c r="I1065" s="8">
        <v>0</v>
      </c>
      <c r="J1065" s="8">
        <v>0</v>
      </c>
      <c r="K1065" s="8">
        <v>6.35</v>
      </c>
      <c r="L1065" s="8">
        <v>1713</v>
      </c>
      <c r="M1065">
        <f t="shared" si="23"/>
        <v>0</v>
      </c>
    </row>
    <row r="1066" spans="1:13" x14ac:dyDescent="0.25">
      <c r="A1066" s="3" t="s">
        <v>2259</v>
      </c>
      <c r="B1066" s="4">
        <v>2129</v>
      </c>
      <c r="C1066" s="3" t="s">
        <v>6</v>
      </c>
      <c r="D1066" s="3" t="s">
        <v>133</v>
      </c>
      <c r="E1066" s="3" t="s">
        <v>2591</v>
      </c>
      <c r="F1066" s="3" t="s">
        <v>2590</v>
      </c>
      <c r="G1066" s="5">
        <v>1.2400100000000001</v>
      </c>
      <c r="H1066" s="4">
        <v>2129</v>
      </c>
      <c r="I1066" s="8">
        <v>0</v>
      </c>
      <c r="J1066" s="8">
        <v>0</v>
      </c>
      <c r="K1066" s="8">
        <v>6.47</v>
      </c>
      <c r="L1066" s="8">
        <v>1719.47</v>
      </c>
      <c r="M1066">
        <f t="shared" si="23"/>
        <v>0</v>
      </c>
    </row>
    <row r="1067" spans="1:13" x14ac:dyDescent="0.25">
      <c r="A1067" s="3" t="s">
        <v>2261</v>
      </c>
      <c r="B1067" s="4">
        <v>2131</v>
      </c>
      <c r="C1067" s="3" t="s">
        <v>6</v>
      </c>
      <c r="D1067" s="3" t="s">
        <v>133</v>
      </c>
      <c r="E1067" s="3" t="s">
        <v>2591</v>
      </c>
      <c r="F1067" s="3" t="s">
        <v>2590</v>
      </c>
      <c r="G1067" s="5">
        <v>1.2327900000000001</v>
      </c>
      <c r="H1067" s="4">
        <v>2131</v>
      </c>
      <c r="I1067" s="8">
        <v>0</v>
      </c>
      <c r="J1067" s="8">
        <v>0</v>
      </c>
      <c r="K1067" s="8">
        <v>6.17</v>
      </c>
      <c r="L1067" s="8">
        <v>1725.64</v>
      </c>
      <c r="M1067">
        <f t="shared" si="23"/>
        <v>0</v>
      </c>
    </row>
    <row r="1068" spans="1:13" x14ac:dyDescent="0.25">
      <c r="A1068" s="3" t="s">
        <v>2263</v>
      </c>
      <c r="B1068" s="4">
        <v>2133</v>
      </c>
      <c r="C1068" s="3" t="s">
        <v>6</v>
      </c>
      <c r="D1068" s="3" t="s">
        <v>128</v>
      </c>
      <c r="E1068" s="3" t="s">
        <v>2591</v>
      </c>
      <c r="F1068" s="3" t="s">
        <v>2590</v>
      </c>
      <c r="G1068" s="5">
        <v>1.2291099999999999</v>
      </c>
      <c r="H1068" s="4">
        <v>2133</v>
      </c>
      <c r="I1068" s="8">
        <v>0</v>
      </c>
      <c r="J1068" s="8">
        <v>0</v>
      </c>
      <c r="K1068" s="8">
        <v>-8.0399999999999991</v>
      </c>
      <c r="L1068" s="8">
        <v>1717.6</v>
      </c>
      <c r="M1068">
        <f t="shared" si="23"/>
        <v>1</v>
      </c>
    </row>
    <row r="1069" spans="1:13" x14ac:dyDescent="0.25">
      <c r="A1069" s="3" t="s">
        <v>2265</v>
      </c>
      <c r="B1069" s="4">
        <v>2135</v>
      </c>
      <c r="C1069" s="3" t="s">
        <v>6</v>
      </c>
      <c r="D1069" s="3" t="s">
        <v>133</v>
      </c>
      <c r="E1069" s="3" t="s">
        <v>2591</v>
      </c>
      <c r="F1069" s="3" t="s">
        <v>2590</v>
      </c>
      <c r="G1069" s="5">
        <v>1.2221200000000001</v>
      </c>
      <c r="H1069" s="4">
        <v>2135</v>
      </c>
      <c r="I1069" s="8">
        <v>0</v>
      </c>
      <c r="J1069" s="8">
        <v>0</v>
      </c>
      <c r="K1069" s="8">
        <v>6.52</v>
      </c>
      <c r="L1069" s="8">
        <v>1724.12</v>
      </c>
      <c r="M1069">
        <f t="shared" si="23"/>
        <v>0</v>
      </c>
    </row>
    <row r="1070" spans="1:13" x14ac:dyDescent="0.25">
      <c r="A1070" s="3" t="s">
        <v>2267</v>
      </c>
      <c r="B1070" s="4">
        <v>2137</v>
      </c>
      <c r="C1070" s="3" t="s">
        <v>6</v>
      </c>
      <c r="D1070" s="3" t="s">
        <v>133</v>
      </c>
      <c r="E1070" s="3" t="s">
        <v>2591</v>
      </c>
      <c r="F1070" s="3" t="s">
        <v>2590</v>
      </c>
      <c r="G1070" s="5">
        <v>1.2207600000000001</v>
      </c>
      <c r="H1070" s="4">
        <v>2137</v>
      </c>
      <c r="I1070" s="8">
        <v>0</v>
      </c>
      <c r="J1070" s="8">
        <v>0</v>
      </c>
      <c r="K1070" s="8">
        <v>6.47</v>
      </c>
      <c r="L1070" s="8">
        <v>1730.59</v>
      </c>
      <c r="M1070">
        <f t="shared" si="23"/>
        <v>0</v>
      </c>
    </row>
    <row r="1071" spans="1:13" x14ac:dyDescent="0.25">
      <c r="A1071" s="3" t="s">
        <v>2269</v>
      </c>
      <c r="B1071" s="4">
        <v>2139</v>
      </c>
      <c r="C1071" s="3" t="s">
        <v>6</v>
      </c>
      <c r="D1071" s="3" t="s">
        <v>128</v>
      </c>
      <c r="E1071" s="3" t="s">
        <v>2591</v>
      </c>
      <c r="F1071" s="3" t="s">
        <v>2590</v>
      </c>
      <c r="G1071" s="5">
        <v>1.23261</v>
      </c>
      <c r="H1071" s="4">
        <v>2139</v>
      </c>
      <c r="I1071" s="8">
        <v>0</v>
      </c>
      <c r="J1071" s="8">
        <v>-0.12</v>
      </c>
      <c r="K1071" s="8">
        <v>6.18</v>
      </c>
      <c r="L1071" s="8">
        <v>1736.65</v>
      </c>
      <c r="M1071">
        <f t="shared" si="23"/>
        <v>0</v>
      </c>
    </row>
    <row r="1072" spans="1:13" x14ac:dyDescent="0.25">
      <c r="A1072" s="3" t="s">
        <v>2271</v>
      </c>
      <c r="B1072" s="4">
        <v>2141</v>
      </c>
      <c r="C1072" s="3" t="s">
        <v>6</v>
      </c>
      <c r="D1072" s="3" t="s">
        <v>133</v>
      </c>
      <c r="E1072" s="3" t="s">
        <v>2591</v>
      </c>
      <c r="F1072" s="3" t="s">
        <v>2590</v>
      </c>
      <c r="G1072" s="5">
        <v>1.22959</v>
      </c>
      <c r="H1072" s="4">
        <v>2141</v>
      </c>
      <c r="I1072" s="8">
        <v>0</v>
      </c>
      <c r="J1072" s="8">
        <v>0</v>
      </c>
      <c r="K1072" s="8">
        <v>8.5500000000000007</v>
      </c>
      <c r="L1072" s="8">
        <v>1745.2</v>
      </c>
      <c r="M1072">
        <f t="shared" si="23"/>
        <v>0</v>
      </c>
    </row>
    <row r="1073" spans="1:13" x14ac:dyDescent="0.25">
      <c r="A1073" s="3" t="s">
        <v>2273</v>
      </c>
      <c r="B1073" s="4">
        <v>2143</v>
      </c>
      <c r="C1073" s="3" t="s">
        <v>6</v>
      </c>
      <c r="D1073" s="3" t="s">
        <v>133</v>
      </c>
      <c r="E1073" s="3" t="s">
        <v>2591</v>
      </c>
      <c r="F1073" s="3" t="s">
        <v>2590</v>
      </c>
      <c r="G1073" s="5">
        <v>1.24122</v>
      </c>
      <c r="H1073" s="4">
        <v>2143</v>
      </c>
      <c r="I1073" s="8">
        <v>0</v>
      </c>
      <c r="J1073" s="8">
        <v>0.03</v>
      </c>
      <c r="K1073" s="8">
        <v>6.4</v>
      </c>
      <c r="L1073" s="8">
        <v>1751.63</v>
      </c>
      <c r="M1073">
        <f t="shared" si="23"/>
        <v>0</v>
      </c>
    </row>
    <row r="1074" spans="1:13" x14ac:dyDescent="0.25">
      <c r="A1074" s="3" t="s">
        <v>2275</v>
      </c>
      <c r="B1074" s="4">
        <v>2145</v>
      </c>
      <c r="C1074" s="3" t="s">
        <v>6</v>
      </c>
      <c r="D1074" s="3" t="s">
        <v>133</v>
      </c>
      <c r="E1074" s="3" t="s">
        <v>2591</v>
      </c>
      <c r="F1074" s="3" t="s">
        <v>2590</v>
      </c>
      <c r="G1074" s="5">
        <v>1.2356400000000001</v>
      </c>
      <c r="H1074" s="4">
        <v>2145</v>
      </c>
      <c r="I1074" s="8">
        <v>0</v>
      </c>
      <c r="J1074" s="8">
        <v>0.03</v>
      </c>
      <c r="K1074" s="8">
        <v>6.27</v>
      </c>
      <c r="L1074" s="8">
        <v>1757.93</v>
      </c>
      <c r="M1074">
        <f t="shared" si="23"/>
        <v>0</v>
      </c>
    </row>
    <row r="1075" spans="1:13" x14ac:dyDescent="0.25">
      <c r="A1075" s="3" t="s">
        <v>2277</v>
      </c>
      <c r="B1075" s="4">
        <v>2147</v>
      </c>
      <c r="C1075" s="3" t="s">
        <v>6</v>
      </c>
      <c r="D1075" s="3" t="s">
        <v>133</v>
      </c>
      <c r="E1075" s="3" t="s">
        <v>2591</v>
      </c>
      <c r="F1075" s="3" t="s">
        <v>2590</v>
      </c>
      <c r="G1075" s="5">
        <v>1.2276199999999999</v>
      </c>
      <c r="H1075" s="4">
        <v>2147</v>
      </c>
      <c r="I1075" s="8">
        <v>0</v>
      </c>
      <c r="J1075" s="8">
        <v>0.08</v>
      </c>
      <c r="K1075" s="8">
        <v>5.93</v>
      </c>
      <c r="L1075" s="8">
        <v>1763.94</v>
      </c>
      <c r="M1075">
        <f t="shared" si="23"/>
        <v>0</v>
      </c>
    </row>
    <row r="1076" spans="1:13" x14ac:dyDescent="0.25">
      <c r="A1076" s="3" t="s">
        <v>2279</v>
      </c>
      <c r="B1076" s="4">
        <v>2149</v>
      </c>
      <c r="C1076" s="3" t="s">
        <v>6</v>
      </c>
      <c r="D1076" s="3" t="s">
        <v>128</v>
      </c>
      <c r="E1076" s="3" t="s">
        <v>2591</v>
      </c>
      <c r="F1076" s="3" t="s">
        <v>2590</v>
      </c>
      <c r="G1076" s="5">
        <v>1.2216</v>
      </c>
      <c r="H1076" s="4">
        <v>2149</v>
      </c>
      <c r="I1076" s="8">
        <v>0</v>
      </c>
      <c r="J1076" s="8">
        <v>-0.36</v>
      </c>
      <c r="K1076" s="8">
        <v>-7.8</v>
      </c>
      <c r="L1076" s="8">
        <v>1755.78</v>
      </c>
      <c r="M1076">
        <f t="shared" si="23"/>
        <v>1</v>
      </c>
    </row>
    <row r="1077" spans="1:13" x14ac:dyDescent="0.25">
      <c r="A1077" s="3" t="s">
        <v>2281</v>
      </c>
      <c r="B1077" s="4">
        <v>2151</v>
      </c>
      <c r="C1077" s="3" t="s">
        <v>6</v>
      </c>
      <c r="D1077" s="3" t="s">
        <v>133</v>
      </c>
      <c r="E1077" s="3" t="s">
        <v>2591</v>
      </c>
      <c r="F1077" s="3" t="s">
        <v>2590</v>
      </c>
      <c r="G1077" s="5">
        <v>1.22854</v>
      </c>
      <c r="H1077" s="4">
        <v>2151</v>
      </c>
      <c r="I1077" s="8">
        <v>0</v>
      </c>
      <c r="J1077" s="8">
        <v>0.03</v>
      </c>
      <c r="K1077" s="8">
        <v>-8.0399999999999991</v>
      </c>
      <c r="L1077" s="8">
        <v>1747.77</v>
      </c>
      <c r="M1077">
        <f t="shared" si="23"/>
        <v>2</v>
      </c>
    </row>
    <row r="1078" spans="1:13" x14ac:dyDescent="0.25">
      <c r="A1078" s="3" t="s">
        <v>2283</v>
      </c>
      <c r="B1078" s="4">
        <v>2153</v>
      </c>
      <c r="C1078" s="3" t="s">
        <v>6</v>
      </c>
      <c r="D1078" s="3" t="s">
        <v>133</v>
      </c>
      <c r="E1078" s="3" t="s">
        <v>2591</v>
      </c>
      <c r="F1078" s="3" t="s">
        <v>2590</v>
      </c>
      <c r="G1078" s="5">
        <v>1.23976</v>
      </c>
      <c r="H1078" s="4">
        <v>2153</v>
      </c>
      <c r="I1078" s="8">
        <v>0</v>
      </c>
      <c r="J1078" s="8">
        <v>0.03</v>
      </c>
      <c r="K1078" s="8">
        <v>-8.65</v>
      </c>
      <c r="L1078" s="8">
        <v>1739.15</v>
      </c>
      <c r="M1078">
        <f t="shared" si="23"/>
        <v>3</v>
      </c>
    </row>
    <row r="1079" spans="1:13" x14ac:dyDescent="0.25">
      <c r="A1079" s="3" t="s">
        <v>2285</v>
      </c>
      <c r="B1079" s="4">
        <v>2155</v>
      </c>
      <c r="C1079" s="3" t="s">
        <v>6</v>
      </c>
      <c r="D1079" s="3" t="s">
        <v>133</v>
      </c>
      <c r="E1079" s="3" t="s">
        <v>2591</v>
      </c>
      <c r="F1079" s="3" t="s">
        <v>2590</v>
      </c>
      <c r="G1079" s="5">
        <v>1.2351000000000001</v>
      </c>
      <c r="H1079" s="4">
        <v>2155</v>
      </c>
      <c r="I1079" s="8">
        <v>0</v>
      </c>
      <c r="J1079" s="8">
        <v>0.08</v>
      </c>
      <c r="K1079" s="8">
        <v>7.47</v>
      </c>
      <c r="L1079" s="8">
        <v>1746.7</v>
      </c>
      <c r="M1079">
        <f t="shared" si="23"/>
        <v>0</v>
      </c>
    </row>
    <row r="1080" spans="1:13" x14ac:dyDescent="0.25">
      <c r="A1080" s="3" t="s">
        <v>2287</v>
      </c>
      <c r="B1080" s="4">
        <v>2157</v>
      </c>
      <c r="C1080" s="3" t="s">
        <v>6</v>
      </c>
      <c r="D1080" s="3" t="s">
        <v>128</v>
      </c>
      <c r="E1080" s="3" t="s">
        <v>2591</v>
      </c>
      <c r="F1080" s="3" t="s">
        <v>2590</v>
      </c>
      <c r="G1080" s="5">
        <v>1.2366600000000001</v>
      </c>
      <c r="H1080" s="4">
        <v>2157</v>
      </c>
      <c r="I1080" s="8">
        <v>0</v>
      </c>
      <c r="J1080" s="8">
        <v>-0.24</v>
      </c>
      <c r="K1080" s="8">
        <v>6.31</v>
      </c>
      <c r="L1080" s="8">
        <v>1752.77</v>
      </c>
      <c r="M1080">
        <f t="shared" si="23"/>
        <v>0</v>
      </c>
    </row>
    <row r="1081" spans="1:13" x14ac:dyDescent="0.25">
      <c r="A1081" s="3" t="s">
        <v>2289</v>
      </c>
      <c r="B1081" s="4">
        <v>2159</v>
      </c>
      <c r="C1081" s="3" t="s">
        <v>6</v>
      </c>
      <c r="D1081" s="3" t="s">
        <v>128</v>
      </c>
      <c r="E1081" s="3" t="s">
        <v>2591</v>
      </c>
      <c r="F1081" s="3" t="s">
        <v>2590</v>
      </c>
      <c r="G1081" s="5">
        <v>1.22966</v>
      </c>
      <c r="H1081" s="4">
        <v>2159</v>
      </c>
      <c r="I1081" s="8">
        <v>0</v>
      </c>
      <c r="J1081" s="8">
        <v>-0.47</v>
      </c>
      <c r="K1081" s="8">
        <v>-7.85</v>
      </c>
      <c r="L1081" s="8">
        <v>1744.45</v>
      </c>
      <c r="M1081">
        <f t="shared" si="23"/>
        <v>1</v>
      </c>
    </row>
    <row r="1082" spans="1:13" x14ac:dyDescent="0.25">
      <c r="A1082" s="3" t="s">
        <v>2291</v>
      </c>
      <c r="B1082" s="4">
        <v>2161</v>
      </c>
      <c r="C1082" s="3" t="s">
        <v>6</v>
      </c>
      <c r="D1082" s="3" t="s">
        <v>133</v>
      </c>
      <c r="E1082" s="3" t="s">
        <v>2591</v>
      </c>
      <c r="F1082" s="3" t="s">
        <v>2590</v>
      </c>
      <c r="G1082" s="5">
        <v>1.2349399999999999</v>
      </c>
      <c r="H1082" s="4">
        <v>2161</v>
      </c>
      <c r="I1082" s="8">
        <v>0</v>
      </c>
      <c r="J1082" s="8">
        <v>0</v>
      </c>
      <c r="K1082" s="8">
        <v>-8.25</v>
      </c>
      <c r="L1082" s="8">
        <v>1736.2</v>
      </c>
      <c r="M1082">
        <f t="shared" si="23"/>
        <v>2</v>
      </c>
    </row>
    <row r="1083" spans="1:13" x14ac:dyDescent="0.25">
      <c r="A1083" s="3" t="s">
        <v>2293</v>
      </c>
      <c r="B1083" s="4">
        <v>2163</v>
      </c>
      <c r="C1083" s="3" t="s">
        <v>6</v>
      </c>
      <c r="D1083" s="3" t="s">
        <v>128</v>
      </c>
      <c r="E1083" s="3" t="s">
        <v>2591</v>
      </c>
      <c r="F1083" s="3" t="s">
        <v>2590</v>
      </c>
      <c r="G1083" s="5">
        <v>1.2240800000000001</v>
      </c>
      <c r="H1083" s="4">
        <v>2163</v>
      </c>
      <c r="I1083" s="8">
        <v>0</v>
      </c>
      <c r="J1083" s="8">
        <v>0</v>
      </c>
      <c r="K1083" s="8">
        <v>-8.0299999999999994</v>
      </c>
      <c r="L1083" s="8">
        <v>1728.17</v>
      </c>
      <c r="M1083">
        <f t="shared" si="23"/>
        <v>3</v>
      </c>
    </row>
    <row r="1084" spans="1:13" x14ac:dyDescent="0.25">
      <c r="A1084" s="3" t="s">
        <v>2295</v>
      </c>
      <c r="B1084" s="4">
        <v>2165</v>
      </c>
      <c r="C1084" s="3" t="s">
        <v>6</v>
      </c>
      <c r="D1084" s="3" t="s">
        <v>133</v>
      </c>
      <c r="E1084" s="3" t="s">
        <v>2591</v>
      </c>
      <c r="F1084" s="3" t="s">
        <v>2590</v>
      </c>
      <c r="G1084" s="5">
        <v>1.2293400000000001</v>
      </c>
      <c r="H1084" s="4">
        <v>2165</v>
      </c>
      <c r="I1084" s="8">
        <v>0</v>
      </c>
      <c r="J1084" s="8">
        <v>0</v>
      </c>
      <c r="K1084" s="8">
        <v>6.64</v>
      </c>
      <c r="L1084" s="8">
        <v>1734.81</v>
      </c>
      <c r="M1084">
        <f t="shared" si="23"/>
        <v>0</v>
      </c>
    </row>
    <row r="1085" spans="1:13" x14ac:dyDescent="0.25">
      <c r="A1085" s="3" t="s">
        <v>2297</v>
      </c>
      <c r="B1085" s="4">
        <v>2167</v>
      </c>
      <c r="C1085" s="3" t="s">
        <v>6</v>
      </c>
      <c r="D1085" s="3" t="s">
        <v>128</v>
      </c>
      <c r="E1085" s="3" t="s">
        <v>2591</v>
      </c>
      <c r="F1085" s="3" t="s">
        <v>2590</v>
      </c>
      <c r="G1085" s="5">
        <v>1.2387999999999999</v>
      </c>
      <c r="H1085" s="4">
        <v>2167</v>
      </c>
      <c r="I1085" s="8">
        <v>0</v>
      </c>
      <c r="J1085" s="8">
        <v>-0.12</v>
      </c>
      <c r="K1085" s="8">
        <v>6.57</v>
      </c>
      <c r="L1085" s="8">
        <v>1741.26</v>
      </c>
      <c r="M1085">
        <f t="shared" si="23"/>
        <v>0</v>
      </c>
    </row>
    <row r="1086" spans="1:13" x14ac:dyDescent="0.25">
      <c r="A1086" s="3" t="s">
        <v>2299</v>
      </c>
      <c r="B1086" s="4">
        <v>2169</v>
      </c>
      <c r="C1086" s="3" t="s">
        <v>6</v>
      </c>
      <c r="D1086" s="3" t="s">
        <v>133</v>
      </c>
      <c r="E1086" s="3" t="s">
        <v>2591</v>
      </c>
      <c r="F1086" s="3" t="s">
        <v>2590</v>
      </c>
      <c r="G1086" s="5">
        <v>1.2402</v>
      </c>
      <c r="H1086" s="4">
        <v>2169</v>
      </c>
      <c r="I1086" s="8">
        <v>0</v>
      </c>
      <c r="J1086" s="8">
        <v>0</v>
      </c>
      <c r="K1086" s="8">
        <v>6.08</v>
      </c>
      <c r="L1086" s="8">
        <v>1747.34</v>
      </c>
      <c r="M1086">
        <f t="shared" si="23"/>
        <v>0</v>
      </c>
    </row>
    <row r="1087" spans="1:13" x14ac:dyDescent="0.25">
      <c r="A1087" s="3" t="s">
        <v>2301</v>
      </c>
      <c r="B1087" s="4">
        <v>2171</v>
      </c>
      <c r="C1087" s="3" t="s">
        <v>6</v>
      </c>
      <c r="D1087" s="3" t="s">
        <v>128</v>
      </c>
      <c r="E1087" s="3" t="s">
        <v>2591</v>
      </c>
      <c r="F1087" s="3" t="s">
        <v>2590</v>
      </c>
      <c r="G1087" s="5">
        <v>1.2311099999999999</v>
      </c>
      <c r="H1087" s="4">
        <v>2171</v>
      </c>
      <c r="I1087" s="8">
        <v>0</v>
      </c>
      <c r="J1087" s="8">
        <v>0</v>
      </c>
      <c r="K1087" s="8">
        <v>-8.08</v>
      </c>
      <c r="L1087" s="8">
        <v>1739.26</v>
      </c>
      <c r="M1087">
        <f t="shared" si="23"/>
        <v>1</v>
      </c>
    </row>
    <row r="1088" spans="1:13" x14ac:dyDescent="0.25">
      <c r="A1088" s="3" t="s">
        <v>2303</v>
      </c>
      <c r="B1088" s="4">
        <v>2173</v>
      </c>
      <c r="C1088" s="3" t="s">
        <v>6</v>
      </c>
      <c r="D1088" s="3" t="s">
        <v>128</v>
      </c>
      <c r="E1088" s="3" t="s">
        <v>2591</v>
      </c>
      <c r="F1088" s="3" t="s">
        <v>2590</v>
      </c>
      <c r="G1088" s="5">
        <v>1.22342</v>
      </c>
      <c r="H1088" s="4">
        <v>2173</v>
      </c>
      <c r="I1088" s="8">
        <v>0</v>
      </c>
      <c r="J1088" s="8">
        <v>-0.83</v>
      </c>
      <c r="K1088" s="8">
        <v>-7.24</v>
      </c>
      <c r="L1088" s="8">
        <v>1731.19</v>
      </c>
      <c r="M1088">
        <f t="shared" si="23"/>
        <v>2</v>
      </c>
    </row>
    <row r="1089" spans="1:13" x14ac:dyDescent="0.25">
      <c r="A1089" s="3" t="s">
        <v>2305</v>
      </c>
      <c r="B1089" s="4">
        <v>2175</v>
      </c>
      <c r="C1089" s="3" t="s">
        <v>6</v>
      </c>
      <c r="D1089" s="3" t="s">
        <v>128</v>
      </c>
      <c r="E1089" s="3" t="s">
        <v>2591</v>
      </c>
      <c r="F1089" s="3" t="s">
        <v>2590</v>
      </c>
      <c r="G1089" s="5">
        <v>1.22966</v>
      </c>
      <c r="H1089" s="4">
        <v>2175</v>
      </c>
      <c r="I1089" s="8">
        <v>0</v>
      </c>
      <c r="J1089" s="8">
        <v>-0.12</v>
      </c>
      <c r="K1089" s="8">
        <v>6.65</v>
      </c>
      <c r="L1089" s="8">
        <v>1737.72</v>
      </c>
      <c r="M1089">
        <f t="shared" si="23"/>
        <v>0</v>
      </c>
    </row>
    <row r="1090" spans="1:13" x14ac:dyDescent="0.25">
      <c r="A1090" s="3" t="s">
        <v>2307</v>
      </c>
      <c r="B1090" s="4">
        <v>2177</v>
      </c>
      <c r="C1090" s="3" t="s">
        <v>6</v>
      </c>
      <c r="D1090" s="3" t="s">
        <v>133</v>
      </c>
      <c r="E1090" s="3" t="s">
        <v>2591</v>
      </c>
      <c r="F1090" s="3" t="s">
        <v>2590</v>
      </c>
      <c r="G1090" s="5">
        <v>1.2313000000000001</v>
      </c>
      <c r="H1090" s="4">
        <v>2177</v>
      </c>
      <c r="I1090" s="8">
        <v>0</v>
      </c>
      <c r="J1090" s="8">
        <v>0.08</v>
      </c>
      <c r="K1090" s="8">
        <v>6.15</v>
      </c>
      <c r="L1090" s="8">
        <v>1743.95</v>
      </c>
      <c r="M1090">
        <f t="shared" si="23"/>
        <v>0</v>
      </c>
    </row>
    <row r="1091" spans="1:13" x14ac:dyDescent="0.25">
      <c r="A1091" s="3" t="s">
        <v>2309</v>
      </c>
      <c r="B1091" s="4">
        <v>2179</v>
      </c>
      <c r="C1091" s="3" t="s">
        <v>6</v>
      </c>
      <c r="D1091" s="3" t="s">
        <v>128</v>
      </c>
      <c r="E1091" s="3" t="s">
        <v>2591</v>
      </c>
      <c r="F1091" s="3" t="s">
        <v>2590</v>
      </c>
      <c r="G1091" s="5">
        <v>1.23882</v>
      </c>
      <c r="H1091" s="4">
        <v>2179</v>
      </c>
      <c r="I1091" s="8">
        <v>0</v>
      </c>
      <c r="J1091" s="8">
        <v>-0.12</v>
      </c>
      <c r="K1091" s="8">
        <v>6.6</v>
      </c>
      <c r="L1091" s="8">
        <v>1750.43</v>
      </c>
      <c r="M1091">
        <f t="shared" si="23"/>
        <v>0</v>
      </c>
    </row>
    <row r="1092" spans="1:13" x14ac:dyDescent="0.25">
      <c r="A1092" s="3" t="s">
        <v>2311</v>
      </c>
      <c r="B1092" s="4">
        <v>2181</v>
      </c>
      <c r="C1092" s="3" t="s">
        <v>6</v>
      </c>
      <c r="D1092" s="3" t="s">
        <v>133</v>
      </c>
      <c r="E1092" s="3" t="s">
        <v>2591</v>
      </c>
      <c r="F1092" s="3" t="s">
        <v>2590</v>
      </c>
      <c r="G1092" s="5">
        <v>1.2328399999999999</v>
      </c>
      <c r="H1092" s="4">
        <v>2181</v>
      </c>
      <c r="I1092" s="8">
        <v>0</v>
      </c>
      <c r="J1092" s="8">
        <v>0.14000000000000001</v>
      </c>
      <c r="K1092" s="8">
        <v>5.96</v>
      </c>
      <c r="L1092" s="8">
        <v>1756.53</v>
      </c>
      <c r="M1092">
        <f t="shared" si="23"/>
        <v>0</v>
      </c>
    </row>
    <row r="1093" spans="1:13" x14ac:dyDescent="0.25">
      <c r="A1093" s="3" t="s">
        <v>2313</v>
      </c>
      <c r="B1093" s="4">
        <v>2183</v>
      </c>
      <c r="C1093" s="3" t="s">
        <v>6</v>
      </c>
      <c r="D1093" s="3" t="s">
        <v>133</v>
      </c>
      <c r="E1093" s="3" t="s">
        <v>2591</v>
      </c>
      <c r="F1093" s="3" t="s">
        <v>2590</v>
      </c>
      <c r="G1093" s="5">
        <v>1.2220800000000001</v>
      </c>
      <c r="H1093" s="4">
        <v>2183</v>
      </c>
      <c r="I1093" s="8">
        <v>0</v>
      </c>
      <c r="J1093" s="8">
        <v>0</v>
      </c>
      <c r="K1093" s="8">
        <v>6.41</v>
      </c>
      <c r="L1093" s="8">
        <v>1762.94</v>
      </c>
      <c r="M1093">
        <f t="shared" ref="M1093:M1156" si="24">IF(K1093&lt;0,1+IF(M1092&gt;0,M1092,0),0)</f>
        <v>0</v>
      </c>
    </row>
    <row r="1094" spans="1:13" x14ac:dyDescent="0.25">
      <c r="A1094" s="3" t="s">
        <v>2315</v>
      </c>
      <c r="B1094" s="4">
        <v>2185</v>
      </c>
      <c r="C1094" s="3" t="s">
        <v>6</v>
      </c>
      <c r="D1094" s="3" t="s">
        <v>128</v>
      </c>
      <c r="E1094" s="3" t="s">
        <v>2591</v>
      </c>
      <c r="F1094" s="3" t="s">
        <v>2590</v>
      </c>
      <c r="G1094" s="5">
        <v>1.2124600000000001</v>
      </c>
      <c r="H1094" s="4">
        <v>2185</v>
      </c>
      <c r="I1094" s="8">
        <v>0</v>
      </c>
      <c r="J1094" s="8">
        <v>-0.47</v>
      </c>
      <c r="K1094" s="8">
        <v>-8.31</v>
      </c>
      <c r="L1094" s="8">
        <v>1754.16</v>
      </c>
      <c r="M1094">
        <f t="shared" si="24"/>
        <v>1</v>
      </c>
    </row>
    <row r="1095" spans="1:13" x14ac:dyDescent="0.25">
      <c r="A1095" s="3" t="s">
        <v>2317</v>
      </c>
      <c r="B1095" s="4">
        <v>2187</v>
      </c>
      <c r="C1095" s="3" t="s">
        <v>6</v>
      </c>
      <c r="D1095" s="3" t="s">
        <v>128</v>
      </c>
      <c r="E1095" s="3" t="s">
        <v>2591</v>
      </c>
      <c r="F1095" s="3" t="s">
        <v>2590</v>
      </c>
      <c r="G1095" s="5">
        <v>1.2016899999999999</v>
      </c>
      <c r="H1095" s="4">
        <v>2187</v>
      </c>
      <c r="I1095" s="8">
        <v>0</v>
      </c>
      <c r="J1095" s="8">
        <v>-0.24</v>
      </c>
      <c r="K1095" s="8">
        <v>-8.15</v>
      </c>
      <c r="L1095" s="8">
        <v>1745.77</v>
      </c>
      <c r="M1095">
        <f t="shared" si="24"/>
        <v>2</v>
      </c>
    </row>
    <row r="1096" spans="1:13" x14ac:dyDescent="0.25">
      <c r="A1096" s="3" t="s">
        <v>2319</v>
      </c>
      <c r="B1096" s="4">
        <v>2189</v>
      </c>
      <c r="C1096" s="3" t="s">
        <v>6</v>
      </c>
      <c r="D1096" s="3" t="s">
        <v>133</v>
      </c>
      <c r="E1096" s="3" t="s">
        <v>2591</v>
      </c>
      <c r="F1096" s="3" t="s">
        <v>2590</v>
      </c>
      <c r="G1096" s="5">
        <v>1.1944399999999999</v>
      </c>
      <c r="H1096" s="4">
        <v>2189</v>
      </c>
      <c r="I1096" s="8">
        <v>0</v>
      </c>
      <c r="J1096" s="8">
        <v>0</v>
      </c>
      <c r="K1096" s="8">
        <v>6.44</v>
      </c>
      <c r="L1096" s="8">
        <v>1752.21</v>
      </c>
      <c r="M1096">
        <f t="shared" si="24"/>
        <v>0</v>
      </c>
    </row>
    <row r="1097" spans="1:13" x14ac:dyDescent="0.25">
      <c r="A1097" s="3" t="s">
        <v>2321</v>
      </c>
      <c r="B1097" s="4">
        <v>2191</v>
      </c>
      <c r="C1097" s="3" t="s">
        <v>6</v>
      </c>
      <c r="D1097" s="3" t="s">
        <v>128</v>
      </c>
      <c r="E1097" s="3" t="s">
        <v>2591</v>
      </c>
      <c r="F1097" s="3" t="s">
        <v>2590</v>
      </c>
      <c r="G1097" s="5">
        <v>1.1892499999999999</v>
      </c>
      <c r="H1097" s="4">
        <v>2191</v>
      </c>
      <c r="I1097" s="8">
        <v>0</v>
      </c>
      <c r="J1097" s="8">
        <v>-0.36</v>
      </c>
      <c r="K1097" s="8">
        <v>-7.82</v>
      </c>
      <c r="L1097" s="8">
        <v>1744.03</v>
      </c>
      <c r="M1097">
        <f t="shared" si="24"/>
        <v>1</v>
      </c>
    </row>
    <row r="1098" spans="1:13" x14ac:dyDescent="0.25">
      <c r="A1098" s="3" t="s">
        <v>2323</v>
      </c>
      <c r="B1098" s="4">
        <v>2193</v>
      </c>
      <c r="C1098" s="3" t="s">
        <v>6</v>
      </c>
      <c r="D1098" s="3" t="s">
        <v>128</v>
      </c>
      <c r="E1098" s="3" t="s">
        <v>2591</v>
      </c>
      <c r="F1098" s="3" t="s">
        <v>2590</v>
      </c>
      <c r="G1098" s="5">
        <v>1.1894499999999999</v>
      </c>
      <c r="H1098" s="4">
        <v>2193</v>
      </c>
      <c r="I1098" s="8">
        <v>0</v>
      </c>
      <c r="J1098" s="8">
        <v>0</v>
      </c>
      <c r="K1098" s="8">
        <v>6.09</v>
      </c>
      <c r="L1098" s="8">
        <v>1750.12</v>
      </c>
      <c r="M1098">
        <f t="shared" si="24"/>
        <v>0</v>
      </c>
    </row>
    <row r="1099" spans="1:13" x14ac:dyDescent="0.25">
      <c r="A1099" s="3" t="s">
        <v>2325</v>
      </c>
      <c r="B1099" s="4">
        <v>2195</v>
      </c>
      <c r="C1099" s="3" t="s">
        <v>6</v>
      </c>
      <c r="D1099" s="3" t="s">
        <v>133</v>
      </c>
      <c r="E1099" s="3" t="s">
        <v>2591</v>
      </c>
      <c r="F1099" s="3" t="s">
        <v>2590</v>
      </c>
      <c r="G1099" s="5">
        <v>1.1958800000000001</v>
      </c>
      <c r="H1099" s="4">
        <v>2195</v>
      </c>
      <c r="I1099" s="8">
        <v>0</v>
      </c>
      <c r="J1099" s="8">
        <v>0.03</v>
      </c>
      <c r="K1099" s="8">
        <v>-8.56</v>
      </c>
      <c r="L1099" s="8">
        <v>1741.59</v>
      </c>
      <c r="M1099">
        <f t="shared" si="24"/>
        <v>1</v>
      </c>
    </row>
    <row r="1100" spans="1:13" x14ac:dyDescent="0.25">
      <c r="A1100" s="3" t="s">
        <v>2327</v>
      </c>
      <c r="B1100" s="4">
        <v>2197</v>
      </c>
      <c r="C1100" s="3" t="s">
        <v>6</v>
      </c>
      <c r="D1100" s="3" t="s">
        <v>133</v>
      </c>
      <c r="E1100" s="3" t="s">
        <v>2591</v>
      </c>
      <c r="F1100" s="3" t="s">
        <v>2590</v>
      </c>
      <c r="G1100" s="5">
        <v>1.19025</v>
      </c>
      <c r="H1100" s="4">
        <v>2197</v>
      </c>
      <c r="I1100" s="8">
        <v>0</v>
      </c>
      <c r="J1100" s="8">
        <v>0.03</v>
      </c>
      <c r="K1100" s="8">
        <v>6.42</v>
      </c>
      <c r="L1100" s="8">
        <v>1748.04</v>
      </c>
      <c r="M1100">
        <f t="shared" si="24"/>
        <v>0</v>
      </c>
    </row>
    <row r="1101" spans="1:13" x14ac:dyDescent="0.25">
      <c r="A1101" s="3" t="s">
        <v>2329</v>
      </c>
      <c r="B1101" s="4">
        <v>2199</v>
      </c>
      <c r="C1101" s="3" t="s">
        <v>6</v>
      </c>
      <c r="D1101" s="3" t="s">
        <v>133</v>
      </c>
      <c r="E1101" s="3" t="s">
        <v>2591</v>
      </c>
      <c r="F1101" s="3" t="s">
        <v>2590</v>
      </c>
      <c r="G1101" s="5">
        <v>1.1774500000000001</v>
      </c>
      <c r="H1101" s="4">
        <v>2199</v>
      </c>
      <c r="I1101" s="8">
        <v>0</v>
      </c>
      <c r="J1101" s="8">
        <v>0</v>
      </c>
      <c r="K1101" s="8">
        <v>6.66</v>
      </c>
      <c r="L1101" s="8">
        <v>1754.7</v>
      </c>
      <c r="M1101">
        <f t="shared" si="24"/>
        <v>0</v>
      </c>
    </row>
    <row r="1102" spans="1:13" x14ac:dyDescent="0.25">
      <c r="A1102" s="3" t="s">
        <v>2331</v>
      </c>
      <c r="B1102" s="4">
        <v>2201</v>
      </c>
      <c r="C1102" s="3" t="s">
        <v>6</v>
      </c>
      <c r="D1102" s="3" t="s">
        <v>133</v>
      </c>
      <c r="E1102" s="3" t="s">
        <v>2591</v>
      </c>
      <c r="F1102" s="3" t="s">
        <v>2590</v>
      </c>
      <c r="G1102" s="5">
        <v>1.1766000000000001</v>
      </c>
      <c r="H1102" s="4">
        <v>2201</v>
      </c>
      <c r="I1102" s="8">
        <v>0</v>
      </c>
      <c r="J1102" s="8">
        <v>0.03</v>
      </c>
      <c r="K1102" s="8">
        <v>6.63</v>
      </c>
      <c r="L1102" s="8">
        <v>1761.36</v>
      </c>
      <c r="M1102">
        <f t="shared" si="24"/>
        <v>0</v>
      </c>
    </row>
    <row r="1103" spans="1:13" x14ac:dyDescent="0.25">
      <c r="A1103" s="3" t="s">
        <v>2333</v>
      </c>
      <c r="B1103" s="4">
        <v>2203</v>
      </c>
      <c r="C1103" s="3" t="s">
        <v>6</v>
      </c>
      <c r="D1103" s="3" t="s">
        <v>128</v>
      </c>
      <c r="E1103" s="3" t="s">
        <v>2591</v>
      </c>
      <c r="F1103" s="3" t="s">
        <v>2590</v>
      </c>
      <c r="G1103" s="5">
        <v>1.1804699999999999</v>
      </c>
      <c r="H1103" s="4">
        <v>2203</v>
      </c>
      <c r="I1103" s="8">
        <v>0</v>
      </c>
      <c r="J1103" s="8">
        <v>-0.12</v>
      </c>
      <c r="K1103" s="8">
        <v>6.3</v>
      </c>
      <c r="L1103" s="8">
        <v>1767.54</v>
      </c>
      <c r="M1103">
        <f t="shared" si="24"/>
        <v>0</v>
      </c>
    </row>
    <row r="1104" spans="1:13" x14ac:dyDescent="0.25">
      <c r="A1104" s="3" t="s">
        <v>2335</v>
      </c>
      <c r="B1104" s="4">
        <v>2205</v>
      </c>
      <c r="C1104" s="3" t="s">
        <v>6</v>
      </c>
      <c r="D1104" s="3" t="s">
        <v>128</v>
      </c>
      <c r="E1104" s="3" t="s">
        <v>2591</v>
      </c>
      <c r="F1104" s="3" t="s">
        <v>2590</v>
      </c>
      <c r="G1104" s="5">
        <v>1.16781</v>
      </c>
      <c r="H1104" s="4">
        <v>2205</v>
      </c>
      <c r="I1104" s="8">
        <v>0</v>
      </c>
      <c r="J1104" s="8">
        <v>0</v>
      </c>
      <c r="K1104" s="8">
        <v>-8.06</v>
      </c>
      <c r="L1104" s="8">
        <v>1759.48</v>
      </c>
      <c r="M1104">
        <f t="shared" si="24"/>
        <v>1</v>
      </c>
    </row>
    <row r="1105" spans="1:13" x14ac:dyDescent="0.25">
      <c r="A1105" s="3" t="s">
        <v>2337</v>
      </c>
      <c r="B1105" s="4">
        <v>2207</v>
      </c>
      <c r="C1105" s="3" t="s">
        <v>6</v>
      </c>
      <c r="D1105" s="3" t="s">
        <v>133</v>
      </c>
      <c r="E1105" s="3" t="s">
        <v>2591</v>
      </c>
      <c r="F1105" s="3" t="s">
        <v>2590</v>
      </c>
      <c r="G1105" s="5">
        <v>1.1657999999999999</v>
      </c>
      <c r="H1105" s="4">
        <v>2207</v>
      </c>
      <c r="I1105" s="8">
        <v>0</v>
      </c>
      <c r="J1105" s="8">
        <v>0.03</v>
      </c>
      <c r="K1105" s="8">
        <v>6.06</v>
      </c>
      <c r="L1105" s="8">
        <v>1765.57</v>
      </c>
      <c r="M1105">
        <f t="shared" si="24"/>
        <v>0</v>
      </c>
    </row>
    <row r="1106" spans="1:13" x14ac:dyDescent="0.25">
      <c r="A1106" s="3" t="s">
        <v>2339</v>
      </c>
      <c r="B1106" s="4">
        <v>2209</v>
      </c>
      <c r="C1106" s="3" t="s">
        <v>6</v>
      </c>
      <c r="D1106" s="3" t="s">
        <v>133</v>
      </c>
      <c r="E1106" s="3" t="s">
        <v>2591</v>
      </c>
      <c r="F1106" s="3" t="s">
        <v>2590</v>
      </c>
      <c r="G1106" s="5">
        <v>1.15699</v>
      </c>
      <c r="H1106" s="4">
        <v>2209</v>
      </c>
      <c r="I1106" s="8">
        <v>0</v>
      </c>
      <c r="J1106" s="8">
        <v>0</v>
      </c>
      <c r="K1106" s="8">
        <v>6.41</v>
      </c>
      <c r="L1106" s="8">
        <v>1771.98</v>
      </c>
      <c r="M1106">
        <f t="shared" si="24"/>
        <v>0</v>
      </c>
    </row>
    <row r="1107" spans="1:13" x14ac:dyDescent="0.25">
      <c r="A1107" s="3" t="s">
        <v>2341</v>
      </c>
      <c r="B1107" s="4">
        <v>2211</v>
      </c>
      <c r="C1107" s="3" t="s">
        <v>6</v>
      </c>
      <c r="D1107" s="3" t="s">
        <v>133</v>
      </c>
      <c r="E1107" s="3" t="s">
        <v>2591</v>
      </c>
      <c r="F1107" s="3" t="s">
        <v>2590</v>
      </c>
      <c r="G1107" s="5">
        <v>1.1637</v>
      </c>
      <c r="H1107" s="4">
        <v>2211</v>
      </c>
      <c r="I1107" s="8">
        <v>0</v>
      </c>
      <c r="J1107" s="8">
        <v>0</v>
      </c>
      <c r="K1107" s="8">
        <v>-8.17</v>
      </c>
      <c r="L1107" s="8">
        <v>1763.81</v>
      </c>
      <c r="M1107">
        <f t="shared" si="24"/>
        <v>1</v>
      </c>
    </row>
    <row r="1108" spans="1:13" x14ac:dyDescent="0.25">
      <c r="A1108" s="3" t="s">
        <v>2343</v>
      </c>
      <c r="B1108" s="4">
        <v>2213</v>
      </c>
      <c r="C1108" s="3" t="s">
        <v>6</v>
      </c>
      <c r="D1108" s="3" t="s">
        <v>133</v>
      </c>
      <c r="E1108" s="3" t="s">
        <v>2591</v>
      </c>
      <c r="F1108" s="3" t="s">
        <v>2590</v>
      </c>
      <c r="G1108" s="5">
        <v>1.1648000000000001</v>
      </c>
      <c r="H1108" s="4">
        <v>2213</v>
      </c>
      <c r="I1108" s="8">
        <v>0</v>
      </c>
      <c r="J1108" s="8">
        <v>0.03</v>
      </c>
      <c r="K1108" s="8">
        <v>6</v>
      </c>
      <c r="L1108" s="8">
        <v>1769.84</v>
      </c>
      <c r="M1108">
        <f t="shared" si="24"/>
        <v>0</v>
      </c>
    </row>
    <row r="1109" spans="1:13" x14ac:dyDescent="0.25">
      <c r="A1109" s="3" t="s">
        <v>2345</v>
      </c>
      <c r="B1109" s="4">
        <v>2215</v>
      </c>
      <c r="C1109" s="3" t="s">
        <v>6</v>
      </c>
      <c r="D1109" s="3" t="s">
        <v>133</v>
      </c>
      <c r="E1109" s="3" t="s">
        <v>2591</v>
      </c>
      <c r="F1109" s="3" t="s">
        <v>2590</v>
      </c>
      <c r="G1109" s="5">
        <v>1.1793199999999999</v>
      </c>
      <c r="H1109" s="4">
        <v>2215</v>
      </c>
      <c r="I1109" s="8">
        <v>0</v>
      </c>
      <c r="J1109" s="8">
        <v>0.06</v>
      </c>
      <c r="K1109" s="8">
        <v>-8.73</v>
      </c>
      <c r="L1109" s="8">
        <v>1761.17</v>
      </c>
      <c r="M1109">
        <f t="shared" si="24"/>
        <v>1</v>
      </c>
    </row>
    <row r="1110" spans="1:13" x14ac:dyDescent="0.25">
      <c r="A1110" s="3" t="s">
        <v>2347</v>
      </c>
      <c r="B1110" s="4">
        <v>2217</v>
      </c>
      <c r="C1110" s="3" t="s">
        <v>6</v>
      </c>
      <c r="D1110" s="3" t="s">
        <v>128</v>
      </c>
      <c r="E1110" s="3" t="s">
        <v>2591</v>
      </c>
      <c r="F1110" s="3" t="s">
        <v>2590</v>
      </c>
      <c r="G1110" s="5">
        <v>1.17076</v>
      </c>
      <c r="H1110" s="4">
        <v>2217</v>
      </c>
      <c r="I1110" s="8">
        <v>0</v>
      </c>
      <c r="J1110" s="8">
        <v>-0.71</v>
      </c>
      <c r="K1110" s="8">
        <v>-8.69</v>
      </c>
      <c r="L1110" s="8">
        <v>1751.77</v>
      </c>
      <c r="M1110">
        <f t="shared" si="24"/>
        <v>2</v>
      </c>
    </row>
    <row r="1111" spans="1:13" x14ac:dyDescent="0.25">
      <c r="A1111" s="3" t="s">
        <v>2349</v>
      </c>
      <c r="B1111" s="4">
        <v>2219</v>
      </c>
      <c r="C1111" s="3" t="s">
        <v>6</v>
      </c>
      <c r="D1111" s="3" t="s">
        <v>128</v>
      </c>
      <c r="E1111" s="3" t="s">
        <v>2591</v>
      </c>
      <c r="F1111" s="3" t="s">
        <v>2590</v>
      </c>
      <c r="G1111" s="5">
        <v>1.16127</v>
      </c>
      <c r="H1111" s="4">
        <v>2219</v>
      </c>
      <c r="I1111" s="8">
        <v>0</v>
      </c>
      <c r="J1111" s="8">
        <v>0</v>
      </c>
      <c r="K1111" s="8">
        <v>6.03</v>
      </c>
      <c r="L1111" s="8">
        <v>1757.8</v>
      </c>
      <c r="M1111">
        <f t="shared" si="24"/>
        <v>0</v>
      </c>
    </row>
    <row r="1112" spans="1:13" x14ac:dyDescent="0.25">
      <c r="A1112" s="3" t="s">
        <v>2351</v>
      </c>
      <c r="B1112" s="4">
        <v>2221</v>
      </c>
      <c r="C1112" s="3" t="s">
        <v>6</v>
      </c>
      <c r="D1112" s="3" t="s">
        <v>128</v>
      </c>
      <c r="E1112" s="3" t="s">
        <v>2591</v>
      </c>
      <c r="F1112" s="3" t="s">
        <v>2590</v>
      </c>
      <c r="G1112" s="5">
        <v>1.1664699999999999</v>
      </c>
      <c r="H1112" s="4">
        <v>2221</v>
      </c>
      <c r="I1112" s="8">
        <v>0</v>
      </c>
      <c r="J1112" s="8">
        <v>-0.71</v>
      </c>
      <c r="K1112" s="8">
        <v>8.27</v>
      </c>
      <c r="L1112" s="8">
        <v>1765.36</v>
      </c>
      <c r="M1112">
        <f t="shared" si="24"/>
        <v>0</v>
      </c>
    </row>
    <row r="1113" spans="1:13" x14ac:dyDescent="0.25">
      <c r="A1113" s="3" t="s">
        <v>2353</v>
      </c>
      <c r="B1113" s="4">
        <v>2223</v>
      </c>
      <c r="C1113" s="3" t="s">
        <v>6</v>
      </c>
      <c r="D1113" s="3" t="s">
        <v>128</v>
      </c>
      <c r="E1113" s="3" t="s">
        <v>2591</v>
      </c>
      <c r="F1113" s="3" t="s">
        <v>2590</v>
      </c>
      <c r="G1113" s="5">
        <v>1.1691499999999999</v>
      </c>
      <c r="H1113" s="4">
        <v>2223</v>
      </c>
      <c r="I1113" s="8">
        <v>0</v>
      </c>
      <c r="J1113" s="8">
        <v>0</v>
      </c>
      <c r="K1113" s="8">
        <v>6.04</v>
      </c>
      <c r="L1113" s="8">
        <v>1771.4</v>
      </c>
      <c r="M1113">
        <f t="shared" si="24"/>
        <v>0</v>
      </c>
    </row>
    <row r="1114" spans="1:13" x14ac:dyDescent="0.25">
      <c r="A1114" s="3" t="s">
        <v>2355</v>
      </c>
      <c r="B1114" s="4">
        <v>2225</v>
      </c>
      <c r="C1114" s="3" t="s">
        <v>6</v>
      </c>
      <c r="D1114" s="3" t="s">
        <v>128</v>
      </c>
      <c r="E1114" s="3" t="s">
        <v>2591</v>
      </c>
      <c r="F1114" s="3" t="s">
        <v>2590</v>
      </c>
      <c r="G1114" s="5">
        <v>1.16309</v>
      </c>
      <c r="H1114" s="4">
        <v>2225</v>
      </c>
      <c r="I1114" s="8">
        <v>0</v>
      </c>
      <c r="J1114" s="8">
        <v>-0.12</v>
      </c>
      <c r="K1114" s="8">
        <v>-7.94</v>
      </c>
      <c r="L1114" s="8">
        <v>1763.34</v>
      </c>
      <c r="M1114">
        <f t="shared" si="24"/>
        <v>1</v>
      </c>
    </row>
    <row r="1115" spans="1:13" x14ac:dyDescent="0.25">
      <c r="A1115" s="3" t="s">
        <v>2357</v>
      </c>
      <c r="B1115" s="4">
        <v>2227</v>
      </c>
      <c r="C1115" s="3" t="s">
        <v>6</v>
      </c>
      <c r="D1115" s="3" t="s">
        <v>128</v>
      </c>
      <c r="E1115" s="3" t="s">
        <v>2591</v>
      </c>
      <c r="F1115" s="3" t="s">
        <v>2590</v>
      </c>
      <c r="G1115" s="5">
        <v>1.1624699999999999</v>
      </c>
      <c r="H1115" s="4">
        <v>2227</v>
      </c>
      <c r="I1115" s="8">
        <v>0</v>
      </c>
      <c r="J1115" s="8">
        <v>-0.12</v>
      </c>
      <c r="K1115" s="8">
        <v>8.73</v>
      </c>
      <c r="L1115" s="8">
        <v>1771.95</v>
      </c>
      <c r="M1115">
        <f t="shared" si="24"/>
        <v>0</v>
      </c>
    </row>
    <row r="1116" spans="1:13" x14ac:dyDescent="0.25">
      <c r="A1116" s="3" t="s">
        <v>2359</v>
      </c>
      <c r="B1116" s="4">
        <v>2229</v>
      </c>
      <c r="C1116" s="3" t="s">
        <v>6</v>
      </c>
      <c r="D1116" s="3" t="s">
        <v>133</v>
      </c>
      <c r="E1116" s="3" t="s">
        <v>2591</v>
      </c>
      <c r="F1116" s="3" t="s">
        <v>2590</v>
      </c>
      <c r="G1116" s="5">
        <v>1.1737899999999999</v>
      </c>
      <c r="H1116" s="4">
        <v>2229</v>
      </c>
      <c r="I1116" s="8">
        <v>0</v>
      </c>
      <c r="J1116" s="8">
        <v>0.14000000000000001</v>
      </c>
      <c r="K1116" s="8">
        <v>-9.15</v>
      </c>
      <c r="L1116" s="8">
        <v>1762.94</v>
      </c>
      <c r="M1116">
        <f t="shared" si="24"/>
        <v>1</v>
      </c>
    </row>
    <row r="1117" spans="1:13" x14ac:dyDescent="0.25">
      <c r="A1117" s="3" t="s">
        <v>2361</v>
      </c>
      <c r="B1117" s="4">
        <v>2231</v>
      </c>
      <c r="C1117" s="3" t="s">
        <v>6</v>
      </c>
      <c r="D1117" s="3" t="s">
        <v>133</v>
      </c>
      <c r="E1117" s="3" t="s">
        <v>2591</v>
      </c>
      <c r="F1117" s="3" t="s">
        <v>2590</v>
      </c>
      <c r="G1117" s="5">
        <v>1.1707000000000001</v>
      </c>
      <c r="H1117" s="4">
        <v>2231</v>
      </c>
      <c r="I1117" s="8">
        <v>0</v>
      </c>
      <c r="J1117" s="8">
        <v>0.03</v>
      </c>
      <c r="K1117" s="8">
        <v>6.22</v>
      </c>
      <c r="L1117" s="8">
        <v>1769.19</v>
      </c>
      <c r="M1117">
        <f t="shared" si="24"/>
        <v>0</v>
      </c>
    </row>
    <row r="1118" spans="1:13" x14ac:dyDescent="0.25">
      <c r="A1118" s="3" t="s">
        <v>2363</v>
      </c>
      <c r="B1118" s="4">
        <v>2233</v>
      </c>
      <c r="C1118" s="3" t="s">
        <v>6</v>
      </c>
      <c r="D1118" s="3" t="s">
        <v>133</v>
      </c>
      <c r="E1118" s="3" t="s">
        <v>2591</v>
      </c>
      <c r="F1118" s="3" t="s">
        <v>2590</v>
      </c>
      <c r="G1118" s="5">
        <v>1.1673199999999999</v>
      </c>
      <c r="H1118" s="4">
        <v>2233</v>
      </c>
      <c r="I1118" s="8">
        <v>0</v>
      </c>
      <c r="J1118" s="8">
        <v>0</v>
      </c>
      <c r="K1118" s="8">
        <v>6.17</v>
      </c>
      <c r="L1118" s="8">
        <v>1775.36</v>
      </c>
      <c r="M1118">
        <f t="shared" si="24"/>
        <v>0</v>
      </c>
    </row>
    <row r="1119" spans="1:13" x14ac:dyDescent="0.25">
      <c r="A1119" s="3" t="s">
        <v>2365</v>
      </c>
      <c r="B1119" s="4">
        <v>2235</v>
      </c>
      <c r="C1119" s="3" t="s">
        <v>6</v>
      </c>
      <c r="D1119" s="3" t="s">
        <v>128</v>
      </c>
      <c r="E1119" s="3" t="s">
        <v>2591</v>
      </c>
      <c r="F1119" s="3" t="s">
        <v>2590</v>
      </c>
      <c r="G1119" s="5">
        <v>1.1739599999999999</v>
      </c>
      <c r="H1119" s="4">
        <v>2235</v>
      </c>
      <c r="I1119" s="8">
        <v>0</v>
      </c>
      <c r="J1119" s="8">
        <v>-0.36</v>
      </c>
      <c r="K1119" s="8">
        <v>6.6</v>
      </c>
      <c r="L1119" s="8">
        <v>1781.6</v>
      </c>
      <c r="M1119">
        <f t="shared" si="24"/>
        <v>0</v>
      </c>
    </row>
    <row r="1120" spans="1:13" x14ac:dyDescent="0.25">
      <c r="A1120" s="3" t="s">
        <v>2367</v>
      </c>
      <c r="B1120" s="4">
        <v>2237</v>
      </c>
      <c r="C1120" s="3" t="s">
        <v>6</v>
      </c>
      <c r="D1120" s="3" t="s">
        <v>128</v>
      </c>
      <c r="E1120" s="3" t="s">
        <v>2591</v>
      </c>
      <c r="F1120" s="3" t="s">
        <v>2590</v>
      </c>
      <c r="G1120" s="5">
        <v>1.1703300000000001</v>
      </c>
      <c r="H1120" s="4">
        <v>2237</v>
      </c>
      <c r="I1120" s="8">
        <v>0</v>
      </c>
      <c r="J1120" s="8">
        <v>-0.12</v>
      </c>
      <c r="K1120" s="8">
        <v>6.73</v>
      </c>
      <c r="L1120" s="8">
        <v>1788.21</v>
      </c>
      <c r="M1120">
        <f t="shared" si="24"/>
        <v>0</v>
      </c>
    </row>
    <row r="1121" spans="1:13" x14ac:dyDescent="0.25">
      <c r="A1121" s="3" t="s">
        <v>2369</v>
      </c>
      <c r="B1121" s="4">
        <v>2239</v>
      </c>
      <c r="C1121" s="3" t="s">
        <v>6</v>
      </c>
      <c r="D1121" s="3" t="s">
        <v>128</v>
      </c>
      <c r="E1121" s="3" t="s">
        <v>2591</v>
      </c>
      <c r="F1121" s="3" t="s">
        <v>2590</v>
      </c>
      <c r="G1121" s="5">
        <v>1.1648000000000001</v>
      </c>
      <c r="H1121" s="4">
        <v>2239</v>
      </c>
      <c r="I1121" s="8">
        <v>0</v>
      </c>
      <c r="J1121" s="8">
        <v>-0.59</v>
      </c>
      <c r="K1121" s="8">
        <v>-7.59</v>
      </c>
      <c r="L1121" s="8">
        <v>1780.03</v>
      </c>
      <c r="M1121">
        <f t="shared" si="24"/>
        <v>1</v>
      </c>
    </row>
    <row r="1122" spans="1:13" x14ac:dyDescent="0.25">
      <c r="A1122" s="3" t="s">
        <v>2371</v>
      </c>
      <c r="B1122" s="4">
        <v>2241</v>
      </c>
      <c r="C1122" s="3" t="s">
        <v>6</v>
      </c>
      <c r="D1122" s="3" t="s">
        <v>128</v>
      </c>
      <c r="E1122" s="3" t="s">
        <v>2591</v>
      </c>
      <c r="F1122" s="3" t="s">
        <v>2590</v>
      </c>
      <c r="G1122" s="5">
        <v>1.16998</v>
      </c>
      <c r="H1122" s="4">
        <v>2241</v>
      </c>
      <c r="I1122" s="8">
        <v>0</v>
      </c>
      <c r="J1122" s="8">
        <v>-0.12</v>
      </c>
      <c r="K1122" s="8">
        <v>6.18</v>
      </c>
      <c r="L1122" s="8">
        <v>1786.09</v>
      </c>
      <c r="M1122">
        <f t="shared" si="24"/>
        <v>0</v>
      </c>
    </row>
    <row r="1123" spans="1:13" x14ac:dyDescent="0.25">
      <c r="A1123" s="3" t="s">
        <v>2373</v>
      </c>
      <c r="B1123" s="4">
        <v>2243</v>
      </c>
      <c r="C1123" s="3" t="s">
        <v>6</v>
      </c>
      <c r="D1123" s="3" t="s">
        <v>133</v>
      </c>
      <c r="E1123" s="3" t="s">
        <v>2591</v>
      </c>
      <c r="F1123" s="3" t="s">
        <v>2590</v>
      </c>
      <c r="G1123" s="5">
        <v>1.16611</v>
      </c>
      <c r="H1123" s="4">
        <v>2243</v>
      </c>
      <c r="I1123" s="8">
        <v>0</v>
      </c>
      <c r="J1123" s="8">
        <v>0.03</v>
      </c>
      <c r="K1123" s="8">
        <v>6.19</v>
      </c>
      <c r="L1123" s="8">
        <v>1792.31</v>
      </c>
      <c r="M1123">
        <f t="shared" si="24"/>
        <v>0</v>
      </c>
    </row>
    <row r="1124" spans="1:13" x14ac:dyDescent="0.25">
      <c r="A1124" s="3" t="s">
        <v>2375</v>
      </c>
      <c r="B1124" s="4">
        <v>2245</v>
      </c>
      <c r="C1124" s="3" t="s">
        <v>6</v>
      </c>
      <c r="D1124" s="3" t="s">
        <v>133</v>
      </c>
      <c r="E1124" s="3" t="s">
        <v>2591</v>
      </c>
      <c r="F1124" s="3" t="s">
        <v>2590</v>
      </c>
      <c r="G1124" s="5">
        <v>1.1587000000000001</v>
      </c>
      <c r="H1124" s="4">
        <v>2245</v>
      </c>
      <c r="I1124" s="8">
        <v>0</v>
      </c>
      <c r="J1124" s="8">
        <v>0</v>
      </c>
      <c r="K1124" s="8">
        <v>6.61</v>
      </c>
      <c r="L1124" s="8">
        <v>1798.92</v>
      </c>
      <c r="M1124">
        <f t="shared" si="24"/>
        <v>0</v>
      </c>
    </row>
    <row r="1125" spans="1:13" x14ac:dyDescent="0.25">
      <c r="A1125" s="3" t="s">
        <v>2377</v>
      </c>
      <c r="B1125" s="4">
        <v>2247</v>
      </c>
      <c r="C1125" s="3" t="s">
        <v>6</v>
      </c>
      <c r="D1125" s="3" t="s">
        <v>128</v>
      </c>
      <c r="E1125" s="3" t="s">
        <v>2591</v>
      </c>
      <c r="F1125" s="3" t="s">
        <v>2590</v>
      </c>
      <c r="G1125" s="5">
        <v>1.1516</v>
      </c>
      <c r="H1125" s="4">
        <v>2247</v>
      </c>
      <c r="I1125" s="8">
        <v>0</v>
      </c>
      <c r="J1125" s="8">
        <v>-0.83</v>
      </c>
      <c r="K1125" s="8">
        <v>-7.21</v>
      </c>
      <c r="L1125" s="8">
        <v>1790.88</v>
      </c>
      <c r="M1125">
        <f t="shared" si="24"/>
        <v>1</v>
      </c>
    </row>
    <row r="1126" spans="1:13" x14ac:dyDescent="0.25">
      <c r="A1126" s="3" t="s">
        <v>2379</v>
      </c>
      <c r="B1126" s="4">
        <v>2249</v>
      </c>
      <c r="C1126" s="3" t="s">
        <v>6</v>
      </c>
      <c r="D1126" s="3" t="s">
        <v>128</v>
      </c>
      <c r="E1126" s="3" t="s">
        <v>2591</v>
      </c>
      <c r="F1126" s="3" t="s">
        <v>2590</v>
      </c>
      <c r="G1126" s="5">
        <v>1.1443399999999999</v>
      </c>
      <c r="H1126" s="4">
        <v>2249</v>
      </c>
      <c r="I1126" s="8">
        <v>0</v>
      </c>
      <c r="J1126" s="8">
        <v>-0.71</v>
      </c>
      <c r="K1126" s="8">
        <v>7.05</v>
      </c>
      <c r="L1126" s="8">
        <v>1797.22</v>
      </c>
      <c r="M1126">
        <f t="shared" si="24"/>
        <v>0</v>
      </c>
    </row>
    <row r="1127" spans="1:13" x14ac:dyDescent="0.25">
      <c r="A1127" s="3" t="s">
        <v>2381</v>
      </c>
      <c r="B1127" s="4">
        <v>2251</v>
      </c>
      <c r="C1127" s="3" t="s">
        <v>6</v>
      </c>
      <c r="D1127" s="3" t="s">
        <v>128</v>
      </c>
      <c r="E1127" s="3" t="s">
        <v>2591</v>
      </c>
      <c r="F1127" s="3" t="s">
        <v>2590</v>
      </c>
      <c r="G1127" s="5">
        <v>1.1479299999999999</v>
      </c>
      <c r="H1127" s="4">
        <v>2251</v>
      </c>
      <c r="I1127" s="8">
        <v>0</v>
      </c>
      <c r="J1127" s="8">
        <v>0</v>
      </c>
      <c r="K1127" s="8">
        <v>6.38</v>
      </c>
      <c r="L1127" s="8">
        <v>1803.6</v>
      </c>
      <c r="M1127">
        <f t="shared" si="24"/>
        <v>0</v>
      </c>
    </row>
    <row r="1128" spans="1:13" x14ac:dyDescent="0.25">
      <c r="A1128" s="3" t="s">
        <v>2383</v>
      </c>
      <c r="B1128" s="4">
        <v>2253</v>
      </c>
      <c r="C1128" s="3" t="s">
        <v>6</v>
      </c>
      <c r="D1128" s="3" t="s">
        <v>133</v>
      </c>
      <c r="E1128" s="3" t="s">
        <v>2591</v>
      </c>
      <c r="F1128" s="3" t="s">
        <v>2590</v>
      </c>
      <c r="G1128" s="5">
        <v>1.1617599999999999</v>
      </c>
      <c r="H1128" s="4">
        <v>2253</v>
      </c>
      <c r="I1128" s="8">
        <v>0</v>
      </c>
      <c r="J1128" s="8">
        <v>0.03</v>
      </c>
      <c r="K1128" s="8">
        <v>-9.25</v>
      </c>
      <c r="L1128" s="8">
        <v>1794.38</v>
      </c>
      <c r="M1128">
        <f t="shared" si="24"/>
        <v>1</v>
      </c>
    </row>
    <row r="1129" spans="1:13" x14ac:dyDescent="0.25">
      <c r="A1129" s="3" t="s">
        <v>2385</v>
      </c>
      <c r="B1129" s="4">
        <v>2255</v>
      </c>
      <c r="C1129" s="3" t="s">
        <v>6</v>
      </c>
      <c r="D1129" s="3" t="s">
        <v>133</v>
      </c>
      <c r="E1129" s="3" t="s">
        <v>2591</v>
      </c>
      <c r="F1129" s="3" t="s">
        <v>2590</v>
      </c>
      <c r="G1129" s="5">
        <v>1.16455</v>
      </c>
      <c r="H1129" s="4">
        <v>2255</v>
      </c>
      <c r="I1129" s="8">
        <v>0</v>
      </c>
      <c r="J1129" s="8">
        <v>0.06</v>
      </c>
      <c r="K1129" s="8">
        <v>-8.3800000000000008</v>
      </c>
      <c r="L1129" s="8">
        <v>1786.06</v>
      </c>
      <c r="M1129">
        <f t="shared" si="24"/>
        <v>2</v>
      </c>
    </row>
    <row r="1130" spans="1:13" x14ac:dyDescent="0.25">
      <c r="A1130" s="3" t="s">
        <v>2387</v>
      </c>
      <c r="B1130" s="4">
        <v>2257</v>
      </c>
      <c r="C1130" s="3" t="s">
        <v>6</v>
      </c>
      <c r="D1130" s="3" t="s">
        <v>133</v>
      </c>
      <c r="E1130" s="3" t="s">
        <v>2591</v>
      </c>
      <c r="F1130" s="3" t="s">
        <v>2590</v>
      </c>
      <c r="G1130" s="5">
        <v>1.1615</v>
      </c>
      <c r="H1130" s="4">
        <v>2257</v>
      </c>
      <c r="I1130" s="8">
        <v>0</v>
      </c>
      <c r="J1130" s="8">
        <v>0.14000000000000001</v>
      </c>
      <c r="K1130" s="8">
        <v>6.68</v>
      </c>
      <c r="L1130" s="8">
        <v>1792.88</v>
      </c>
      <c r="M1130">
        <f t="shared" si="24"/>
        <v>0</v>
      </c>
    </row>
    <row r="1131" spans="1:13" x14ac:dyDescent="0.25">
      <c r="A1131" s="3" t="s">
        <v>2389</v>
      </c>
      <c r="B1131" s="4">
        <v>2259</v>
      </c>
      <c r="C1131" s="3" t="s">
        <v>6</v>
      </c>
      <c r="D1131" s="3" t="s">
        <v>128</v>
      </c>
      <c r="E1131" s="3" t="s">
        <v>2591</v>
      </c>
      <c r="F1131" s="3" t="s">
        <v>2590</v>
      </c>
      <c r="G1131" s="5">
        <v>1.15276</v>
      </c>
      <c r="H1131" s="4">
        <v>2259</v>
      </c>
      <c r="I1131" s="8">
        <v>0</v>
      </c>
      <c r="J1131" s="8">
        <v>-0.83</v>
      </c>
      <c r="K1131" s="8">
        <v>-7.28</v>
      </c>
      <c r="L1131" s="8">
        <v>1784.77</v>
      </c>
      <c r="M1131">
        <f t="shared" si="24"/>
        <v>1</v>
      </c>
    </row>
    <row r="1132" spans="1:13" x14ac:dyDescent="0.25">
      <c r="A1132" s="3" t="s">
        <v>2391</v>
      </c>
      <c r="B1132" s="4">
        <v>2261</v>
      </c>
      <c r="C1132" s="3" t="s">
        <v>6</v>
      </c>
      <c r="D1132" s="3" t="s">
        <v>133</v>
      </c>
      <c r="E1132" s="3" t="s">
        <v>2591</v>
      </c>
      <c r="F1132" s="3" t="s">
        <v>2590</v>
      </c>
      <c r="G1132" s="5">
        <v>1.15781</v>
      </c>
      <c r="H1132" s="4">
        <v>2261</v>
      </c>
      <c r="I1132" s="8">
        <v>0</v>
      </c>
      <c r="J1132" s="8">
        <v>0</v>
      </c>
      <c r="K1132" s="8">
        <v>6.17</v>
      </c>
      <c r="L1132" s="8">
        <v>1790.94</v>
      </c>
      <c r="M1132">
        <f t="shared" si="24"/>
        <v>0</v>
      </c>
    </row>
    <row r="1133" spans="1:13" x14ac:dyDescent="0.25">
      <c r="A1133" s="3" t="s">
        <v>2393</v>
      </c>
      <c r="B1133" s="4">
        <v>2263</v>
      </c>
      <c r="C1133" s="3" t="s">
        <v>6</v>
      </c>
      <c r="D1133" s="3" t="s">
        <v>133</v>
      </c>
      <c r="E1133" s="3" t="s">
        <v>2591</v>
      </c>
      <c r="F1133" s="3" t="s">
        <v>2590</v>
      </c>
      <c r="G1133" s="5">
        <v>1.1676200000000001</v>
      </c>
      <c r="H1133" s="4">
        <v>2263</v>
      </c>
      <c r="I1133" s="8">
        <v>0</v>
      </c>
      <c r="J1133" s="8">
        <v>0.08</v>
      </c>
      <c r="K1133" s="8">
        <v>-8.41</v>
      </c>
      <c r="L1133" s="8">
        <v>1782.61</v>
      </c>
      <c r="M1133">
        <f t="shared" si="24"/>
        <v>1</v>
      </c>
    </row>
    <row r="1134" spans="1:13" x14ac:dyDescent="0.25">
      <c r="A1134" s="3" t="s">
        <v>2395</v>
      </c>
      <c r="B1134" s="4">
        <v>2265</v>
      </c>
      <c r="C1134" s="3" t="s">
        <v>6</v>
      </c>
      <c r="D1134" s="3" t="s">
        <v>133</v>
      </c>
      <c r="E1134" s="3" t="s">
        <v>2591</v>
      </c>
      <c r="F1134" s="3" t="s">
        <v>2590</v>
      </c>
      <c r="G1134" s="5">
        <v>1.1645000000000001</v>
      </c>
      <c r="H1134" s="4">
        <v>2265</v>
      </c>
      <c r="I1134" s="8">
        <v>0</v>
      </c>
      <c r="J1134" s="8">
        <v>0</v>
      </c>
      <c r="K1134" s="8">
        <v>6.06</v>
      </c>
      <c r="L1134" s="8">
        <v>1788.67</v>
      </c>
      <c r="M1134">
        <f t="shared" si="24"/>
        <v>0</v>
      </c>
    </row>
    <row r="1135" spans="1:13" x14ac:dyDescent="0.25">
      <c r="A1135" s="3" t="s">
        <v>2397</v>
      </c>
      <c r="B1135" s="4">
        <v>2267</v>
      </c>
      <c r="C1135" s="3" t="s">
        <v>6</v>
      </c>
      <c r="D1135" s="3" t="s">
        <v>133</v>
      </c>
      <c r="E1135" s="3" t="s">
        <v>2591</v>
      </c>
      <c r="F1135" s="3" t="s">
        <v>2590</v>
      </c>
      <c r="G1135" s="5">
        <v>1.17211</v>
      </c>
      <c r="H1135" s="4">
        <v>2267</v>
      </c>
      <c r="I1135" s="8">
        <v>0</v>
      </c>
      <c r="J1135" s="8">
        <v>0.14000000000000001</v>
      </c>
      <c r="K1135" s="8">
        <v>-8.39</v>
      </c>
      <c r="L1135" s="8">
        <v>1780.42</v>
      </c>
      <c r="M1135">
        <f t="shared" si="24"/>
        <v>1</v>
      </c>
    </row>
    <row r="1136" spans="1:13" x14ac:dyDescent="0.25">
      <c r="A1136" s="3" t="s">
        <v>2399</v>
      </c>
      <c r="B1136" s="4">
        <v>2269</v>
      </c>
      <c r="C1136" s="3" t="s">
        <v>6</v>
      </c>
      <c r="D1136" s="3" t="s">
        <v>133</v>
      </c>
      <c r="E1136" s="3" t="s">
        <v>2591</v>
      </c>
      <c r="F1136" s="3" t="s">
        <v>2590</v>
      </c>
      <c r="G1136" s="5">
        <v>1.17371</v>
      </c>
      <c r="H1136" s="4">
        <v>2269</v>
      </c>
      <c r="I1136" s="8">
        <v>0</v>
      </c>
      <c r="J1136" s="8">
        <v>0</v>
      </c>
      <c r="K1136" s="8">
        <v>6.03</v>
      </c>
      <c r="L1136" s="8">
        <v>1786.45</v>
      </c>
      <c r="M1136">
        <f t="shared" si="24"/>
        <v>0</v>
      </c>
    </row>
    <row r="1137" spans="1:13" x14ac:dyDescent="0.25">
      <c r="A1137" s="3" t="s">
        <v>2401</v>
      </c>
      <c r="B1137" s="4">
        <v>2271</v>
      </c>
      <c r="C1137" s="3" t="s">
        <v>6</v>
      </c>
      <c r="D1137" s="3" t="s">
        <v>128</v>
      </c>
      <c r="E1137" s="3" t="s">
        <v>2591</v>
      </c>
      <c r="F1137" s="3" t="s">
        <v>2590</v>
      </c>
      <c r="G1137" s="5">
        <v>1.17994</v>
      </c>
      <c r="H1137" s="4">
        <v>2271</v>
      </c>
      <c r="I1137" s="8">
        <v>0</v>
      </c>
      <c r="J1137" s="8">
        <v>0</v>
      </c>
      <c r="K1137" s="8">
        <v>6.68</v>
      </c>
      <c r="L1137" s="8">
        <v>1793.13</v>
      </c>
      <c r="M1137">
        <f t="shared" si="24"/>
        <v>0</v>
      </c>
    </row>
    <row r="1138" spans="1:13" x14ac:dyDescent="0.25">
      <c r="A1138" s="3" t="s">
        <v>2403</v>
      </c>
      <c r="B1138" s="4">
        <v>2273</v>
      </c>
      <c r="C1138" s="3" t="s">
        <v>6</v>
      </c>
      <c r="D1138" s="3" t="s">
        <v>133</v>
      </c>
      <c r="E1138" s="3" t="s">
        <v>2591</v>
      </c>
      <c r="F1138" s="3" t="s">
        <v>2590</v>
      </c>
      <c r="G1138" s="5">
        <v>1.1692400000000001</v>
      </c>
      <c r="H1138" s="4">
        <v>2273</v>
      </c>
      <c r="I1138" s="8">
        <v>0</v>
      </c>
      <c r="J1138" s="8">
        <v>0.11</v>
      </c>
      <c r="K1138" s="8">
        <v>6.06</v>
      </c>
      <c r="L1138" s="8">
        <v>1799.3</v>
      </c>
      <c r="M1138">
        <f t="shared" si="24"/>
        <v>0</v>
      </c>
    </row>
    <row r="1139" spans="1:13" x14ac:dyDescent="0.25">
      <c r="A1139" s="3" t="s">
        <v>2405</v>
      </c>
      <c r="B1139" s="4">
        <v>2275</v>
      </c>
      <c r="C1139" s="3" t="s">
        <v>6</v>
      </c>
      <c r="D1139" s="3" t="s">
        <v>128</v>
      </c>
      <c r="E1139" s="3" t="s">
        <v>2591</v>
      </c>
      <c r="F1139" s="3" t="s">
        <v>2590</v>
      </c>
      <c r="G1139" s="5">
        <v>1.15537</v>
      </c>
      <c r="H1139" s="4">
        <v>2275</v>
      </c>
      <c r="I1139" s="8">
        <v>0</v>
      </c>
      <c r="J1139" s="8">
        <v>-0.24</v>
      </c>
      <c r="K1139" s="8">
        <v>-7.79</v>
      </c>
      <c r="L1139" s="8">
        <v>1791.27</v>
      </c>
      <c r="M1139">
        <f t="shared" si="24"/>
        <v>1</v>
      </c>
    </row>
    <row r="1140" spans="1:13" x14ac:dyDescent="0.25">
      <c r="A1140" s="3" t="s">
        <v>2407</v>
      </c>
      <c r="B1140" s="4">
        <v>2277</v>
      </c>
      <c r="C1140" s="3" t="s">
        <v>6</v>
      </c>
      <c r="D1140" s="3" t="s">
        <v>128</v>
      </c>
      <c r="E1140" s="3" t="s">
        <v>2591</v>
      </c>
      <c r="F1140" s="3" t="s">
        <v>2590</v>
      </c>
      <c r="G1140" s="5">
        <v>1.14774</v>
      </c>
      <c r="H1140" s="4">
        <v>2277</v>
      </c>
      <c r="I1140" s="8">
        <v>0</v>
      </c>
      <c r="J1140" s="8">
        <v>0</v>
      </c>
      <c r="K1140" s="8">
        <v>-8.56</v>
      </c>
      <c r="L1140" s="8">
        <v>1782.71</v>
      </c>
      <c r="M1140">
        <f t="shared" si="24"/>
        <v>2</v>
      </c>
    </row>
    <row r="1141" spans="1:13" x14ac:dyDescent="0.25">
      <c r="A1141" s="3" t="s">
        <v>2409</v>
      </c>
      <c r="B1141" s="4">
        <v>2279</v>
      </c>
      <c r="C1141" s="3" t="s">
        <v>6</v>
      </c>
      <c r="D1141" s="3" t="s">
        <v>133</v>
      </c>
      <c r="E1141" s="3" t="s">
        <v>2591</v>
      </c>
      <c r="F1141" s="3" t="s">
        <v>2590</v>
      </c>
      <c r="G1141" s="5">
        <v>1.1573500000000001</v>
      </c>
      <c r="H1141" s="4">
        <v>2279</v>
      </c>
      <c r="I1141" s="8">
        <v>0</v>
      </c>
      <c r="J1141" s="8">
        <v>0.2</v>
      </c>
      <c r="K1141" s="8">
        <v>-8.39</v>
      </c>
      <c r="L1141" s="8">
        <v>1774.52</v>
      </c>
      <c r="M1141">
        <f t="shared" si="24"/>
        <v>3</v>
      </c>
    </row>
    <row r="1142" spans="1:13" x14ac:dyDescent="0.25">
      <c r="A1142" s="3" t="s">
        <v>2411</v>
      </c>
      <c r="B1142" s="4">
        <v>2281</v>
      </c>
      <c r="C1142" s="3" t="s">
        <v>6</v>
      </c>
      <c r="D1142" s="3" t="s">
        <v>133</v>
      </c>
      <c r="E1142" s="3" t="s">
        <v>2591</v>
      </c>
      <c r="F1142" s="3" t="s">
        <v>2590</v>
      </c>
      <c r="G1142" s="5">
        <v>1.14975</v>
      </c>
      <c r="H1142" s="4">
        <v>2281</v>
      </c>
      <c r="I1142" s="8">
        <v>0</v>
      </c>
      <c r="J1142" s="8">
        <v>0.06</v>
      </c>
      <c r="K1142" s="8">
        <v>6.09</v>
      </c>
      <c r="L1142" s="8">
        <v>1780.67</v>
      </c>
      <c r="M1142">
        <f t="shared" si="24"/>
        <v>0</v>
      </c>
    </row>
    <row r="1143" spans="1:13" x14ac:dyDescent="0.25">
      <c r="A1143" s="3" t="s">
        <v>2413</v>
      </c>
      <c r="B1143" s="4">
        <v>2283</v>
      </c>
      <c r="C1143" s="3" t="s">
        <v>6</v>
      </c>
      <c r="D1143" s="3" t="s">
        <v>133</v>
      </c>
      <c r="E1143" s="3" t="s">
        <v>2591</v>
      </c>
      <c r="F1143" s="3" t="s">
        <v>2590</v>
      </c>
      <c r="G1143" s="5">
        <v>1.1437600000000001</v>
      </c>
      <c r="H1143" s="4">
        <v>2283</v>
      </c>
      <c r="I1143" s="8">
        <v>0</v>
      </c>
      <c r="J1143" s="8">
        <v>0.03</v>
      </c>
      <c r="K1143" s="8">
        <v>6.11</v>
      </c>
      <c r="L1143" s="8">
        <v>1786.81</v>
      </c>
      <c r="M1143">
        <f t="shared" si="24"/>
        <v>0</v>
      </c>
    </row>
    <row r="1144" spans="1:13" x14ac:dyDescent="0.25">
      <c r="A1144" s="3" t="s">
        <v>2415</v>
      </c>
      <c r="B1144" s="4">
        <v>2285</v>
      </c>
      <c r="C1144" s="3" t="s">
        <v>6</v>
      </c>
      <c r="D1144" s="3" t="s">
        <v>133</v>
      </c>
      <c r="E1144" s="3" t="s">
        <v>2591</v>
      </c>
      <c r="F1144" s="3" t="s">
        <v>2590</v>
      </c>
      <c r="G1144" s="5">
        <v>1.1467099999999999</v>
      </c>
      <c r="H1144" s="4">
        <v>2285</v>
      </c>
      <c r="I1144" s="8">
        <v>0</v>
      </c>
      <c r="J1144" s="8">
        <v>0</v>
      </c>
      <c r="K1144" s="8">
        <v>6.01</v>
      </c>
      <c r="L1144" s="8">
        <v>1792.82</v>
      </c>
      <c r="M1144">
        <f t="shared" si="24"/>
        <v>0</v>
      </c>
    </row>
    <row r="1145" spans="1:13" x14ac:dyDescent="0.25">
      <c r="A1145" s="3" t="s">
        <v>2417</v>
      </c>
      <c r="B1145" s="4">
        <v>2287</v>
      </c>
      <c r="C1145" s="3" t="s">
        <v>6</v>
      </c>
      <c r="D1145" s="3" t="s">
        <v>128</v>
      </c>
      <c r="E1145" s="3" t="s">
        <v>2591</v>
      </c>
      <c r="F1145" s="3" t="s">
        <v>2590</v>
      </c>
      <c r="G1145" s="5">
        <v>1.13626</v>
      </c>
      <c r="H1145" s="4">
        <v>2287</v>
      </c>
      <c r="I1145" s="8">
        <v>0</v>
      </c>
      <c r="J1145" s="8">
        <v>-0.47</v>
      </c>
      <c r="K1145" s="8">
        <v>-7.84</v>
      </c>
      <c r="L1145" s="8">
        <v>1784.51</v>
      </c>
      <c r="M1145">
        <f t="shared" si="24"/>
        <v>1</v>
      </c>
    </row>
    <row r="1146" spans="1:13" x14ac:dyDescent="0.25">
      <c r="A1146" s="3" t="s">
        <v>2419</v>
      </c>
      <c r="B1146" s="4">
        <v>2289</v>
      </c>
      <c r="C1146" s="3" t="s">
        <v>6</v>
      </c>
      <c r="D1146" s="3" t="s">
        <v>133</v>
      </c>
      <c r="E1146" s="3" t="s">
        <v>2591</v>
      </c>
      <c r="F1146" s="3" t="s">
        <v>2590</v>
      </c>
      <c r="G1146" s="5">
        <v>1.1318600000000001</v>
      </c>
      <c r="H1146" s="4">
        <v>2289</v>
      </c>
      <c r="I1146" s="8">
        <v>0</v>
      </c>
      <c r="J1146" s="8">
        <v>0.09</v>
      </c>
      <c r="K1146" s="8">
        <v>6.31</v>
      </c>
      <c r="L1146" s="8">
        <v>1790.91</v>
      </c>
      <c r="M1146">
        <f t="shared" si="24"/>
        <v>0</v>
      </c>
    </row>
    <row r="1147" spans="1:13" x14ac:dyDescent="0.25">
      <c r="A1147" s="3" t="s">
        <v>2421</v>
      </c>
      <c r="B1147" s="4">
        <v>2291</v>
      </c>
      <c r="C1147" s="3" t="s">
        <v>6</v>
      </c>
      <c r="D1147" s="3" t="s">
        <v>133</v>
      </c>
      <c r="E1147" s="3" t="s">
        <v>2591</v>
      </c>
      <c r="F1147" s="3" t="s">
        <v>2590</v>
      </c>
      <c r="G1147" s="5">
        <v>1.14368</v>
      </c>
      <c r="H1147" s="4">
        <v>2291</v>
      </c>
      <c r="I1147" s="8">
        <v>0</v>
      </c>
      <c r="J1147" s="8">
        <v>0.03</v>
      </c>
      <c r="K1147" s="8">
        <v>-8.7100000000000009</v>
      </c>
      <c r="L1147" s="8">
        <v>1782.23</v>
      </c>
      <c r="M1147">
        <f t="shared" si="24"/>
        <v>1</v>
      </c>
    </row>
    <row r="1148" spans="1:13" x14ac:dyDescent="0.25">
      <c r="A1148" s="3" t="s">
        <v>2423</v>
      </c>
      <c r="B1148" s="4">
        <v>2293</v>
      </c>
      <c r="C1148" s="3" t="s">
        <v>6</v>
      </c>
      <c r="D1148" s="3" t="s">
        <v>128</v>
      </c>
      <c r="E1148" s="3" t="s">
        <v>2591</v>
      </c>
      <c r="F1148" s="3" t="s">
        <v>2590</v>
      </c>
      <c r="G1148" s="5">
        <v>1.14646</v>
      </c>
      <c r="H1148" s="4">
        <v>2293</v>
      </c>
      <c r="I1148" s="8">
        <v>0</v>
      </c>
      <c r="J1148" s="8">
        <v>-0.24</v>
      </c>
      <c r="K1148" s="8">
        <v>8.27</v>
      </c>
      <c r="L1148" s="8">
        <v>1790.26</v>
      </c>
      <c r="M1148">
        <f t="shared" si="24"/>
        <v>0</v>
      </c>
    </row>
    <row r="1149" spans="1:13" x14ac:dyDescent="0.25">
      <c r="A1149" s="3" t="s">
        <v>2425</v>
      </c>
      <c r="B1149" s="4">
        <v>2295</v>
      </c>
      <c r="C1149" s="3" t="s">
        <v>6</v>
      </c>
      <c r="D1149" s="3" t="s">
        <v>128</v>
      </c>
      <c r="E1149" s="3" t="s">
        <v>2591</v>
      </c>
      <c r="F1149" s="3" t="s">
        <v>2590</v>
      </c>
      <c r="G1149" s="5">
        <v>1.13367</v>
      </c>
      <c r="H1149" s="4">
        <v>2295</v>
      </c>
      <c r="I1149" s="8">
        <v>0</v>
      </c>
      <c r="J1149" s="8">
        <v>-0.12</v>
      </c>
      <c r="K1149" s="8">
        <v>-7.94</v>
      </c>
      <c r="L1149" s="8">
        <v>1782.2</v>
      </c>
      <c r="M1149">
        <f t="shared" si="24"/>
        <v>1</v>
      </c>
    </row>
    <row r="1150" spans="1:13" x14ac:dyDescent="0.25">
      <c r="A1150" s="3" t="s">
        <v>2427</v>
      </c>
      <c r="B1150" s="4">
        <v>2297</v>
      </c>
      <c r="C1150" s="3" t="s">
        <v>6</v>
      </c>
      <c r="D1150" s="3" t="s">
        <v>128</v>
      </c>
      <c r="E1150" s="3" t="s">
        <v>2591</v>
      </c>
      <c r="F1150" s="3" t="s">
        <v>2590</v>
      </c>
      <c r="G1150" s="5">
        <v>1.13154</v>
      </c>
      <c r="H1150" s="4">
        <v>2297</v>
      </c>
      <c r="I1150" s="8">
        <v>0</v>
      </c>
      <c r="J1150" s="8">
        <v>-0.24</v>
      </c>
      <c r="K1150" s="8">
        <v>7.17</v>
      </c>
      <c r="L1150" s="8">
        <v>1789.13</v>
      </c>
      <c r="M1150">
        <f t="shared" si="24"/>
        <v>0</v>
      </c>
    </row>
    <row r="1151" spans="1:13" x14ac:dyDescent="0.25">
      <c r="A1151" s="3" t="s">
        <v>2429</v>
      </c>
      <c r="B1151" s="4">
        <v>2299</v>
      </c>
      <c r="C1151" s="3" t="s">
        <v>6</v>
      </c>
      <c r="D1151" s="3" t="s">
        <v>128</v>
      </c>
      <c r="E1151" s="3" t="s">
        <v>2591</v>
      </c>
      <c r="F1151" s="3" t="s">
        <v>2590</v>
      </c>
      <c r="G1151" s="5">
        <v>1.13886</v>
      </c>
      <c r="H1151" s="4">
        <v>2299</v>
      </c>
      <c r="I1151" s="8">
        <v>0</v>
      </c>
      <c r="J1151" s="8">
        <v>-0.12</v>
      </c>
      <c r="K1151" s="8">
        <v>6.76</v>
      </c>
      <c r="L1151" s="8">
        <v>1795.77</v>
      </c>
      <c r="M1151">
        <f t="shared" si="24"/>
        <v>0</v>
      </c>
    </row>
    <row r="1152" spans="1:13" x14ac:dyDescent="0.25">
      <c r="A1152" s="3" t="s">
        <v>2431</v>
      </c>
      <c r="B1152" s="4">
        <v>2301</v>
      </c>
      <c r="C1152" s="3" t="s">
        <v>6</v>
      </c>
      <c r="D1152" s="3" t="s">
        <v>133</v>
      </c>
      <c r="E1152" s="3" t="s">
        <v>2591</v>
      </c>
      <c r="F1152" s="3" t="s">
        <v>2590</v>
      </c>
      <c r="G1152" s="5">
        <v>1.1355900000000001</v>
      </c>
      <c r="H1152" s="4">
        <v>2301</v>
      </c>
      <c r="I1152" s="8">
        <v>0</v>
      </c>
      <c r="J1152" s="8">
        <v>0.17</v>
      </c>
      <c r="K1152" s="8">
        <v>6.28</v>
      </c>
      <c r="L1152" s="8">
        <v>1802.22</v>
      </c>
      <c r="M1152">
        <f t="shared" si="24"/>
        <v>0</v>
      </c>
    </row>
    <row r="1153" spans="1:13" x14ac:dyDescent="0.25">
      <c r="A1153" s="3" t="s">
        <v>2433</v>
      </c>
      <c r="B1153" s="4">
        <v>2303</v>
      </c>
      <c r="C1153" s="3" t="s">
        <v>6</v>
      </c>
      <c r="D1153" s="3" t="s">
        <v>133</v>
      </c>
      <c r="E1153" s="3" t="s">
        <v>2591</v>
      </c>
      <c r="F1153" s="3" t="s">
        <v>2590</v>
      </c>
      <c r="G1153" s="5">
        <v>1.12974</v>
      </c>
      <c r="H1153" s="4">
        <v>2303</v>
      </c>
      <c r="I1153" s="8">
        <v>0</v>
      </c>
      <c r="J1153" s="8">
        <v>0.03</v>
      </c>
      <c r="K1153" s="8">
        <v>6.11</v>
      </c>
      <c r="L1153" s="8">
        <v>1808.36</v>
      </c>
      <c r="M1153">
        <f t="shared" si="24"/>
        <v>0</v>
      </c>
    </row>
    <row r="1154" spans="1:13" x14ac:dyDescent="0.25">
      <c r="A1154" s="3" t="s">
        <v>2435</v>
      </c>
      <c r="B1154" s="4">
        <v>2305</v>
      </c>
      <c r="C1154" s="3" t="s">
        <v>6</v>
      </c>
      <c r="D1154" s="3" t="s">
        <v>128</v>
      </c>
      <c r="E1154" s="3" t="s">
        <v>2591</v>
      </c>
      <c r="F1154" s="3" t="s">
        <v>2590</v>
      </c>
      <c r="G1154" s="5">
        <v>1.1352100000000001</v>
      </c>
      <c r="H1154" s="4">
        <v>2305</v>
      </c>
      <c r="I1154" s="8">
        <v>0</v>
      </c>
      <c r="J1154" s="8">
        <v>0</v>
      </c>
      <c r="K1154" s="8">
        <v>6.09</v>
      </c>
      <c r="L1154" s="8">
        <v>1814.45</v>
      </c>
      <c r="M1154">
        <f t="shared" si="24"/>
        <v>0</v>
      </c>
    </row>
    <row r="1155" spans="1:13" x14ac:dyDescent="0.25">
      <c r="A1155" s="3" t="s">
        <v>2437</v>
      </c>
      <c r="B1155" s="4">
        <v>2307</v>
      </c>
      <c r="C1155" s="3" t="s">
        <v>6</v>
      </c>
      <c r="D1155" s="3" t="s">
        <v>133</v>
      </c>
      <c r="E1155" s="3" t="s">
        <v>2591</v>
      </c>
      <c r="F1155" s="3" t="s">
        <v>2590</v>
      </c>
      <c r="G1155" s="5">
        <v>1.1327700000000001</v>
      </c>
      <c r="H1155" s="4">
        <v>2307</v>
      </c>
      <c r="I1155" s="8">
        <v>0</v>
      </c>
      <c r="J1155" s="8">
        <v>0.03</v>
      </c>
      <c r="K1155" s="8">
        <v>6.5</v>
      </c>
      <c r="L1155" s="8">
        <v>1820.98</v>
      </c>
      <c r="M1155">
        <f t="shared" si="24"/>
        <v>0</v>
      </c>
    </row>
    <row r="1156" spans="1:13" x14ac:dyDescent="0.25">
      <c r="A1156" s="3" t="s">
        <v>2439</v>
      </c>
      <c r="B1156" s="4">
        <v>2309</v>
      </c>
      <c r="C1156" s="3" t="s">
        <v>6</v>
      </c>
      <c r="D1156" s="3" t="s">
        <v>128</v>
      </c>
      <c r="E1156" s="3" t="s">
        <v>2591</v>
      </c>
      <c r="F1156" s="3" t="s">
        <v>2590</v>
      </c>
      <c r="G1156" s="5">
        <v>1.14171</v>
      </c>
      <c r="H1156" s="4">
        <v>2309</v>
      </c>
      <c r="I1156" s="8">
        <v>0</v>
      </c>
      <c r="J1156" s="8">
        <v>-0.12</v>
      </c>
      <c r="K1156" s="8">
        <v>6.56</v>
      </c>
      <c r="L1156" s="8">
        <v>1827.42</v>
      </c>
      <c r="M1156">
        <f t="shared" si="24"/>
        <v>0</v>
      </c>
    </row>
    <row r="1157" spans="1:13" x14ac:dyDescent="0.25">
      <c r="A1157" s="3" t="s">
        <v>2441</v>
      </c>
      <c r="B1157" s="4">
        <v>2311</v>
      </c>
      <c r="C1157" s="3" t="s">
        <v>6</v>
      </c>
      <c r="D1157" s="3" t="s">
        <v>133</v>
      </c>
      <c r="E1157" s="3" t="s">
        <v>2591</v>
      </c>
      <c r="F1157" s="3" t="s">
        <v>2590</v>
      </c>
      <c r="G1157" s="5">
        <v>1.14341</v>
      </c>
      <c r="H1157" s="4">
        <v>2311</v>
      </c>
      <c r="I1157" s="8">
        <v>0</v>
      </c>
      <c r="J1157" s="8">
        <v>0.14000000000000001</v>
      </c>
      <c r="K1157" s="8">
        <v>-9.07</v>
      </c>
      <c r="L1157" s="8">
        <v>1818.49</v>
      </c>
      <c r="M1157">
        <f t="shared" ref="M1157:M1220" si="25">IF(K1157&lt;0,1+IF(M1156&gt;0,M1156,0),0)</f>
        <v>1</v>
      </c>
    </row>
    <row r="1158" spans="1:13" x14ac:dyDescent="0.25">
      <c r="A1158" s="3" t="s">
        <v>2443</v>
      </c>
      <c r="B1158" s="4">
        <v>2313</v>
      </c>
      <c r="C1158" s="3" t="s">
        <v>6</v>
      </c>
      <c r="D1158" s="3" t="s">
        <v>133</v>
      </c>
      <c r="E1158" s="3" t="s">
        <v>2591</v>
      </c>
      <c r="F1158" s="3" t="s">
        <v>2590</v>
      </c>
      <c r="G1158" s="5">
        <v>1.1318999999999999</v>
      </c>
      <c r="H1158" s="4">
        <v>2313</v>
      </c>
      <c r="I1158" s="8">
        <v>0</v>
      </c>
      <c r="J1158" s="8">
        <v>0</v>
      </c>
      <c r="K1158" s="8">
        <v>6.01</v>
      </c>
      <c r="L1158" s="8">
        <v>1824.5</v>
      </c>
      <c r="M1158">
        <f t="shared" si="25"/>
        <v>0</v>
      </c>
    </row>
    <row r="1159" spans="1:13" x14ac:dyDescent="0.25">
      <c r="A1159" s="3" t="s">
        <v>2445</v>
      </c>
      <c r="B1159" s="4">
        <v>2315</v>
      </c>
      <c r="C1159" s="3" t="s">
        <v>6</v>
      </c>
      <c r="D1159" s="3" t="s">
        <v>128</v>
      </c>
      <c r="E1159" s="3" t="s">
        <v>2591</v>
      </c>
      <c r="F1159" s="3" t="s">
        <v>2590</v>
      </c>
      <c r="G1159" s="5">
        <v>1.1381300000000001</v>
      </c>
      <c r="H1159" s="4">
        <v>2315</v>
      </c>
      <c r="I1159" s="8">
        <v>0</v>
      </c>
      <c r="J1159" s="8">
        <v>0</v>
      </c>
      <c r="K1159" s="8">
        <v>6.21</v>
      </c>
      <c r="L1159" s="8">
        <v>1830.71</v>
      </c>
      <c r="M1159">
        <f t="shared" si="25"/>
        <v>0</v>
      </c>
    </row>
    <row r="1160" spans="1:13" x14ac:dyDescent="0.25">
      <c r="A1160" s="3" t="s">
        <v>2447</v>
      </c>
      <c r="B1160" s="4">
        <v>2317</v>
      </c>
      <c r="C1160" s="3" t="s">
        <v>6</v>
      </c>
      <c r="D1160" s="3" t="s">
        <v>133</v>
      </c>
      <c r="E1160" s="3" t="s">
        <v>2591</v>
      </c>
      <c r="F1160" s="3" t="s">
        <v>2590</v>
      </c>
      <c r="G1160" s="5">
        <v>1.1312599999999999</v>
      </c>
      <c r="H1160" s="4">
        <v>2317</v>
      </c>
      <c r="I1160" s="8">
        <v>0</v>
      </c>
      <c r="J1160" s="8">
        <v>0.03</v>
      </c>
      <c r="K1160" s="8">
        <v>6.74</v>
      </c>
      <c r="L1160" s="8">
        <v>1837.48</v>
      </c>
      <c r="M1160">
        <f t="shared" si="25"/>
        <v>0</v>
      </c>
    </row>
    <row r="1161" spans="1:13" x14ac:dyDescent="0.25">
      <c r="A1161" s="3" t="s">
        <v>2449</v>
      </c>
      <c r="B1161" s="4">
        <v>2319</v>
      </c>
      <c r="C1161" s="3" t="s">
        <v>6</v>
      </c>
      <c r="D1161" s="3" t="s">
        <v>133</v>
      </c>
      <c r="E1161" s="3" t="s">
        <v>2591</v>
      </c>
      <c r="F1161" s="3" t="s">
        <v>2590</v>
      </c>
      <c r="G1161" s="5">
        <v>1.13958</v>
      </c>
      <c r="H1161" s="4">
        <v>2319</v>
      </c>
      <c r="I1161" s="8">
        <v>0</v>
      </c>
      <c r="J1161" s="8">
        <v>0.03</v>
      </c>
      <c r="K1161" s="8">
        <v>-8.06</v>
      </c>
      <c r="L1161" s="8">
        <v>1829.45</v>
      </c>
      <c r="M1161">
        <f t="shared" si="25"/>
        <v>1</v>
      </c>
    </row>
    <row r="1162" spans="1:13" x14ac:dyDescent="0.25">
      <c r="A1162" s="3" t="s">
        <v>2451</v>
      </c>
      <c r="B1162" s="4">
        <v>2321</v>
      </c>
      <c r="C1162" s="3" t="s">
        <v>6</v>
      </c>
      <c r="D1162" s="3" t="s">
        <v>133</v>
      </c>
      <c r="E1162" s="3" t="s">
        <v>2591</v>
      </c>
      <c r="F1162" s="3" t="s">
        <v>2590</v>
      </c>
      <c r="G1162" s="5">
        <v>1.1476299999999999</v>
      </c>
      <c r="H1162" s="4">
        <v>2321</v>
      </c>
      <c r="I1162" s="8">
        <v>0</v>
      </c>
      <c r="J1162" s="8">
        <v>0.08</v>
      </c>
      <c r="K1162" s="8">
        <v>-8.34</v>
      </c>
      <c r="L1162" s="8">
        <v>1821.19</v>
      </c>
      <c r="M1162">
        <f t="shared" si="25"/>
        <v>2</v>
      </c>
    </row>
    <row r="1163" spans="1:13" x14ac:dyDescent="0.25">
      <c r="A1163" s="3" t="s">
        <v>2453</v>
      </c>
      <c r="B1163" s="4">
        <v>2323</v>
      </c>
      <c r="C1163" s="3" t="s">
        <v>6</v>
      </c>
      <c r="D1163" s="3" t="s">
        <v>133</v>
      </c>
      <c r="E1163" s="3" t="s">
        <v>2591</v>
      </c>
      <c r="F1163" s="3" t="s">
        <v>2590</v>
      </c>
      <c r="G1163" s="5">
        <v>1.1400600000000001</v>
      </c>
      <c r="H1163" s="4">
        <v>2323</v>
      </c>
      <c r="I1163" s="8">
        <v>0</v>
      </c>
      <c r="J1163" s="8">
        <v>0</v>
      </c>
      <c r="K1163" s="8">
        <v>6.07</v>
      </c>
      <c r="L1163" s="8">
        <v>1827.26</v>
      </c>
      <c r="M1163">
        <f t="shared" si="25"/>
        <v>0</v>
      </c>
    </row>
    <row r="1164" spans="1:13" x14ac:dyDescent="0.25">
      <c r="A1164" s="3" t="s">
        <v>2455</v>
      </c>
      <c r="B1164" s="4">
        <v>2325</v>
      </c>
      <c r="C1164" s="3" t="s">
        <v>6</v>
      </c>
      <c r="D1164" s="3" t="s">
        <v>128</v>
      </c>
      <c r="E1164" s="3" t="s">
        <v>2591</v>
      </c>
      <c r="F1164" s="3" t="s">
        <v>2590</v>
      </c>
      <c r="G1164" s="5">
        <v>1.1446799999999999</v>
      </c>
      <c r="H1164" s="4">
        <v>2325</v>
      </c>
      <c r="I1164" s="8">
        <v>0</v>
      </c>
      <c r="J1164" s="8">
        <v>-0.59</v>
      </c>
      <c r="K1164" s="8">
        <v>6.9</v>
      </c>
      <c r="L1164" s="8">
        <v>1833.57</v>
      </c>
      <c r="M1164">
        <f t="shared" si="25"/>
        <v>0</v>
      </c>
    </row>
    <row r="1165" spans="1:13" x14ac:dyDescent="0.25">
      <c r="A1165" s="3" t="s">
        <v>2457</v>
      </c>
      <c r="B1165" s="4">
        <v>2327</v>
      </c>
      <c r="C1165" s="3" t="s">
        <v>6</v>
      </c>
      <c r="D1165" s="3" t="s">
        <v>128</v>
      </c>
      <c r="E1165" s="3" t="s">
        <v>2591</v>
      </c>
      <c r="F1165" s="3" t="s">
        <v>2590</v>
      </c>
      <c r="G1165" s="5">
        <v>1.1371500000000001</v>
      </c>
      <c r="H1165" s="4">
        <v>2327</v>
      </c>
      <c r="I1165" s="8">
        <v>0</v>
      </c>
      <c r="J1165" s="8">
        <v>-0.24</v>
      </c>
      <c r="K1165" s="8">
        <v>-7.82</v>
      </c>
      <c r="L1165" s="8">
        <v>1825.51</v>
      </c>
      <c r="M1165">
        <f t="shared" si="25"/>
        <v>1</v>
      </c>
    </row>
    <row r="1166" spans="1:13" x14ac:dyDescent="0.25">
      <c r="A1166" s="3" t="s">
        <v>2459</v>
      </c>
      <c r="B1166" s="4">
        <v>2329</v>
      </c>
      <c r="C1166" s="3" t="s">
        <v>6</v>
      </c>
      <c r="D1166" s="3" t="s">
        <v>128</v>
      </c>
      <c r="E1166" s="3" t="s">
        <v>2591</v>
      </c>
      <c r="F1166" s="3" t="s">
        <v>2590</v>
      </c>
      <c r="G1166" s="5">
        <v>1.1421699999999999</v>
      </c>
      <c r="H1166" s="4">
        <v>2329</v>
      </c>
      <c r="I1166" s="8">
        <v>0</v>
      </c>
      <c r="J1166" s="8">
        <v>-0.24</v>
      </c>
      <c r="K1166" s="8">
        <v>6.33</v>
      </c>
      <c r="L1166" s="8">
        <v>1831.6</v>
      </c>
      <c r="M1166">
        <f t="shared" si="25"/>
        <v>0</v>
      </c>
    </row>
    <row r="1167" spans="1:13" x14ac:dyDescent="0.25">
      <c r="A1167" s="3" t="s">
        <v>2461</v>
      </c>
      <c r="B1167" s="4">
        <v>2331</v>
      </c>
      <c r="C1167" s="3" t="s">
        <v>6</v>
      </c>
      <c r="D1167" s="3" t="s">
        <v>133</v>
      </c>
      <c r="E1167" s="3" t="s">
        <v>2591</v>
      </c>
      <c r="F1167" s="3" t="s">
        <v>2590</v>
      </c>
      <c r="G1167" s="5">
        <v>1.15385</v>
      </c>
      <c r="H1167" s="4">
        <v>2331</v>
      </c>
      <c r="I1167" s="8">
        <v>0</v>
      </c>
      <c r="J1167" s="8">
        <v>0.03</v>
      </c>
      <c r="K1167" s="8">
        <v>-8.39</v>
      </c>
      <c r="L1167" s="8">
        <v>1823.24</v>
      </c>
      <c r="M1167">
        <f t="shared" si="25"/>
        <v>1</v>
      </c>
    </row>
    <row r="1168" spans="1:13" x14ac:dyDescent="0.25">
      <c r="A1168" s="3" t="s">
        <v>2463</v>
      </c>
      <c r="B1168" s="4">
        <v>2333</v>
      </c>
      <c r="C1168" s="3" t="s">
        <v>6</v>
      </c>
      <c r="D1168" s="3" t="s">
        <v>128</v>
      </c>
      <c r="E1168" s="3" t="s">
        <v>2591</v>
      </c>
      <c r="F1168" s="3" t="s">
        <v>2590</v>
      </c>
      <c r="G1168" s="5">
        <v>1.1460699999999999</v>
      </c>
      <c r="H1168" s="4">
        <v>2333</v>
      </c>
      <c r="I1168" s="8">
        <v>0</v>
      </c>
      <c r="J1168" s="8">
        <v>-0.12</v>
      </c>
      <c r="K1168" s="8">
        <v>-8.51</v>
      </c>
      <c r="L1168" s="8">
        <v>1814.61</v>
      </c>
      <c r="M1168">
        <f t="shared" si="25"/>
        <v>2</v>
      </c>
    </row>
    <row r="1169" spans="1:13" x14ac:dyDescent="0.25">
      <c r="A1169" s="3" t="s">
        <v>2465</v>
      </c>
      <c r="B1169" s="4">
        <v>2335</v>
      </c>
      <c r="C1169" s="3" t="s">
        <v>6</v>
      </c>
      <c r="D1169" s="3" t="s">
        <v>128</v>
      </c>
      <c r="E1169" s="3" t="s">
        <v>2591</v>
      </c>
      <c r="F1169" s="3" t="s">
        <v>2590</v>
      </c>
      <c r="G1169" s="5">
        <v>1.13785</v>
      </c>
      <c r="H1169" s="4">
        <v>2335</v>
      </c>
      <c r="I1169" s="8">
        <v>0</v>
      </c>
      <c r="J1169" s="8">
        <v>-0.24</v>
      </c>
      <c r="K1169" s="8">
        <v>-7.9</v>
      </c>
      <c r="L1169" s="8">
        <v>1806.47</v>
      </c>
      <c r="M1169">
        <f t="shared" si="25"/>
        <v>3</v>
      </c>
    </row>
    <row r="1170" spans="1:13" x14ac:dyDescent="0.25">
      <c r="A1170" s="3" t="s">
        <v>2467</v>
      </c>
      <c r="B1170" s="4">
        <v>2337</v>
      </c>
      <c r="C1170" s="3" t="s">
        <v>6</v>
      </c>
      <c r="D1170" s="3" t="s">
        <v>128</v>
      </c>
      <c r="E1170" s="3" t="s">
        <v>2591</v>
      </c>
      <c r="F1170" s="3" t="s">
        <v>2590</v>
      </c>
      <c r="G1170" s="5">
        <v>1.1302700000000001</v>
      </c>
      <c r="H1170" s="4">
        <v>2337</v>
      </c>
      <c r="I1170" s="8">
        <v>0</v>
      </c>
      <c r="J1170" s="8">
        <v>-0.83</v>
      </c>
      <c r="K1170" s="8">
        <v>-7.67</v>
      </c>
      <c r="L1170" s="8">
        <v>1797.97</v>
      </c>
      <c r="M1170">
        <f t="shared" si="25"/>
        <v>4</v>
      </c>
    </row>
    <row r="1171" spans="1:13" x14ac:dyDescent="0.25">
      <c r="A1171" s="3" t="s">
        <v>2469</v>
      </c>
      <c r="B1171" s="4">
        <v>2339</v>
      </c>
      <c r="C1171" s="3" t="s">
        <v>6</v>
      </c>
      <c r="D1171" s="3" t="s">
        <v>133</v>
      </c>
      <c r="E1171" s="3" t="s">
        <v>2591</v>
      </c>
      <c r="F1171" s="3" t="s">
        <v>2590</v>
      </c>
      <c r="G1171" s="5">
        <v>1.14134</v>
      </c>
      <c r="H1171" s="4">
        <v>2339</v>
      </c>
      <c r="I1171" s="8">
        <v>0</v>
      </c>
      <c r="J1171" s="8">
        <v>0</v>
      </c>
      <c r="K1171" s="8">
        <v>-8.02</v>
      </c>
      <c r="L1171" s="8">
        <v>1789.95</v>
      </c>
      <c r="M1171">
        <f t="shared" si="25"/>
        <v>5</v>
      </c>
    </row>
    <row r="1172" spans="1:13" x14ac:dyDescent="0.25">
      <c r="A1172" s="3" t="s">
        <v>2471</v>
      </c>
      <c r="B1172" s="4">
        <v>2341</v>
      </c>
      <c r="C1172" s="3" t="s">
        <v>6</v>
      </c>
      <c r="D1172" s="3" t="s">
        <v>128</v>
      </c>
      <c r="E1172" s="3" t="s">
        <v>2591</v>
      </c>
      <c r="F1172" s="3" t="s">
        <v>2590</v>
      </c>
      <c r="G1172" s="5">
        <v>1.1467799999999999</v>
      </c>
      <c r="H1172" s="4">
        <v>2341</v>
      </c>
      <c r="I1172" s="8">
        <v>0</v>
      </c>
      <c r="J1172" s="8">
        <v>-0.24</v>
      </c>
      <c r="K1172" s="8">
        <v>6.73</v>
      </c>
      <c r="L1172" s="8">
        <v>1796.44</v>
      </c>
      <c r="M1172">
        <f t="shared" si="25"/>
        <v>0</v>
      </c>
    </row>
    <row r="1173" spans="1:13" x14ac:dyDescent="0.25">
      <c r="A1173" s="3" t="s">
        <v>2473</v>
      </c>
      <c r="B1173" s="4">
        <v>2343</v>
      </c>
      <c r="C1173" s="3" t="s">
        <v>6</v>
      </c>
      <c r="D1173" s="3" t="s">
        <v>133</v>
      </c>
      <c r="E1173" s="3" t="s">
        <v>2591</v>
      </c>
      <c r="F1173" s="3" t="s">
        <v>2590</v>
      </c>
      <c r="G1173" s="5">
        <v>1.14503</v>
      </c>
      <c r="H1173" s="4">
        <v>2343</v>
      </c>
      <c r="I1173" s="8">
        <v>0</v>
      </c>
      <c r="J1173" s="8">
        <v>0</v>
      </c>
      <c r="K1173" s="8">
        <v>6.28</v>
      </c>
      <c r="L1173" s="8">
        <v>1802.72</v>
      </c>
      <c r="M1173">
        <f t="shared" si="25"/>
        <v>0</v>
      </c>
    </row>
    <row r="1174" spans="1:13" x14ac:dyDescent="0.25">
      <c r="A1174" s="3" t="s">
        <v>2475</v>
      </c>
      <c r="B1174" s="4">
        <v>2345</v>
      </c>
      <c r="C1174" s="3" t="s">
        <v>6</v>
      </c>
      <c r="D1174" s="3" t="s">
        <v>133</v>
      </c>
      <c r="E1174" s="3" t="s">
        <v>2591</v>
      </c>
      <c r="F1174" s="3" t="s">
        <v>2590</v>
      </c>
      <c r="G1174" s="5">
        <v>1.13944</v>
      </c>
      <c r="H1174" s="4">
        <v>2345</v>
      </c>
      <c r="I1174" s="8">
        <v>0</v>
      </c>
      <c r="J1174" s="8">
        <v>0.09</v>
      </c>
      <c r="K1174" s="8">
        <v>5.92</v>
      </c>
      <c r="L1174" s="8">
        <v>1808.73</v>
      </c>
      <c r="M1174">
        <f t="shared" si="25"/>
        <v>0</v>
      </c>
    </row>
    <row r="1175" spans="1:13" x14ac:dyDescent="0.25">
      <c r="A1175" s="3" t="s">
        <v>2477</v>
      </c>
      <c r="B1175" s="4">
        <v>2347</v>
      </c>
      <c r="C1175" s="3" t="s">
        <v>6</v>
      </c>
      <c r="D1175" s="3" t="s">
        <v>133</v>
      </c>
      <c r="E1175" s="3" t="s">
        <v>2591</v>
      </c>
      <c r="F1175" s="3" t="s">
        <v>2590</v>
      </c>
      <c r="G1175" s="5">
        <v>1.1302399999999999</v>
      </c>
      <c r="H1175" s="4">
        <v>2347</v>
      </c>
      <c r="I1175" s="8">
        <v>0</v>
      </c>
      <c r="J1175" s="8">
        <v>0.06</v>
      </c>
      <c r="K1175" s="8">
        <v>6.36</v>
      </c>
      <c r="L1175" s="8">
        <v>1815.15</v>
      </c>
      <c r="M1175">
        <f t="shared" si="25"/>
        <v>0</v>
      </c>
    </row>
    <row r="1176" spans="1:13" x14ac:dyDescent="0.25">
      <c r="A1176" s="3" t="s">
        <v>2479</v>
      </c>
      <c r="B1176" s="4">
        <v>2349</v>
      </c>
      <c r="C1176" s="3" t="s">
        <v>6</v>
      </c>
      <c r="D1176" s="3" t="s">
        <v>128</v>
      </c>
      <c r="E1176" s="3" t="s">
        <v>2591</v>
      </c>
      <c r="F1176" s="3" t="s">
        <v>2590</v>
      </c>
      <c r="G1176" s="5">
        <v>1.1338699999999999</v>
      </c>
      <c r="H1176" s="4">
        <v>2349</v>
      </c>
      <c r="I1176" s="8">
        <v>0</v>
      </c>
      <c r="J1176" s="8">
        <v>0</v>
      </c>
      <c r="K1176" s="8">
        <v>7.17</v>
      </c>
      <c r="L1176" s="8">
        <v>1822.32</v>
      </c>
      <c r="M1176">
        <f t="shared" si="25"/>
        <v>0</v>
      </c>
    </row>
    <row r="1177" spans="1:13" x14ac:dyDescent="0.25">
      <c r="A1177" s="3" t="s">
        <v>2481</v>
      </c>
      <c r="B1177" s="4">
        <v>2351</v>
      </c>
      <c r="C1177" s="3" t="s">
        <v>6</v>
      </c>
      <c r="D1177" s="3" t="s">
        <v>133</v>
      </c>
      <c r="E1177" s="3" t="s">
        <v>2591</v>
      </c>
      <c r="F1177" s="3" t="s">
        <v>2590</v>
      </c>
      <c r="G1177" s="5">
        <v>1.1368199999999999</v>
      </c>
      <c r="H1177" s="4">
        <v>2351</v>
      </c>
      <c r="I1177" s="8">
        <v>0</v>
      </c>
      <c r="J1177" s="8">
        <v>0.12</v>
      </c>
      <c r="K1177" s="8">
        <v>-8.31</v>
      </c>
      <c r="L1177" s="8">
        <v>1814.13</v>
      </c>
      <c r="M1177">
        <f t="shared" si="25"/>
        <v>1</v>
      </c>
    </row>
    <row r="1178" spans="1:13" x14ac:dyDescent="0.25">
      <c r="A1178" s="3" t="s">
        <v>2483</v>
      </c>
      <c r="B1178" s="4">
        <v>2353</v>
      </c>
      <c r="C1178" s="3" t="s">
        <v>6</v>
      </c>
      <c r="D1178" s="3" t="s">
        <v>133</v>
      </c>
      <c r="E1178" s="3" t="s">
        <v>2591</v>
      </c>
      <c r="F1178" s="3" t="s">
        <v>2590</v>
      </c>
      <c r="G1178" s="5">
        <v>1.12937</v>
      </c>
      <c r="H1178" s="4">
        <v>2353</v>
      </c>
      <c r="I1178" s="8">
        <v>0</v>
      </c>
      <c r="J1178" s="8">
        <v>0.28999999999999998</v>
      </c>
      <c r="K1178" s="8">
        <v>6.22</v>
      </c>
      <c r="L1178" s="8">
        <v>1820.64</v>
      </c>
      <c r="M1178">
        <f t="shared" si="25"/>
        <v>0</v>
      </c>
    </row>
    <row r="1179" spans="1:13" x14ac:dyDescent="0.25">
      <c r="A1179" s="3" t="s">
        <v>2485</v>
      </c>
      <c r="B1179" s="4">
        <v>2355</v>
      </c>
      <c r="C1179" s="3" t="s">
        <v>6</v>
      </c>
      <c r="D1179" s="3" t="s">
        <v>133</v>
      </c>
      <c r="E1179" s="3" t="s">
        <v>2591</v>
      </c>
      <c r="F1179" s="3" t="s">
        <v>2590</v>
      </c>
      <c r="G1179" s="5">
        <v>1.12453</v>
      </c>
      <c r="H1179" s="4">
        <v>2355</v>
      </c>
      <c r="I1179" s="8">
        <v>0</v>
      </c>
      <c r="J1179" s="8">
        <v>0.08</v>
      </c>
      <c r="K1179" s="8">
        <v>6.14</v>
      </c>
      <c r="L1179" s="8">
        <v>1826.86</v>
      </c>
      <c r="M1179">
        <f t="shared" si="25"/>
        <v>0</v>
      </c>
    </row>
    <row r="1180" spans="1:13" x14ac:dyDescent="0.25">
      <c r="A1180" s="3" t="s">
        <v>2487</v>
      </c>
      <c r="B1180" s="4">
        <v>2357</v>
      </c>
      <c r="C1180" s="3" t="s">
        <v>6</v>
      </c>
      <c r="D1180" s="3" t="s">
        <v>133</v>
      </c>
      <c r="E1180" s="3" t="s">
        <v>2591</v>
      </c>
      <c r="F1180" s="3" t="s">
        <v>2590</v>
      </c>
      <c r="G1180" s="5">
        <v>1.13297</v>
      </c>
      <c r="H1180" s="4">
        <v>2357</v>
      </c>
      <c r="I1180" s="8">
        <v>0</v>
      </c>
      <c r="J1180" s="8">
        <v>0.06</v>
      </c>
      <c r="K1180" s="8">
        <v>-8.5299999999999994</v>
      </c>
      <c r="L1180" s="8">
        <v>1818.39</v>
      </c>
      <c r="M1180">
        <f t="shared" si="25"/>
        <v>1</v>
      </c>
    </row>
    <row r="1181" spans="1:13" x14ac:dyDescent="0.25">
      <c r="A1181" s="3" t="s">
        <v>2489</v>
      </c>
      <c r="B1181" s="4">
        <v>2359</v>
      </c>
      <c r="C1181" s="3" t="s">
        <v>6</v>
      </c>
      <c r="D1181" s="3" t="s">
        <v>128</v>
      </c>
      <c r="E1181" s="3" t="s">
        <v>2591</v>
      </c>
      <c r="F1181" s="3" t="s">
        <v>2590</v>
      </c>
      <c r="G1181" s="5">
        <v>1.14073</v>
      </c>
      <c r="H1181" s="4">
        <v>2359</v>
      </c>
      <c r="I1181" s="8">
        <v>0</v>
      </c>
      <c r="J1181" s="8">
        <v>-0.48</v>
      </c>
      <c r="K1181" s="8">
        <v>9.4</v>
      </c>
      <c r="L1181" s="8">
        <v>1827.31</v>
      </c>
      <c r="M1181">
        <f t="shared" si="25"/>
        <v>0</v>
      </c>
    </row>
    <row r="1182" spans="1:13" x14ac:dyDescent="0.25">
      <c r="A1182" s="3" t="s">
        <v>2491</v>
      </c>
      <c r="B1182" s="4">
        <v>2361</v>
      </c>
      <c r="C1182" s="3" t="s">
        <v>6</v>
      </c>
      <c r="D1182" s="3" t="s">
        <v>133</v>
      </c>
      <c r="E1182" s="3" t="s">
        <v>2591</v>
      </c>
      <c r="F1182" s="3" t="s">
        <v>2590</v>
      </c>
      <c r="G1182" s="5">
        <v>1.13584</v>
      </c>
      <c r="H1182" s="4">
        <v>2361</v>
      </c>
      <c r="I1182" s="8">
        <v>0</v>
      </c>
      <c r="J1182" s="8">
        <v>0</v>
      </c>
      <c r="K1182" s="8">
        <v>6.76</v>
      </c>
      <c r="L1182" s="8">
        <v>1834.07</v>
      </c>
      <c r="M1182">
        <f t="shared" si="25"/>
        <v>0</v>
      </c>
    </row>
    <row r="1183" spans="1:13" x14ac:dyDescent="0.25">
      <c r="A1183" s="3" t="s">
        <v>2493</v>
      </c>
      <c r="B1183" s="4">
        <v>2363</v>
      </c>
      <c r="C1183" s="3" t="s">
        <v>6</v>
      </c>
      <c r="D1183" s="3" t="s">
        <v>133</v>
      </c>
      <c r="E1183" s="3" t="s">
        <v>2591</v>
      </c>
      <c r="F1183" s="3" t="s">
        <v>2590</v>
      </c>
      <c r="G1183" s="5">
        <v>1.1321399999999999</v>
      </c>
      <c r="H1183" s="4">
        <v>2363</v>
      </c>
      <c r="I1183" s="8">
        <v>0</v>
      </c>
      <c r="J1183" s="8">
        <v>0</v>
      </c>
      <c r="K1183" s="8">
        <v>6.16</v>
      </c>
      <c r="L1183" s="8">
        <v>1840.23</v>
      </c>
      <c r="M1183">
        <f t="shared" si="25"/>
        <v>0</v>
      </c>
    </row>
    <row r="1184" spans="1:13" x14ac:dyDescent="0.25">
      <c r="A1184" s="3" t="s">
        <v>2495</v>
      </c>
      <c r="B1184" s="4">
        <v>2365</v>
      </c>
      <c r="C1184" s="3" t="s">
        <v>6</v>
      </c>
      <c r="D1184" s="3" t="s">
        <v>133</v>
      </c>
      <c r="E1184" s="3" t="s">
        <v>2591</v>
      </c>
      <c r="F1184" s="3" t="s">
        <v>2590</v>
      </c>
      <c r="G1184" s="5">
        <v>1.12435</v>
      </c>
      <c r="H1184" s="4">
        <v>2365</v>
      </c>
      <c r="I1184" s="8">
        <v>0</v>
      </c>
      <c r="J1184" s="8">
        <v>0.06</v>
      </c>
      <c r="K1184" s="8">
        <v>6.35</v>
      </c>
      <c r="L1184" s="8">
        <v>1846.64</v>
      </c>
      <c r="M1184">
        <f t="shared" si="25"/>
        <v>0</v>
      </c>
    </row>
    <row r="1185" spans="1:13" x14ac:dyDescent="0.25">
      <c r="A1185" s="3" t="s">
        <v>2497</v>
      </c>
      <c r="B1185" s="4">
        <v>2367</v>
      </c>
      <c r="C1185" s="3" t="s">
        <v>6</v>
      </c>
      <c r="D1185" s="3" t="s">
        <v>128</v>
      </c>
      <c r="E1185" s="3" t="s">
        <v>2591</v>
      </c>
      <c r="F1185" s="3" t="s">
        <v>2590</v>
      </c>
      <c r="G1185" s="5">
        <v>1.1194999999999999</v>
      </c>
      <c r="H1185" s="4">
        <v>2367</v>
      </c>
      <c r="I1185" s="8">
        <v>0</v>
      </c>
      <c r="J1185" s="8">
        <v>-2.85</v>
      </c>
      <c r="K1185" s="8">
        <v>-5.55</v>
      </c>
      <c r="L1185" s="8">
        <v>1838.24</v>
      </c>
      <c r="M1185">
        <f t="shared" si="25"/>
        <v>1</v>
      </c>
    </row>
    <row r="1186" spans="1:13" x14ac:dyDescent="0.25">
      <c r="A1186" s="3" t="s">
        <v>2499</v>
      </c>
      <c r="B1186" s="4">
        <v>2369</v>
      </c>
      <c r="C1186" s="3" t="s">
        <v>6</v>
      </c>
      <c r="D1186" s="3" t="s">
        <v>128</v>
      </c>
      <c r="E1186" s="3" t="s">
        <v>2591</v>
      </c>
      <c r="F1186" s="3" t="s">
        <v>2590</v>
      </c>
      <c r="G1186" s="5">
        <v>1.1128499999999999</v>
      </c>
      <c r="H1186" s="4">
        <v>2369</v>
      </c>
      <c r="I1186" s="8">
        <v>0</v>
      </c>
      <c r="J1186" s="8">
        <v>-0.35</v>
      </c>
      <c r="K1186" s="8">
        <v>-8.01</v>
      </c>
      <c r="L1186" s="8">
        <v>1829.88</v>
      </c>
      <c r="M1186">
        <f t="shared" si="25"/>
        <v>2</v>
      </c>
    </row>
    <row r="1187" spans="1:13" x14ac:dyDescent="0.25">
      <c r="A1187" s="3" t="s">
        <v>2501</v>
      </c>
      <c r="B1187" s="4">
        <v>2371</v>
      </c>
      <c r="C1187" s="3" t="s">
        <v>6</v>
      </c>
      <c r="D1187" s="3" t="s">
        <v>133</v>
      </c>
      <c r="E1187" s="3" t="s">
        <v>2591</v>
      </c>
      <c r="F1187" s="3" t="s">
        <v>2590</v>
      </c>
      <c r="G1187" s="5">
        <v>1.12235</v>
      </c>
      <c r="H1187" s="4">
        <v>2371</v>
      </c>
      <c r="I1187" s="8">
        <v>0</v>
      </c>
      <c r="J1187" s="8">
        <v>0.06</v>
      </c>
      <c r="K1187" s="8">
        <v>-8.11</v>
      </c>
      <c r="L1187" s="8">
        <v>1821.83</v>
      </c>
      <c r="M1187">
        <f t="shared" si="25"/>
        <v>3</v>
      </c>
    </row>
    <row r="1188" spans="1:13" x14ac:dyDescent="0.25">
      <c r="A1188" s="3" t="s">
        <v>2503</v>
      </c>
      <c r="B1188" s="4">
        <v>2373</v>
      </c>
      <c r="C1188" s="3" t="s">
        <v>6</v>
      </c>
      <c r="D1188" s="3" t="s">
        <v>133</v>
      </c>
      <c r="E1188" s="3" t="s">
        <v>2591</v>
      </c>
      <c r="F1188" s="3" t="s">
        <v>2590</v>
      </c>
      <c r="G1188" s="5">
        <v>1.1162300000000001</v>
      </c>
      <c r="H1188" s="4">
        <v>2373</v>
      </c>
      <c r="I1188" s="8">
        <v>0</v>
      </c>
      <c r="J1188" s="8">
        <v>0.11</v>
      </c>
      <c r="K1188" s="8">
        <v>6.13</v>
      </c>
      <c r="L1188" s="8">
        <v>1828.07</v>
      </c>
      <c r="M1188">
        <f t="shared" si="25"/>
        <v>0</v>
      </c>
    </row>
    <row r="1189" spans="1:13" x14ac:dyDescent="0.25">
      <c r="A1189" s="3" t="s">
        <v>2505</v>
      </c>
      <c r="B1189" s="4">
        <v>2375</v>
      </c>
      <c r="C1189" s="3" t="s">
        <v>6</v>
      </c>
      <c r="D1189" s="3" t="s">
        <v>133</v>
      </c>
      <c r="E1189" s="3" t="s">
        <v>2591</v>
      </c>
      <c r="F1189" s="3" t="s">
        <v>2590</v>
      </c>
      <c r="G1189" s="5">
        <v>1.1156699999999999</v>
      </c>
      <c r="H1189" s="4">
        <v>2375</v>
      </c>
      <c r="I1189" s="8">
        <v>0</v>
      </c>
      <c r="J1189" s="8">
        <v>0.34</v>
      </c>
      <c r="K1189" s="8">
        <v>5.95</v>
      </c>
      <c r="L1189" s="8">
        <v>1834.36</v>
      </c>
      <c r="M1189">
        <f t="shared" si="25"/>
        <v>0</v>
      </c>
    </row>
    <row r="1190" spans="1:13" x14ac:dyDescent="0.25">
      <c r="A1190" s="3" t="s">
        <v>2507</v>
      </c>
      <c r="B1190" s="4">
        <v>2377</v>
      </c>
      <c r="C1190" s="3" t="s">
        <v>6</v>
      </c>
      <c r="D1190" s="3" t="s">
        <v>133</v>
      </c>
      <c r="E1190" s="3" t="s">
        <v>2591</v>
      </c>
      <c r="F1190" s="3" t="s">
        <v>2590</v>
      </c>
      <c r="G1190" s="5">
        <v>1.1243799999999999</v>
      </c>
      <c r="H1190" s="4">
        <v>2377</v>
      </c>
      <c r="I1190" s="8">
        <v>0</v>
      </c>
      <c r="J1190" s="8">
        <v>0.4</v>
      </c>
      <c r="K1190" s="8">
        <v>-8.9700000000000006</v>
      </c>
      <c r="L1190" s="8">
        <v>1825.79</v>
      </c>
      <c r="M1190">
        <f t="shared" si="25"/>
        <v>1</v>
      </c>
    </row>
    <row r="1191" spans="1:13" x14ac:dyDescent="0.25">
      <c r="A1191" s="3" t="s">
        <v>2509</v>
      </c>
      <c r="B1191" s="4">
        <v>2379</v>
      </c>
      <c r="C1191" s="3" t="s">
        <v>6</v>
      </c>
      <c r="D1191" s="3" t="s">
        <v>133</v>
      </c>
      <c r="E1191" s="3" t="s">
        <v>2591</v>
      </c>
      <c r="F1191" s="3" t="s">
        <v>2590</v>
      </c>
      <c r="G1191" s="5">
        <v>1.13411</v>
      </c>
      <c r="H1191" s="4">
        <v>2379</v>
      </c>
      <c r="I1191" s="8">
        <v>0</v>
      </c>
      <c r="J1191" s="8">
        <v>0.14000000000000001</v>
      </c>
      <c r="K1191" s="8">
        <v>-8.31</v>
      </c>
      <c r="L1191" s="8">
        <v>1817.62</v>
      </c>
      <c r="M1191">
        <f t="shared" si="25"/>
        <v>2</v>
      </c>
    </row>
    <row r="1192" spans="1:13" x14ac:dyDescent="0.25">
      <c r="A1192" s="3" t="s">
        <v>2511</v>
      </c>
      <c r="B1192" s="4">
        <v>2381</v>
      </c>
      <c r="C1192" s="3" t="s">
        <v>6</v>
      </c>
      <c r="D1192" s="3" t="s">
        <v>128</v>
      </c>
      <c r="E1192" s="3" t="s">
        <v>2591</v>
      </c>
      <c r="F1192" s="3" t="s">
        <v>2590</v>
      </c>
      <c r="G1192" s="5">
        <v>1.1224499999999999</v>
      </c>
      <c r="H1192" s="4">
        <v>2381</v>
      </c>
      <c r="I1192" s="8">
        <v>0</v>
      </c>
      <c r="J1192" s="8">
        <v>-0.71</v>
      </c>
      <c r="K1192" s="8">
        <v>-7.49</v>
      </c>
      <c r="L1192" s="8">
        <v>1809.42</v>
      </c>
      <c r="M1192">
        <f t="shared" si="25"/>
        <v>3</v>
      </c>
    </row>
    <row r="1193" spans="1:13" x14ac:dyDescent="0.25">
      <c r="A1193" s="3" t="s">
        <v>2513</v>
      </c>
      <c r="B1193" s="4">
        <v>2383</v>
      </c>
      <c r="C1193" s="3" t="s">
        <v>6</v>
      </c>
      <c r="D1193" s="3" t="s">
        <v>128</v>
      </c>
      <c r="E1193" s="3" t="s">
        <v>2591</v>
      </c>
      <c r="F1193" s="3" t="s">
        <v>2590</v>
      </c>
      <c r="G1193" s="5">
        <v>1.12781</v>
      </c>
      <c r="H1193" s="4">
        <v>2383</v>
      </c>
      <c r="I1193" s="8">
        <v>0</v>
      </c>
      <c r="J1193" s="8">
        <v>-0.59</v>
      </c>
      <c r="K1193" s="8">
        <v>6.8</v>
      </c>
      <c r="L1193" s="8">
        <v>1815.63</v>
      </c>
      <c r="M1193">
        <f t="shared" si="25"/>
        <v>0</v>
      </c>
    </row>
    <row r="1194" spans="1:13" x14ac:dyDescent="0.25">
      <c r="A1194" s="3" t="s">
        <v>2515</v>
      </c>
      <c r="B1194" s="4">
        <v>2385</v>
      </c>
      <c r="C1194" s="3" t="s">
        <v>6</v>
      </c>
      <c r="D1194" s="3" t="s">
        <v>128</v>
      </c>
      <c r="E1194" s="3" t="s">
        <v>2591</v>
      </c>
      <c r="F1194" s="3" t="s">
        <v>2590</v>
      </c>
      <c r="G1194" s="5">
        <v>1.13625</v>
      </c>
      <c r="H1194" s="4">
        <v>2385</v>
      </c>
      <c r="I1194" s="8">
        <v>0</v>
      </c>
      <c r="J1194" s="8">
        <v>0</v>
      </c>
      <c r="K1194" s="8">
        <v>7.24</v>
      </c>
      <c r="L1194" s="8">
        <v>1822.87</v>
      </c>
      <c r="M1194">
        <f t="shared" si="25"/>
        <v>0</v>
      </c>
    </row>
    <row r="1195" spans="1:13" x14ac:dyDescent="0.25">
      <c r="A1195" s="3" t="s">
        <v>2517</v>
      </c>
      <c r="B1195" s="4">
        <v>2387</v>
      </c>
      <c r="C1195" s="3" t="s">
        <v>6</v>
      </c>
      <c r="D1195" s="3" t="s">
        <v>133</v>
      </c>
      <c r="E1195" s="3" t="s">
        <v>2591</v>
      </c>
      <c r="F1195" s="3" t="s">
        <v>2590</v>
      </c>
      <c r="G1195" s="5">
        <v>1.13175</v>
      </c>
      <c r="H1195" s="4">
        <v>2387</v>
      </c>
      <c r="I1195" s="8">
        <v>0</v>
      </c>
      <c r="J1195" s="8">
        <v>0.2</v>
      </c>
      <c r="K1195" s="8">
        <v>6.39</v>
      </c>
      <c r="L1195" s="8">
        <v>1829.46</v>
      </c>
      <c r="M1195">
        <f t="shared" si="25"/>
        <v>0</v>
      </c>
    </row>
    <row r="1196" spans="1:13" x14ac:dyDescent="0.25">
      <c r="A1196" s="3" t="s">
        <v>2519</v>
      </c>
      <c r="B1196" s="4">
        <v>2389</v>
      </c>
      <c r="C1196" s="3" t="s">
        <v>6</v>
      </c>
      <c r="D1196" s="3" t="s">
        <v>128</v>
      </c>
      <c r="E1196" s="3" t="s">
        <v>2591</v>
      </c>
      <c r="F1196" s="3" t="s">
        <v>2590</v>
      </c>
      <c r="G1196" s="5">
        <v>1.1212</v>
      </c>
      <c r="H1196" s="4">
        <v>2389</v>
      </c>
      <c r="I1196" s="8">
        <v>0</v>
      </c>
      <c r="J1196" s="8">
        <v>-0.59</v>
      </c>
      <c r="K1196" s="8">
        <v>-7.53</v>
      </c>
      <c r="L1196" s="8">
        <v>1821.34</v>
      </c>
      <c r="M1196">
        <f t="shared" si="25"/>
        <v>1</v>
      </c>
    </row>
    <row r="1197" spans="1:13" x14ac:dyDescent="0.25">
      <c r="A1197" s="3" t="s">
        <v>2521</v>
      </c>
      <c r="B1197" s="4">
        <v>2391</v>
      </c>
      <c r="C1197" s="3" t="s">
        <v>6</v>
      </c>
      <c r="D1197" s="3" t="s">
        <v>128</v>
      </c>
      <c r="E1197" s="3" t="s">
        <v>2591</v>
      </c>
      <c r="F1197" s="3" t="s">
        <v>2590</v>
      </c>
      <c r="G1197" s="5">
        <v>1.1279699999999999</v>
      </c>
      <c r="H1197" s="4">
        <v>2391</v>
      </c>
      <c r="I1197" s="8">
        <v>0</v>
      </c>
      <c r="J1197" s="8">
        <v>-0.47</v>
      </c>
      <c r="K1197" s="8">
        <v>6.8</v>
      </c>
      <c r="L1197" s="8">
        <v>1827.67</v>
      </c>
      <c r="M1197">
        <f t="shared" si="25"/>
        <v>0</v>
      </c>
    </row>
    <row r="1198" spans="1:13" x14ac:dyDescent="0.25">
      <c r="A1198" s="3" t="s">
        <v>2523</v>
      </c>
      <c r="B1198" s="4">
        <v>2393</v>
      </c>
      <c r="C1198" s="3" t="s">
        <v>6</v>
      </c>
      <c r="D1198" s="3" t="s">
        <v>133</v>
      </c>
      <c r="E1198" s="3" t="s">
        <v>2591</v>
      </c>
      <c r="F1198" s="3" t="s">
        <v>2590</v>
      </c>
      <c r="G1198" s="5">
        <v>1.12124</v>
      </c>
      <c r="H1198" s="4">
        <v>2393</v>
      </c>
      <c r="I1198" s="8">
        <v>0</v>
      </c>
      <c r="J1198" s="8">
        <v>0.03</v>
      </c>
      <c r="K1198" s="8">
        <v>6.22</v>
      </c>
      <c r="L1198" s="8">
        <v>1833.92</v>
      </c>
      <c r="M1198">
        <f t="shared" si="25"/>
        <v>0</v>
      </c>
    </row>
    <row r="1199" spans="1:13" x14ac:dyDescent="0.25">
      <c r="A1199" s="3" t="s">
        <v>2525</v>
      </c>
      <c r="B1199" s="4">
        <v>2395</v>
      </c>
      <c r="C1199" s="3" t="s">
        <v>6</v>
      </c>
      <c r="D1199" s="3" t="s">
        <v>128</v>
      </c>
      <c r="E1199" s="3" t="s">
        <v>2591</v>
      </c>
      <c r="F1199" s="3" t="s">
        <v>2590</v>
      </c>
      <c r="G1199" s="5">
        <v>1.1272899999999999</v>
      </c>
      <c r="H1199" s="4">
        <v>2395</v>
      </c>
      <c r="I1199" s="8">
        <v>0</v>
      </c>
      <c r="J1199" s="8">
        <v>-0.35</v>
      </c>
      <c r="K1199" s="8">
        <v>6.63</v>
      </c>
      <c r="L1199" s="8">
        <v>1840.2</v>
      </c>
      <c r="M1199">
        <f t="shared" si="25"/>
        <v>0</v>
      </c>
    </row>
    <row r="1200" spans="1:13" x14ac:dyDescent="0.25">
      <c r="A1200" s="3" t="s">
        <v>2527</v>
      </c>
      <c r="B1200" s="4">
        <v>2397</v>
      </c>
      <c r="C1200" s="3" t="s">
        <v>6</v>
      </c>
      <c r="D1200" s="3" t="s">
        <v>133</v>
      </c>
      <c r="E1200" s="3" t="s">
        <v>2591</v>
      </c>
      <c r="F1200" s="3" t="s">
        <v>2590</v>
      </c>
      <c r="G1200" s="5">
        <v>1.11598</v>
      </c>
      <c r="H1200" s="4">
        <v>2397</v>
      </c>
      <c r="I1200" s="8">
        <v>0</v>
      </c>
      <c r="J1200" s="8">
        <v>0.03</v>
      </c>
      <c r="K1200" s="8">
        <v>6.3</v>
      </c>
      <c r="L1200" s="8">
        <v>1846.53</v>
      </c>
      <c r="M1200">
        <f t="shared" si="25"/>
        <v>0</v>
      </c>
    </row>
    <row r="1201" spans="1:13" x14ac:dyDescent="0.25">
      <c r="A1201" s="3" t="s">
        <v>2529</v>
      </c>
      <c r="B1201" s="4">
        <v>2399</v>
      </c>
      <c r="C1201" s="3" t="s">
        <v>6</v>
      </c>
      <c r="D1201" s="3" t="s">
        <v>133</v>
      </c>
      <c r="E1201" s="3" t="s">
        <v>2591</v>
      </c>
      <c r="F1201" s="3" t="s">
        <v>2590</v>
      </c>
      <c r="G1201" s="5">
        <v>1.1084000000000001</v>
      </c>
      <c r="H1201" s="4">
        <v>2399</v>
      </c>
      <c r="I1201" s="8">
        <v>0</v>
      </c>
      <c r="J1201" s="8">
        <v>0.2</v>
      </c>
      <c r="K1201" s="8">
        <v>6.33</v>
      </c>
      <c r="L1201" s="8">
        <v>1853.06</v>
      </c>
      <c r="M1201">
        <f t="shared" si="25"/>
        <v>0</v>
      </c>
    </row>
    <row r="1202" spans="1:13" x14ac:dyDescent="0.25">
      <c r="A1202" s="3" t="s">
        <v>2531</v>
      </c>
      <c r="B1202" s="4">
        <v>2401</v>
      </c>
      <c r="C1202" s="3" t="s">
        <v>6</v>
      </c>
      <c r="D1202" s="3" t="s">
        <v>128</v>
      </c>
      <c r="E1202" s="3" t="s">
        <v>2591</v>
      </c>
      <c r="F1202" s="3" t="s">
        <v>2590</v>
      </c>
      <c r="G1202" s="5">
        <v>1.1100099999999999</v>
      </c>
      <c r="H1202" s="4">
        <v>2401</v>
      </c>
      <c r="I1202" s="8">
        <v>0</v>
      </c>
      <c r="J1202" s="8">
        <v>-0.12</v>
      </c>
      <c r="K1202" s="8">
        <v>6.17</v>
      </c>
      <c r="L1202" s="8">
        <v>1859.11</v>
      </c>
      <c r="M1202">
        <f t="shared" si="25"/>
        <v>0</v>
      </c>
    </row>
    <row r="1203" spans="1:13" x14ac:dyDescent="0.25">
      <c r="A1203" s="3" t="s">
        <v>2533</v>
      </c>
      <c r="B1203" s="4">
        <v>2403</v>
      </c>
      <c r="C1203" s="3" t="s">
        <v>6</v>
      </c>
      <c r="D1203" s="3" t="s">
        <v>128</v>
      </c>
      <c r="E1203" s="3" t="s">
        <v>2591</v>
      </c>
      <c r="F1203" s="3" t="s">
        <v>2590</v>
      </c>
      <c r="G1203" s="5">
        <v>1.1179600000000001</v>
      </c>
      <c r="H1203" s="4">
        <v>2403</v>
      </c>
      <c r="I1203" s="8">
        <v>0</v>
      </c>
      <c r="J1203" s="8">
        <v>0</v>
      </c>
      <c r="K1203" s="8">
        <v>6.09</v>
      </c>
      <c r="L1203" s="8">
        <v>1865.2</v>
      </c>
      <c r="M1203">
        <f t="shared" si="25"/>
        <v>0</v>
      </c>
    </row>
    <row r="1204" spans="1:13" x14ac:dyDescent="0.25">
      <c r="A1204" s="3" t="s">
        <v>2535</v>
      </c>
      <c r="B1204" s="4">
        <v>2405</v>
      </c>
      <c r="C1204" s="3" t="s">
        <v>6</v>
      </c>
      <c r="D1204" s="3" t="s">
        <v>133</v>
      </c>
      <c r="E1204" s="3" t="s">
        <v>2591</v>
      </c>
      <c r="F1204" s="3" t="s">
        <v>2590</v>
      </c>
      <c r="G1204" s="5">
        <v>1.11575</v>
      </c>
      <c r="H1204" s="4">
        <v>2405</v>
      </c>
      <c r="I1204" s="8">
        <v>0</v>
      </c>
      <c r="J1204" s="8">
        <v>0.23</v>
      </c>
      <c r="K1204" s="8">
        <v>6.07</v>
      </c>
      <c r="L1204" s="8">
        <v>1871.5</v>
      </c>
      <c r="M1204">
        <f t="shared" si="25"/>
        <v>0</v>
      </c>
    </row>
    <row r="1205" spans="1:13" x14ac:dyDescent="0.25">
      <c r="A1205" s="3" t="s">
        <v>2537</v>
      </c>
      <c r="B1205" s="4">
        <v>2407</v>
      </c>
      <c r="C1205" s="3" t="s">
        <v>6</v>
      </c>
      <c r="D1205" s="3" t="s">
        <v>133</v>
      </c>
      <c r="E1205" s="3" t="s">
        <v>2591</v>
      </c>
      <c r="F1205" s="3" t="s">
        <v>2590</v>
      </c>
      <c r="G1205" s="5">
        <v>1.1089</v>
      </c>
      <c r="H1205" s="4">
        <v>2407</v>
      </c>
      <c r="I1205" s="8">
        <v>0</v>
      </c>
      <c r="J1205" s="8">
        <v>0.03</v>
      </c>
      <c r="K1205" s="8">
        <v>6.28</v>
      </c>
      <c r="L1205" s="8">
        <v>1877.81</v>
      </c>
      <c r="M1205">
        <f t="shared" si="25"/>
        <v>0</v>
      </c>
    </row>
    <row r="1206" spans="1:13" x14ac:dyDescent="0.25">
      <c r="A1206" s="3" t="s">
        <v>2539</v>
      </c>
      <c r="B1206" s="4">
        <v>2409</v>
      </c>
      <c r="C1206" s="3" t="s">
        <v>6</v>
      </c>
      <c r="D1206" s="3" t="s">
        <v>133</v>
      </c>
      <c r="E1206" s="3" t="s">
        <v>2591</v>
      </c>
      <c r="F1206" s="3" t="s">
        <v>2590</v>
      </c>
      <c r="G1206" s="5">
        <v>1.10423</v>
      </c>
      <c r="H1206" s="4">
        <v>2409</v>
      </c>
      <c r="I1206" s="8">
        <v>0</v>
      </c>
      <c r="J1206" s="8">
        <v>0.37</v>
      </c>
      <c r="K1206" s="8">
        <v>5.66</v>
      </c>
      <c r="L1206" s="8">
        <v>1883.84</v>
      </c>
      <c r="M1206">
        <f t="shared" si="25"/>
        <v>0</v>
      </c>
    </row>
    <row r="1207" spans="1:13" x14ac:dyDescent="0.25">
      <c r="A1207" s="3" t="s">
        <v>2541</v>
      </c>
      <c r="B1207" s="4">
        <v>2411</v>
      </c>
      <c r="C1207" s="3" t="s">
        <v>6</v>
      </c>
      <c r="D1207" s="3" t="s">
        <v>128</v>
      </c>
      <c r="E1207" s="3" t="s">
        <v>2591</v>
      </c>
      <c r="F1207" s="3" t="s">
        <v>2590</v>
      </c>
      <c r="G1207" s="5">
        <v>1.10511</v>
      </c>
      <c r="H1207" s="4">
        <v>2411</v>
      </c>
      <c r="I1207" s="8">
        <v>0</v>
      </c>
      <c r="J1207" s="8">
        <v>-0.59</v>
      </c>
      <c r="K1207" s="8">
        <v>6.73</v>
      </c>
      <c r="L1207" s="8">
        <v>1889.98</v>
      </c>
      <c r="M1207">
        <f t="shared" si="25"/>
        <v>0</v>
      </c>
    </row>
    <row r="1208" spans="1:13" x14ac:dyDescent="0.25">
      <c r="A1208" s="3" t="s">
        <v>2543</v>
      </c>
      <c r="B1208" s="4">
        <v>2413</v>
      </c>
      <c r="C1208" s="3" t="s">
        <v>6</v>
      </c>
      <c r="D1208" s="3" t="s">
        <v>133</v>
      </c>
      <c r="E1208" s="3" t="s">
        <v>2591</v>
      </c>
      <c r="F1208" s="3" t="s">
        <v>2590</v>
      </c>
      <c r="G1208" s="5">
        <v>1.09894</v>
      </c>
      <c r="H1208" s="4">
        <v>2413</v>
      </c>
      <c r="I1208" s="8">
        <v>0</v>
      </c>
      <c r="J1208" s="8">
        <v>0.09</v>
      </c>
      <c r="K1208" s="8">
        <v>5.92</v>
      </c>
      <c r="L1208" s="8">
        <v>1895.99</v>
      </c>
      <c r="M1208">
        <f t="shared" si="25"/>
        <v>0</v>
      </c>
    </row>
    <row r="1209" spans="1:13" x14ac:dyDescent="0.25">
      <c r="A1209" s="3" t="s">
        <v>2545</v>
      </c>
      <c r="B1209" s="4">
        <v>2415</v>
      </c>
      <c r="C1209" s="3" t="s">
        <v>6</v>
      </c>
      <c r="D1209" s="3" t="s">
        <v>128</v>
      </c>
      <c r="E1209" s="3" t="s">
        <v>2591</v>
      </c>
      <c r="F1209" s="3" t="s">
        <v>2590</v>
      </c>
      <c r="G1209" s="5">
        <v>1.1077399999999999</v>
      </c>
      <c r="H1209" s="4">
        <v>2415</v>
      </c>
      <c r="I1209" s="8">
        <v>0</v>
      </c>
      <c r="J1209" s="8">
        <v>0</v>
      </c>
      <c r="K1209" s="8">
        <v>6.64</v>
      </c>
      <c r="L1209" s="8">
        <v>1902.63</v>
      </c>
      <c r="M1209">
        <f t="shared" si="25"/>
        <v>0</v>
      </c>
    </row>
    <row r="1210" spans="1:13" x14ac:dyDescent="0.25">
      <c r="A1210" s="3" t="s">
        <v>2547</v>
      </c>
      <c r="B1210" s="4">
        <v>2417</v>
      </c>
      <c r="C1210" s="3" t="s">
        <v>6</v>
      </c>
      <c r="D1210" s="3" t="s">
        <v>133</v>
      </c>
      <c r="E1210" s="3" t="s">
        <v>2591</v>
      </c>
      <c r="F1210" s="3" t="s">
        <v>2590</v>
      </c>
      <c r="G1210" s="5">
        <v>1.1016600000000001</v>
      </c>
      <c r="H1210" s="4">
        <v>2417</v>
      </c>
      <c r="I1210" s="8">
        <v>0</v>
      </c>
      <c r="J1210" s="8">
        <v>0.03</v>
      </c>
      <c r="K1210" s="8">
        <v>6.16</v>
      </c>
      <c r="L1210" s="8">
        <v>1908.82</v>
      </c>
      <c r="M1210">
        <f t="shared" si="25"/>
        <v>0</v>
      </c>
    </row>
    <row r="1211" spans="1:13" x14ac:dyDescent="0.25">
      <c r="A1211" s="3" t="s">
        <v>2549</v>
      </c>
      <c r="B1211" s="4">
        <v>2419</v>
      </c>
      <c r="C1211" s="3" t="s">
        <v>6</v>
      </c>
      <c r="D1211" s="3" t="s">
        <v>128</v>
      </c>
      <c r="E1211" s="3" t="s">
        <v>2591</v>
      </c>
      <c r="F1211" s="3" t="s">
        <v>2590</v>
      </c>
      <c r="G1211" s="5">
        <v>1.1067199999999999</v>
      </c>
      <c r="H1211" s="4">
        <v>2419</v>
      </c>
      <c r="I1211" s="8">
        <v>0</v>
      </c>
      <c r="J1211" s="8">
        <v>0</v>
      </c>
      <c r="K1211" s="8">
        <v>6.01</v>
      </c>
      <c r="L1211" s="8">
        <v>1914.83</v>
      </c>
      <c r="M1211">
        <f t="shared" si="25"/>
        <v>0</v>
      </c>
    </row>
    <row r="1212" spans="1:13" x14ac:dyDescent="0.25">
      <c r="A1212" s="3" t="s">
        <v>2551</v>
      </c>
      <c r="B1212" s="4">
        <v>2421</v>
      </c>
      <c r="C1212" s="3" t="s">
        <v>6</v>
      </c>
      <c r="D1212" s="3" t="s">
        <v>133</v>
      </c>
      <c r="E1212" s="3" t="s">
        <v>2591</v>
      </c>
      <c r="F1212" s="3" t="s">
        <v>2590</v>
      </c>
      <c r="G1212" s="5">
        <v>1.10083</v>
      </c>
      <c r="H1212" s="4">
        <v>2421</v>
      </c>
      <c r="I1212" s="8">
        <v>0</v>
      </c>
      <c r="J1212" s="8">
        <v>0.11</v>
      </c>
      <c r="K1212" s="8">
        <v>5.99</v>
      </c>
      <c r="L1212" s="8">
        <v>1920.93</v>
      </c>
      <c r="M1212">
        <f t="shared" si="25"/>
        <v>0</v>
      </c>
    </row>
    <row r="1213" spans="1:13" x14ac:dyDescent="0.25">
      <c r="A1213" s="3" t="s">
        <v>2553</v>
      </c>
      <c r="B1213" s="4">
        <v>2423</v>
      </c>
      <c r="C1213" s="3" t="s">
        <v>6</v>
      </c>
      <c r="D1213" s="3" t="s">
        <v>128</v>
      </c>
      <c r="E1213" s="3" t="s">
        <v>2591</v>
      </c>
      <c r="F1213" s="3" t="s">
        <v>2590</v>
      </c>
      <c r="G1213" s="5">
        <v>1.0940399999999999</v>
      </c>
      <c r="H1213" s="4">
        <v>2423</v>
      </c>
      <c r="I1213" s="8">
        <v>0</v>
      </c>
      <c r="J1213" s="8">
        <v>-0.59</v>
      </c>
      <c r="K1213" s="8">
        <v>-7.45</v>
      </c>
      <c r="L1213" s="8">
        <v>1912.89</v>
      </c>
      <c r="M1213">
        <f t="shared" si="25"/>
        <v>1</v>
      </c>
    </row>
    <row r="1214" spans="1:13" x14ac:dyDescent="0.25">
      <c r="A1214" s="3" t="s">
        <v>2555</v>
      </c>
      <c r="B1214" s="4">
        <v>2425</v>
      </c>
      <c r="C1214" s="3" t="s">
        <v>6</v>
      </c>
      <c r="D1214" s="3" t="s">
        <v>128</v>
      </c>
      <c r="E1214" s="3" t="s">
        <v>2591</v>
      </c>
      <c r="F1214" s="3" t="s">
        <v>2590</v>
      </c>
      <c r="G1214" s="5">
        <v>1.0994699999999999</v>
      </c>
      <c r="H1214" s="4">
        <v>2425</v>
      </c>
      <c r="I1214" s="8">
        <v>0</v>
      </c>
      <c r="J1214" s="8">
        <v>-0.71</v>
      </c>
      <c r="K1214" s="8">
        <v>7.92</v>
      </c>
      <c r="L1214" s="8">
        <v>1920.1</v>
      </c>
      <c r="M1214">
        <f t="shared" si="25"/>
        <v>0</v>
      </c>
    </row>
    <row r="1215" spans="1:13" x14ac:dyDescent="0.25">
      <c r="A1215" s="3" t="s">
        <v>2557</v>
      </c>
      <c r="B1215" s="4">
        <v>2427</v>
      </c>
      <c r="C1215" s="3" t="s">
        <v>6</v>
      </c>
      <c r="D1215" s="3" t="s">
        <v>133</v>
      </c>
      <c r="E1215" s="3" t="s">
        <v>2591</v>
      </c>
      <c r="F1215" s="3" t="s">
        <v>2590</v>
      </c>
      <c r="G1215" s="5">
        <v>1.10626</v>
      </c>
      <c r="H1215" s="4">
        <v>2427</v>
      </c>
      <c r="I1215" s="8">
        <v>0</v>
      </c>
      <c r="J1215" s="8">
        <v>0.28999999999999998</v>
      </c>
      <c r="K1215" s="8">
        <v>-8.5399999999999991</v>
      </c>
      <c r="L1215" s="8">
        <v>1911.85</v>
      </c>
      <c r="M1215">
        <f t="shared" si="25"/>
        <v>1</v>
      </c>
    </row>
    <row r="1216" spans="1:13" x14ac:dyDescent="0.25">
      <c r="A1216" s="3" t="s">
        <v>2559</v>
      </c>
      <c r="B1216" s="4">
        <v>2429</v>
      </c>
      <c r="C1216" s="3" t="s">
        <v>6</v>
      </c>
      <c r="D1216" s="3" t="s">
        <v>133</v>
      </c>
      <c r="E1216" s="3" t="s">
        <v>2591</v>
      </c>
      <c r="F1216" s="3" t="s">
        <v>2590</v>
      </c>
      <c r="G1216" s="5">
        <v>1.1158699999999999</v>
      </c>
      <c r="H1216" s="4">
        <v>2429</v>
      </c>
      <c r="I1216" s="8">
        <v>0</v>
      </c>
      <c r="J1216" s="8">
        <v>0.03</v>
      </c>
      <c r="K1216" s="8">
        <v>-8.1300000000000008</v>
      </c>
      <c r="L1216" s="8">
        <v>1903.75</v>
      </c>
      <c r="M1216">
        <f t="shared" si="25"/>
        <v>2</v>
      </c>
    </row>
    <row r="1217" spans="1:13" x14ac:dyDescent="0.25">
      <c r="A1217" s="3" t="s">
        <v>2561</v>
      </c>
      <c r="B1217" s="4">
        <v>2431</v>
      </c>
      <c r="C1217" s="3" t="s">
        <v>6</v>
      </c>
      <c r="D1217" s="3" t="s">
        <v>128</v>
      </c>
      <c r="E1217" s="3" t="s">
        <v>2591</v>
      </c>
      <c r="F1217" s="3" t="s">
        <v>2590</v>
      </c>
      <c r="G1217" s="5">
        <v>1.1080399999999999</v>
      </c>
      <c r="H1217" s="4">
        <v>2431</v>
      </c>
      <c r="I1217" s="8">
        <v>0</v>
      </c>
      <c r="J1217" s="8">
        <v>-0.71</v>
      </c>
      <c r="K1217" s="8">
        <v>-7.3</v>
      </c>
      <c r="L1217" s="8">
        <v>1895.74</v>
      </c>
      <c r="M1217">
        <f t="shared" si="25"/>
        <v>3</v>
      </c>
    </row>
    <row r="1218" spans="1:13" x14ac:dyDescent="0.25">
      <c r="A1218" s="3" t="s">
        <v>2563</v>
      </c>
      <c r="B1218" s="4">
        <v>2433</v>
      </c>
      <c r="C1218" s="3" t="s">
        <v>6</v>
      </c>
      <c r="D1218" s="3" t="s">
        <v>133</v>
      </c>
      <c r="E1218" s="3" t="s">
        <v>2591</v>
      </c>
      <c r="F1218" s="3" t="s">
        <v>2590</v>
      </c>
      <c r="G1218" s="5">
        <v>1.1175200000000001</v>
      </c>
      <c r="H1218" s="4">
        <v>2433</v>
      </c>
      <c r="I1218" s="8">
        <v>0</v>
      </c>
      <c r="J1218" s="8">
        <v>0.14000000000000001</v>
      </c>
      <c r="K1218" s="8">
        <v>-8.2100000000000009</v>
      </c>
      <c r="L1218" s="8">
        <v>1887.67</v>
      </c>
      <c r="M1218">
        <f t="shared" si="25"/>
        <v>4</v>
      </c>
    </row>
    <row r="1219" spans="1:13" x14ac:dyDescent="0.25">
      <c r="A1219" s="3" t="s">
        <v>2565</v>
      </c>
      <c r="B1219" s="4">
        <v>2435</v>
      </c>
      <c r="C1219" s="3" t="s">
        <v>6</v>
      </c>
      <c r="D1219" s="3" t="s">
        <v>128</v>
      </c>
      <c r="E1219" s="3" t="s">
        <v>2591</v>
      </c>
      <c r="F1219" s="3" t="s">
        <v>2590</v>
      </c>
      <c r="G1219" s="5">
        <v>1.1073599999999999</v>
      </c>
      <c r="H1219" s="4">
        <v>2435</v>
      </c>
      <c r="I1219" s="8">
        <v>0</v>
      </c>
      <c r="J1219" s="8">
        <v>-0.24</v>
      </c>
      <c r="K1219" s="8">
        <v>-8.26</v>
      </c>
      <c r="L1219" s="8">
        <v>1879.17</v>
      </c>
      <c r="M1219">
        <f t="shared" si="25"/>
        <v>5</v>
      </c>
    </row>
    <row r="1220" spans="1:13" x14ac:dyDescent="0.25">
      <c r="A1220" s="3" t="s">
        <v>2567</v>
      </c>
      <c r="B1220" s="4">
        <v>2437</v>
      </c>
      <c r="C1220" s="3" t="s">
        <v>6</v>
      </c>
      <c r="D1220" s="3" t="s">
        <v>133</v>
      </c>
      <c r="E1220" s="3" t="s">
        <v>2591</v>
      </c>
      <c r="F1220" s="3" t="s">
        <v>2590</v>
      </c>
      <c r="G1220" s="5">
        <v>1.10225</v>
      </c>
      <c r="H1220" s="4">
        <v>2437</v>
      </c>
      <c r="I1220" s="8">
        <v>0</v>
      </c>
      <c r="J1220" s="8">
        <v>0.11</v>
      </c>
      <c r="K1220" s="8">
        <v>6.13</v>
      </c>
      <c r="L1220" s="8">
        <v>1885.41</v>
      </c>
      <c r="M1220">
        <f t="shared" si="25"/>
        <v>0</v>
      </c>
    </row>
    <row r="1221" spans="1:13" x14ac:dyDescent="0.25">
      <c r="A1221" s="3" t="s">
        <v>2569</v>
      </c>
      <c r="B1221" s="4">
        <v>2439</v>
      </c>
      <c r="C1221" s="3" t="s">
        <v>6</v>
      </c>
      <c r="D1221" s="3" t="s">
        <v>133</v>
      </c>
      <c r="E1221" s="3" t="s">
        <v>2591</v>
      </c>
      <c r="F1221" s="3" t="s">
        <v>2590</v>
      </c>
      <c r="G1221" s="5">
        <v>1.11219</v>
      </c>
      <c r="H1221" s="4">
        <v>2439</v>
      </c>
      <c r="I1221" s="8">
        <v>0</v>
      </c>
      <c r="J1221" s="8">
        <v>0.86</v>
      </c>
      <c r="K1221" s="8">
        <v>-9.41</v>
      </c>
      <c r="L1221" s="8">
        <v>1876.86</v>
      </c>
      <c r="M1221">
        <f t="shared" ref="M1221:M1226" si="26">IF(K1221&lt;0,1+IF(M1220&gt;0,M1220,0),0)</f>
        <v>1</v>
      </c>
    </row>
    <row r="1222" spans="1:13" x14ac:dyDescent="0.25">
      <c r="A1222" s="3" t="s">
        <v>2571</v>
      </c>
      <c r="B1222" s="4">
        <v>2441</v>
      </c>
      <c r="C1222" s="3" t="s">
        <v>6</v>
      </c>
      <c r="D1222" s="3" t="s">
        <v>133</v>
      </c>
      <c r="E1222" s="3" t="s">
        <v>2591</v>
      </c>
      <c r="F1222" s="3" t="s">
        <v>2590</v>
      </c>
      <c r="G1222" s="5">
        <v>1.10826</v>
      </c>
      <c r="H1222" s="4">
        <v>2441</v>
      </c>
      <c r="I1222" s="8">
        <v>0</v>
      </c>
      <c r="J1222" s="8">
        <v>0.23</v>
      </c>
      <c r="K1222" s="8">
        <v>5.85</v>
      </c>
      <c r="L1222" s="8">
        <v>1882.94</v>
      </c>
      <c r="M1222">
        <f t="shared" si="26"/>
        <v>0</v>
      </c>
    </row>
    <row r="1223" spans="1:13" x14ac:dyDescent="0.25">
      <c r="A1223" s="3" t="s">
        <v>2573</v>
      </c>
      <c r="B1223" s="4">
        <v>2443</v>
      </c>
      <c r="C1223" s="3" t="s">
        <v>6</v>
      </c>
      <c r="D1223" s="3" t="s">
        <v>133</v>
      </c>
      <c r="E1223" s="3" t="s">
        <v>2591</v>
      </c>
      <c r="F1223" s="3" t="s">
        <v>2590</v>
      </c>
      <c r="G1223" s="5">
        <v>1.11713</v>
      </c>
      <c r="H1223" s="4">
        <v>2443</v>
      </c>
      <c r="I1223" s="8">
        <v>0</v>
      </c>
      <c r="J1223" s="8">
        <v>0.17</v>
      </c>
      <c r="K1223" s="8">
        <v>-8.4499999999999993</v>
      </c>
      <c r="L1223" s="8">
        <v>1874.66</v>
      </c>
      <c r="M1223">
        <f t="shared" si="26"/>
        <v>1</v>
      </c>
    </row>
    <row r="1224" spans="1:13" x14ac:dyDescent="0.25">
      <c r="A1224" s="3" t="s">
        <v>2575</v>
      </c>
      <c r="B1224" s="4">
        <v>2445</v>
      </c>
      <c r="C1224" s="3" t="s">
        <v>6</v>
      </c>
      <c r="D1224" s="3" t="s">
        <v>133</v>
      </c>
      <c r="E1224" s="3" t="s">
        <v>2591</v>
      </c>
      <c r="F1224" s="3" t="s">
        <v>2590</v>
      </c>
      <c r="G1224" s="5">
        <v>1.1147199999999999</v>
      </c>
      <c r="H1224" s="4">
        <v>2445</v>
      </c>
      <c r="I1224" s="8">
        <v>0</v>
      </c>
      <c r="J1224" s="8">
        <v>0.14000000000000001</v>
      </c>
      <c r="K1224" s="8">
        <v>6.25</v>
      </c>
      <c r="L1224" s="8">
        <v>1881.05</v>
      </c>
      <c r="M1224">
        <f t="shared" si="26"/>
        <v>0</v>
      </c>
    </row>
    <row r="1225" spans="1:13" x14ac:dyDescent="0.25">
      <c r="A1225" s="3" t="s">
        <v>2577</v>
      </c>
      <c r="B1225" s="4">
        <v>2447</v>
      </c>
      <c r="C1225" s="3" t="s">
        <v>6</v>
      </c>
      <c r="D1225" s="3" t="s">
        <v>133</v>
      </c>
      <c r="E1225" s="3" t="s">
        <v>2591</v>
      </c>
      <c r="F1225" s="3" t="s">
        <v>2590</v>
      </c>
      <c r="G1225" s="5">
        <v>1.1110100000000001</v>
      </c>
      <c r="H1225" s="4">
        <v>2447</v>
      </c>
      <c r="I1225" s="8">
        <v>0</v>
      </c>
      <c r="J1225" s="8">
        <v>0.06</v>
      </c>
      <c r="K1225" s="8">
        <v>5.95</v>
      </c>
      <c r="L1225" s="8">
        <v>1887.06</v>
      </c>
      <c r="M1225">
        <f t="shared" si="26"/>
        <v>0</v>
      </c>
    </row>
    <row r="1226" spans="1:13" x14ac:dyDescent="0.25">
      <c r="A1226" s="3" t="s">
        <v>2579</v>
      </c>
      <c r="B1226" s="4">
        <v>2449</v>
      </c>
      <c r="C1226" s="3" t="s">
        <v>6</v>
      </c>
      <c r="D1226" s="3" t="s">
        <v>133</v>
      </c>
      <c r="E1226" s="3" t="s">
        <v>2591</v>
      </c>
      <c r="F1226" s="3" t="s">
        <v>2590</v>
      </c>
      <c r="G1226" s="5">
        <v>1.10562</v>
      </c>
      <c r="H1226" s="4">
        <v>2449</v>
      </c>
      <c r="I1226" s="8">
        <v>0</v>
      </c>
      <c r="J1226" s="8">
        <v>0.4</v>
      </c>
      <c r="K1226" s="8">
        <v>6.27</v>
      </c>
      <c r="L1226" s="8">
        <v>1893.73</v>
      </c>
      <c r="M1226">
        <f t="shared" si="26"/>
        <v>0</v>
      </c>
    </row>
  </sheetData>
  <autoFilter ref="A2:L1226" xr:uid="{50478E90-BA48-4CD6-BC43-5224B1888757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8AECF-01B5-4DED-B33B-B1C05756A6EC}">
  <dimension ref="A1:AH1226"/>
  <sheetViews>
    <sheetView tabSelected="1" topLeftCell="K1" workbookViewId="0">
      <selection activeCell="X13" sqref="X13"/>
    </sheetView>
  </sheetViews>
  <sheetFormatPr defaultRowHeight="13.8" x14ac:dyDescent="0.25"/>
  <cols>
    <col min="14" max="14" width="14.09765625" customWidth="1"/>
  </cols>
  <sheetData>
    <row r="1" spans="1:34" x14ac:dyDescent="0.25">
      <c r="O1" s="27" t="s">
        <v>2616</v>
      </c>
      <c r="P1" s="27" t="s">
        <v>2617</v>
      </c>
      <c r="Q1" s="27" t="s">
        <v>2618</v>
      </c>
      <c r="R1" s="27" t="s">
        <v>2619</v>
      </c>
      <c r="S1" s="27" t="s">
        <v>2620</v>
      </c>
      <c r="T1" s="27" t="s">
        <v>2621</v>
      </c>
      <c r="U1" s="27" t="s">
        <v>2622</v>
      </c>
      <c r="V1" s="27" t="s">
        <v>2623</v>
      </c>
      <c r="W1" s="24" t="s">
        <v>2624</v>
      </c>
      <c r="X1" s="24" t="s">
        <v>2625</v>
      </c>
      <c r="Y1" s="24" t="s">
        <v>2626</v>
      </c>
      <c r="Z1" s="24" t="s">
        <v>2627</v>
      </c>
      <c r="AA1" s="24" t="s">
        <v>2628</v>
      </c>
      <c r="AB1" s="24" t="s">
        <v>2629</v>
      </c>
      <c r="AC1" s="24" t="s">
        <v>2630</v>
      </c>
      <c r="AD1" s="24" t="s">
        <v>2631</v>
      </c>
      <c r="AE1" s="24" t="s">
        <v>2632</v>
      </c>
      <c r="AF1" s="24" t="s">
        <v>2633</v>
      </c>
      <c r="AG1" s="24" t="s">
        <v>2634</v>
      </c>
      <c r="AH1" s="24" t="s">
        <v>2635</v>
      </c>
    </row>
    <row r="2" spans="1:34" x14ac:dyDescent="0.25">
      <c r="A2" s="2" t="s">
        <v>124</v>
      </c>
      <c r="B2" s="2" t="s">
        <v>2581</v>
      </c>
      <c r="C2" s="2" t="s">
        <v>118</v>
      </c>
      <c r="D2" s="2" t="s">
        <v>119</v>
      </c>
      <c r="E2" s="2" t="s">
        <v>2582</v>
      </c>
      <c r="F2" s="2" t="s">
        <v>120</v>
      </c>
      <c r="G2" s="2" t="s">
        <v>121</v>
      </c>
      <c r="H2" s="2" t="s">
        <v>117</v>
      </c>
      <c r="I2" s="2" t="s">
        <v>2583</v>
      </c>
      <c r="J2" s="2" t="s">
        <v>2584</v>
      </c>
      <c r="K2" s="2" t="s">
        <v>2585</v>
      </c>
      <c r="L2" s="2" t="s">
        <v>2586</v>
      </c>
      <c r="O2" s="26">
        <f>COUNTIF(M:M,1)</f>
        <v>299</v>
      </c>
      <c r="P2" s="26">
        <f>COUNTIF(M:M,2)</f>
        <v>172</v>
      </c>
      <c r="Q2" s="26">
        <f>COUNTIF(M:M,3)</f>
        <v>109</v>
      </c>
      <c r="R2" s="26">
        <f>COUNTIF(M:M,4)</f>
        <v>69</v>
      </c>
      <c r="S2" s="26">
        <f>COUNTIF(M:M,5)</f>
        <v>40</v>
      </c>
      <c r="T2" s="26">
        <f>COUNTIF(M:M,6)</f>
        <v>19</v>
      </c>
      <c r="U2" s="26">
        <f>COUNTIF(M:M,7)</f>
        <v>13</v>
      </c>
      <c r="V2" s="26">
        <f>COUNTIF(M:M,8)</f>
        <v>8</v>
      </c>
      <c r="W2">
        <f>COUNTIF(M:M,9)</f>
        <v>4</v>
      </c>
      <c r="X2">
        <f>COUNTIF(M:M,10)</f>
        <v>3</v>
      </c>
      <c r="Y2">
        <f>COUNTIF(M:M,11)</f>
        <v>3</v>
      </c>
      <c r="Z2">
        <f>COUNTIF($M:$M,12)</f>
        <v>3</v>
      </c>
      <c r="AA2">
        <f>COUNTIF($M:$M,13)</f>
        <v>3</v>
      </c>
      <c r="AB2">
        <f>COUNTIF($M:$M,14)</f>
        <v>2</v>
      </c>
      <c r="AC2">
        <f>COUNTIF($M:$M,15)</f>
        <v>2</v>
      </c>
      <c r="AD2">
        <f>COUNTIF($M:$M,16)</f>
        <v>1</v>
      </c>
      <c r="AE2">
        <f>COUNTIF($M:$M,17)</f>
        <v>0</v>
      </c>
      <c r="AF2">
        <f>COUNTIF($M:$M,18)</f>
        <v>0</v>
      </c>
      <c r="AG2">
        <f>COUNTIF($M:$M,19)</f>
        <v>0</v>
      </c>
      <c r="AH2">
        <f>COUNTIF($M:$M,20)</f>
        <v>0</v>
      </c>
    </row>
    <row r="3" spans="1:34" x14ac:dyDescent="0.25">
      <c r="A3" s="3" t="s">
        <v>132</v>
      </c>
      <c r="B3" s="4">
        <v>3</v>
      </c>
      <c r="C3" s="3" t="s">
        <v>6</v>
      </c>
      <c r="D3" s="3" t="s">
        <v>133</v>
      </c>
      <c r="E3" s="3" t="s">
        <v>2591</v>
      </c>
      <c r="F3" s="3" t="s">
        <v>2590</v>
      </c>
      <c r="G3" s="5">
        <v>1.43984</v>
      </c>
      <c r="H3" s="4">
        <v>3</v>
      </c>
      <c r="I3" s="8">
        <v>0</v>
      </c>
      <c r="J3" s="8">
        <v>0</v>
      </c>
      <c r="K3" s="8">
        <v>-8.25</v>
      </c>
      <c r="L3" s="8">
        <v>991.75</v>
      </c>
      <c r="M3">
        <f>IF(K3&gt;0,1,0)</f>
        <v>0</v>
      </c>
      <c r="N3" s="24" t="s">
        <v>2636</v>
      </c>
      <c r="O3">
        <f>O2-P2</f>
        <v>127</v>
      </c>
      <c r="P3">
        <f>P2-Q2</f>
        <v>63</v>
      </c>
      <c r="Q3">
        <f t="shared" ref="Q3:AH3" si="0">Q2-R2</f>
        <v>40</v>
      </c>
      <c r="R3">
        <f t="shared" si="0"/>
        <v>29</v>
      </c>
      <c r="S3">
        <f t="shared" si="0"/>
        <v>21</v>
      </c>
      <c r="T3">
        <f t="shared" si="0"/>
        <v>6</v>
      </c>
      <c r="U3">
        <f t="shared" si="0"/>
        <v>5</v>
      </c>
      <c r="V3">
        <f t="shared" si="0"/>
        <v>4</v>
      </c>
      <c r="W3">
        <f>W2-X2</f>
        <v>1</v>
      </c>
      <c r="X3">
        <f t="shared" si="0"/>
        <v>0</v>
      </c>
      <c r="Y3">
        <f t="shared" si="0"/>
        <v>0</v>
      </c>
      <c r="Z3">
        <f t="shared" si="0"/>
        <v>0</v>
      </c>
      <c r="AA3">
        <f t="shared" si="0"/>
        <v>1</v>
      </c>
      <c r="AB3">
        <f t="shared" si="0"/>
        <v>0</v>
      </c>
      <c r="AC3">
        <f t="shared" si="0"/>
        <v>1</v>
      </c>
      <c r="AD3">
        <f t="shared" si="0"/>
        <v>1</v>
      </c>
      <c r="AE3">
        <f t="shared" si="0"/>
        <v>0</v>
      </c>
      <c r="AF3">
        <f t="shared" si="0"/>
        <v>0</v>
      </c>
      <c r="AG3">
        <f t="shared" si="0"/>
        <v>0</v>
      </c>
      <c r="AH3">
        <f t="shared" si="0"/>
        <v>0</v>
      </c>
    </row>
    <row r="4" spans="1:34" x14ac:dyDescent="0.25">
      <c r="A4" s="3" t="s">
        <v>135</v>
      </c>
      <c r="B4" s="4">
        <v>5</v>
      </c>
      <c r="C4" s="3" t="s">
        <v>6</v>
      </c>
      <c r="D4" s="3" t="s">
        <v>128</v>
      </c>
      <c r="E4" s="3" t="s">
        <v>2591</v>
      </c>
      <c r="F4" s="3" t="s">
        <v>2590</v>
      </c>
      <c r="G4" s="5">
        <v>1.4337599999999999</v>
      </c>
      <c r="H4" s="4">
        <v>5</v>
      </c>
      <c r="I4" s="8">
        <v>0</v>
      </c>
      <c r="J4" s="8">
        <v>-0.12</v>
      </c>
      <c r="K4" s="8">
        <v>-8.66</v>
      </c>
      <c r="L4" s="8">
        <v>982.97</v>
      </c>
      <c r="M4">
        <f>IF(K4&gt;0,1+IF(M3&lt;0,M3,0),0)</f>
        <v>0</v>
      </c>
      <c r="N4" s="24" t="s">
        <v>2637</v>
      </c>
      <c r="O4">
        <f>O2-O3</f>
        <v>172</v>
      </c>
      <c r="P4">
        <f>P2-P3</f>
        <v>109</v>
      </c>
      <c r="Q4">
        <f t="shared" ref="Q4:AH4" si="1">Q2-Q3</f>
        <v>69</v>
      </c>
      <c r="R4">
        <f t="shared" si="1"/>
        <v>40</v>
      </c>
      <c r="S4">
        <f t="shared" si="1"/>
        <v>19</v>
      </c>
      <c r="T4">
        <f t="shared" si="1"/>
        <v>13</v>
      </c>
      <c r="U4">
        <f t="shared" si="1"/>
        <v>8</v>
      </c>
      <c r="V4">
        <f t="shared" si="1"/>
        <v>4</v>
      </c>
      <c r="W4">
        <f t="shared" si="1"/>
        <v>3</v>
      </c>
      <c r="X4">
        <f t="shared" si="1"/>
        <v>3</v>
      </c>
      <c r="Y4">
        <f t="shared" si="1"/>
        <v>3</v>
      </c>
      <c r="Z4">
        <f t="shared" si="1"/>
        <v>3</v>
      </c>
      <c r="AA4">
        <f t="shared" si="1"/>
        <v>2</v>
      </c>
      <c r="AB4">
        <f t="shared" si="1"/>
        <v>2</v>
      </c>
      <c r="AC4">
        <f t="shared" si="1"/>
        <v>1</v>
      </c>
      <c r="AD4">
        <f t="shared" si="1"/>
        <v>0</v>
      </c>
      <c r="AE4">
        <f t="shared" si="1"/>
        <v>0</v>
      </c>
      <c r="AF4">
        <f t="shared" si="1"/>
        <v>0</v>
      </c>
      <c r="AG4">
        <f t="shared" si="1"/>
        <v>0</v>
      </c>
      <c r="AH4">
        <f t="shared" si="1"/>
        <v>0</v>
      </c>
    </row>
    <row r="5" spans="1:34" x14ac:dyDescent="0.25">
      <c r="A5" s="3" t="s">
        <v>137</v>
      </c>
      <c r="B5" s="4">
        <v>7</v>
      </c>
      <c r="C5" s="3" t="s">
        <v>6</v>
      </c>
      <c r="D5" s="3" t="s">
        <v>133</v>
      </c>
      <c r="E5" s="3" t="s">
        <v>2591</v>
      </c>
      <c r="F5" s="3" t="s">
        <v>2590</v>
      </c>
      <c r="G5" s="5">
        <v>1.44279</v>
      </c>
      <c r="H5" s="4">
        <v>7</v>
      </c>
      <c r="I5" s="8">
        <v>0</v>
      </c>
      <c r="J5" s="8">
        <v>0</v>
      </c>
      <c r="K5" s="8">
        <v>-9.7899999999999991</v>
      </c>
      <c r="L5" s="8">
        <v>973.18</v>
      </c>
      <c r="M5">
        <f>IF(K5&gt;0,1+IF(M4&gt;0,M4,0),0)</f>
        <v>0</v>
      </c>
      <c r="N5" s="25" t="s">
        <v>2638</v>
      </c>
      <c r="O5" s="25">
        <f>ROUND(O3/O2*100,0)</f>
        <v>42</v>
      </c>
      <c r="P5" s="25">
        <f>ROUND(P3/P2*100,0)</f>
        <v>37</v>
      </c>
      <c r="Q5" s="25">
        <f t="shared" ref="Q5:AH5" si="2">ROUND(Q3/Q2*100,0)</f>
        <v>37</v>
      </c>
      <c r="R5" s="25">
        <f t="shared" si="2"/>
        <v>42</v>
      </c>
      <c r="S5" s="25">
        <f t="shared" si="2"/>
        <v>53</v>
      </c>
      <c r="T5" s="25">
        <f t="shared" si="2"/>
        <v>32</v>
      </c>
      <c r="U5" s="25">
        <f t="shared" si="2"/>
        <v>38</v>
      </c>
      <c r="V5" s="25">
        <f t="shared" si="2"/>
        <v>50</v>
      </c>
      <c r="W5" s="25">
        <f t="shared" si="2"/>
        <v>25</v>
      </c>
      <c r="X5" s="25">
        <f t="shared" si="2"/>
        <v>0</v>
      </c>
      <c r="Y5" s="25">
        <f t="shared" si="2"/>
        <v>0</v>
      </c>
      <c r="Z5" s="25">
        <f t="shared" si="2"/>
        <v>0</v>
      </c>
      <c r="AA5" s="25">
        <f t="shared" si="2"/>
        <v>33</v>
      </c>
      <c r="AB5" s="25">
        <f t="shared" si="2"/>
        <v>0</v>
      </c>
      <c r="AC5" s="25">
        <f t="shared" si="2"/>
        <v>50</v>
      </c>
      <c r="AD5" s="25">
        <f t="shared" si="2"/>
        <v>100</v>
      </c>
      <c r="AE5" s="25" t="e">
        <f t="shared" si="2"/>
        <v>#DIV/0!</v>
      </c>
      <c r="AF5" s="25" t="e">
        <f t="shared" si="2"/>
        <v>#DIV/0!</v>
      </c>
      <c r="AG5" s="25" t="e">
        <f t="shared" si="2"/>
        <v>#DIV/0!</v>
      </c>
      <c r="AH5" s="25" t="e">
        <f t="shared" si="2"/>
        <v>#DIV/0!</v>
      </c>
    </row>
    <row r="6" spans="1:34" x14ac:dyDescent="0.25">
      <c r="A6" s="3" t="s">
        <v>139</v>
      </c>
      <c r="B6" s="4">
        <v>9</v>
      </c>
      <c r="C6" s="3" t="s">
        <v>6</v>
      </c>
      <c r="D6" s="3" t="s">
        <v>128</v>
      </c>
      <c r="E6" s="3" t="s">
        <v>2591</v>
      </c>
      <c r="F6" s="3" t="s">
        <v>2590</v>
      </c>
      <c r="G6" s="5">
        <v>1.45658</v>
      </c>
      <c r="H6" s="4">
        <v>9</v>
      </c>
      <c r="I6" s="8">
        <v>0</v>
      </c>
      <c r="J6" s="8">
        <v>-0.24</v>
      </c>
      <c r="K6" s="8">
        <v>7.6</v>
      </c>
      <c r="L6" s="8">
        <v>980.54</v>
      </c>
      <c r="M6">
        <f t="shared" ref="M6:M69" si="3">IF(K6&gt;0,1+IF(M5&gt;0,M5,0),0)</f>
        <v>1</v>
      </c>
      <c r="N6" s="24" t="s">
        <v>2585</v>
      </c>
      <c r="O6">
        <f>O3*22-O4*28</f>
        <v>-2022</v>
      </c>
      <c r="P6">
        <f t="shared" ref="P6:S6" si="4">P3*22-P4*28</f>
        <v>-1666</v>
      </c>
      <c r="Q6">
        <f t="shared" si="4"/>
        <v>-1052</v>
      </c>
      <c r="R6">
        <f t="shared" si="4"/>
        <v>-482</v>
      </c>
      <c r="S6">
        <f t="shared" si="4"/>
        <v>-70</v>
      </c>
      <c r="T6">
        <f t="shared" ref="T6:AD6" si="5">T3*30-T4*40</f>
        <v>-340</v>
      </c>
      <c r="U6">
        <f t="shared" si="5"/>
        <v>-170</v>
      </c>
      <c r="V6">
        <f t="shared" si="5"/>
        <v>-40</v>
      </c>
      <c r="W6">
        <f t="shared" si="5"/>
        <v>-90</v>
      </c>
      <c r="X6">
        <f t="shared" si="5"/>
        <v>-120</v>
      </c>
      <c r="Y6">
        <f t="shared" si="5"/>
        <v>-120</v>
      </c>
      <c r="Z6">
        <f t="shared" si="5"/>
        <v>-120</v>
      </c>
      <c r="AA6">
        <f t="shared" si="5"/>
        <v>-50</v>
      </c>
      <c r="AB6">
        <f t="shared" si="5"/>
        <v>-80</v>
      </c>
      <c r="AC6">
        <f t="shared" si="5"/>
        <v>-10</v>
      </c>
      <c r="AD6">
        <f t="shared" si="5"/>
        <v>30</v>
      </c>
      <c r="AE6">
        <f t="shared" ref="AE6:AH6" si="6">AE3*30-AE4*15</f>
        <v>0</v>
      </c>
      <c r="AF6">
        <f t="shared" si="6"/>
        <v>0</v>
      </c>
      <c r="AG6">
        <f t="shared" si="6"/>
        <v>0</v>
      </c>
      <c r="AH6">
        <f t="shared" si="6"/>
        <v>0</v>
      </c>
    </row>
    <row r="7" spans="1:34" x14ac:dyDescent="0.25">
      <c r="A7" s="3" t="s">
        <v>141</v>
      </c>
      <c r="B7" s="4">
        <v>11</v>
      </c>
      <c r="C7" s="3" t="s">
        <v>6</v>
      </c>
      <c r="D7" s="3" t="s">
        <v>128</v>
      </c>
      <c r="E7" s="3" t="s">
        <v>2591</v>
      </c>
      <c r="F7" s="3" t="s">
        <v>2590</v>
      </c>
      <c r="G7" s="5">
        <v>1.4437199999999999</v>
      </c>
      <c r="H7" s="4">
        <v>11</v>
      </c>
      <c r="I7" s="8">
        <v>0</v>
      </c>
      <c r="J7" s="8">
        <v>-0.12</v>
      </c>
      <c r="K7" s="8">
        <v>-8.33</v>
      </c>
      <c r="L7" s="8">
        <v>972.09</v>
      </c>
      <c r="M7">
        <f t="shared" si="3"/>
        <v>0</v>
      </c>
      <c r="Q7" s="25"/>
    </row>
    <row r="8" spans="1:34" x14ac:dyDescent="0.25">
      <c r="A8" s="3" t="s">
        <v>143</v>
      </c>
      <c r="B8" s="4">
        <v>13</v>
      </c>
      <c r="C8" s="3" t="s">
        <v>6</v>
      </c>
      <c r="D8" s="3" t="s">
        <v>133</v>
      </c>
      <c r="E8" s="3" t="s">
        <v>2591</v>
      </c>
      <c r="F8" s="3" t="s">
        <v>2590</v>
      </c>
      <c r="G8" s="5">
        <v>1.43146</v>
      </c>
      <c r="H8" s="4">
        <v>13</v>
      </c>
      <c r="I8" s="8">
        <v>0</v>
      </c>
      <c r="J8" s="8">
        <v>0.03</v>
      </c>
      <c r="K8" s="8">
        <v>7.19</v>
      </c>
      <c r="L8" s="8">
        <v>979.31</v>
      </c>
      <c r="M8">
        <f t="shared" si="3"/>
        <v>1</v>
      </c>
    </row>
    <row r="9" spans="1:34" x14ac:dyDescent="0.25">
      <c r="A9" s="3" t="s">
        <v>145</v>
      </c>
      <c r="B9" s="4">
        <v>15</v>
      </c>
      <c r="C9" s="3" t="s">
        <v>6</v>
      </c>
      <c r="D9" s="3" t="s">
        <v>133</v>
      </c>
      <c r="E9" s="3" t="s">
        <v>2591</v>
      </c>
      <c r="F9" s="3" t="s">
        <v>2590</v>
      </c>
      <c r="G9" s="5">
        <v>1.4147799999999999</v>
      </c>
      <c r="H9" s="4">
        <v>15</v>
      </c>
      <c r="I9" s="8">
        <v>0</v>
      </c>
      <c r="J9" s="8">
        <v>0</v>
      </c>
      <c r="K9" s="8">
        <v>6.44</v>
      </c>
      <c r="L9" s="8">
        <v>985.75</v>
      </c>
      <c r="M9">
        <f t="shared" si="3"/>
        <v>2</v>
      </c>
      <c r="Q9" s="25"/>
    </row>
    <row r="10" spans="1:34" x14ac:dyDescent="0.25">
      <c r="A10" s="3" t="s">
        <v>147</v>
      </c>
      <c r="B10" s="4">
        <v>17</v>
      </c>
      <c r="C10" s="3" t="s">
        <v>6</v>
      </c>
      <c r="D10" s="3" t="s">
        <v>128</v>
      </c>
      <c r="E10" s="3" t="s">
        <v>2591</v>
      </c>
      <c r="F10" s="3" t="s">
        <v>2590</v>
      </c>
      <c r="G10" s="5">
        <v>1.4140900000000001</v>
      </c>
      <c r="H10" s="4">
        <v>17</v>
      </c>
      <c r="I10" s="8">
        <v>0</v>
      </c>
      <c r="J10" s="8">
        <v>0</v>
      </c>
      <c r="K10" s="8">
        <v>7.28</v>
      </c>
      <c r="L10" s="8">
        <v>993.03</v>
      </c>
      <c r="M10">
        <f t="shared" si="3"/>
        <v>3</v>
      </c>
      <c r="P10" s="24" t="s">
        <v>2639</v>
      </c>
      <c r="Q10">
        <f>Q2+T2+W2+Z2+AC2</f>
        <v>137</v>
      </c>
      <c r="R10">
        <f>100+100*2+100*4</f>
        <v>700</v>
      </c>
      <c r="S10">
        <f>Q10*R10</f>
        <v>95900</v>
      </c>
      <c r="T10">
        <f t="shared" ref="T10:T11" si="7">476*100</f>
        <v>47600</v>
      </c>
      <c r="U10">
        <f>S10-T10</f>
        <v>48300</v>
      </c>
    </row>
    <row r="11" spans="1:34" x14ac:dyDescent="0.25">
      <c r="A11" s="3" t="s">
        <v>149</v>
      </c>
      <c r="B11" s="4">
        <v>19</v>
      </c>
      <c r="C11" s="3" t="s">
        <v>6</v>
      </c>
      <c r="D11" s="3" t="s">
        <v>133</v>
      </c>
      <c r="E11" s="3" t="s">
        <v>2591</v>
      </c>
      <c r="F11" s="3" t="s">
        <v>2590</v>
      </c>
      <c r="G11" s="5">
        <v>1.4098200000000001</v>
      </c>
      <c r="H11" s="4">
        <v>19</v>
      </c>
      <c r="I11" s="8">
        <v>0</v>
      </c>
      <c r="J11" s="8">
        <v>0.06</v>
      </c>
      <c r="K11" s="8">
        <v>6.19</v>
      </c>
      <c r="L11" s="8">
        <v>999.28</v>
      </c>
      <c r="M11">
        <f t="shared" si="3"/>
        <v>4</v>
      </c>
      <c r="P11" s="24" t="s">
        <v>2640</v>
      </c>
      <c r="Q11">
        <f>T2+Z2</f>
        <v>22</v>
      </c>
      <c r="R11">
        <f>R10+100*8+100*16+100*32</f>
        <v>6300</v>
      </c>
      <c r="S11">
        <f>Q11*R11</f>
        <v>138600</v>
      </c>
      <c r="T11">
        <f t="shared" si="7"/>
        <v>47600</v>
      </c>
      <c r="U11">
        <f t="shared" ref="U11:U12" si="8">S11-T11</f>
        <v>91000</v>
      </c>
    </row>
    <row r="12" spans="1:34" x14ac:dyDescent="0.25">
      <c r="A12" s="3" t="s">
        <v>151</v>
      </c>
      <c r="B12" s="4">
        <v>21</v>
      </c>
      <c r="C12" s="3" t="s">
        <v>6</v>
      </c>
      <c r="D12" s="3" t="s">
        <v>128</v>
      </c>
      <c r="E12" s="3" t="s">
        <v>2591</v>
      </c>
      <c r="F12" s="3" t="s">
        <v>2590</v>
      </c>
      <c r="G12" s="5">
        <v>1.395</v>
      </c>
      <c r="H12" s="4">
        <v>21</v>
      </c>
      <c r="I12" s="8">
        <v>0</v>
      </c>
      <c r="J12" s="8">
        <v>-0.35</v>
      </c>
      <c r="K12" s="8">
        <v>-8.64</v>
      </c>
      <c r="L12" s="8">
        <v>990.29</v>
      </c>
      <c r="M12">
        <f t="shared" si="3"/>
        <v>0</v>
      </c>
      <c r="P12" s="24" t="s">
        <v>2641</v>
      </c>
      <c r="Q12" s="25">
        <v>3</v>
      </c>
      <c r="R12">
        <f>R11+100*64+100*128+100*256+100*512+100*1024+100*2048</f>
        <v>409500</v>
      </c>
      <c r="S12">
        <f>Q12*R12</f>
        <v>1228500</v>
      </c>
      <c r="T12">
        <f>476*100</f>
        <v>47600</v>
      </c>
      <c r="U12">
        <f t="shared" si="8"/>
        <v>1180900</v>
      </c>
    </row>
    <row r="13" spans="1:34" x14ac:dyDescent="0.25">
      <c r="A13" s="3" t="s">
        <v>153</v>
      </c>
      <c r="B13" s="4">
        <v>23</v>
      </c>
      <c r="C13" s="3" t="s">
        <v>6</v>
      </c>
      <c r="D13" s="3" t="s">
        <v>133</v>
      </c>
      <c r="E13" s="3" t="s">
        <v>2591</v>
      </c>
      <c r="F13" s="3" t="s">
        <v>2590</v>
      </c>
      <c r="G13" s="5">
        <v>1.39</v>
      </c>
      <c r="H13" s="4">
        <v>23</v>
      </c>
      <c r="I13" s="8">
        <v>0</v>
      </c>
      <c r="J13" s="8">
        <v>0</v>
      </c>
      <c r="K13" s="8">
        <v>6.56</v>
      </c>
      <c r="L13" s="8">
        <v>996.85</v>
      </c>
      <c r="M13">
        <f t="shared" si="3"/>
        <v>1</v>
      </c>
      <c r="P13" s="24" t="s">
        <v>2642</v>
      </c>
      <c r="Q13">
        <f>U2+AB2</f>
        <v>15</v>
      </c>
      <c r="R13">
        <f>R11+100*64</f>
        <v>12700</v>
      </c>
      <c r="S13">
        <f>Q13*R13</f>
        <v>190500</v>
      </c>
      <c r="T13">
        <f>476*100</f>
        <v>47600</v>
      </c>
      <c r="U13">
        <f t="shared" ref="U13" si="9">S13-T13</f>
        <v>142900</v>
      </c>
    </row>
    <row r="14" spans="1:34" x14ac:dyDescent="0.25">
      <c r="A14" s="3" t="s">
        <v>155</v>
      </c>
      <c r="B14" s="4">
        <v>25</v>
      </c>
      <c r="C14" s="3" t="s">
        <v>6</v>
      </c>
      <c r="D14" s="3" t="s">
        <v>133</v>
      </c>
      <c r="E14" s="3" t="s">
        <v>2591</v>
      </c>
      <c r="F14" s="3" t="s">
        <v>2590</v>
      </c>
      <c r="G14" s="5">
        <v>1.39886</v>
      </c>
      <c r="H14" s="4">
        <v>25</v>
      </c>
      <c r="I14" s="8">
        <v>0</v>
      </c>
      <c r="J14" s="8">
        <v>0.06</v>
      </c>
      <c r="K14" s="8">
        <v>-8.25</v>
      </c>
      <c r="L14" s="8">
        <v>988.66</v>
      </c>
      <c r="M14">
        <f t="shared" si="3"/>
        <v>0</v>
      </c>
      <c r="P14" s="24" t="s">
        <v>2643</v>
      </c>
      <c r="Q14">
        <f>V2+AD2</f>
        <v>9</v>
      </c>
      <c r="R14">
        <f>R13+100*128</f>
        <v>25500</v>
      </c>
      <c r="S14">
        <f>Q14*R14</f>
        <v>229500</v>
      </c>
      <c r="T14">
        <f>476*100</f>
        <v>47600</v>
      </c>
      <c r="U14">
        <f t="shared" ref="U14" si="10">S14-T14</f>
        <v>181900</v>
      </c>
    </row>
    <row r="15" spans="1:34" x14ac:dyDescent="0.25">
      <c r="A15" s="3" t="s">
        <v>157</v>
      </c>
      <c r="B15" s="4">
        <v>27</v>
      </c>
      <c r="C15" s="3" t="s">
        <v>6</v>
      </c>
      <c r="D15" s="3" t="s">
        <v>128</v>
      </c>
      <c r="E15" s="3" t="s">
        <v>2591</v>
      </c>
      <c r="F15" s="3" t="s">
        <v>2590</v>
      </c>
      <c r="G15" s="5">
        <v>1.3769499999999999</v>
      </c>
      <c r="H15" s="4">
        <v>27</v>
      </c>
      <c r="I15" s="8">
        <v>0</v>
      </c>
      <c r="J15" s="8">
        <v>0</v>
      </c>
      <c r="K15" s="8">
        <v>-8.11</v>
      </c>
      <c r="L15" s="8">
        <v>980.55</v>
      </c>
      <c r="M15">
        <f t="shared" si="3"/>
        <v>0</v>
      </c>
      <c r="Q15" s="25"/>
    </row>
    <row r="16" spans="1:34" x14ac:dyDescent="0.25">
      <c r="A16" s="3" t="s">
        <v>159</v>
      </c>
      <c r="B16" s="4">
        <v>29</v>
      </c>
      <c r="C16" s="3" t="s">
        <v>6</v>
      </c>
      <c r="D16" s="3" t="s">
        <v>133</v>
      </c>
      <c r="E16" s="3" t="s">
        <v>2591</v>
      </c>
      <c r="F16" s="3" t="s">
        <v>2590</v>
      </c>
      <c r="G16" s="5">
        <v>1.36547</v>
      </c>
      <c r="H16" s="4">
        <v>29</v>
      </c>
      <c r="I16" s="8">
        <v>0</v>
      </c>
      <c r="J16" s="8">
        <v>0</v>
      </c>
      <c r="K16" s="8">
        <v>6.99</v>
      </c>
      <c r="L16" s="8">
        <v>987.54</v>
      </c>
      <c r="M16">
        <f t="shared" si="3"/>
        <v>1</v>
      </c>
    </row>
    <row r="17" spans="1:17" x14ac:dyDescent="0.25">
      <c r="A17" s="3" t="s">
        <v>161</v>
      </c>
      <c r="B17" s="4">
        <v>31</v>
      </c>
      <c r="C17" s="3" t="s">
        <v>6</v>
      </c>
      <c r="D17" s="3" t="s">
        <v>133</v>
      </c>
      <c r="E17" s="3" t="s">
        <v>2591</v>
      </c>
      <c r="F17" s="3" t="s">
        <v>2590</v>
      </c>
      <c r="G17" s="5">
        <v>1.3728</v>
      </c>
      <c r="H17" s="4">
        <v>31</v>
      </c>
      <c r="I17" s="8">
        <v>0</v>
      </c>
      <c r="J17" s="8">
        <v>0.03</v>
      </c>
      <c r="K17" s="8">
        <v>-8.0500000000000007</v>
      </c>
      <c r="L17" s="8">
        <v>979.52</v>
      </c>
      <c r="M17">
        <f t="shared" si="3"/>
        <v>0</v>
      </c>
    </row>
    <row r="18" spans="1:17" x14ac:dyDescent="0.25">
      <c r="A18" s="3" t="s">
        <v>163</v>
      </c>
      <c r="B18" s="4">
        <v>33</v>
      </c>
      <c r="C18" s="3" t="s">
        <v>6</v>
      </c>
      <c r="D18" s="3" t="s">
        <v>133</v>
      </c>
      <c r="E18" s="3" t="s">
        <v>2591</v>
      </c>
      <c r="F18" s="3" t="s">
        <v>2590</v>
      </c>
      <c r="G18" s="5">
        <v>1.3719699999999999</v>
      </c>
      <c r="H18" s="4">
        <v>33</v>
      </c>
      <c r="I18" s="8">
        <v>0</v>
      </c>
      <c r="J18" s="8">
        <v>0</v>
      </c>
      <c r="K18" s="8">
        <v>6.49</v>
      </c>
      <c r="L18" s="8">
        <v>986.01</v>
      </c>
      <c r="M18">
        <f t="shared" si="3"/>
        <v>1</v>
      </c>
      <c r="Q18" s="25"/>
    </row>
    <row r="19" spans="1:17" x14ac:dyDescent="0.25">
      <c r="A19" s="3" t="s">
        <v>165</v>
      </c>
      <c r="B19" s="4">
        <v>35</v>
      </c>
      <c r="C19" s="3" t="s">
        <v>6</v>
      </c>
      <c r="D19" s="3" t="s">
        <v>128</v>
      </c>
      <c r="E19" s="3" t="s">
        <v>2591</v>
      </c>
      <c r="F19" s="3" t="s">
        <v>2590</v>
      </c>
      <c r="G19" s="5">
        <v>1.3552</v>
      </c>
      <c r="H19" s="4">
        <v>35</v>
      </c>
      <c r="I19" s="8">
        <v>0</v>
      </c>
      <c r="J19" s="8">
        <v>0</v>
      </c>
      <c r="K19" s="8">
        <v>-8.2799999999999994</v>
      </c>
      <c r="L19" s="8">
        <v>977.73</v>
      </c>
      <c r="M19">
        <f t="shared" si="3"/>
        <v>0</v>
      </c>
    </row>
    <row r="20" spans="1:17" x14ac:dyDescent="0.25">
      <c r="A20" s="3" t="s">
        <v>167</v>
      </c>
      <c r="B20" s="4">
        <v>37</v>
      </c>
      <c r="C20" s="3" t="s">
        <v>6</v>
      </c>
      <c r="D20" s="3" t="s">
        <v>133</v>
      </c>
      <c r="E20" s="3" t="s">
        <v>2591</v>
      </c>
      <c r="F20" s="3" t="s">
        <v>2590</v>
      </c>
      <c r="G20" s="5">
        <v>1.36853</v>
      </c>
      <c r="H20" s="4">
        <v>37</v>
      </c>
      <c r="I20" s="8">
        <v>0</v>
      </c>
      <c r="J20" s="8">
        <v>0.03</v>
      </c>
      <c r="K20" s="8">
        <v>-8.0399999999999991</v>
      </c>
      <c r="L20" s="8">
        <v>969.72</v>
      </c>
      <c r="M20">
        <f t="shared" si="3"/>
        <v>0</v>
      </c>
    </row>
    <row r="21" spans="1:17" x14ac:dyDescent="0.25">
      <c r="A21" s="3" t="s">
        <v>169</v>
      </c>
      <c r="B21" s="4">
        <v>39</v>
      </c>
      <c r="C21" s="3" t="s">
        <v>6</v>
      </c>
      <c r="D21" s="3" t="s">
        <v>128</v>
      </c>
      <c r="E21" s="3" t="s">
        <v>2591</v>
      </c>
      <c r="F21" s="3" t="s">
        <v>2590</v>
      </c>
      <c r="G21" s="5">
        <v>1.36076</v>
      </c>
      <c r="H21" s="4">
        <v>39</v>
      </c>
      <c r="I21" s="8">
        <v>0</v>
      </c>
      <c r="J21" s="8">
        <v>0</v>
      </c>
      <c r="K21" s="8">
        <v>6.11</v>
      </c>
      <c r="L21" s="8">
        <v>975.83</v>
      </c>
      <c r="M21">
        <f t="shared" si="3"/>
        <v>1</v>
      </c>
    </row>
    <row r="22" spans="1:17" x14ac:dyDescent="0.25">
      <c r="A22" s="3" t="s">
        <v>171</v>
      </c>
      <c r="B22" s="4">
        <v>41</v>
      </c>
      <c r="C22" s="3" t="s">
        <v>6</v>
      </c>
      <c r="D22" s="3" t="s">
        <v>133</v>
      </c>
      <c r="E22" s="3" t="s">
        <v>2591</v>
      </c>
      <c r="F22" s="3" t="s">
        <v>2590</v>
      </c>
      <c r="G22" s="5">
        <v>1.35632</v>
      </c>
      <c r="H22" s="4">
        <v>41</v>
      </c>
      <c r="I22" s="8">
        <v>0</v>
      </c>
      <c r="J22" s="8">
        <v>0</v>
      </c>
      <c r="K22" s="8">
        <v>-8.24</v>
      </c>
      <c r="L22" s="8">
        <v>967.59</v>
      </c>
      <c r="M22">
        <f t="shared" si="3"/>
        <v>0</v>
      </c>
    </row>
    <row r="23" spans="1:17" x14ac:dyDescent="0.25">
      <c r="A23" s="3" t="s">
        <v>173</v>
      </c>
      <c r="B23" s="4">
        <v>43</v>
      </c>
      <c r="C23" s="3" t="s">
        <v>6</v>
      </c>
      <c r="D23" s="3" t="s">
        <v>128</v>
      </c>
      <c r="E23" s="3" t="s">
        <v>2591</v>
      </c>
      <c r="F23" s="3" t="s">
        <v>2590</v>
      </c>
      <c r="G23" s="5">
        <v>1.36774</v>
      </c>
      <c r="H23" s="4">
        <v>43</v>
      </c>
      <c r="I23" s="8">
        <v>0</v>
      </c>
      <c r="J23" s="8">
        <v>-0.12</v>
      </c>
      <c r="K23" s="8">
        <v>6.26</v>
      </c>
      <c r="L23" s="8">
        <v>973.73</v>
      </c>
      <c r="M23">
        <f t="shared" si="3"/>
        <v>1</v>
      </c>
    </row>
    <row r="24" spans="1:17" x14ac:dyDescent="0.25">
      <c r="A24" s="3" t="s">
        <v>175</v>
      </c>
      <c r="B24" s="4">
        <v>45</v>
      </c>
      <c r="C24" s="3" t="s">
        <v>6</v>
      </c>
      <c r="D24" s="3" t="s">
        <v>128</v>
      </c>
      <c r="E24" s="3" t="s">
        <v>2591</v>
      </c>
      <c r="F24" s="3" t="s">
        <v>2590</v>
      </c>
      <c r="G24" s="5">
        <v>1.35883</v>
      </c>
      <c r="H24" s="4">
        <v>45</v>
      </c>
      <c r="I24" s="8">
        <v>0</v>
      </c>
      <c r="J24" s="8">
        <v>0</v>
      </c>
      <c r="K24" s="8">
        <v>6.94</v>
      </c>
      <c r="L24" s="8">
        <v>980.67</v>
      </c>
      <c r="M24">
        <f t="shared" si="3"/>
        <v>2</v>
      </c>
    </row>
    <row r="25" spans="1:17" x14ac:dyDescent="0.25">
      <c r="A25" s="3" t="s">
        <v>177</v>
      </c>
      <c r="B25" s="4">
        <v>47</v>
      </c>
      <c r="C25" s="3" t="s">
        <v>6</v>
      </c>
      <c r="D25" s="3" t="s">
        <v>133</v>
      </c>
      <c r="E25" s="3" t="s">
        <v>2591</v>
      </c>
      <c r="F25" s="3" t="s">
        <v>2590</v>
      </c>
      <c r="G25" s="5">
        <v>1.3569</v>
      </c>
      <c r="H25" s="4">
        <v>47</v>
      </c>
      <c r="I25" s="8">
        <v>0</v>
      </c>
      <c r="J25" s="8">
        <v>0</v>
      </c>
      <c r="K25" s="8">
        <v>-8.4</v>
      </c>
      <c r="L25" s="8">
        <v>972.27</v>
      </c>
      <c r="M25">
        <f t="shared" si="3"/>
        <v>0</v>
      </c>
    </row>
    <row r="26" spans="1:17" x14ac:dyDescent="0.25">
      <c r="A26" s="3" t="s">
        <v>179</v>
      </c>
      <c r="B26" s="4">
        <v>49</v>
      </c>
      <c r="C26" s="3" t="s">
        <v>6</v>
      </c>
      <c r="D26" s="3" t="s">
        <v>128</v>
      </c>
      <c r="E26" s="3" t="s">
        <v>2591</v>
      </c>
      <c r="F26" s="3" t="s">
        <v>2590</v>
      </c>
      <c r="G26" s="5">
        <v>1.36294</v>
      </c>
      <c r="H26" s="4">
        <v>49</v>
      </c>
      <c r="I26" s="8">
        <v>0</v>
      </c>
      <c r="J26" s="8">
        <v>0</v>
      </c>
      <c r="K26" s="8">
        <v>6.21</v>
      </c>
      <c r="L26" s="8">
        <v>978.48</v>
      </c>
      <c r="M26">
        <f t="shared" si="3"/>
        <v>1</v>
      </c>
    </row>
    <row r="27" spans="1:17" x14ac:dyDescent="0.25">
      <c r="A27" s="3" t="s">
        <v>181</v>
      </c>
      <c r="B27" s="4">
        <v>51</v>
      </c>
      <c r="C27" s="3" t="s">
        <v>6</v>
      </c>
      <c r="D27" s="3" t="s">
        <v>133</v>
      </c>
      <c r="E27" s="3" t="s">
        <v>2591</v>
      </c>
      <c r="F27" s="3" t="s">
        <v>2590</v>
      </c>
      <c r="G27" s="5">
        <v>1.3581300000000001</v>
      </c>
      <c r="H27" s="4">
        <v>51</v>
      </c>
      <c r="I27" s="8">
        <v>0</v>
      </c>
      <c r="J27" s="8">
        <v>0</v>
      </c>
      <c r="K27" s="8">
        <v>6.45</v>
      </c>
      <c r="L27" s="8">
        <v>984.93</v>
      </c>
      <c r="M27">
        <f t="shared" si="3"/>
        <v>2</v>
      </c>
    </row>
    <row r="28" spans="1:17" x14ac:dyDescent="0.25">
      <c r="A28" s="3" t="s">
        <v>183</v>
      </c>
      <c r="B28" s="4">
        <v>53</v>
      </c>
      <c r="C28" s="3" t="s">
        <v>6</v>
      </c>
      <c r="D28" s="3" t="s">
        <v>128</v>
      </c>
      <c r="E28" s="3" t="s">
        <v>2591</v>
      </c>
      <c r="F28" s="3" t="s">
        <v>2590</v>
      </c>
      <c r="G28" s="5">
        <v>1.3552900000000001</v>
      </c>
      <c r="H28" s="4">
        <v>53</v>
      </c>
      <c r="I28" s="8">
        <v>0</v>
      </c>
      <c r="J28" s="8">
        <v>0</v>
      </c>
      <c r="K28" s="8">
        <v>6.13</v>
      </c>
      <c r="L28" s="8">
        <v>991.06</v>
      </c>
      <c r="M28">
        <f t="shared" si="3"/>
        <v>3</v>
      </c>
    </row>
    <row r="29" spans="1:17" x14ac:dyDescent="0.25">
      <c r="A29" s="3" t="s">
        <v>185</v>
      </c>
      <c r="B29" s="4">
        <v>55</v>
      </c>
      <c r="C29" s="3" t="s">
        <v>6</v>
      </c>
      <c r="D29" s="3" t="s">
        <v>128</v>
      </c>
      <c r="E29" s="3" t="s">
        <v>2591</v>
      </c>
      <c r="F29" s="3" t="s">
        <v>2590</v>
      </c>
      <c r="G29" s="5">
        <v>1.36642</v>
      </c>
      <c r="H29" s="4">
        <v>55</v>
      </c>
      <c r="I29" s="8">
        <v>0</v>
      </c>
      <c r="J29" s="8">
        <v>0</v>
      </c>
      <c r="K29" s="8">
        <v>6.25</v>
      </c>
      <c r="L29" s="8">
        <v>997.31</v>
      </c>
      <c r="M29">
        <f t="shared" si="3"/>
        <v>4</v>
      </c>
    </row>
    <row r="30" spans="1:17" x14ac:dyDescent="0.25">
      <c r="A30" s="3" t="s">
        <v>187</v>
      </c>
      <c r="B30" s="4">
        <v>57</v>
      </c>
      <c r="C30" s="3" t="s">
        <v>6</v>
      </c>
      <c r="D30" s="3" t="s">
        <v>133</v>
      </c>
      <c r="E30" s="3" t="s">
        <v>2591</v>
      </c>
      <c r="F30" s="3" t="s">
        <v>2590</v>
      </c>
      <c r="G30" s="5">
        <v>1.3606499999999999</v>
      </c>
      <c r="H30" s="4">
        <v>57</v>
      </c>
      <c r="I30" s="8">
        <v>0</v>
      </c>
      <c r="J30" s="8">
        <v>0</v>
      </c>
      <c r="K30" s="8">
        <v>6.92</v>
      </c>
      <c r="L30" s="8">
        <v>1004.23</v>
      </c>
      <c r="M30">
        <f t="shared" si="3"/>
        <v>5</v>
      </c>
    </row>
    <row r="31" spans="1:17" x14ac:dyDescent="0.25">
      <c r="A31" s="3" t="s">
        <v>189</v>
      </c>
      <c r="B31" s="4">
        <v>59</v>
      </c>
      <c r="C31" s="3" t="s">
        <v>6</v>
      </c>
      <c r="D31" s="3" t="s">
        <v>133</v>
      </c>
      <c r="E31" s="3" t="s">
        <v>2591</v>
      </c>
      <c r="F31" s="3" t="s">
        <v>2590</v>
      </c>
      <c r="G31" s="5">
        <v>1.36714</v>
      </c>
      <c r="H31" s="4">
        <v>59</v>
      </c>
      <c r="I31" s="8">
        <v>0</v>
      </c>
      <c r="J31" s="8">
        <v>0.03</v>
      </c>
      <c r="K31" s="8">
        <v>-8.1199999999999992</v>
      </c>
      <c r="L31" s="8">
        <v>996.14</v>
      </c>
      <c r="M31">
        <f t="shared" si="3"/>
        <v>0</v>
      </c>
    </row>
    <row r="32" spans="1:17" x14ac:dyDescent="0.25">
      <c r="A32" s="3" t="s">
        <v>191</v>
      </c>
      <c r="B32" s="4">
        <v>61</v>
      </c>
      <c r="C32" s="3" t="s">
        <v>6</v>
      </c>
      <c r="D32" s="3" t="s">
        <v>128</v>
      </c>
      <c r="E32" s="3" t="s">
        <v>2591</v>
      </c>
      <c r="F32" s="3" t="s">
        <v>2590</v>
      </c>
      <c r="G32" s="5">
        <v>1.36486</v>
      </c>
      <c r="H32" s="4">
        <v>61</v>
      </c>
      <c r="I32" s="8">
        <v>0</v>
      </c>
      <c r="J32" s="8">
        <v>-0.12</v>
      </c>
      <c r="K32" s="8">
        <v>6.16</v>
      </c>
      <c r="L32" s="8">
        <v>1002.18</v>
      </c>
      <c r="M32">
        <f t="shared" si="3"/>
        <v>1</v>
      </c>
    </row>
    <row r="33" spans="1:13" x14ac:dyDescent="0.25">
      <c r="A33" s="3" t="s">
        <v>193</v>
      </c>
      <c r="B33" s="4">
        <v>63</v>
      </c>
      <c r="C33" s="3" t="s">
        <v>6</v>
      </c>
      <c r="D33" s="3" t="s">
        <v>128</v>
      </c>
      <c r="E33" s="3" t="s">
        <v>2591</v>
      </c>
      <c r="F33" s="3" t="s">
        <v>2590</v>
      </c>
      <c r="G33" s="5">
        <v>1.3689</v>
      </c>
      <c r="H33" s="4">
        <v>63</v>
      </c>
      <c r="I33" s="8">
        <v>0</v>
      </c>
      <c r="J33" s="8">
        <v>-0.12</v>
      </c>
      <c r="K33" s="8">
        <v>6.19</v>
      </c>
      <c r="L33" s="8">
        <v>1008.25</v>
      </c>
      <c r="M33">
        <f t="shared" si="3"/>
        <v>2</v>
      </c>
    </row>
    <row r="34" spans="1:13" x14ac:dyDescent="0.25">
      <c r="A34" s="3" t="s">
        <v>195</v>
      </c>
      <c r="B34" s="4">
        <v>65</v>
      </c>
      <c r="C34" s="3" t="s">
        <v>6</v>
      </c>
      <c r="D34" s="3" t="s">
        <v>133</v>
      </c>
      <c r="E34" s="3" t="s">
        <v>2591</v>
      </c>
      <c r="F34" s="3" t="s">
        <v>2590</v>
      </c>
      <c r="G34" s="5">
        <v>1.3687499999999999</v>
      </c>
      <c r="H34" s="4">
        <v>65</v>
      </c>
      <c r="I34" s="8">
        <v>0</v>
      </c>
      <c r="J34" s="8">
        <v>0</v>
      </c>
      <c r="K34" s="8">
        <v>6.3</v>
      </c>
      <c r="L34" s="8">
        <v>1014.55</v>
      </c>
      <c r="M34">
        <f t="shared" si="3"/>
        <v>3</v>
      </c>
    </row>
    <row r="35" spans="1:13" x14ac:dyDescent="0.25">
      <c r="A35" s="3" t="s">
        <v>197</v>
      </c>
      <c r="B35" s="4">
        <v>67</v>
      </c>
      <c r="C35" s="3" t="s">
        <v>6</v>
      </c>
      <c r="D35" s="3" t="s">
        <v>133</v>
      </c>
      <c r="E35" s="3" t="s">
        <v>2591</v>
      </c>
      <c r="F35" s="3" t="s">
        <v>2590</v>
      </c>
      <c r="G35" s="5">
        <v>1.3775200000000001</v>
      </c>
      <c r="H35" s="4">
        <v>67</v>
      </c>
      <c r="I35" s="8">
        <v>0</v>
      </c>
      <c r="J35" s="8">
        <v>0</v>
      </c>
      <c r="K35" s="8">
        <v>-8.57</v>
      </c>
      <c r="L35" s="8">
        <v>1005.98</v>
      </c>
      <c r="M35">
        <f t="shared" si="3"/>
        <v>0</v>
      </c>
    </row>
    <row r="36" spans="1:13" x14ac:dyDescent="0.25">
      <c r="A36" s="3" t="s">
        <v>199</v>
      </c>
      <c r="B36" s="4">
        <v>69</v>
      </c>
      <c r="C36" s="3" t="s">
        <v>6</v>
      </c>
      <c r="D36" s="3" t="s">
        <v>133</v>
      </c>
      <c r="E36" s="3" t="s">
        <v>2591</v>
      </c>
      <c r="F36" s="3" t="s">
        <v>2590</v>
      </c>
      <c r="G36" s="5">
        <v>1.37443</v>
      </c>
      <c r="H36" s="4">
        <v>69</v>
      </c>
      <c r="I36" s="8">
        <v>0</v>
      </c>
      <c r="J36" s="8">
        <v>0</v>
      </c>
      <c r="K36" s="8">
        <v>6.27</v>
      </c>
      <c r="L36" s="8">
        <v>1012.25</v>
      </c>
      <c r="M36">
        <f t="shared" si="3"/>
        <v>1</v>
      </c>
    </row>
    <row r="37" spans="1:13" x14ac:dyDescent="0.25">
      <c r="A37" s="3" t="s">
        <v>201</v>
      </c>
      <c r="B37" s="4">
        <v>71</v>
      </c>
      <c r="C37" s="3" t="s">
        <v>6</v>
      </c>
      <c r="D37" s="3" t="s">
        <v>133</v>
      </c>
      <c r="E37" s="3" t="s">
        <v>2591</v>
      </c>
      <c r="F37" s="3" t="s">
        <v>2590</v>
      </c>
      <c r="G37" s="5">
        <v>1.3612</v>
      </c>
      <c r="H37" s="4">
        <v>71</v>
      </c>
      <c r="I37" s="8">
        <v>0</v>
      </c>
      <c r="J37" s="8">
        <v>0</v>
      </c>
      <c r="K37" s="8">
        <v>7.93</v>
      </c>
      <c r="L37" s="8">
        <v>1020.18</v>
      </c>
      <c r="M37">
        <f t="shared" si="3"/>
        <v>2</v>
      </c>
    </row>
    <row r="38" spans="1:13" x14ac:dyDescent="0.25">
      <c r="A38" s="3" t="s">
        <v>203</v>
      </c>
      <c r="B38" s="4">
        <v>73</v>
      </c>
      <c r="C38" s="3" t="s">
        <v>6</v>
      </c>
      <c r="D38" s="3" t="s">
        <v>128</v>
      </c>
      <c r="E38" s="3" t="s">
        <v>2591</v>
      </c>
      <c r="F38" s="3" t="s">
        <v>2590</v>
      </c>
      <c r="G38" s="5">
        <v>1.35188</v>
      </c>
      <c r="H38" s="4">
        <v>73</v>
      </c>
      <c r="I38" s="8">
        <v>0</v>
      </c>
      <c r="J38" s="8">
        <v>0</v>
      </c>
      <c r="K38" s="8">
        <v>-8.2799999999999994</v>
      </c>
      <c r="L38" s="8">
        <v>1011.9</v>
      </c>
      <c r="M38">
        <f t="shared" si="3"/>
        <v>0</v>
      </c>
    </row>
    <row r="39" spans="1:13" x14ac:dyDescent="0.25">
      <c r="A39" s="3" t="s">
        <v>205</v>
      </c>
      <c r="B39" s="4">
        <v>75</v>
      </c>
      <c r="C39" s="3" t="s">
        <v>6</v>
      </c>
      <c r="D39" s="3" t="s">
        <v>133</v>
      </c>
      <c r="E39" s="3" t="s">
        <v>2591</v>
      </c>
      <c r="F39" s="3" t="s">
        <v>2590</v>
      </c>
      <c r="G39" s="5">
        <v>1.3472200000000001</v>
      </c>
      <c r="H39" s="4">
        <v>75</v>
      </c>
      <c r="I39" s="8">
        <v>0</v>
      </c>
      <c r="J39" s="8">
        <v>0</v>
      </c>
      <c r="K39" s="8">
        <v>6.46</v>
      </c>
      <c r="L39" s="8">
        <v>1018.36</v>
      </c>
      <c r="M39">
        <f t="shared" si="3"/>
        <v>1</v>
      </c>
    </row>
    <row r="40" spans="1:13" x14ac:dyDescent="0.25">
      <c r="A40" s="3" t="s">
        <v>207</v>
      </c>
      <c r="B40" s="4">
        <v>77</v>
      </c>
      <c r="C40" s="3" t="s">
        <v>6</v>
      </c>
      <c r="D40" s="3" t="s">
        <v>133</v>
      </c>
      <c r="E40" s="3" t="s">
        <v>2591</v>
      </c>
      <c r="F40" s="3" t="s">
        <v>2590</v>
      </c>
      <c r="G40" s="5">
        <v>1.3464700000000001</v>
      </c>
      <c r="H40" s="4">
        <v>77</v>
      </c>
      <c r="I40" s="8">
        <v>0</v>
      </c>
      <c r="J40" s="8">
        <v>0.03</v>
      </c>
      <c r="K40" s="8">
        <v>6.13</v>
      </c>
      <c r="L40" s="8">
        <v>1024.52</v>
      </c>
      <c r="M40">
        <f t="shared" si="3"/>
        <v>2</v>
      </c>
    </row>
    <row r="41" spans="1:13" x14ac:dyDescent="0.25">
      <c r="A41" s="3" t="s">
        <v>209</v>
      </c>
      <c r="B41" s="4">
        <v>79</v>
      </c>
      <c r="C41" s="3" t="s">
        <v>6</v>
      </c>
      <c r="D41" s="3" t="s">
        <v>133</v>
      </c>
      <c r="E41" s="3" t="s">
        <v>2591</v>
      </c>
      <c r="F41" s="3" t="s">
        <v>2590</v>
      </c>
      <c r="G41" s="5">
        <v>1.34737</v>
      </c>
      <c r="H41" s="4">
        <v>79</v>
      </c>
      <c r="I41" s="8">
        <v>0</v>
      </c>
      <c r="J41" s="8">
        <v>0.03</v>
      </c>
      <c r="K41" s="8">
        <v>-11.36</v>
      </c>
      <c r="L41" s="8">
        <v>1013.19</v>
      </c>
      <c r="M41">
        <f t="shared" si="3"/>
        <v>0</v>
      </c>
    </row>
    <row r="42" spans="1:13" x14ac:dyDescent="0.25">
      <c r="A42" s="3" t="s">
        <v>211</v>
      </c>
      <c r="B42" s="4">
        <v>81</v>
      </c>
      <c r="C42" s="3" t="s">
        <v>6</v>
      </c>
      <c r="D42" s="3" t="s">
        <v>133</v>
      </c>
      <c r="E42" s="3" t="s">
        <v>2591</v>
      </c>
      <c r="F42" s="3" t="s">
        <v>2590</v>
      </c>
      <c r="G42" s="5">
        <v>1.3443499999999999</v>
      </c>
      <c r="H42" s="4">
        <v>81</v>
      </c>
      <c r="I42" s="8">
        <v>0</v>
      </c>
      <c r="J42" s="8">
        <v>0</v>
      </c>
      <c r="K42" s="8">
        <v>6.08</v>
      </c>
      <c r="L42" s="8">
        <v>1019.27</v>
      </c>
      <c r="M42">
        <f t="shared" si="3"/>
        <v>1</v>
      </c>
    </row>
    <row r="43" spans="1:13" x14ac:dyDescent="0.25">
      <c r="A43" s="3" t="s">
        <v>213</v>
      </c>
      <c r="B43" s="4">
        <v>83</v>
      </c>
      <c r="C43" s="3" t="s">
        <v>6</v>
      </c>
      <c r="D43" s="3" t="s">
        <v>133</v>
      </c>
      <c r="E43" s="3" t="s">
        <v>2591</v>
      </c>
      <c r="F43" s="3" t="s">
        <v>2590</v>
      </c>
      <c r="G43" s="5">
        <v>1.3512599999999999</v>
      </c>
      <c r="H43" s="4">
        <v>83</v>
      </c>
      <c r="I43" s="8">
        <v>0</v>
      </c>
      <c r="J43" s="8">
        <v>0</v>
      </c>
      <c r="K43" s="8">
        <v>-8.99</v>
      </c>
      <c r="L43" s="8">
        <v>1010.28</v>
      </c>
      <c r="M43">
        <f t="shared" si="3"/>
        <v>0</v>
      </c>
    </row>
    <row r="44" spans="1:13" x14ac:dyDescent="0.25">
      <c r="A44" s="3" t="s">
        <v>215</v>
      </c>
      <c r="B44" s="4">
        <v>85</v>
      </c>
      <c r="C44" s="3" t="s">
        <v>6</v>
      </c>
      <c r="D44" s="3" t="s">
        <v>128</v>
      </c>
      <c r="E44" s="3" t="s">
        <v>2591</v>
      </c>
      <c r="F44" s="3" t="s">
        <v>2590</v>
      </c>
      <c r="G44" s="5">
        <v>1.3546199999999999</v>
      </c>
      <c r="H44" s="4">
        <v>85</v>
      </c>
      <c r="I44" s="8">
        <v>0</v>
      </c>
      <c r="J44" s="8">
        <v>0</v>
      </c>
      <c r="K44" s="8">
        <v>6.45</v>
      </c>
      <c r="L44" s="8">
        <v>1016.73</v>
      </c>
      <c r="M44">
        <f t="shared" si="3"/>
        <v>1</v>
      </c>
    </row>
    <row r="45" spans="1:13" x14ac:dyDescent="0.25">
      <c r="A45" s="3" t="s">
        <v>217</v>
      </c>
      <c r="B45" s="4">
        <v>87</v>
      </c>
      <c r="C45" s="3" t="s">
        <v>6</v>
      </c>
      <c r="D45" s="3" t="s">
        <v>128</v>
      </c>
      <c r="E45" s="3" t="s">
        <v>2591</v>
      </c>
      <c r="F45" s="3" t="s">
        <v>2590</v>
      </c>
      <c r="G45" s="5">
        <v>1.3412599999999999</v>
      </c>
      <c r="H45" s="4">
        <v>87</v>
      </c>
      <c r="I45" s="8">
        <v>0</v>
      </c>
      <c r="J45" s="8">
        <v>-0.12</v>
      </c>
      <c r="K45" s="8">
        <v>-8.0299999999999994</v>
      </c>
      <c r="L45" s="8">
        <v>1008.58</v>
      </c>
      <c r="M45">
        <f t="shared" si="3"/>
        <v>0</v>
      </c>
    </row>
    <row r="46" spans="1:13" x14ac:dyDescent="0.25">
      <c r="A46" s="3" t="s">
        <v>219</v>
      </c>
      <c r="B46" s="4">
        <v>89</v>
      </c>
      <c r="C46" s="3" t="s">
        <v>6</v>
      </c>
      <c r="D46" s="3" t="s">
        <v>133</v>
      </c>
      <c r="E46" s="3" t="s">
        <v>2591</v>
      </c>
      <c r="F46" s="3" t="s">
        <v>2590</v>
      </c>
      <c r="G46" s="5">
        <v>1.3329</v>
      </c>
      <c r="H46" s="4">
        <v>89</v>
      </c>
      <c r="I46" s="8">
        <v>0</v>
      </c>
      <c r="J46" s="8">
        <v>0.08</v>
      </c>
      <c r="K46" s="8">
        <v>6.04</v>
      </c>
      <c r="L46" s="8">
        <v>1014.7</v>
      </c>
      <c r="M46">
        <f t="shared" si="3"/>
        <v>1</v>
      </c>
    </row>
    <row r="47" spans="1:13" x14ac:dyDescent="0.25">
      <c r="A47" s="3" t="s">
        <v>221</v>
      </c>
      <c r="B47" s="4">
        <v>91</v>
      </c>
      <c r="C47" s="3" t="s">
        <v>6</v>
      </c>
      <c r="D47" s="3" t="s">
        <v>133</v>
      </c>
      <c r="E47" s="3" t="s">
        <v>2591</v>
      </c>
      <c r="F47" s="3" t="s">
        <v>2590</v>
      </c>
      <c r="G47" s="5">
        <v>1.3466499999999999</v>
      </c>
      <c r="H47" s="4">
        <v>91</v>
      </c>
      <c r="I47" s="8">
        <v>0</v>
      </c>
      <c r="J47" s="8">
        <v>0</v>
      </c>
      <c r="K47" s="8">
        <v>-9.2100000000000009</v>
      </c>
      <c r="L47" s="8">
        <v>1005.49</v>
      </c>
      <c r="M47">
        <f t="shared" si="3"/>
        <v>0</v>
      </c>
    </row>
    <row r="48" spans="1:13" x14ac:dyDescent="0.25">
      <c r="A48" s="3" t="s">
        <v>223</v>
      </c>
      <c r="B48" s="4">
        <v>93</v>
      </c>
      <c r="C48" s="3" t="s">
        <v>6</v>
      </c>
      <c r="D48" s="3" t="s">
        <v>128</v>
      </c>
      <c r="E48" s="3" t="s">
        <v>2591</v>
      </c>
      <c r="F48" s="3" t="s">
        <v>2590</v>
      </c>
      <c r="G48" s="5">
        <v>1.3559000000000001</v>
      </c>
      <c r="H48" s="4">
        <v>93</v>
      </c>
      <c r="I48" s="8">
        <v>0</v>
      </c>
      <c r="J48" s="8">
        <v>-0.12</v>
      </c>
      <c r="K48" s="8">
        <v>-7.89</v>
      </c>
      <c r="L48" s="8">
        <v>997.48</v>
      </c>
      <c r="M48">
        <f t="shared" si="3"/>
        <v>0</v>
      </c>
    </row>
    <row r="49" spans="1:13" x14ac:dyDescent="0.25">
      <c r="A49" s="3" t="s">
        <v>225</v>
      </c>
      <c r="B49" s="4">
        <v>95</v>
      </c>
      <c r="C49" s="3" t="s">
        <v>6</v>
      </c>
      <c r="D49" s="3" t="s">
        <v>128</v>
      </c>
      <c r="E49" s="3" t="s">
        <v>2591</v>
      </c>
      <c r="F49" s="3" t="s">
        <v>2590</v>
      </c>
      <c r="G49" s="5">
        <v>1.35484</v>
      </c>
      <c r="H49" s="4">
        <v>95</v>
      </c>
      <c r="I49" s="8">
        <v>0</v>
      </c>
      <c r="J49" s="8">
        <v>-0.35</v>
      </c>
      <c r="K49" s="8">
        <v>-8.35</v>
      </c>
      <c r="L49" s="8">
        <v>988.78</v>
      </c>
      <c r="M49">
        <f t="shared" si="3"/>
        <v>0</v>
      </c>
    </row>
    <row r="50" spans="1:13" x14ac:dyDescent="0.25">
      <c r="A50" s="3" t="s">
        <v>227</v>
      </c>
      <c r="B50" s="4">
        <v>97</v>
      </c>
      <c r="C50" s="3" t="s">
        <v>6</v>
      </c>
      <c r="D50" s="3" t="s">
        <v>133</v>
      </c>
      <c r="E50" s="3" t="s">
        <v>2591</v>
      </c>
      <c r="F50" s="3" t="s">
        <v>2590</v>
      </c>
      <c r="G50" s="5">
        <v>1.3485499999999999</v>
      </c>
      <c r="H50" s="4">
        <v>97</v>
      </c>
      <c r="I50" s="8">
        <v>0</v>
      </c>
      <c r="J50" s="8">
        <v>0</v>
      </c>
      <c r="K50" s="8">
        <v>6.28</v>
      </c>
      <c r="L50" s="8">
        <v>995.06</v>
      </c>
      <c r="M50">
        <f t="shared" si="3"/>
        <v>1</v>
      </c>
    </row>
    <row r="51" spans="1:13" x14ac:dyDescent="0.25">
      <c r="A51" s="3" t="s">
        <v>229</v>
      </c>
      <c r="B51" s="4">
        <v>99</v>
      </c>
      <c r="C51" s="3" t="s">
        <v>6</v>
      </c>
      <c r="D51" s="3" t="s">
        <v>128</v>
      </c>
      <c r="E51" s="3" t="s">
        <v>2591</v>
      </c>
      <c r="F51" s="3" t="s">
        <v>2590</v>
      </c>
      <c r="G51" s="5">
        <v>1.3518399999999999</v>
      </c>
      <c r="H51" s="4">
        <v>99</v>
      </c>
      <c r="I51" s="8">
        <v>0</v>
      </c>
      <c r="J51" s="8">
        <v>-0.12</v>
      </c>
      <c r="K51" s="8">
        <v>7.09</v>
      </c>
      <c r="L51" s="8">
        <v>1002.03</v>
      </c>
      <c r="M51">
        <f t="shared" si="3"/>
        <v>2</v>
      </c>
    </row>
    <row r="52" spans="1:13" x14ac:dyDescent="0.25">
      <c r="A52" s="3" t="s">
        <v>231</v>
      </c>
      <c r="B52" s="4">
        <v>101</v>
      </c>
      <c r="C52" s="3" t="s">
        <v>6</v>
      </c>
      <c r="D52" s="3" t="s">
        <v>133</v>
      </c>
      <c r="E52" s="3" t="s">
        <v>2591</v>
      </c>
      <c r="F52" s="3" t="s">
        <v>2590</v>
      </c>
      <c r="G52" s="5">
        <v>1.3344100000000001</v>
      </c>
      <c r="H52" s="4">
        <v>101</v>
      </c>
      <c r="I52" s="8">
        <v>0</v>
      </c>
      <c r="J52" s="8">
        <v>0</v>
      </c>
      <c r="K52" s="8">
        <v>6.35</v>
      </c>
      <c r="L52" s="8">
        <v>1008.38</v>
      </c>
      <c r="M52">
        <f t="shared" si="3"/>
        <v>3</v>
      </c>
    </row>
    <row r="53" spans="1:13" x14ac:dyDescent="0.25">
      <c r="A53" s="3" t="s">
        <v>233</v>
      </c>
      <c r="B53" s="4">
        <v>103</v>
      </c>
      <c r="C53" s="3" t="s">
        <v>6</v>
      </c>
      <c r="D53" s="3" t="s">
        <v>128</v>
      </c>
      <c r="E53" s="3" t="s">
        <v>2591</v>
      </c>
      <c r="F53" s="3" t="s">
        <v>2590</v>
      </c>
      <c r="G53" s="5">
        <v>1.3291500000000001</v>
      </c>
      <c r="H53" s="4">
        <v>103</v>
      </c>
      <c r="I53" s="8">
        <v>0</v>
      </c>
      <c r="J53" s="8">
        <v>0</v>
      </c>
      <c r="K53" s="8">
        <v>6.43</v>
      </c>
      <c r="L53" s="8">
        <v>1014.81</v>
      </c>
      <c r="M53">
        <f t="shared" si="3"/>
        <v>4</v>
      </c>
    </row>
    <row r="54" spans="1:13" x14ac:dyDescent="0.25">
      <c r="A54" s="3" t="s">
        <v>235</v>
      </c>
      <c r="B54" s="4">
        <v>105</v>
      </c>
      <c r="C54" s="3" t="s">
        <v>6</v>
      </c>
      <c r="D54" s="3" t="s">
        <v>128</v>
      </c>
      <c r="E54" s="3" t="s">
        <v>2591</v>
      </c>
      <c r="F54" s="3" t="s">
        <v>2590</v>
      </c>
      <c r="G54" s="5">
        <v>1.34093</v>
      </c>
      <c r="H54" s="4">
        <v>105</v>
      </c>
      <c r="I54" s="8">
        <v>0</v>
      </c>
      <c r="J54" s="8">
        <v>-0.12</v>
      </c>
      <c r="K54" s="8">
        <v>6.43</v>
      </c>
      <c r="L54" s="8">
        <v>1021.12</v>
      </c>
      <c r="M54">
        <f t="shared" si="3"/>
        <v>5</v>
      </c>
    </row>
    <row r="55" spans="1:13" x14ac:dyDescent="0.25">
      <c r="A55" s="3" t="s">
        <v>237</v>
      </c>
      <c r="B55" s="4">
        <v>107</v>
      </c>
      <c r="C55" s="3" t="s">
        <v>6</v>
      </c>
      <c r="D55" s="3" t="s">
        <v>128</v>
      </c>
      <c r="E55" s="3" t="s">
        <v>2591</v>
      </c>
      <c r="F55" s="3" t="s">
        <v>2590</v>
      </c>
      <c r="G55" s="5">
        <v>1.32317</v>
      </c>
      <c r="H55" s="4">
        <v>107</v>
      </c>
      <c r="I55" s="8">
        <v>0</v>
      </c>
      <c r="J55" s="8">
        <v>0</v>
      </c>
      <c r="K55" s="8">
        <v>6.55</v>
      </c>
      <c r="L55" s="8">
        <v>1027.67</v>
      </c>
      <c r="M55">
        <f t="shared" si="3"/>
        <v>6</v>
      </c>
    </row>
    <row r="56" spans="1:13" x14ac:dyDescent="0.25">
      <c r="A56" s="3" t="s">
        <v>239</v>
      </c>
      <c r="B56" s="4">
        <v>109</v>
      </c>
      <c r="C56" s="3" t="s">
        <v>6</v>
      </c>
      <c r="D56" s="3" t="s">
        <v>133</v>
      </c>
      <c r="E56" s="3" t="s">
        <v>2591</v>
      </c>
      <c r="F56" s="3" t="s">
        <v>2590</v>
      </c>
      <c r="G56" s="5">
        <v>1.3317099999999999</v>
      </c>
      <c r="H56" s="4">
        <v>109</v>
      </c>
      <c r="I56" s="8">
        <v>0</v>
      </c>
      <c r="J56" s="8">
        <v>0.03</v>
      </c>
      <c r="K56" s="8">
        <v>-8.23</v>
      </c>
      <c r="L56" s="8">
        <v>1019.47</v>
      </c>
      <c r="M56">
        <f t="shared" si="3"/>
        <v>0</v>
      </c>
    </row>
    <row r="57" spans="1:13" x14ac:dyDescent="0.25">
      <c r="A57" s="3" t="s">
        <v>241</v>
      </c>
      <c r="B57" s="4">
        <v>111</v>
      </c>
      <c r="C57" s="3" t="s">
        <v>6</v>
      </c>
      <c r="D57" s="3" t="s">
        <v>133</v>
      </c>
      <c r="E57" s="3" t="s">
        <v>2591</v>
      </c>
      <c r="F57" s="3" t="s">
        <v>2590</v>
      </c>
      <c r="G57" s="5">
        <v>1.31914</v>
      </c>
      <c r="H57" s="4">
        <v>111</v>
      </c>
      <c r="I57" s="8">
        <v>0</v>
      </c>
      <c r="J57" s="8">
        <v>0</v>
      </c>
      <c r="K57" s="8">
        <v>6.03</v>
      </c>
      <c r="L57" s="8">
        <v>1025.5</v>
      </c>
      <c r="M57">
        <f t="shared" si="3"/>
        <v>1</v>
      </c>
    </row>
    <row r="58" spans="1:13" x14ac:dyDescent="0.25">
      <c r="A58" s="3" t="s">
        <v>243</v>
      </c>
      <c r="B58" s="4">
        <v>113</v>
      </c>
      <c r="C58" s="3" t="s">
        <v>6</v>
      </c>
      <c r="D58" s="3" t="s">
        <v>128</v>
      </c>
      <c r="E58" s="3" t="s">
        <v>2591</v>
      </c>
      <c r="F58" s="3" t="s">
        <v>2590</v>
      </c>
      <c r="G58" s="5">
        <v>1.30724</v>
      </c>
      <c r="H58" s="4">
        <v>113</v>
      </c>
      <c r="I58" s="8">
        <v>0</v>
      </c>
      <c r="J58" s="8">
        <v>0</v>
      </c>
      <c r="K58" s="8">
        <v>-8.51</v>
      </c>
      <c r="L58" s="8">
        <v>1016.99</v>
      </c>
      <c r="M58">
        <f t="shared" si="3"/>
        <v>0</v>
      </c>
    </row>
    <row r="59" spans="1:13" x14ac:dyDescent="0.25">
      <c r="A59" s="3" t="s">
        <v>245</v>
      </c>
      <c r="B59" s="4">
        <v>115</v>
      </c>
      <c r="C59" s="3" t="s">
        <v>6</v>
      </c>
      <c r="D59" s="3" t="s">
        <v>128</v>
      </c>
      <c r="E59" s="3" t="s">
        <v>2591</v>
      </c>
      <c r="F59" s="3" t="s">
        <v>2590</v>
      </c>
      <c r="G59" s="5">
        <v>1.28599</v>
      </c>
      <c r="H59" s="4">
        <v>115</v>
      </c>
      <c r="I59" s="8">
        <v>0</v>
      </c>
      <c r="J59" s="8">
        <v>0</v>
      </c>
      <c r="K59" s="8">
        <v>-8.2899999999999991</v>
      </c>
      <c r="L59" s="8">
        <v>1008.7</v>
      </c>
      <c r="M59">
        <f t="shared" si="3"/>
        <v>0</v>
      </c>
    </row>
    <row r="60" spans="1:13" x14ac:dyDescent="0.25">
      <c r="A60" s="3" t="s">
        <v>247</v>
      </c>
      <c r="B60" s="4">
        <v>117</v>
      </c>
      <c r="C60" s="3" t="s">
        <v>6</v>
      </c>
      <c r="D60" s="3" t="s">
        <v>128</v>
      </c>
      <c r="E60" s="3" t="s">
        <v>2591</v>
      </c>
      <c r="F60" s="3" t="s">
        <v>2590</v>
      </c>
      <c r="G60" s="5">
        <v>1.2713300000000001</v>
      </c>
      <c r="H60" s="4">
        <v>117</v>
      </c>
      <c r="I60" s="8">
        <v>0</v>
      </c>
      <c r="J60" s="8">
        <v>0</v>
      </c>
      <c r="K60" s="8">
        <v>-8.75</v>
      </c>
      <c r="L60" s="8">
        <v>999.95</v>
      </c>
      <c r="M60">
        <f t="shared" si="3"/>
        <v>0</v>
      </c>
    </row>
    <row r="61" spans="1:13" x14ac:dyDescent="0.25">
      <c r="A61" s="3" t="s">
        <v>249</v>
      </c>
      <c r="B61" s="4">
        <v>119</v>
      </c>
      <c r="C61" s="3" t="s">
        <v>6</v>
      </c>
      <c r="D61" s="3" t="s">
        <v>128</v>
      </c>
      <c r="E61" s="3" t="s">
        <v>2591</v>
      </c>
      <c r="F61" s="3" t="s">
        <v>2590</v>
      </c>
      <c r="G61" s="5">
        <v>1.2714399999999999</v>
      </c>
      <c r="H61" s="4">
        <v>119</v>
      </c>
      <c r="I61" s="8">
        <v>0</v>
      </c>
      <c r="J61" s="8">
        <v>0</v>
      </c>
      <c r="K61" s="8">
        <v>7.27</v>
      </c>
      <c r="L61" s="8">
        <v>1007.22</v>
      </c>
      <c r="M61">
        <f t="shared" si="3"/>
        <v>1</v>
      </c>
    </row>
    <row r="62" spans="1:13" x14ac:dyDescent="0.25">
      <c r="A62" s="3" t="s">
        <v>251</v>
      </c>
      <c r="B62" s="4">
        <v>121</v>
      </c>
      <c r="C62" s="3" t="s">
        <v>6</v>
      </c>
      <c r="D62" s="3" t="s">
        <v>133</v>
      </c>
      <c r="E62" s="3" t="s">
        <v>2591</v>
      </c>
      <c r="F62" s="3" t="s">
        <v>2590</v>
      </c>
      <c r="G62" s="5">
        <v>1.3041100000000001</v>
      </c>
      <c r="H62" s="4">
        <v>121</v>
      </c>
      <c r="I62" s="8">
        <v>0</v>
      </c>
      <c r="J62" s="8">
        <v>0</v>
      </c>
      <c r="K62" s="8">
        <v>-8.2899999999999991</v>
      </c>
      <c r="L62" s="8">
        <v>998.93</v>
      </c>
      <c r="M62">
        <f t="shared" si="3"/>
        <v>0</v>
      </c>
    </row>
    <row r="63" spans="1:13" x14ac:dyDescent="0.25">
      <c r="A63" s="3" t="s">
        <v>253</v>
      </c>
      <c r="B63" s="4">
        <v>123</v>
      </c>
      <c r="C63" s="3" t="s">
        <v>6</v>
      </c>
      <c r="D63" s="3" t="s">
        <v>128</v>
      </c>
      <c r="E63" s="3" t="s">
        <v>2591</v>
      </c>
      <c r="F63" s="3" t="s">
        <v>2590</v>
      </c>
      <c r="G63" s="5">
        <v>1.27521</v>
      </c>
      <c r="H63" s="4">
        <v>123</v>
      </c>
      <c r="I63" s="8">
        <v>0</v>
      </c>
      <c r="J63" s="8">
        <v>0</v>
      </c>
      <c r="K63" s="8">
        <v>7.21</v>
      </c>
      <c r="L63" s="8">
        <v>1006.14</v>
      </c>
      <c r="M63">
        <f t="shared" si="3"/>
        <v>1</v>
      </c>
    </row>
    <row r="64" spans="1:13" x14ac:dyDescent="0.25">
      <c r="A64" s="3" t="s">
        <v>255</v>
      </c>
      <c r="B64" s="4">
        <v>125</v>
      </c>
      <c r="C64" s="3" t="s">
        <v>6</v>
      </c>
      <c r="D64" s="3" t="s">
        <v>133</v>
      </c>
      <c r="E64" s="3" t="s">
        <v>2591</v>
      </c>
      <c r="F64" s="3" t="s">
        <v>2590</v>
      </c>
      <c r="G64" s="5">
        <v>1.2727599999999999</v>
      </c>
      <c r="H64" s="4">
        <v>125</v>
      </c>
      <c r="I64" s="8">
        <v>0</v>
      </c>
      <c r="J64" s="8">
        <v>0</v>
      </c>
      <c r="K64" s="8">
        <v>-8.17</v>
      </c>
      <c r="L64" s="8">
        <v>997.97</v>
      </c>
      <c r="M64">
        <f t="shared" si="3"/>
        <v>0</v>
      </c>
    </row>
    <row r="65" spans="1:13" x14ac:dyDescent="0.25">
      <c r="A65" s="3" t="s">
        <v>257</v>
      </c>
      <c r="B65" s="4">
        <v>127</v>
      </c>
      <c r="C65" s="3" t="s">
        <v>6</v>
      </c>
      <c r="D65" s="3" t="s">
        <v>133</v>
      </c>
      <c r="E65" s="3" t="s">
        <v>2591</v>
      </c>
      <c r="F65" s="3" t="s">
        <v>2590</v>
      </c>
      <c r="G65" s="5">
        <v>1.2617400000000001</v>
      </c>
      <c r="H65" s="4">
        <v>127</v>
      </c>
      <c r="I65" s="8">
        <v>0</v>
      </c>
      <c r="J65" s="8">
        <v>0</v>
      </c>
      <c r="K65" s="8">
        <v>6.14</v>
      </c>
      <c r="L65" s="8">
        <v>1004.11</v>
      </c>
      <c r="M65">
        <f t="shared" si="3"/>
        <v>1</v>
      </c>
    </row>
    <row r="66" spans="1:13" x14ac:dyDescent="0.25">
      <c r="A66" s="3" t="s">
        <v>259</v>
      </c>
      <c r="B66" s="4">
        <v>129</v>
      </c>
      <c r="C66" s="3" t="s">
        <v>6</v>
      </c>
      <c r="D66" s="3" t="s">
        <v>128</v>
      </c>
      <c r="E66" s="3" t="s">
        <v>2591</v>
      </c>
      <c r="F66" s="3" t="s">
        <v>2590</v>
      </c>
      <c r="G66" s="5">
        <v>1.23841</v>
      </c>
      <c r="H66" s="4">
        <v>129</v>
      </c>
      <c r="I66" s="8">
        <v>0</v>
      </c>
      <c r="J66" s="8">
        <v>0</v>
      </c>
      <c r="K66" s="8">
        <v>-9.98</v>
      </c>
      <c r="L66" s="8">
        <v>994.13</v>
      </c>
      <c r="M66">
        <f t="shared" si="3"/>
        <v>0</v>
      </c>
    </row>
    <row r="67" spans="1:13" x14ac:dyDescent="0.25">
      <c r="A67" s="3" t="s">
        <v>261</v>
      </c>
      <c r="B67" s="4">
        <v>131</v>
      </c>
      <c r="C67" s="3" t="s">
        <v>6</v>
      </c>
      <c r="D67" s="3" t="s">
        <v>133</v>
      </c>
      <c r="E67" s="3" t="s">
        <v>2591</v>
      </c>
      <c r="F67" s="3" t="s">
        <v>2590</v>
      </c>
      <c r="G67" s="5">
        <v>1.23892</v>
      </c>
      <c r="H67" s="4">
        <v>131</v>
      </c>
      <c r="I67" s="8">
        <v>0</v>
      </c>
      <c r="J67" s="8">
        <v>0</v>
      </c>
      <c r="K67" s="8">
        <v>-8.6199999999999992</v>
      </c>
      <c r="L67" s="8">
        <v>985.51</v>
      </c>
      <c r="M67">
        <f t="shared" si="3"/>
        <v>0</v>
      </c>
    </row>
    <row r="68" spans="1:13" x14ac:dyDescent="0.25">
      <c r="A68" s="3" t="s">
        <v>263</v>
      </c>
      <c r="B68" s="4">
        <v>133</v>
      </c>
      <c r="C68" s="3" t="s">
        <v>6</v>
      </c>
      <c r="D68" s="3" t="s">
        <v>133</v>
      </c>
      <c r="E68" s="3" t="s">
        <v>2591</v>
      </c>
      <c r="F68" s="3" t="s">
        <v>2590</v>
      </c>
      <c r="G68" s="5">
        <v>1.2337400000000001</v>
      </c>
      <c r="H68" s="4">
        <v>133</v>
      </c>
      <c r="I68" s="8">
        <v>0</v>
      </c>
      <c r="J68" s="8">
        <v>0</v>
      </c>
      <c r="K68" s="8">
        <v>7.02</v>
      </c>
      <c r="L68" s="8">
        <v>992.53</v>
      </c>
      <c r="M68">
        <f t="shared" si="3"/>
        <v>1</v>
      </c>
    </row>
    <row r="69" spans="1:13" x14ac:dyDescent="0.25">
      <c r="A69" s="3" t="s">
        <v>265</v>
      </c>
      <c r="B69" s="4">
        <v>135</v>
      </c>
      <c r="C69" s="3" t="s">
        <v>6</v>
      </c>
      <c r="D69" s="3" t="s">
        <v>128</v>
      </c>
      <c r="E69" s="3" t="s">
        <v>2591</v>
      </c>
      <c r="F69" s="3" t="s">
        <v>2590</v>
      </c>
      <c r="G69" s="5">
        <v>1.2271000000000001</v>
      </c>
      <c r="H69" s="4">
        <v>135</v>
      </c>
      <c r="I69" s="8">
        <v>0</v>
      </c>
      <c r="J69" s="8">
        <v>0</v>
      </c>
      <c r="K69" s="8">
        <v>10.87</v>
      </c>
      <c r="L69" s="8">
        <v>1003.4</v>
      </c>
      <c r="M69">
        <f t="shared" si="3"/>
        <v>2</v>
      </c>
    </row>
    <row r="70" spans="1:13" x14ac:dyDescent="0.25">
      <c r="A70" s="3" t="s">
        <v>267</v>
      </c>
      <c r="B70" s="4">
        <v>137</v>
      </c>
      <c r="C70" s="3" t="s">
        <v>6</v>
      </c>
      <c r="D70" s="3" t="s">
        <v>133</v>
      </c>
      <c r="E70" s="3" t="s">
        <v>2591</v>
      </c>
      <c r="F70" s="3" t="s">
        <v>2590</v>
      </c>
      <c r="G70" s="5">
        <v>1.2308399999999999</v>
      </c>
      <c r="H70" s="4">
        <v>137</v>
      </c>
      <c r="I70" s="8">
        <v>0</v>
      </c>
      <c r="J70" s="8">
        <v>0</v>
      </c>
      <c r="K70" s="8">
        <v>6.36</v>
      </c>
      <c r="L70" s="8">
        <v>1009.76</v>
      </c>
      <c r="M70">
        <f t="shared" ref="M70:M133" si="11">IF(K70&gt;0,1+IF(M69&gt;0,M69,0),0)</f>
        <v>3</v>
      </c>
    </row>
    <row r="71" spans="1:13" x14ac:dyDescent="0.25">
      <c r="A71" s="3" t="s">
        <v>269</v>
      </c>
      <c r="B71" s="4">
        <v>139</v>
      </c>
      <c r="C71" s="3" t="s">
        <v>6</v>
      </c>
      <c r="D71" s="3" t="s">
        <v>128</v>
      </c>
      <c r="E71" s="3" t="s">
        <v>2591</v>
      </c>
      <c r="F71" s="3" t="s">
        <v>2590</v>
      </c>
      <c r="G71" s="5">
        <v>1.2488699999999999</v>
      </c>
      <c r="H71" s="4">
        <v>139</v>
      </c>
      <c r="I71" s="8">
        <v>0</v>
      </c>
      <c r="J71" s="8">
        <v>0</v>
      </c>
      <c r="K71" s="8">
        <v>-8.7899999999999991</v>
      </c>
      <c r="L71" s="8">
        <v>1000.97</v>
      </c>
      <c r="M71">
        <f t="shared" si="11"/>
        <v>0</v>
      </c>
    </row>
    <row r="72" spans="1:13" x14ac:dyDescent="0.25">
      <c r="A72" s="3" t="s">
        <v>271</v>
      </c>
      <c r="B72" s="4">
        <v>141</v>
      </c>
      <c r="C72" s="3" t="s">
        <v>6</v>
      </c>
      <c r="D72" s="3" t="s">
        <v>128</v>
      </c>
      <c r="E72" s="3" t="s">
        <v>2591</v>
      </c>
      <c r="F72" s="3" t="s">
        <v>2590</v>
      </c>
      <c r="G72" s="5">
        <v>1.2385200000000001</v>
      </c>
      <c r="H72" s="4">
        <v>141</v>
      </c>
      <c r="I72" s="8">
        <v>0</v>
      </c>
      <c r="J72" s="8">
        <v>0</v>
      </c>
      <c r="K72" s="8">
        <v>-8.4499999999999993</v>
      </c>
      <c r="L72" s="8">
        <v>992.52</v>
      </c>
      <c r="M72">
        <f t="shared" si="11"/>
        <v>0</v>
      </c>
    </row>
    <row r="73" spans="1:13" x14ac:dyDescent="0.25">
      <c r="A73" s="3" t="s">
        <v>273</v>
      </c>
      <c r="B73" s="4">
        <v>143</v>
      </c>
      <c r="C73" s="3" t="s">
        <v>6</v>
      </c>
      <c r="D73" s="3" t="s">
        <v>128</v>
      </c>
      <c r="E73" s="3" t="s">
        <v>2591</v>
      </c>
      <c r="F73" s="3" t="s">
        <v>2590</v>
      </c>
      <c r="G73" s="5">
        <v>1.2318899999999999</v>
      </c>
      <c r="H73" s="4">
        <v>143</v>
      </c>
      <c r="I73" s="8">
        <v>0</v>
      </c>
      <c r="J73" s="8">
        <v>0</v>
      </c>
      <c r="K73" s="8">
        <v>6.22</v>
      </c>
      <c r="L73" s="8">
        <v>998.74</v>
      </c>
      <c r="M73">
        <f t="shared" si="11"/>
        <v>1</v>
      </c>
    </row>
    <row r="74" spans="1:13" x14ac:dyDescent="0.25">
      <c r="A74" s="3" t="s">
        <v>275</v>
      </c>
      <c r="B74" s="4">
        <v>145</v>
      </c>
      <c r="C74" s="3" t="s">
        <v>6</v>
      </c>
      <c r="D74" s="3" t="s">
        <v>133</v>
      </c>
      <c r="E74" s="3" t="s">
        <v>2591</v>
      </c>
      <c r="F74" s="3" t="s">
        <v>2590</v>
      </c>
      <c r="G74" s="5">
        <v>1.2254100000000001</v>
      </c>
      <c r="H74" s="4">
        <v>145</v>
      </c>
      <c r="I74" s="8">
        <v>0</v>
      </c>
      <c r="J74" s="8">
        <v>0</v>
      </c>
      <c r="K74" s="8">
        <v>6.57</v>
      </c>
      <c r="L74" s="8">
        <v>1005.31</v>
      </c>
      <c r="M74">
        <f t="shared" si="11"/>
        <v>2</v>
      </c>
    </row>
    <row r="75" spans="1:13" x14ac:dyDescent="0.25">
      <c r="A75" s="3" t="s">
        <v>277</v>
      </c>
      <c r="B75" s="4">
        <v>147</v>
      </c>
      <c r="C75" s="3" t="s">
        <v>6</v>
      </c>
      <c r="D75" s="3" t="s">
        <v>133</v>
      </c>
      <c r="E75" s="3" t="s">
        <v>2591</v>
      </c>
      <c r="F75" s="3" t="s">
        <v>2590</v>
      </c>
      <c r="G75" s="5">
        <v>1.2230399999999999</v>
      </c>
      <c r="H75" s="4">
        <v>147</v>
      </c>
      <c r="I75" s="8">
        <v>0</v>
      </c>
      <c r="J75" s="8">
        <v>0</v>
      </c>
      <c r="K75" s="8">
        <v>7.33</v>
      </c>
      <c r="L75" s="8">
        <v>1012.64</v>
      </c>
      <c r="M75">
        <f t="shared" si="11"/>
        <v>3</v>
      </c>
    </row>
    <row r="76" spans="1:13" x14ac:dyDescent="0.25">
      <c r="A76" s="3" t="s">
        <v>279</v>
      </c>
      <c r="B76" s="4">
        <v>149</v>
      </c>
      <c r="C76" s="3" t="s">
        <v>6</v>
      </c>
      <c r="D76" s="3" t="s">
        <v>133</v>
      </c>
      <c r="E76" s="3" t="s">
        <v>2591</v>
      </c>
      <c r="F76" s="3" t="s">
        <v>2590</v>
      </c>
      <c r="G76" s="5">
        <v>1.24451</v>
      </c>
      <c r="H76" s="4">
        <v>149</v>
      </c>
      <c r="I76" s="8">
        <v>0</v>
      </c>
      <c r="J76" s="8">
        <v>0</v>
      </c>
      <c r="K76" s="8">
        <v>-9.09</v>
      </c>
      <c r="L76" s="8">
        <v>1003.55</v>
      </c>
      <c r="M76">
        <f t="shared" si="11"/>
        <v>0</v>
      </c>
    </row>
    <row r="77" spans="1:13" x14ac:dyDescent="0.25">
      <c r="A77" s="3" t="s">
        <v>281</v>
      </c>
      <c r="B77" s="4">
        <v>151</v>
      </c>
      <c r="C77" s="3" t="s">
        <v>6</v>
      </c>
      <c r="D77" s="3" t="s">
        <v>128</v>
      </c>
      <c r="E77" s="3" t="s">
        <v>2591</v>
      </c>
      <c r="F77" s="3" t="s">
        <v>2590</v>
      </c>
      <c r="G77" s="5">
        <v>1.2202599999999999</v>
      </c>
      <c r="H77" s="4">
        <v>151</v>
      </c>
      <c r="I77" s="8">
        <v>0</v>
      </c>
      <c r="J77" s="8">
        <v>-0.12</v>
      </c>
      <c r="K77" s="8">
        <v>-8.7100000000000009</v>
      </c>
      <c r="L77" s="8">
        <v>994.72</v>
      </c>
      <c r="M77">
        <f t="shared" si="11"/>
        <v>0</v>
      </c>
    </row>
    <row r="78" spans="1:13" x14ac:dyDescent="0.25">
      <c r="A78" s="3" t="s">
        <v>283</v>
      </c>
      <c r="B78" s="4">
        <v>153</v>
      </c>
      <c r="C78" s="3" t="s">
        <v>6</v>
      </c>
      <c r="D78" s="3" t="s">
        <v>133</v>
      </c>
      <c r="E78" s="3" t="s">
        <v>2591</v>
      </c>
      <c r="F78" s="3" t="s">
        <v>2590</v>
      </c>
      <c r="G78" s="5">
        <v>1.2183299999999999</v>
      </c>
      <c r="H78" s="4">
        <v>153</v>
      </c>
      <c r="I78" s="8">
        <v>0</v>
      </c>
      <c r="J78" s="8">
        <v>0.08</v>
      </c>
      <c r="K78" s="8">
        <v>6.01</v>
      </c>
      <c r="L78" s="8">
        <v>1000.81</v>
      </c>
      <c r="M78">
        <f t="shared" si="11"/>
        <v>1</v>
      </c>
    </row>
    <row r="79" spans="1:13" x14ac:dyDescent="0.25">
      <c r="A79" s="3" t="s">
        <v>285</v>
      </c>
      <c r="B79" s="4">
        <v>155</v>
      </c>
      <c r="C79" s="3" t="s">
        <v>6</v>
      </c>
      <c r="D79" s="3" t="s">
        <v>133</v>
      </c>
      <c r="E79" s="3" t="s">
        <v>2591</v>
      </c>
      <c r="F79" s="3" t="s">
        <v>2590</v>
      </c>
      <c r="G79" s="5">
        <v>1.2102999999999999</v>
      </c>
      <c r="H79" s="4">
        <v>155</v>
      </c>
      <c r="I79" s="8">
        <v>0</v>
      </c>
      <c r="J79" s="8">
        <v>0</v>
      </c>
      <c r="K79" s="8">
        <v>8.2899999999999991</v>
      </c>
      <c r="L79" s="8">
        <v>1009.1</v>
      </c>
      <c r="M79">
        <f t="shared" si="11"/>
        <v>2</v>
      </c>
    </row>
    <row r="80" spans="1:13" x14ac:dyDescent="0.25">
      <c r="A80" s="3" t="s">
        <v>287</v>
      </c>
      <c r="B80" s="4">
        <v>157</v>
      </c>
      <c r="C80" s="3" t="s">
        <v>6</v>
      </c>
      <c r="D80" s="3" t="s">
        <v>133</v>
      </c>
      <c r="E80" s="3" t="s">
        <v>2591</v>
      </c>
      <c r="F80" s="3" t="s">
        <v>2590</v>
      </c>
      <c r="G80" s="5">
        <v>1.1914</v>
      </c>
      <c r="H80" s="4">
        <v>157</v>
      </c>
      <c r="I80" s="8">
        <v>0</v>
      </c>
      <c r="J80" s="8">
        <v>0.03</v>
      </c>
      <c r="K80" s="8">
        <v>6.05</v>
      </c>
      <c r="L80" s="8">
        <v>1015.18</v>
      </c>
      <c r="M80">
        <f t="shared" si="11"/>
        <v>3</v>
      </c>
    </row>
    <row r="81" spans="1:13" x14ac:dyDescent="0.25">
      <c r="A81" s="3" t="s">
        <v>289</v>
      </c>
      <c r="B81" s="4">
        <v>159</v>
      </c>
      <c r="C81" s="3" t="s">
        <v>6</v>
      </c>
      <c r="D81" s="3" t="s">
        <v>133</v>
      </c>
      <c r="E81" s="3" t="s">
        <v>2591</v>
      </c>
      <c r="F81" s="3" t="s">
        <v>2590</v>
      </c>
      <c r="G81" s="5">
        <v>1.20564</v>
      </c>
      <c r="H81" s="4">
        <v>159</v>
      </c>
      <c r="I81" s="8">
        <v>0</v>
      </c>
      <c r="J81" s="8">
        <v>0</v>
      </c>
      <c r="K81" s="8">
        <v>-9.26</v>
      </c>
      <c r="L81" s="8">
        <v>1005.92</v>
      </c>
      <c r="M81">
        <f t="shared" si="11"/>
        <v>0</v>
      </c>
    </row>
    <row r="82" spans="1:13" x14ac:dyDescent="0.25">
      <c r="A82" s="3" t="s">
        <v>291</v>
      </c>
      <c r="B82" s="4">
        <v>161</v>
      </c>
      <c r="C82" s="3" t="s">
        <v>6</v>
      </c>
      <c r="D82" s="3" t="s">
        <v>128</v>
      </c>
      <c r="E82" s="3" t="s">
        <v>2591</v>
      </c>
      <c r="F82" s="3" t="s">
        <v>2590</v>
      </c>
      <c r="G82" s="5">
        <v>1.20845</v>
      </c>
      <c r="H82" s="4">
        <v>161</v>
      </c>
      <c r="I82" s="8">
        <v>0</v>
      </c>
      <c r="J82" s="8">
        <v>0</v>
      </c>
      <c r="K82" s="8">
        <v>7.34</v>
      </c>
      <c r="L82" s="8">
        <v>1013.26</v>
      </c>
      <c r="M82">
        <f t="shared" si="11"/>
        <v>1</v>
      </c>
    </row>
    <row r="83" spans="1:13" x14ac:dyDescent="0.25">
      <c r="A83" s="3" t="s">
        <v>293</v>
      </c>
      <c r="B83" s="4">
        <v>163</v>
      </c>
      <c r="C83" s="3" t="s">
        <v>6</v>
      </c>
      <c r="D83" s="3" t="s">
        <v>133</v>
      </c>
      <c r="E83" s="3" t="s">
        <v>2591</v>
      </c>
      <c r="F83" s="3" t="s">
        <v>2590</v>
      </c>
      <c r="G83" s="5">
        <v>1.2059500000000001</v>
      </c>
      <c r="H83" s="4">
        <v>163</v>
      </c>
      <c r="I83" s="8">
        <v>0</v>
      </c>
      <c r="J83" s="8">
        <v>0</v>
      </c>
      <c r="K83" s="8">
        <v>6.7</v>
      </c>
      <c r="L83" s="8">
        <v>1019.96</v>
      </c>
      <c r="M83">
        <f t="shared" si="11"/>
        <v>2</v>
      </c>
    </row>
    <row r="84" spans="1:13" x14ac:dyDescent="0.25">
      <c r="A84" s="3" t="s">
        <v>295</v>
      </c>
      <c r="B84" s="4">
        <v>165</v>
      </c>
      <c r="C84" s="3" t="s">
        <v>6</v>
      </c>
      <c r="D84" s="3" t="s">
        <v>133</v>
      </c>
      <c r="E84" s="3" t="s">
        <v>2591</v>
      </c>
      <c r="F84" s="3" t="s">
        <v>2590</v>
      </c>
      <c r="G84" s="5">
        <v>1.22705</v>
      </c>
      <c r="H84" s="4">
        <v>165</v>
      </c>
      <c r="I84" s="8">
        <v>0</v>
      </c>
      <c r="J84" s="8">
        <v>0</v>
      </c>
      <c r="K84" s="8">
        <v>-8.15</v>
      </c>
      <c r="L84" s="8">
        <v>1011.81</v>
      </c>
      <c r="M84">
        <f t="shared" si="11"/>
        <v>0</v>
      </c>
    </row>
    <row r="85" spans="1:13" x14ac:dyDescent="0.25">
      <c r="A85" s="3" t="s">
        <v>297</v>
      </c>
      <c r="B85" s="4">
        <v>167</v>
      </c>
      <c r="C85" s="3" t="s">
        <v>6</v>
      </c>
      <c r="D85" s="3" t="s">
        <v>128</v>
      </c>
      <c r="E85" s="3" t="s">
        <v>2591</v>
      </c>
      <c r="F85" s="3" t="s">
        <v>2590</v>
      </c>
      <c r="G85" s="5">
        <v>1.22611</v>
      </c>
      <c r="H85" s="4">
        <v>167</v>
      </c>
      <c r="I85" s="8">
        <v>0</v>
      </c>
      <c r="J85" s="8">
        <v>0</v>
      </c>
      <c r="K85" s="8">
        <v>6.7</v>
      </c>
      <c r="L85" s="8">
        <v>1018.51</v>
      </c>
      <c r="M85">
        <f t="shared" si="11"/>
        <v>1</v>
      </c>
    </row>
    <row r="86" spans="1:13" x14ac:dyDescent="0.25">
      <c r="A86" s="3" t="s">
        <v>299</v>
      </c>
      <c r="B86" s="4">
        <v>169</v>
      </c>
      <c r="C86" s="3" t="s">
        <v>6</v>
      </c>
      <c r="D86" s="3" t="s">
        <v>133</v>
      </c>
      <c r="E86" s="3" t="s">
        <v>2591</v>
      </c>
      <c r="F86" s="3" t="s">
        <v>2590</v>
      </c>
      <c r="G86" s="5">
        <v>1.2283500000000001</v>
      </c>
      <c r="H86" s="4">
        <v>169</v>
      </c>
      <c r="I86" s="8">
        <v>0</v>
      </c>
      <c r="J86" s="8">
        <v>0</v>
      </c>
      <c r="K86" s="8">
        <v>6.2</v>
      </c>
      <c r="L86" s="8">
        <v>1024.71</v>
      </c>
      <c r="M86">
        <f t="shared" si="11"/>
        <v>2</v>
      </c>
    </row>
    <row r="87" spans="1:13" x14ac:dyDescent="0.25">
      <c r="A87" s="3" t="s">
        <v>301</v>
      </c>
      <c r="B87" s="4">
        <v>171</v>
      </c>
      <c r="C87" s="3" t="s">
        <v>6</v>
      </c>
      <c r="D87" s="3" t="s">
        <v>128</v>
      </c>
      <c r="E87" s="3" t="s">
        <v>2591</v>
      </c>
      <c r="F87" s="3" t="s">
        <v>2590</v>
      </c>
      <c r="G87" s="5">
        <v>1.2320500000000001</v>
      </c>
      <c r="H87" s="4">
        <v>171</v>
      </c>
      <c r="I87" s="8">
        <v>0</v>
      </c>
      <c r="J87" s="8">
        <v>0</v>
      </c>
      <c r="K87" s="8">
        <v>6.43</v>
      </c>
      <c r="L87" s="8">
        <v>1031.1400000000001</v>
      </c>
      <c r="M87">
        <f t="shared" si="11"/>
        <v>3</v>
      </c>
    </row>
    <row r="88" spans="1:13" x14ac:dyDescent="0.25">
      <c r="A88" s="3" t="s">
        <v>303</v>
      </c>
      <c r="B88" s="4">
        <v>173</v>
      </c>
      <c r="C88" s="3" t="s">
        <v>6</v>
      </c>
      <c r="D88" s="3" t="s">
        <v>128</v>
      </c>
      <c r="E88" s="3" t="s">
        <v>2591</v>
      </c>
      <c r="F88" s="3" t="s">
        <v>2590</v>
      </c>
      <c r="G88" s="5">
        <v>1.23421</v>
      </c>
      <c r="H88" s="4">
        <v>173</v>
      </c>
      <c r="I88" s="8">
        <v>0</v>
      </c>
      <c r="J88" s="8">
        <v>0</v>
      </c>
      <c r="K88" s="8">
        <v>-9.2799999999999994</v>
      </c>
      <c r="L88" s="8">
        <v>1021.86</v>
      </c>
      <c r="M88">
        <f t="shared" si="11"/>
        <v>0</v>
      </c>
    </row>
    <row r="89" spans="1:13" x14ac:dyDescent="0.25">
      <c r="A89" s="3" t="s">
        <v>305</v>
      </c>
      <c r="B89" s="4">
        <v>175</v>
      </c>
      <c r="C89" s="3" t="s">
        <v>6</v>
      </c>
      <c r="D89" s="3" t="s">
        <v>128</v>
      </c>
      <c r="E89" s="3" t="s">
        <v>2591</v>
      </c>
      <c r="F89" s="3" t="s">
        <v>2590</v>
      </c>
      <c r="G89" s="5">
        <v>1.22116</v>
      </c>
      <c r="H89" s="4">
        <v>175</v>
      </c>
      <c r="I89" s="8">
        <v>0</v>
      </c>
      <c r="J89" s="8">
        <v>-0.12</v>
      </c>
      <c r="K89" s="8">
        <v>-8.59</v>
      </c>
      <c r="L89" s="8">
        <v>1013.15</v>
      </c>
      <c r="M89">
        <f t="shared" si="11"/>
        <v>0</v>
      </c>
    </row>
    <row r="90" spans="1:13" x14ac:dyDescent="0.25">
      <c r="A90" s="3" t="s">
        <v>307</v>
      </c>
      <c r="B90" s="4">
        <v>177</v>
      </c>
      <c r="C90" s="3" t="s">
        <v>6</v>
      </c>
      <c r="D90" s="3" t="s">
        <v>133</v>
      </c>
      <c r="E90" s="3" t="s">
        <v>2591</v>
      </c>
      <c r="F90" s="3" t="s">
        <v>2590</v>
      </c>
      <c r="G90" s="5">
        <v>1.2276400000000001</v>
      </c>
      <c r="H90" s="4">
        <v>177</v>
      </c>
      <c r="I90" s="8">
        <v>0</v>
      </c>
      <c r="J90" s="8">
        <v>0</v>
      </c>
      <c r="K90" s="8">
        <v>6.32</v>
      </c>
      <c r="L90" s="8">
        <v>1019.47</v>
      </c>
      <c r="M90">
        <f t="shared" si="11"/>
        <v>1</v>
      </c>
    </row>
    <row r="91" spans="1:13" x14ac:dyDescent="0.25">
      <c r="A91" s="3" t="s">
        <v>309</v>
      </c>
      <c r="B91" s="4">
        <v>179</v>
      </c>
      <c r="C91" s="3" t="s">
        <v>6</v>
      </c>
      <c r="D91" s="3" t="s">
        <v>133</v>
      </c>
      <c r="E91" s="3" t="s">
        <v>2591</v>
      </c>
      <c r="F91" s="3" t="s">
        <v>2590</v>
      </c>
      <c r="G91" s="5">
        <v>1.22709</v>
      </c>
      <c r="H91" s="4">
        <v>179</v>
      </c>
      <c r="I91" s="8">
        <v>0</v>
      </c>
      <c r="J91" s="8">
        <v>0</v>
      </c>
      <c r="K91" s="8">
        <v>6.33</v>
      </c>
      <c r="L91" s="8">
        <v>1025.8</v>
      </c>
      <c r="M91">
        <f t="shared" si="11"/>
        <v>2</v>
      </c>
    </row>
    <row r="92" spans="1:13" x14ac:dyDescent="0.25">
      <c r="A92" s="3" t="s">
        <v>311</v>
      </c>
      <c r="B92" s="4">
        <v>181</v>
      </c>
      <c r="C92" s="3" t="s">
        <v>6</v>
      </c>
      <c r="D92" s="3" t="s">
        <v>128</v>
      </c>
      <c r="E92" s="3" t="s">
        <v>2591</v>
      </c>
      <c r="F92" s="3" t="s">
        <v>2590</v>
      </c>
      <c r="G92" s="5">
        <v>1.22841</v>
      </c>
      <c r="H92" s="4">
        <v>181</v>
      </c>
      <c r="I92" s="8">
        <v>0</v>
      </c>
      <c r="J92" s="8">
        <v>0</v>
      </c>
      <c r="K92" s="8">
        <v>-8.4600000000000009</v>
      </c>
      <c r="L92" s="8">
        <v>1017.34</v>
      </c>
      <c r="M92">
        <f t="shared" si="11"/>
        <v>0</v>
      </c>
    </row>
    <row r="93" spans="1:13" x14ac:dyDescent="0.25">
      <c r="A93" s="3" t="s">
        <v>313</v>
      </c>
      <c r="B93" s="4">
        <v>183</v>
      </c>
      <c r="C93" s="3" t="s">
        <v>6</v>
      </c>
      <c r="D93" s="3" t="s">
        <v>128</v>
      </c>
      <c r="E93" s="3" t="s">
        <v>2591</v>
      </c>
      <c r="F93" s="3" t="s">
        <v>2590</v>
      </c>
      <c r="G93" s="5">
        <v>1.2154400000000001</v>
      </c>
      <c r="H93" s="4">
        <v>183</v>
      </c>
      <c r="I93" s="8">
        <v>0</v>
      </c>
      <c r="J93" s="8">
        <v>0</v>
      </c>
      <c r="K93" s="8">
        <v>-8.2100000000000009</v>
      </c>
      <c r="L93" s="8">
        <v>1009.13</v>
      </c>
      <c r="M93">
        <f t="shared" si="11"/>
        <v>0</v>
      </c>
    </row>
    <row r="94" spans="1:13" x14ac:dyDescent="0.25">
      <c r="A94" s="3" t="s">
        <v>315</v>
      </c>
      <c r="B94" s="4">
        <v>185</v>
      </c>
      <c r="C94" s="3" t="s">
        <v>6</v>
      </c>
      <c r="D94" s="3" t="s">
        <v>133</v>
      </c>
      <c r="E94" s="3" t="s">
        <v>2591</v>
      </c>
      <c r="F94" s="3" t="s">
        <v>2590</v>
      </c>
      <c r="G94" s="5">
        <v>1.2325900000000001</v>
      </c>
      <c r="H94" s="4">
        <v>185</v>
      </c>
      <c r="I94" s="8">
        <v>0</v>
      </c>
      <c r="J94" s="8">
        <v>0.08</v>
      </c>
      <c r="K94" s="8">
        <v>-10.19</v>
      </c>
      <c r="L94" s="8">
        <v>999.02</v>
      </c>
      <c r="M94">
        <f t="shared" si="11"/>
        <v>0</v>
      </c>
    </row>
    <row r="95" spans="1:13" x14ac:dyDescent="0.25">
      <c r="A95" s="3" t="s">
        <v>317</v>
      </c>
      <c r="B95" s="4">
        <v>187</v>
      </c>
      <c r="C95" s="3" t="s">
        <v>6</v>
      </c>
      <c r="D95" s="3" t="s">
        <v>133</v>
      </c>
      <c r="E95" s="3" t="s">
        <v>2591</v>
      </c>
      <c r="F95" s="3" t="s">
        <v>2590</v>
      </c>
      <c r="G95" s="5">
        <v>1.26101</v>
      </c>
      <c r="H95" s="4">
        <v>187</v>
      </c>
      <c r="I95" s="8">
        <v>0</v>
      </c>
      <c r="J95" s="8">
        <v>0</v>
      </c>
      <c r="K95" s="8">
        <v>-8.6999999999999993</v>
      </c>
      <c r="L95" s="8">
        <v>990.32</v>
      </c>
      <c r="M95">
        <f t="shared" si="11"/>
        <v>0</v>
      </c>
    </row>
    <row r="96" spans="1:13" x14ac:dyDescent="0.25">
      <c r="A96" s="3" t="s">
        <v>319</v>
      </c>
      <c r="B96" s="4">
        <v>189</v>
      </c>
      <c r="C96" s="3" t="s">
        <v>6</v>
      </c>
      <c r="D96" s="3" t="s">
        <v>128</v>
      </c>
      <c r="E96" s="3" t="s">
        <v>2591</v>
      </c>
      <c r="F96" s="3" t="s">
        <v>2590</v>
      </c>
      <c r="G96" s="5">
        <v>1.2595000000000001</v>
      </c>
      <c r="H96" s="4">
        <v>189</v>
      </c>
      <c r="I96" s="8">
        <v>0</v>
      </c>
      <c r="J96" s="8">
        <v>-0.12</v>
      </c>
      <c r="K96" s="8">
        <v>6.28</v>
      </c>
      <c r="L96" s="8">
        <v>996.48</v>
      </c>
      <c r="M96">
        <f t="shared" si="11"/>
        <v>1</v>
      </c>
    </row>
    <row r="97" spans="1:13" x14ac:dyDescent="0.25">
      <c r="A97" s="3" t="s">
        <v>321</v>
      </c>
      <c r="B97" s="4">
        <v>191</v>
      </c>
      <c r="C97" s="3" t="s">
        <v>6</v>
      </c>
      <c r="D97" s="3" t="s">
        <v>133</v>
      </c>
      <c r="E97" s="3" t="s">
        <v>2591</v>
      </c>
      <c r="F97" s="3" t="s">
        <v>2590</v>
      </c>
      <c r="G97" s="5">
        <v>1.2601800000000001</v>
      </c>
      <c r="H97" s="4">
        <v>191</v>
      </c>
      <c r="I97" s="8">
        <v>0</v>
      </c>
      <c r="J97" s="8">
        <v>0.06</v>
      </c>
      <c r="K97" s="8">
        <v>6.18</v>
      </c>
      <c r="L97" s="8">
        <v>1002.72</v>
      </c>
      <c r="M97">
        <f t="shared" si="11"/>
        <v>2</v>
      </c>
    </row>
    <row r="98" spans="1:13" x14ac:dyDescent="0.25">
      <c r="A98" s="3" t="s">
        <v>323</v>
      </c>
      <c r="B98" s="4">
        <v>193</v>
      </c>
      <c r="C98" s="3" t="s">
        <v>6</v>
      </c>
      <c r="D98" s="3" t="s">
        <v>128</v>
      </c>
      <c r="E98" s="3" t="s">
        <v>2591</v>
      </c>
      <c r="F98" s="3" t="s">
        <v>2590</v>
      </c>
      <c r="G98" s="5">
        <v>1.2639</v>
      </c>
      <c r="H98" s="4">
        <v>193</v>
      </c>
      <c r="I98" s="8">
        <v>0</v>
      </c>
      <c r="J98" s="8">
        <v>0</v>
      </c>
      <c r="K98" s="8">
        <v>6.08</v>
      </c>
      <c r="L98" s="8">
        <v>1008.8</v>
      </c>
      <c r="M98">
        <f t="shared" si="11"/>
        <v>3</v>
      </c>
    </row>
    <row r="99" spans="1:13" x14ac:dyDescent="0.25">
      <c r="A99" s="3" t="s">
        <v>325</v>
      </c>
      <c r="B99" s="4">
        <v>195</v>
      </c>
      <c r="C99" s="3" t="s">
        <v>6</v>
      </c>
      <c r="D99" s="3" t="s">
        <v>133</v>
      </c>
      <c r="E99" s="3" t="s">
        <v>2591</v>
      </c>
      <c r="F99" s="3" t="s">
        <v>2590</v>
      </c>
      <c r="G99" s="5">
        <v>1.28138</v>
      </c>
      <c r="H99" s="4">
        <v>195</v>
      </c>
      <c r="I99" s="8">
        <v>0</v>
      </c>
      <c r="J99" s="8">
        <v>0.08</v>
      </c>
      <c r="K99" s="8">
        <v>-9.14</v>
      </c>
      <c r="L99" s="8">
        <v>999.74</v>
      </c>
      <c r="M99">
        <f t="shared" si="11"/>
        <v>0</v>
      </c>
    </row>
    <row r="100" spans="1:13" x14ac:dyDescent="0.25">
      <c r="A100" s="3" t="s">
        <v>327</v>
      </c>
      <c r="B100" s="4">
        <v>197</v>
      </c>
      <c r="C100" s="3" t="s">
        <v>6</v>
      </c>
      <c r="D100" s="3" t="s">
        <v>133</v>
      </c>
      <c r="E100" s="3" t="s">
        <v>2591</v>
      </c>
      <c r="F100" s="3" t="s">
        <v>2590</v>
      </c>
      <c r="G100" s="5">
        <v>1.28749</v>
      </c>
      <c r="H100" s="4">
        <v>197</v>
      </c>
      <c r="I100" s="8">
        <v>0</v>
      </c>
      <c r="J100" s="8">
        <v>0.03</v>
      </c>
      <c r="K100" s="8">
        <v>6.04</v>
      </c>
      <c r="L100" s="8">
        <v>1005.81</v>
      </c>
      <c r="M100">
        <f t="shared" si="11"/>
        <v>1</v>
      </c>
    </row>
    <row r="101" spans="1:13" x14ac:dyDescent="0.25">
      <c r="A101" s="3" t="s">
        <v>329</v>
      </c>
      <c r="B101" s="4">
        <v>199</v>
      </c>
      <c r="C101" s="3" t="s">
        <v>6</v>
      </c>
      <c r="D101" s="3" t="s">
        <v>133</v>
      </c>
      <c r="E101" s="3" t="s">
        <v>2591</v>
      </c>
      <c r="F101" s="3" t="s">
        <v>2590</v>
      </c>
      <c r="G101" s="5">
        <v>1.2923899999999999</v>
      </c>
      <c r="H101" s="4">
        <v>199</v>
      </c>
      <c r="I101" s="8">
        <v>0</v>
      </c>
      <c r="J101" s="8">
        <v>0</v>
      </c>
      <c r="K101" s="8">
        <v>6.34</v>
      </c>
      <c r="L101" s="8">
        <v>1012.15</v>
      </c>
      <c r="M101">
        <f t="shared" si="11"/>
        <v>2</v>
      </c>
    </row>
    <row r="102" spans="1:13" x14ac:dyDescent="0.25">
      <c r="A102" s="3" t="s">
        <v>331</v>
      </c>
      <c r="B102" s="4">
        <v>201</v>
      </c>
      <c r="C102" s="3" t="s">
        <v>6</v>
      </c>
      <c r="D102" s="3" t="s">
        <v>133</v>
      </c>
      <c r="E102" s="3" t="s">
        <v>2591</v>
      </c>
      <c r="F102" s="3" t="s">
        <v>2590</v>
      </c>
      <c r="G102" s="5">
        <v>1.2824899999999999</v>
      </c>
      <c r="H102" s="4">
        <v>201</v>
      </c>
      <c r="I102" s="8">
        <v>0</v>
      </c>
      <c r="J102" s="8">
        <v>0</v>
      </c>
      <c r="K102" s="8">
        <v>7.21</v>
      </c>
      <c r="L102" s="8">
        <v>1019.36</v>
      </c>
      <c r="M102">
        <f t="shared" si="11"/>
        <v>3</v>
      </c>
    </row>
    <row r="103" spans="1:13" x14ac:dyDescent="0.25">
      <c r="A103" s="3" t="s">
        <v>333</v>
      </c>
      <c r="B103" s="4">
        <v>203</v>
      </c>
      <c r="C103" s="3" t="s">
        <v>6</v>
      </c>
      <c r="D103" s="3" t="s">
        <v>128</v>
      </c>
      <c r="E103" s="3" t="s">
        <v>2591</v>
      </c>
      <c r="F103" s="3" t="s">
        <v>2590</v>
      </c>
      <c r="G103" s="5">
        <v>1.2829600000000001</v>
      </c>
      <c r="H103" s="4">
        <v>203</v>
      </c>
      <c r="I103" s="8">
        <v>0</v>
      </c>
      <c r="J103" s="8">
        <v>0</v>
      </c>
      <c r="K103" s="8">
        <v>6.76</v>
      </c>
      <c r="L103" s="8">
        <v>1026.1199999999999</v>
      </c>
      <c r="M103">
        <f t="shared" si="11"/>
        <v>4</v>
      </c>
    </row>
    <row r="104" spans="1:13" x14ac:dyDescent="0.25">
      <c r="A104" s="3" t="s">
        <v>335</v>
      </c>
      <c r="B104" s="4">
        <v>205</v>
      </c>
      <c r="C104" s="3" t="s">
        <v>6</v>
      </c>
      <c r="D104" s="3" t="s">
        <v>133</v>
      </c>
      <c r="E104" s="3" t="s">
        <v>2591</v>
      </c>
      <c r="F104" s="3" t="s">
        <v>2590</v>
      </c>
      <c r="G104" s="5">
        <v>1.28461</v>
      </c>
      <c r="H104" s="4">
        <v>205</v>
      </c>
      <c r="I104" s="8">
        <v>0</v>
      </c>
      <c r="J104" s="8">
        <v>0</v>
      </c>
      <c r="K104" s="8">
        <v>6.12</v>
      </c>
      <c r="L104" s="8">
        <v>1032.24</v>
      </c>
      <c r="M104">
        <f t="shared" si="11"/>
        <v>5</v>
      </c>
    </row>
    <row r="105" spans="1:13" x14ac:dyDescent="0.25">
      <c r="A105" s="3" t="s">
        <v>337</v>
      </c>
      <c r="B105" s="4">
        <v>207</v>
      </c>
      <c r="C105" s="3" t="s">
        <v>6</v>
      </c>
      <c r="D105" s="3" t="s">
        <v>133</v>
      </c>
      <c r="E105" s="3" t="s">
        <v>2591</v>
      </c>
      <c r="F105" s="3" t="s">
        <v>2590</v>
      </c>
      <c r="G105" s="5">
        <v>1.3019700000000001</v>
      </c>
      <c r="H105" s="4">
        <v>207</v>
      </c>
      <c r="I105" s="8">
        <v>0</v>
      </c>
      <c r="J105" s="8">
        <v>0.03</v>
      </c>
      <c r="K105" s="8">
        <v>-8.0399999999999991</v>
      </c>
      <c r="L105" s="8">
        <v>1024.23</v>
      </c>
      <c r="M105">
        <f t="shared" si="11"/>
        <v>0</v>
      </c>
    </row>
    <row r="106" spans="1:13" x14ac:dyDescent="0.25">
      <c r="A106" s="3" t="s">
        <v>339</v>
      </c>
      <c r="B106" s="4">
        <v>209</v>
      </c>
      <c r="C106" s="3" t="s">
        <v>6</v>
      </c>
      <c r="D106" s="3" t="s">
        <v>133</v>
      </c>
      <c r="E106" s="3" t="s">
        <v>2591</v>
      </c>
      <c r="F106" s="3" t="s">
        <v>2590</v>
      </c>
      <c r="G106" s="5">
        <v>1.3116000000000001</v>
      </c>
      <c r="H106" s="4">
        <v>209</v>
      </c>
      <c r="I106" s="8">
        <v>0</v>
      </c>
      <c r="J106" s="8">
        <v>0.14000000000000001</v>
      </c>
      <c r="K106" s="8">
        <v>-8.2100000000000009</v>
      </c>
      <c r="L106" s="8">
        <v>1016.16</v>
      </c>
      <c r="M106">
        <f t="shared" si="11"/>
        <v>0</v>
      </c>
    </row>
    <row r="107" spans="1:13" x14ac:dyDescent="0.25">
      <c r="A107" s="3" t="s">
        <v>341</v>
      </c>
      <c r="B107" s="4">
        <v>211</v>
      </c>
      <c r="C107" s="3" t="s">
        <v>6</v>
      </c>
      <c r="D107" s="3" t="s">
        <v>133</v>
      </c>
      <c r="E107" s="3" t="s">
        <v>2591</v>
      </c>
      <c r="F107" s="3" t="s">
        <v>2590</v>
      </c>
      <c r="G107" s="5">
        <v>1.3151200000000001</v>
      </c>
      <c r="H107" s="4">
        <v>211</v>
      </c>
      <c r="I107" s="8">
        <v>0</v>
      </c>
      <c r="J107" s="8">
        <v>0.03</v>
      </c>
      <c r="K107" s="8">
        <v>6.22</v>
      </c>
      <c r="L107" s="8">
        <v>1022.41</v>
      </c>
      <c r="M107">
        <f t="shared" si="11"/>
        <v>1</v>
      </c>
    </row>
    <row r="108" spans="1:13" x14ac:dyDescent="0.25">
      <c r="A108" s="3" t="s">
        <v>343</v>
      </c>
      <c r="B108" s="4">
        <v>213</v>
      </c>
      <c r="C108" s="3" t="s">
        <v>6</v>
      </c>
      <c r="D108" s="3" t="s">
        <v>128</v>
      </c>
      <c r="E108" s="3" t="s">
        <v>2591</v>
      </c>
      <c r="F108" s="3" t="s">
        <v>2590</v>
      </c>
      <c r="G108" s="5">
        <v>1.32074</v>
      </c>
      <c r="H108" s="4">
        <v>213</v>
      </c>
      <c r="I108" s="8">
        <v>0</v>
      </c>
      <c r="J108" s="8">
        <v>0</v>
      </c>
      <c r="K108" s="8">
        <v>6.67</v>
      </c>
      <c r="L108" s="8">
        <v>1029.08</v>
      </c>
      <c r="M108">
        <f t="shared" si="11"/>
        <v>2</v>
      </c>
    </row>
    <row r="109" spans="1:13" x14ac:dyDescent="0.25">
      <c r="A109" s="3" t="s">
        <v>345</v>
      </c>
      <c r="B109" s="4">
        <v>215</v>
      </c>
      <c r="C109" s="3" t="s">
        <v>6</v>
      </c>
      <c r="D109" s="3" t="s">
        <v>133</v>
      </c>
      <c r="E109" s="3" t="s">
        <v>2591</v>
      </c>
      <c r="F109" s="3" t="s">
        <v>2590</v>
      </c>
      <c r="G109" s="5">
        <v>1.3282</v>
      </c>
      <c r="H109" s="4">
        <v>215</v>
      </c>
      <c r="I109" s="8">
        <v>0</v>
      </c>
      <c r="J109" s="8">
        <v>0</v>
      </c>
      <c r="K109" s="8">
        <v>-8.33</v>
      </c>
      <c r="L109" s="8">
        <v>1020.75</v>
      </c>
      <c r="M109">
        <f t="shared" si="11"/>
        <v>0</v>
      </c>
    </row>
    <row r="110" spans="1:13" x14ac:dyDescent="0.25">
      <c r="A110" s="3" t="s">
        <v>347</v>
      </c>
      <c r="B110" s="4">
        <v>217</v>
      </c>
      <c r="C110" s="3" t="s">
        <v>6</v>
      </c>
      <c r="D110" s="3" t="s">
        <v>133</v>
      </c>
      <c r="E110" s="3" t="s">
        <v>2591</v>
      </c>
      <c r="F110" s="3" t="s">
        <v>2590</v>
      </c>
      <c r="G110" s="5">
        <v>1.3223400000000001</v>
      </c>
      <c r="H110" s="4">
        <v>217</v>
      </c>
      <c r="I110" s="8">
        <v>0</v>
      </c>
      <c r="J110" s="8">
        <v>0</v>
      </c>
      <c r="K110" s="8">
        <v>6.19</v>
      </c>
      <c r="L110" s="8">
        <v>1026.94</v>
      </c>
      <c r="M110">
        <f t="shared" si="11"/>
        <v>1</v>
      </c>
    </row>
    <row r="111" spans="1:13" x14ac:dyDescent="0.25">
      <c r="A111" s="3" t="s">
        <v>349</v>
      </c>
      <c r="B111" s="4">
        <v>219</v>
      </c>
      <c r="C111" s="3" t="s">
        <v>6</v>
      </c>
      <c r="D111" s="3" t="s">
        <v>133</v>
      </c>
      <c r="E111" s="3" t="s">
        <v>2591</v>
      </c>
      <c r="F111" s="3" t="s">
        <v>2590</v>
      </c>
      <c r="G111" s="5">
        <v>1.31002</v>
      </c>
      <c r="H111" s="4">
        <v>219</v>
      </c>
      <c r="I111" s="8">
        <v>0</v>
      </c>
      <c r="J111" s="8">
        <v>0</v>
      </c>
      <c r="K111" s="8">
        <v>6.61</v>
      </c>
      <c r="L111" s="8">
        <v>1033.55</v>
      </c>
      <c r="M111">
        <f t="shared" si="11"/>
        <v>2</v>
      </c>
    </row>
    <row r="112" spans="1:13" x14ac:dyDescent="0.25">
      <c r="A112" s="3" t="s">
        <v>351</v>
      </c>
      <c r="B112" s="4">
        <v>221</v>
      </c>
      <c r="C112" s="3" t="s">
        <v>6</v>
      </c>
      <c r="D112" s="3" t="s">
        <v>128</v>
      </c>
      <c r="E112" s="3" t="s">
        <v>2591</v>
      </c>
      <c r="F112" s="3" t="s">
        <v>2590</v>
      </c>
      <c r="G112" s="5">
        <v>1.2988599999999999</v>
      </c>
      <c r="H112" s="4">
        <v>221</v>
      </c>
      <c r="I112" s="8">
        <v>0</v>
      </c>
      <c r="J112" s="8">
        <v>0</v>
      </c>
      <c r="K112" s="8">
        <v>-8.32</v>
      </c>
      <c r="L112" s="8">
        <v>1025.23</v>
      </c>
      <c r="M112">
        <f t="shared" si="11"/>
        <v>0</v>
      </c>
    </row>
    <row r="113" spans="1:13" x14ac:dyDescent="0.25">
      <c r="A113" s="3" t="s">
        <v>353</v>
      </c>
      <c r="B113" s="4">
        <v>223</v>
      </c>
      <c r="C113" s="3" t="s">
        <v>6</v>
      </c>
      <c r="D113" s="3" t="s">
        <v>133</v>
      </c>
      <c r="E113" s="3" t="s">
        <v>2591</v>
      </c>
      <c r="F113" s="3" t="s">
        <v>2590</v>
      </c>
      <c r="G113" s="5">
        <v>1.28416</v>
      </c>
      <c r="H113" s="4">
        <v>223</v>
      </c>
      <c r="I113" s="8">
        <v>0</v>
      </c>
      <c r="J113" s="8">
        <v>0</v>
      </c>
      <c r="K113" s="8">
        <v>7.39</v>
      </c>
      <c r="L113" s="8">
        <v>1032.6199999999999</v>
      </c>
      <c r="M113">
        <f t="shared" si="11"/>
        <v>1</v>
      </c>
    </row>
    <row r="114" spans="1:13" x14ac:dyDescent="0.25">
      <c r="A114" s="3" t="s">
        <v>355</v>
      </c>
      <c r="B114" s="4">
        <v>225</v>
      </c>
      <c r="C114" s="3" t="s">
        <v>6</v>
      </c>
      <c r="D114" s="3" t="s">
        <v>133</v>
      </c>
      <c r="E114" s="3" t="s">
        <v>2591</v>
      </c>
      <c r="F114" s="3" t="s">
        <v>2590</v>
      </c>
      <c r="G114" s="5">
        <v>1.2825500000000001</v>
      </c>
      <c r="H114" s="4">
        <v>225</v>
      </c>
      <c r="I114" s="8">
        <v>0</v>
      </c>
      <c r="J114" s="8">
        <v>0</v>
      </c>
      <c r="K114" s="8">
        <v>6.46</v>
      </c>
      <c r="L114" s="8">
        <v>1039.08</v>
      </c>
      <c r="M114">
        <f t="shared" si="11"/>
        <v>2</v>
      </c>
    </row>
    <row r="115" spans="1:13" x14ac:dyDescent="0.25">
      <c r="A115" s="3" t="s">
        <v>357</v>
      </c>
      <c r="B115" s="4">
        <v>227</v>
      </c>
      <c r="C115" s="3" t="s">
        <v>6</v>
      </c>
      <c r="D115" s="3" t="s">
        <v>133</v>
      </c>
      <c r="E115" s="3" t="s">
        <v>2591</v>
      </c>
      <c r="F115" s="3" t="s">
        <v>2590</v>
      </c>
      <c r="G115" s="5">
        <v>1.2887200000000001</v>
      </c>
      <c r="H115" s="4">
        <v>227</v>
      </c>
      <c r="I115" s="8">
        <v>0</v>
      </c>
      <c r="J115" s="8">
        <v>0.03</v>
      </c>
      <c r="K115" s="8">
        <v>-8.18</v>
      </c>
      <c r="L115" s="8">
        <v>1030.93</v>
      </c>
      <c r="M115">
        <f t="shared" si="11"/>
        <v>0</v>
      </c>
    </row>
    <row r="116" spans="1:13" x14ac:dyDescent="0.25">
      <c r="A116" s="3" t="s">
        <v>359</v>
      </c>
      <c r="B116" s="4">
        <v>229</v>
      </c>
      <c r="C116" s="3" t="s">
        <v>6</v>
      </c>
      <c r="D116" s="3" t="s">
        <v>128</v>
      </c>
      <c r="E116" s="3" t="s">
        <v>2591</v>
      </c>
      <c r="F116" s="3" t="s">
        <v>2590</v>
      </c>
      <c r="G116" s="5">
        <v>1.2894600000000001</v>
      </c>
      <c r="H116" s="4">
        <v>229</v>
      </c>
      <c r="I116" s="8">
        <v>0</v>
      </c>
      <c r="J116" s="8">
        <v>0</v>
      </c>
      <c r="K116" s="8">
        <v>6.81</v>
      </c>
      <c r="L116" s="8">
        <v>1037.74</v>
      </c>
      <c r="M116">
        <f t="shared" si="11"/>
        <v>1</v>
      </c>
    </row>
    <row r="117" spans="1:13" x14ac:dyDescent="0.25">
      <c r="A117" s="3" t="s">
        <v>361</v>
      </c>
      <c r="B117" s="4">
        <v>231</v>
      </c>
      <c r="C117" s="3" t="s">
        <v>6</v>
      </c>
      <c r="D117" s="3" t="s">
        <v>133</v>
      </c>
      <c r="E117" s="3" t="s">
        <v>2591</v>
      </c>
      <c r="F117" s="3" t="s">
        <v>2590</v>
      </c>
      <c r="G117" s="5">
        <v>1.2755300000000001</v>
      </c>
      <c r="H117" s="4">
        <v>231</v>
      </c>
      <c r="I117" s="8">
        <v>0</v>
      </c>
      <c r="J117" s="8">
        <v>0.03</v>
      </c>
      <c r="K117" s="8">
        <v>6.67</v>
      </c>
      <c r="L117" s="8">
        <v>1044.44</v>
      </c>
      <c r="M117">
        <f t="shared" si="11"/>
        <v>2</v>
      </c>
    </row>
    <row r="118" spans="1:13" x14ac:dyDescent="0.25">
      <c r="A118" s="3" t="s">
        <v>363</v>
      </c>
      <c r="B118" s="4">
        <v>233</v>
      </c>
      <c r="C118" s="3" t="s">
        <v>6</v>
      </c>
      <c r="D118" s="3" t="s">
        <v>128</v>
      </c>
      <c r="E118" s="3" t="s">
        <v>2591</v>
      </c>
      <c r="F118" s="3" t="s">
        <v>2590</v>
      </c>
      <c r="G118" s="5">
        <v>1.2612699999999999</v>
      </c>
      <c r="H118" s="4">
        <v>233</v>
      </c>
      <c r="I118" s="8">
        <v>0</v>
      </c>
      <c r="J118" s="8">
        <v>-0.12</v>
      </c>
      <c r="K118" s="8">
        <v>-7.97</v>
      </c>
      <c r="L118" s="8">
        <v>1036.3499999999999</v>
      </c>
      <c r="M118">
        <f t="shared" si="11"/>
        <v>0</v>
      </c>
    </row>
    <row r="119" spans="1:13" x14ac:dyDescent="0.25">
      <c r="A119" s="3" t="s">
        <v>365</v>
      </c>
      <c r="B119" s="4">
        <v>235</v>
      </c>
      <c r="C119" s="3" t="s">
        <v>6</v>
      </c>
      <c r="D119" s="3" t="s">
        <v>133</v>
      </c>
      <c r="E119" s="3" t="s">
        <v>2591</v>
      </c>
      <c r="F119" s="3" t="s">
        <v>2590</v>
      </c>
      <c r="G119" s="5">
        <v>1.2625200000000001</v>
      </c>
      <c r="H119" s="4">
        <v>235</v>
      </c>
      <c r="I119" s="8">
        <v>0</v>
      </c>
      <c r="J119" s="8">
        <v>0</v>
      </c>
      <c r="K119" s="8">
        <v>6.08</v>
      </c>
      <c r="L119" s="8">
        <v>1042.43</v>
      </c>
      <c r="M119">
        <f t="shared" si="11"/>
        <v>1</v>
      </c>
    </row>
    <row r="120" spans="1:13" x14ac:dyDescent="0.25">
      <c r="A120" s="3" t="s">
        <v>367</v>
      </c>
      <c r="B120" s="4">
        <v>237</v>
      </c>
      <c r="C120" s="3" t="s">
        <v>6</v>
      </c>
      <c r="D120" s="3" t="s">
        <v>133</v>
      </c>
      <c r="E120" s="3" t="s">
        <v>2591</v>
      </c>
      <c r="F120" s="3" t="s">
        <v>2590</v>
      </c>
      <c r="G120" s="5">
        <v>1.2669299999999999</v>
      </c>
      <c r="H120" s="4">
        <v>237</v>
      </c>
      <c r="I120" s="8">
        <v>0</v>
      </c>
      <c r="J120" s="8">
        <v>0</v>
      </c>
      <c r="K120" s="8">
        <v>6.75</v>
      </c>
      <c r="L120" s="8">
        <v>1049.18</v>
      </c>
      <c r="M120">
        <f t="shared" si="11"/>
        <v>2</v>
      </c>
    </row>
    <row r="121" spans="1:13" x14ac:dyDescent="0.25">
      <c r="A121" s="3" t="s">
        <v>369</v>
      </c>
      <c r="B121" s="4">
        <v>239</v>
      </c>
      <c r="C121" s="3" t="s">
        <v>6</v>
      </c>
      <c r="D121" s="3" t="s">
        <v>128</v>
      </c>
      <c r="E121" s="3" t="s">
        <v>2591</v>
      </c>
      <c r="F121" s="3" t="s">
        <v>2590</v>
      </c>
      <c r="G121" s="5">
        <v>1.27681</v>
      </c>
      <c r="H121" s="4">
        <v>239</v>
      </c>
      <c r="I121" s="8">
        <v>0</v>
      </c>
      <c r="J121" s="8">
        <v>0</v>
      </c>
      <c r="K121" s="8">
        <v>6.39</v>
      </c>
      <c r="L121" s="8">
        <v>1055.57</v>
      </c>
      <c r="M121">
        <f t="shared" si="11"/>
        <v>3</v>
      </c>
    </row>
    <row r="122" spans="1:13" x14ac:dyDescent="0.25">
      <c r="A122" s="3" t="s">
        <v>371</v>
      </c>
      <c r="B122" s="4">
        <v>241</v>
      </c>
      <c r="C122" s="3" t="s">
        <v>6</v>
      </c>
      <c r="D122" s="3" t="s">
        <v>133</v>
      </c>
      <c r="E122" s="3" t="s">
        <v>2591</v>
      </c>
      <c r="F122" s="3" t="s">
        <v>2590</v>
      </c>
      <c r="G122" s="5">
        <v>1.2679199999999999</v>
      </c>
      <c r="H122" s="4">
        <v>241</v>
      </c>
      <c r="I122" s="8">
        <v>0</v>
      </c>
      <c r="J122" s="8">
        <v>0</v>
      </c>
      <c r="K122" s="8">
        <v>6.29</v>
      </c>
      <c r="L122" s="8">
        <v>1061.8599999999999</v>
      </c>
      <c r="M122">
        <f t="shared" si="11"/>
        <v>4</v>
      </c>
    </row>
    <row r="123" spans="1:13" x14ac:dyDescent="0.25">
      <c r="A123" s="3" t="s">
        <v>373</v>
      </c>
      <c r="B123" s="4">
        <v>243</v>
      </c>
      <c r="C123" s="3" t="s">
        <v>6</v>
      </c>
      <c r="D123" s="3" t="s">
        <v>133</v>
      </c>
      <c r="E123" s="3" t="s">
        <v>2591</v>
      </c>
      <c r="F123" s="3" t="s">
        <v>2590</v>
      </c>
      <c r="G123" s="5">
        <v>1.2732399999999999</v>
      </c>
      <c r="H123" s="4">
        <v>243</v>
      </c>
      <c r="I123" s="8">
        <v>0</v>
      </c>
      <c r="J123" s="8">
        <v>0</v>
      </c>
      <c r="K123" s="8">
        <v>-8.17</v>
      </c>
      <c r="L123" s="8">
        <v>1053.69</v>
      </c>
      <c r="M123">
        <f t="shared" si="11"/>
        <v>0</v>
      </c>
    </row>
    <row r="124" spans="1:13" x14ac:dyDescent="0.25">
      <c r="A124" s="3" t="s">
        <v>375</v>
      </c>
      <c r="B124" s="4">
        <v>245</v>
      </c>
      <c r="C124" s="3" t="s">
        <v>6</v>
      </c>
      <c r="D124" s="3" t="s">
        <v>133</v>
      </c>
      <c r="E124" s="3" t="s">
        <v>2591</v>
      </c>
      <c r="F124" s="3" t="s">
        <v>2590</v>
      </c>
      <c r="G124" s="5">
        <v>1.2798799999999999</v>
      </c>
      <c r="H124" s="4">
        <v>245</v>
      </c>
      <c r="I124" s="8">
        <v>0</v>
      </c>
      <c r="J124" s="8">
        <v>0</v>
      </c>
      <c r="K124" s="8">
        <v>-8.42</v>
      </c>
      <c r="L124" s="8">
        <v>1045.27</v>
      </c>
      <c r="M124">
        <f t="shared" si="11"/>
        <v>0</v>
      </c>
    </row>
    <row r="125" spans="1:13" x14ac:dyDescent="0.25">
      <c r="A125" s="3" t="s">
        <v>377</v>
      </c>
      <c r="B125" s="4">
        <v>247</v>
      </c>
      <c r="C125" s="3" t="s">
        <v>6</v>
      </c>
      <c r="D125" s="3" t="s">
        <v>133</v>
      </c>
      <c r="E125" s="3" t="s">
        <v>2591</v>
      </c>
      <c r="F125" s="3" t="s">
        <v>2590</v>
      </c>
      <c r="G125" s="5">
        <v>1.2885599999999999</v>
      </c>
      <c r="H125" s="4">
        <v>247</v>
      </c>
      <c r="I125" s="8">
        <v>0</v>
      </c>
      <c r="J125" s="8">
        <v>0.03</v>
      </c>
      <c r="K125" s="8">
        <v>-8.0399999999999991</v>
      </c>
      <c r="L125" s="8">
        <v>1037.26</v>
      </c>
      <c r="M125">
        <f t="shared" si="11"/>
        <v>0</v>
      </c>
    </row>
    <row r="126" spans="1:13" x14ac:dyDescent="0.25">
      <c r="A126" s="3" t="s">
        <v>379</v>
      </c>
      <c r="B126" s="4">
        <v>249</v>
      </c>
      <c r="C126" s="3" t="s">
        <v>6</v>
      </c>
      <c r="D126" s="3" t="s">
        <v>133</v>
      </c>
      <c r="E126" s="3" t="s">
        <v>2591</v>
      </c>
      <c r="F126" s="3" t="s">
        <v>2590</v>
      </c>
      <c r="G126" s="5">
        <v>1.2837700000000001</v>
      </c>
      <c r="H126" s="4">
        <v>249</v>
      </c>
      <c r="I126" s="8">
        <v>0</v>
      </c>
      <c r="J126" s="8">
        <v>0.03</v>
      </c>
      <c r="K126" s="8">
        <v>6.57</v>
      </c>
      <c r="L126" s="8">
        <v>1043.8599999999999</v>
      </c>
      <c r="M126">
        <f t="shared" si="11"/>
        <v>1</v>
      </c>
    </row>
    <row r="127" spans="1:13" x14ac:dyDescent="0.25">
      <c r="A127" s="3" t="s">
        <v>381</v>
      </c>
      <c r="B127" s="4">
        <v>251</v>
      </c>
      <c r="C127" s="3" t="s">
        <v>6</v>
      </c>
      <c r="D127" s="3" t="s">
        <v>128</v>
      </c>
      <c r="E127" s="3" t="s">
        <v>2591</v>
      </c>
      <c r="F127" s="3" t="s">
        <v>2590</v>
      </c>
      <c r="G127" s="5">
        <v>1.2775300000000001</v>
      </c>
      <c r="H127" s="4">
        <v>251</v>
      </c>
      <c r="I127" s="8">
        <v>0</v>
      </c>
      <c r="J127" s="8">
        <v>-0.59</v>
      </c>
      <c r="K127" s="8">
        <v>7.08</v>
      </c>
      <c r="L127" s="8">
        <v>1050.3499999999999</v>
      </c>
      <c r="M127">
        <f t="shared" si="11"/>
        <v>2</v>
      </c>
    </row>
    <row r="128" spans="1:13" x14ac:dyDescent="0.25">
      <c r="A128" s="3" t="s">
        <v>383</v>
      </c>
      <c r="B128" s="4">
        <v>253</v>
      </c>
      <c r="C128" s="3" t="s">
        <v>6</v>
      </c>
      <c r="D128" s="3" t="s">
        <v>133</v>
      </c>
      <c r="E128" s="3" t="s">
        <v>2591</v>
      </c>
      <c r="F128" s="3" t="s">
        <v>2590</v>
      </c>
      <c r="G128" s="5">
        <v>1.2982800000000001</v>
      </c>
      <c r="H128" s="4">
        <v>253</v>
      </c>
      <c r="I128" s="8">
        <v>0</v>
      </c>
      <c r="J128" s="8">
        <v>0</v>
      </c>
      <c r="K128" s="8">
        <v>-9.15</v>
      </c>
      <c r="L128" s="8">
        <v>1041.2</v>
      </c>
      <c r="M128">
        <f t="shared" si="11"/>
        <v>0</v>
      </c>
    </row>
    <row r="129" spans="1:13" x14ac:dyDescent="0.25">
      <c r="A129" s="3" t="s">
        <v>385</v>
      </c>
      <c r="B129" s="4">
        <v>255</v>
      </c>
      <c r="C129" s="3" t="s">
        <v>6</v>
      </c>
      <c r="D129" s="3" t="s">
        <v>133</v>
      </c>
      <c r="E129" s="3" t="s">
        <v>2591</v>
      </c>
      <c r="F129" s="3" t="s">
        <v>2590</v>
      </c>
      <c r="G129" s="5">
        <v>1.3092200000000001</v>
      </c>
      <c r="H129" s="4">
        <v>255</v>
      </c>
      <c r="I129" s="8">
        <v>0</v>
      </c>
      <c r="J129" s="8">
        <v>0.08</v>
      </c>
      <c r="K129" s="8">
        <v>-8.15</v>
      </c>
      <c r="L129" s="8">
        <v>1033.1300000000001</v>
      </c>
      <c r="M129">
        <f t="shared" si="11"/>
        <v>0</v>
      </c>
    </row>
    <row r="130" spans="1:13" x14ac:dyDescent="0.25">
      <c r="A130" s="3" t="s">
        <v>387</v>
      </c>
      <c r="B130" s="4">
        <v>257</v>
      </c>
      <c r="C130" s="3" t="s">
        <v>6</v>
      </c>
      <c r="D130" s="3" t="s">
        <v>133</v>
      </c>
      <c r="E130" s="3" t="s">
        <v>2591</v>
      </c>
      <c r="F130" s="3" t="s">
        <v>2590</v>
      </c>
      <c r="G130" s="5">
        <v>1.3080099999999999</v>
      </c>
      <c r="H130" s="4">
        <v>257</v>
      </c>
      <c r="I130" s="8">
        <v>0</v>
      </c>
      <c r="J130" s="8">
        <v>0</v>
      </c>
      <c r="K130" s="8">
        <v>7.59</v>
      </c>
      <c r="L130" s="8">
        <v>1040.72</v>
      </c>
      <c r="M130">
        <f t="shared" si="11"/>
        <v>1</v>
      </c>
    </row>
    <row r="131" spans="1:13" x14ac:dyDescent="0.25">
      <c r="A131" s="3" t="s">
        <v>389</v>
      </c>
      <c r="B131" s="4">
        <v>259</v>
      </c>
      <c r="C131" s="3" t="s">
        <v>6</v>
      </c>
      <c r="D131" s="3" t="s">
        <v>133</v>
      </c>
      <c r="E131" s="3" t="s">
        <v>2591</v>
      </c>
      <c r="F131" s="3" t="s">
        <v>2590</v>
      </c>
      <c r="G131" s="5">
        <v>1.31935</v>
      </c>
      <c r="H131" s="4">
        <v>259</v>
      </c>
      <c r="I131" s="8">
        <v>0</v>
      </c>
      <c r="J131" s="8">
        <v>0.03</v>
      </c>
      <c r="K131" s="8">
        <v>-11.15</v>
      </c>
      <c r="L131" s="8">
        <v>1029.5999999999999</v>
      </c>
      <c r="M131">
        <f t="shared" si="11"/>
        <v>0</v>
      </c>
    </row>
    <row r="132" spans="1:13" x14ac:dyDescent="0.25">
      <c r="A132" s="3" t="s">
        <v>391</v>
      </c>
      <c r="B132" s="4">
        <v>261</v>
      </c>
      <c r="C132" s="3" t="s">
        <v>6</v>
      </c>
      <c r="D132" s="3" t="s">
        <v>128</v>
      </c>
      <c r="E132" s="3" t="s">
        <v>2591</v>
      </c>
      <c r="F132" s="3" t="s">
        <v>2590</v>
      </c>
      <c r="G132" s="5">
        <v>1.3352999999999999</v>
      </c>
      <c r="H132" s="4">
        <v>261</v>
      </c>
      <c r="I132" s="8">
        <v>0</v>
      </c>
      <c r="J132" s="8">
        <v>0</v>
      </c>
      <c r="K132" s="8">
        <v>6.9</v>
      </c>
      <c r="L132" s="8">
        <v>1036.5</v>
      </c>
      <c r="M132">
        <f t="shared" si="11"/>
        <v>1</v>
      </c>
    </row>
    <row r="133" spans="1:13" x14ac:dyDescent="0.25">
      <c r="A133" s="3" t="s">
        <v>393</v>
      </c>
      <c r="B133" s="4">
        <v>263</v>
      </c>
      <c r="C133" s="3" t="s">
        <v>6</v>
      </c>
      <c r="D133" s="3" t="s">
        <v>133</v>
      </c>
      <c r="E133" s="3" t="s">
        <v>2591</v>
      </c>
      <c r="F133" s="3" t="s">
        <v>2590</v>
      </c>
      <c r="G133" s="5">
        <v>1.33467</v>
      </c>
      <c r="H133" s="4">
        <v>263</v>
      </c>
      <c r="I133" s="8">
        <v>0</v>
      </c>
      <c r="J133" s="8">
        <v>0</v>
      </c>
      <c r="K133" s="8">
        <v>6.16</v>
      </c>
      <c r="L133" s="8">
        <v>1042.6600000000001</v>
      </c>
      <c r="M133">
        <f t="shared" si="11"/>
        <v>2</v>
      </c>
    </row>
    <row r="134" spans="1:13" x14ac:dyDescent="0.25">
      <c r="A134" s="3" t="s">
        <v>395</v>
      </c>
      <c r="B134" s="4">
        <v>265</v>
      </c>
      <c r="C134" s="3" t="s">
        <v>6</v>
      </c>
      <c r="D134" s="3" t="s">
        <v>128</v>
      </c>
      <c r="E134" s="3" t="s">
        <v>2591</v>
      </c>
      <c r="F134" s="3" t="s">
        <v>2590</v>
      </c>
      <c r="G134" s="5">
        <v>1.3386400000000001</v>
      </c>
      <c r="H134" s="4">
        <v>265</v>
      </c>
      <c r="I134" s="8">
        <v>0</v>
      </c>
      <c r="J134" s="8">
        <v>0</v>
      </c>
      <c r="K134" s="8">
        <v>6.7</v>
      </c>
      <c r="L134" s="8">
        <v>1049.3599999999999</v>
      </c>
      <c r="M134">
        <f t="shared" ref="M134:M197" si="12">IF(K134&gt;0,1+IF(M133&gt;0,M133,0),0)</f>
        <v>3</v>
      </c>
    </row>
    <row r="135" spans="1:13" x14ac:dyDescent="0.25">
      <c r="A135" s="3" t="s">
        <v>397</v>
      </c>
      <c r="B135" s="4">
        <v>267</v>
      </c>
      <c r="C135" s="3" t="s">
        <v>6</v>
      </c>
      <c r="D135" s="3" t="s">
        <v>128</v>
      </c>
      <c r="E135" s="3" t="s">
        <v>2591</v>
      </c>
      <c r="F135" s="3" t="s">
        <v>2590</v>
      </c>
      <c r="G135" s="5">
        <v>1.3517699999999999</v>
      </c>
      <c r="H135" s="4">
        <v>267</v>
      </c>
      <c r="I135" s="8">
        <v>0</v>
      </c>
      <c r="J135" s="8">
        <v>-0.12</v>
      </c>
      <c r="K135" s="8">
        <v>6.25</v>
      </c>
      <c r="L135" s="8">
        <v>1055.49</v>
      </c>
      <c r="M135">
        <f t="shared" si="12"/>
        <v>4</v>
      </c>
    </row>
    <row r="136" spans="1:13" x14ac:dyDescent="0.25">
      <c r="A136" s="3" t="s">
        <v>399</v>
      </c>
      <c r="B136" s="4">
        <v>269</v>
      </c>
      <c r="C136" s="3" t="s">
        <v>6</v>
      </c>
      <c r="D136" s="3" t="s">
        <v>133</v>
      </c>
      <c r="E136" s="3" t="s">
        <v>2591</v>
      </c>
      <c r="F136" s="3" t="s">
        <v>2590</v>
      </c>
      <c r="G136" s="5">
        <v>1.3709800000000001</v>
      </c>
      <c r="H136" s="4">
        <v>269</v>
      </c>
      <c r="I136" s="8">
        <v>0</v>
      </c>
      <c r="J136" s="8">
        <v>0.11</v>
      </c>
      <c r="K136" s="8">
        <v>-9.92</v>
      </c>
      <c r="L136" s="8">
        <v>1045.68</v>
      </c>
      <c r="M136">
        <f t="shared" si="12"/>
        <v>0</v>
      </c>
    </row>
    <row r="137" spans="1:13" x14ac:dyDescent="0.25">
      <c r="A137" s="3" t="s">
        <v>401</v>
      </c>
      <c r="B137" s="4">
        <v>271</v>
      </c>
      <c r="C137" s="3" t="s">
        <v>6</v>
      </c>
      <c r="D137" s="3" t="s">
        <v>133</v>
      </c>
      <c r="E137" s="3" t="s">
        <v>2591</v>
      </c>
      <c r="F137" s="3" t="s">
        <v>2590</v>
      </c>
      <c r="G137" s="5">
        <v>1.3707400000000001</v>
      </c>
      <c r="H137" s="4">
        <v>271</v>
      </c>
      <c r="I137" s="8">
        <v>0</v>
      </c>
      <c r="J137" s="8">
        <v>0</v>
      </c>
      <c r="K137" s="8">
        <v>6.45</v>
      </c>
      <c r="L137" s="8">
        <v>1052.1300000000001</v>
      </c>
      <c r="M137">
        <f t="shared" si="12"/>
        <v>1</v>
      </c>
    </row>
    <row r="138" spans="1:13" x14ac:dyDescent="0.25">
      <c r="A138" s="3" t="s">
        <v>403</v>
      </c>
      <c r="B138" s="4">
        <v>273</v>
      </c>
      <c r="C138" s="3" t="s">
        <v>6</v>
      </c>
      <c r="D138" s="3" t="s">
        <v>133</v>
      </c>
      <c r="E138" s="3" t="s">
        <v>2591</v>
      </c>
      <c r="F138" s="3" t="s">
        <v>2590</v>
      </c>
      <c r="G138" s="5">
        <v>1.3835</v>
      </c>
      <c r="H138" s="4">
        <v>273</v>
      </c>
      <c r="I138" s="8">
        <v>0</v>
      </c>
      <c r="J138" s="8">
        <v>0</v>
      </c>
      <c r="K138" s="8">
        <v>-8.75</v>
      </c>
      <c r="L138" s="8">
        <v>1043.3800000000001</v>
      </c>
      <c r="M138">
        <f t="shared" si="12"/>
        <v>0</v>
      </c>
    </row>
    <row r="139" spans="1:13" x14ac:dyDescent="0.25">
      <c r="A139" s="3" t="s">
        <v>405</v>
      </c>
      <c r="B139" s="4">
        <v>275</v>
      </c>
      <c r="C139" s="3" t="s">
        <v>6</v>
      </c>
      <c r="D139" s="3" t="s">
        <v>133</v>
      </c>
      <c r="E139" s="3" t="s">
        <v>2591</v>
      </c>
      <c r="F139" s="3" t="s">
        <v>2590</v>
      </c>
      <c r="G139" s="5">
        <v>1.395</v>
      </c>
      <c r="H139" s="4">
        <v>275</v>
      </c>
      <c r="I139" s="8">
        <v>0</v>
      </c>
      <c r="J139" s="8">
        <v>0.08</v>
      </c>
      <c r="K139" s="8">
        <v>-8.4499999999999993</v>
      </c>
      <c r="L139" s="8">
        <v>1035.01</v>
      </c>
      <c r="M139">
        <f t="shared" si="12"/>
        <v>0</v>
      </c>
    </row>
    <row r="140" spans="1:13" x14ac:dyDescent="0.25">
      <c r="A140" s="3" t="s">
        <v>407</v>
      </c>
      <c r="B140" s="4">
        <v>277</v>
      </c>
      <c r="C140" s="3" t="s">
        <v>6</v>
      </c>
      <c r="D140" s="3" t="s">
        <v>128</v>
      </c>
      <c r="E140" s="3" t="s">
        <v>2591</v>
      </c>
      <c r="F140" s="3" t="s">
        <v>2590</v>
      </c>
      <c r="G140" s="5">
        <v>1.3874500000000001</v>
      </c>
      <c r="H140" s="4">
        <v>277</v>
      </c>
      <c r="I140" s="8">
        <v>0</v>
      </c>
      <c r="J140" s="8">
        <v>0</v>
      </c>
      <c r="K140" s="8">
        <v>-8.35</v>
      </c>
      <c r="L140" s="8">
        <v>1026.6600000000001</v>
      </c>
      <c r="M140">
        <f t="shared" si="12"/>
        <v>0</v>
      </c>
    </row>
    <row r="141" spans="1:13" x14ac:dyDescent="0.25">
      <c r="A141" s="3" t="s">
        <v>409</v>
      </c>
      <c r="B141" s="4">
        <v>279</v>
      </c>
      <c r="C141" s="3" t="s">
        <v>6</v>
      </c>
      <c r="D141" s="3" t="s">
        <v>128</v>
      </c>
      <c r="E141" s="3" t="s">
        <v>2591</v>
      </c>
      <c r="F141" s="3" t="s">
        <v>2590</v>
      </c>
      <c r="G141" s="5">
        <v>1.3907700000000001</v>
      </c>
      <c r="H141" s="4">
        <v>279</v>
      </c>
      <c r="I141" s="8">
        <v>0</v>
      </c>
      <c r="J141" s="8">
        <v>0</v>
      </c>
      <c r="K141" s="8">
        <v>6.67</v>
      </c>
      <c r="L141" s="8">
        <v>1033.33</v>
      </c>
      <c r="M141">
        <f t="shared" si="12"/>
        <v>1</v>
      </c>
    </row>
    <row r="142" spans="1:13" x14ac:dyDescent="0.25">
      <c r="A142" s="3" t="s">
        <v>411</v>
      </c>
      <c r="B142" s="4">
        <v>281</v>
      </c>
      <c r="C142" s="3" t="s">
        <v>6</v>
      </c>
      <c r="D142" s="3" t="s">
        <v>133</v>
      </c>
      <c r="E142" s="3" t="s">
        <v>2591</v>
      </c>
      <c r="F142" s="3" t="s">
        <v>2590</v>
      </c>
      <c r="G142" s="5">
        <v>1.3932199999999999</v>
      </c>
      <c r="H142" s="4">
        <v>281</v>
      </c>
      <c r="I142" s="8">
        <v>0</v>
      </c>
      <c r="J142" s="8">
        <v>0</v>
      </c>
      <c r="K142" s="8">
        <v>6.15</v>
      </c>
      <c r="L142" s="8">
        <v>1039.48</v>
      </c>
      <c r="M142">
        <f t="shared" si="12"/>
        <v>2</v>
      </c>
    </row>
    <row r="143" spans="1:13" x14ac:dyDescent="0.25">
      <c r="A143" s="3" t="s">
        <v>413</v>
      </c>
      <c r="B143" s="4">
        <v>283</v>
      </c>
      <c r="C143" s="3" t="s">
        <v>6</v>
      </c>
      <c r="D143" s="3" t="s">
        <v>133</v>
      </c>
      <c r="E143" s="3" t="s">
        <v>2591</v>
      </c>
      <c r="F143" s="3" t="s">
        <v>2590</v>
      </c>
      <c r="G143" s="5">
        <v>1.4028</v>
      </c>
      <c r="H143" s="4">
        <v>283</v>
      </c>
      <c r="I143" s="8">
        <v>0</v>
      </c>
      <c r="J143" s="8">
        <v>0.03</v>
      </c>
      <c r="K143" s="8">
        <v>6.3</v>
      </c>
      <c r="L143" s="8">
        <v>1045.81</v>
      </c>
      <c r="M143">
        <f t="shared" si="12"/>
        <v>3</v>
      </c>
    </row>
    <row r="144" spans="1:13" x14ac:dyDescent="0.25">
      <c r="A144" s="3" t="s">
        <v>415</v>
      </c>
      <c r="B144" s="4">
        <v>285</v>
      </c>
      <c r="C144" s="3" t="s">
        <v>6</v>
      </c>
      <c r="D144" s="3" t="s">
        <v>128</v>
      </c>
      <c r="E144" s="3" t="s">
        <v>2591</v>
      </c>
      <c r="F144" s="3" t="s">
        <v>2590</v>
      </c>
      <c r="G144" s="5">
        <v>1.3918699999999999</v>
      </c>
      <c r="H144" s="4">
        <v>285</v>
      </c>
      <c r="I144" s="8">
        <v>0</v>
      </c>
      <c r="J144" s="8">
        <v>0</v>
      </c>
      <c r="K144" s="8">
        <v>6.1</v>
      </c>
      <c r="L144" s="8">
        <v>1051.9100000000001</v>
      </c>
      <c r="M144">
        <f t="shared" si="12"/>
        <v>4</v>
      </c>
    </row>
    <row r="145" spans="1:13" x14ac:dyDescent="0.25">
      <c r="A145" s="3" t="s">
        <v>417</v>
      </c>
      <c r="B145" s="4">
        <v>287</v>
      </c>
      <c r="C145" s="3" t="s">
        <v>6</v>
      </c>
      <c r="D145" s="3" t="s">
        <v>133</v>
      </c>
      <c r="E145" s="3" t="s">
        <v>2591</v>
      </c>
      <c r="F145" s="3" t="s">
        <v>2590</v>
      </c>
      <c r="G145" s="5">
        <v>1.3871599999999999</v>
      </c>
      <c r="H145" s="4">
        <v>287</v>
      </c>
      <c r="I145" s="8">
        <v>0</v>
      </c>
      <c r="J145" s="8">
        <v>0</v>
      </c>
      <c r="K145" s="8">
        <v>7.02</v>
      </c>
      <c r="L145" s="8">
        <v>1058.93</v>
      </c>
      <c r="M145">
        <f t="shared" si="12"/>
        <v>5</v>
      </c>
    </row>
    <row r="146" spans="1:13" x14ac:dyDescent="0.25">
      <c r="A146" s="3" t="s">
        <v>419</v>
      </c>
      <c r="B146" s="4">
        <v>289</v>
      </c>
      <c r="C146" s="3" t="s">
        <v>6</v>
      </c>
      <c r="D146" s="3" t="s">
        <v>133</v>
      </c>
      <c r="E146" s="3" t="s">
        <v>2591</v>
      </c>
      <c r="F146" s="3" t="s">
        <v>2590</v>
      </c>
      <c r="G146" s="5">
        <v>1.38774</v>
      </c>
      <c r="H146" s="4">
        <v>289</v>
      </c>
      <c r="I146" s="8">
        <v>0</v>
      </c>
      <c r="J146" s="8">
        <v>0</v>
      </c>
      <c r="K146" s="8">
        <v>-8.27</v>
      </c>
      <c r="L146" s="8">
        <v>1050.6600000000001</v>
      </c>
      <c r="M146">
        <f t="shared" si="12"/>
        <v>0</v>
      </c>
    </row>
    <row r="147" spans="1:13" x14ac:dyDescent="0.25">
      <c r="A147" s="3" t="s">
        <v>421</v>
      </c>
      <c r="B147" s="4">
        <v>291</v>
      </c>
      <c r="C147" s="3" t="s">
        <v>6</v>
      </c>
      <c r="D147" s="3" t="s">
        <v>133</v>
      </c>
      <c r="E147" s="3" t="s">
        <v>2591</v>
      </c>
      <c r="F147" s="3" t="s">
        <v>2590</v>
      </c>
      <c r="G147" s="5">
        <v>1.4035899999999999</v>
      </c>
      <c r="H147" s="4">
        <v>291</v>
      </c>
      <c r="I147" s="8">
        <v>0</v>
      </c>
      <c r="J147" s="8">
        <v>0</v>
      </c>
      <c r="K147" s="8">
        <v>-9.65</v>
      </c>
      <c r="L147" s="8">
        <v>1041.01</v>
      </c>
      <c r="M147">
        <f t="shared" si="12"/>
        <v>0</v>
      </c>
    </row>
    <row r="148" spans="1:13" x14ac:dyDescent="0.25">
      <c r="A148" s="3" t="s">
        <v>423</v>
      </c>
      <c r="B148" s="4">
        <v>293</v>
      </c>
      <c r="C148" s="3" t="s">
        <v>6</v>
      </c>
      <c r="D148" s="3" t="s">
        <v>128</v>
      </c>
      <c r="E148" s="3" t="s">
        <v>2591</v>
      </c>
      <c r="F148" s="3" t="s">
        <v>2590</v>
      </c>
      <c r="G148" s="5">
        <v>1.4017200000000001</v>
      </c>
      <c r="H148" s="4">
        <v>293</v>
      </c>
      <c r="I148" s="8">
        <v>0</v>
      </c>
      <c r="J148" s="8">
        <v>-0.12</v>
      </c>
      <c r="K148" s="8">
        <v>7.65</v>
      </c>
      <c r="L148" s="8">
        <v>1048.54</v>
      </c>
      <c r="M148">
        <f t="shared" si="12"/>
        <v>1</v>
      </c>
    </row>
    <row r="149" spans="1:13" x14ac:dyDescent="0.25">
      <c r="A149" s="3" t="s">
        <v>425</v>
      </c>
      <c r="B149" s="4">
        <v>295</v>
      </c>
      <c r="C149" s="3" t="s">
        <v>6</v>
      </c>
      <c r="D149" s="3" t="s">
        <v>128</v>
      </c>
      <c r="E149" s="3" t="s">
        <v>2591</v>
      </c>
      <c r="F149" s="3" t="s">
        <v>2590</v>
      </c>
      <c r="G149" s="5">
        <v>1.3872800000000001</v>
      </c>
      <c r="H149" s="4">
        <v>295</v>
      </c>
      <c r="I149" s="8">
        <v>0</v>
      </c>
      <c r="J149" s="8">
        <v>0</v>
      </c>
      <c r="K149" s="8">
        <v>-8.02</v>
      </c>
      <c r="L149" s="8">
        <v>1040.52</v>
      </c>
      <c r="M149">
        <f t="shared" si="12"/>
        <v>0</v>
      </c>
    </row>
    <row r="150" spans="1:13" x14ac:dyDescent="0.25">
      <c r="A150" s="3" t="s">
        <v>427</v>
      </c>
      <c r="B150" s="4">
        <v>297</v>
      </c>
      <c r="C150" s="3" t="s">
        <v>6</v>
      </c>
      <c r="D150" s="3" t="s">
        <v>133</v>
      </c>
      <c r="E150" s="3" t="s">
        <v>2591</v>
      </c>
      <c r="F150" s="3" t="s">
        <v>2590</v>
      </c>
      <c r="G150" s="5">
        <v>1.3762799999999999</v>
      </c>
      <c r="H150" s="4">
        <v>297</v>
      </c>
      <c r="I150" s="8">
        <v>0</v>
      </c>
      <c r="J150" s="8">
        <v>0</v>
      </c>
      <c r="K150" s="8">
        <v>7.2</v>
      </c>
      <c r="L150" s="8">
        <v>1047.72</v>
      </c>
      <c r="M150">
        <f t="shared" si="12"/>
        <v>1</v>
      </c>
    </row>
    <row r="151" spans="1:13" x14ac:dyDescent="0.25">
      <c r="A151" s="3" t="s">
        <v>429</v>
      </c>
      <c r="B151" s="4">
        <v>299</v>
      </c>
      <c r="C151" s="3" t="s">
        <v>6</v>
      </c>
      <c r="D151" s="3" t="s">
        <v>133</v>
      </c>
      <c r="E151" s="3" t="s">
        <v>2591</v>
      </c>
      <c r="F151" s="3" t="s">
        <v>2590</v>
      </c>
      <c r="G151" s="5">
        <v>1.3919699999999999</v>
      </c>
      <c r="H151" s="4">
        <v>299</v>
      </c>
      <c r="I151" s="8">
        <v>0</v>
      </c>
      <c r="J151" s="8">
        <v>0</v>
      </c>
      <c r="K151" s="8">
        <v>-8.5500000000000007</v>
      </c>
      <c r="L151" s="8">
        <v>1039.17</v>
      </c>
      <c r="M151">
        <f t="shared" si="12"/>
        <v>0</v>
      </c>
    </row>
    <row r="152" spans="1:13" x14ac:dyDescent="0.25">
      <c r="A152" s="3" t="s">
        <v>431</v>
      </c>
      <c r="B152" s="4">
        <v>301</v>
      </c>
      <c r="C152" s="3" t="s">
        <v>6</v>
      </c>
      <c r="D152" s="3" t="s">
        <v>133</v>
      </c>
      <c r="E152" s="3" t="s">
        <v>2591</v>
      </c>
      <c r="F152" s="3" t="s">
        <v>2590</v>
      </c>
      <c r="G152" s="5">
        <v>1.38225</v>
      </c>
      <c r="H152" s="4">
        <v>301</v>
      </c>
      <c r="I152" s="8">
        <v>0</v>
      </c>
      <c r="J152" s="8">
        <v>0</v>
      </c>
      <c r="K152" s="8">
        <v>7.3</v>
      </c>
      <c r="L152" s="8">
        <v>1046.47</v>
      </c>
      <c r="M152">
        <f t="shared" si="12"/>
        <v>1</v>
      </c>
    </row>
    <row r="153" spans="1:13" x14ac:dyDescent="0.25">
      <c r="A153" s="3" t="s">
        <v>433</v>
      </c>
      <c r="B153" s="4">
        <v>303</v>
      </c>
      <c r="C153" s="3" t="s">
        <v>6</v>
      </c>
      <c r="D153" s="3" t="s">
        <v>128</v>
      </c>
      <c r="E153" s="3" t="s">
        <v>2591</v>
      </c>
      <c r="F153" s="3" t="s">
        <v>2590</v>
      </c>
      <c r="G153" s="5">
        <v>1.38714</v>
      </c>
      <c r="H153" s="4">
        <v>303</v>
      </c>
      <c r="I153" s="8">
        <v>0</v>
      </c>
      <c r="J153" s="8">
        <v>0</v>
      </c>
      <c r="K153" s="8">
        <v>-8.1199999999999992</v>
      </c>
      <c r="L153" s="8">
        <v>1038.3499999999999</v>
      </c>
      <c r="M153">
        <f t="shared" si="12"/>
        <v>0</v>
      </c>
    </row>
    <row r="154" spans="1:13" x14ac:dyDescent="0.25">
      <c r="A154" s="3" t="s">
        <v>435</v>
      </c>
      <c r="B154" s="4">
        <v>305</v>
      </c>
      <c r="C154" s="3" t="s">
        <v>6</v>
      </c>
      <c r="D154" s="3" t="s">
        <v>128</v>
      </c>
      <c r="E154" s="3" t="s">
        <v>2591</v>
      </c>
      <c r="F154" s="3" t="s">
        <v>2590</v>
      </c>
      <c r="G154" s="5">
        <v>1.39859</v>
      </c>
      <c r="H154" s="4">
        <v>305</v>
      </c>
      <c r="I154" s="8">
        <v>0</v>
      </c>
      <c r="J154" s="8">
        <v>0</v>
      </c>
      <c r="K154" s="8">
        <v>6.5</v>
      </c>
      <c r="L154" s="8">
        <v>1044.8499999999999</v>
      </c>
      <c r="M154">
        <f t="shared" si="12"/>
        <v>1</v>
      </c>
    </row>
    <row r="155" spans="1:13" x14ac:dyDescent="0.25">
      <c r="A155" s="3" t="s">
        <v>437</v>
      </c>
      <c r="B155" s="4">
        <v>307</v>
      </c>
      <c r="C155" s="3" t="s">
        <v>6</v>
      </c>
      <c r="D155" s="3" t="s">
        <v>133</v>
      </c>
      <c r="E155" s="3" t="s">
        <v>2591</v>
      </c>
      <c r="F155" s="3" t="s">
        <v>2590</v>
      </c>
      <c r="G155" s="5">
        <v>1.4104399999999999</v>
      </c>
      <c r="H155" s="4">
        <v>307</v>
      </c>
      <c r="I155" s="8">
        <v>0</v>
      </c>
      <c r="J155" s="8">
        <v>0</v>
      </c>
      <c r="K155" s="8">
        <v>-8.4499999999999993</v>
      </c>
      <c r="L155" s="8">
        <v>1036.4000000000001</v>
      </c>
      <c r="M155">
        <f t="shared" si="12"/>
        <v>0</v>
      </c>
    </row>
    <row r="156" spans="1:13" x14ac:dyDescent="0.25">
      <c r="A156" s="3" t="s">
        <v>439</v>
      </c>
      <c r="B156" s="4">
        <v>309</v>
      </c>
      <c r="C156" s="3" t="s">
        <v>6</v>
      </c>
      <c r="D156" s="3" t="s">
        <v>133</v>
      </c>
      <c r="E156" s="3" t="s">
        <v>2591</v>
      </c>
      <c r="F156" s="3" t="s">
        <v>2590</v>
      </c>
      <c r="G156" s="5">
        <v>1.4237899999999999</v>
      </c>
      <c r="H156" s="4">
        <v>309</v>
      </c>
      <c r="I156" s="8">
        <v>0</v>
      </c>
      <c r="J156" s="8">
        <v>0</v>
      </c>
      <c r="K156" s="8">
        <v>-10.28</v>
      </c>
      <c r="L156" s="8">
        <v>1026.1199999999999</v>
      </c>
      <c r="M156">
        <f t="shared" si="12"/>
        <v>0</v>
      </c>
    </row>
    <row r="157" spans="1:13" x14ac:dyDescent="0.25">
      <c r="A157" s="3" t="s">
        <v>441</v>
      </c>
      <c r="B157" s="4">
        <v>311</v>
      </c>
      <c r="C157" s="3" t="s">
        <v>6</v>
      </c>
      <c r="D157" s="3" t="s">
        <v>133</v>
      </c>
      <c r="E157" s="3" t="s">
        <v>2591</v>
      </c>
      <c r="F157" s="3" t="s">
        <v>2590</v>
      </c>
      <c r="G157" s="5">
        <v>1.4148700000000001</v>
      </c>
      <c r="H157" s="4">
        <v>311</v>
      </c>
      <c r="I157" s="8">
        <v>0</v>
      </c>
      <c r="J157" s="8">
        <v>0</v>
      </c>
      <c r="K157" s="8">
        <v>6.12</v>
      </c>
      <c r="L157" s="8">
        <v>1032.24</v>
      </c>
      <c r="M157">
        <f t="shared" si="12"/>
        <v>1</v>
      </c>
    </row>
    <row r="158" spans="1:13" x14ac:dyDescent="0.25">
      <c r="A158" s="3" t="s">
        <v>443</v>
      </c>
      <c r="B158" s="4">
        <v>313</v>
      </c>
      <c r="C158" s="3" t="s">
        <v>6</v>
      </c>
      <c r="D158" s="3" t="s">
        <v>128</v>
      </c>
      <c r="E158" s="3" t="s">
        <v>2591</v>
      </c>
      <c r="F158" s="3" t="s">
        <v>2590</v>
      </c>
      <c r="G158" s="5">
        <v>1.38428</v>
      </c>
      <c r="H158" s="4">
        <v>313</v>
      </c>
      <c r="I158" s="8">
        <v>0</v>
      </c>
      <c r="J158" s="8">
        <v>-0.12</v>
      </c>
      <c r="K158" s="8">
        <v>-7.91</v>
      </c>
      <c r="L158" s="8">
        <v>1024.21</v>
      </c>
      <c r="M158">
        <f t="shared" si="12"/>
        <v>0</v>
      </c>
    </row>
    <row r="159" spans="1:13" x14ac:dyDescent="0.25">
      <c r="A159" s="3" t="s">
        <v>445</v>
      </c>
      <c r="B159" s="4">
        <v>315</v>
      </c>
      <c r="C159" s="3" t="s">
        <v>6</v>
      </c>
      <c r="D159" s="3" t="s">
        <v>133</v>
      </c>
      <c r="E159" s="3" t="s">
        <v>2591</v>
      </c>
      <c r="F159" s="3" t="s">
        <v>2590</v>
      </c>
      <c r="G159" s="5">
        <v>1.3720300000000001</v>
      </c>
      <c r="H159" s="4">
        <v>315</v>
      </c>
      <c r="I159" s="8">
        <v>0</v>
      </c>
      <c r="J159" s="8">
        <v>0</v>
      </c>
      <c r="K159" s="8">
        <v>7.46</v>
      </c>
      <c r="L159" s="8">
        <v>1031.67</v>
      </c>
      <c r="M159">
        <f t="shared" si="12"/>
        <v>1</v>
      </c>
    </row>
    <row r="160" spans="1:13" x14ac:dyDescent="0.25">
      <c r="A160" s="3" t="s">
        <v>447</v>
      </c>
      <c r="B160" s="4">
        <v>317</v>
      </c>
      <c r="C160" s="3" t="s">
        <v>6</v>
      </c>
      <c r="D160" s="3" t="s">
        <v>133</v>
      </c>
      <c r="E160" s="3" t="s">
        <v>2591</v>
      </c>
      <c r="F160" s="3" t="s">
        <v>2590</v>
      </c>
      <c r="G160" s="5">
        <v>1.3733299999999999</v>
      </c>
      <c r="H160" s="4">
        <v>317</v>
      </c>
      <c r="I160" s="8">
        <v>0</v>
      </c>
      <c r="J160" s="8">
        <v>0</v>
      </c>
      <c r="K160" s="8">
        <v>6.78</v>
      </c>
      <c r="L160" s="8">
        <v>1038.45</v>
      </c>
      <c r="M160">
        <f t="shared" si="12"/>
        <v>2</v>
      </c>
    </row>
    <row r="161" spans="1:23" x14ac:dyDescent="0.25">
      <c r="A161" s="3" t="s">
        <v>449</v>
      </c>
      <c r="B161" s="4">
        <v>319</v>
      </c>
      <c r="C161" s="3" t="s">
        <v>6</v>
      </c>
      <c r="D161" s="3" t="s">
        <v>133</v>
      </c>
      <c r="E161" s="3" t="s">
        <v>2591</v>
      </c>
      <c r="F161" s="3" t="s">
        <v>2590</v>
      </c>
      <c r="G161" s="5">
        <v>1.37408</v>
      </c>
      <c r="H161" s="4">
        <v>319</v>
      </c>
      <c r="I161" s="8">
        <v>0</v>
      </c>
      <c r="J161" s="8">
        <v>0</v>
      </c>
      <c r="K161" s="8">
        <v>-9.99</v>
      </c>
      <c r="L161" s="8">
        <v>1028.46</v>
      </c>
      <c r="M161">
        <f t="shared" si="12"/>
        <v>0</v>
      </c>
    </row>
    <row r="162" spans="1:23" x14ac:dyDescent="0.25">
      <c r="A162" s="3" t="s">
        <v>451</v>
      </c>
      <c r="B162" s="4">
        <v>321</v>
      </c>
      <c r="C162" s="3" t="s">
        <v>6</v>
      </c>
      <c r="D162" s="3" t="s">
        <v>128</v>
      </c>
      <c r="E162" s="3" t="s">
        <v>2591</v>
      </c>
      <c r="F162" s="3" t="s">
        <v>2590</v>
      </c>
      <c r="G162" s="5">
        <v>1.35789</v>
      </c>
      <c r="H162" s="4">
        <v>321</v>
      </c>
      <c r="I162" s="8">
        <v>0</v>
      </c>
      <c r="J162" s="8">
        <v>0</v>
      </c>
      <c r="K162" s="8">
        <v>-8.26</v>
      </c>
      <c r="L162" s="8">
        <v>1020.2</v>
      </c>
      <c r="M162">
        <f t="shared" si="12"/>
        <v>0</v>
      </c>
    </row>
    <row r="163" spans="1:23" x14ac:dyDescent="0.25">
      <c r="A163" s="3" t="s">
        <v>453</v>
      </c>
      <c r="B163" s="4">
        <v>323</v>
      </c>
      <c r="C163" s="3" t="s">
        <v>6</v>
      </c>
      <c r="D163" s="3" t="s">
        <v>128</v>
      </c>
      <c r="E163" s="3" t="s">
        <v>2591</v>
      </c>
      <c r="F163" s="3" t="s">
        <v>2590</v>
      </c>
      <c r="G163" s="5">
        <v>1.3534200000000001</v>
      </c>
      <c r="H163" s="4">
        <v>323</v>
      </c>
      <c r="I163" s="8">
        <v>0</v>
      </c>
      <c r="J163" s="8">
        <v>0</v>
      </c>
      <c r="K163" s="8">
        <v>6.35</v>
      </c>
      <c r="L163" s="8">
        <v>1026.55</v>
      </c>
      <c r="M163">
        <f t="shared" si="12"/>
        <v>1</v>
      </c>
    </row>
    <row r="164" spans="1:23" x14ac:dyDescent="0.25">
      <c r="A164" s="3" t="s">
        <v>455</v>
      </c>
      <c r="B164" s="4">
        <v>325</v>
      </c>
      <c r="C164" s="3" t="s">
        <v>6</v>
      </c>
      <c r="D164" s="3" t="s">
        <v>133</v>
      </c>
      <c r="E164" s="3" t="s">
        <v>2591</v>
      </c>
      <c r="F164" s="3" t="s">
        <v>2590</v>
      </c>
      <c r="G164" s="5">
        <v>1.37033</v>
      </c>
      <c r="H164" s="4">
        <v>325</v>
      </c>
      <c r="I164" s="8">
        <v>0</v>
      </c>
      <c r="J164" s="8">
        <v>0.03</v>
      </c>
      <c r="K164" s="8">
        <v>-8.41</v>
      </c>
      <c r="L164" s="8">
        <v>1018.17</v>
      </c>
      <c r="M164">
        <f t="shared" si="12"/>
        <v>0</v>
      </c>
    </row>
    <row r="165" spans="1:23" x14ac:dyDescent="0.25">
      <c r="A165" s="3" t="s">
        <v>457</v>
      </c>
      <c r="B165" s="4">
        <v>327</v>
      </c>
      <c r="C165" s="3" t="s">
        <v>6</v>
      </c>
      <c r="D165" s="3" t="s">
        <v>133</v>
      </c>
      <c r="E165" s="3" t="s">
        <v>2591</v>
      </c>
      <c r="F165" s="3" t="s">
        <v>2590</v>
      </c>
      <c r="G165" s="5">
        <v>1.3714599999999999</v>
      </c>
      <c r="H165" s="4">
        <v>327</v>
      </c>
      <c r="I165" s="8">
        <v>0</v>
      </c>
      <c r="J165" s="8">
        <v>0</v>
      </c>
      <c r="K165" s="8">
        <v>6.34</v>
      </c>
      <c r="L165" s="8">
        <v>1024.51</v>
      </c>
      <c r="M165">
        <f t="shared" si="12"/>
        <v>1</v>
      </c>
    </row>
    <row r="166" spans="1:23" x14ac:dyDescent="0.25">
      <c r="A166" s="3" t="s">
        <v>459</v>
      </c>
      <c r="B166" s="4">
        <v>329</v>
      </c>
      <c r="C166" s="3" t="s">
        <v>6</v>
      </c>
      <c r="D166" s="3" t="s">
        <v>128</v>
      </c>
      <c r="E166" s="3" t="s">
        <v>2591</v>
      </c>
      <c r="F166" s="3" t="s">
        <v>2590</v>
      </c>
      <c r="G166" s="5">
        <v>1.33693</v>
      </c>
      <c r="H166" s="4">
        <v>329</v>
      </c>
      <c r="I166" s="8">
        <v>0</v>
      </c>
      <c r="J166" s="8">
        <v>0</v>
      </c>
      <c r="K166" s="8">
        <v>7.2</v>
      </c>
      <c r="L166" s="8">
        <v>1031.71</v>
      </c>
      <c r="M166">
        <f t="shared" si="12"/>
        <v>2</v>
      </c>
    </row>
    <row r="167" spans="1:23" x14ac:dyDescent="0.25">
      <c r="A167" s="3" t="s">
        <v>461</v>
      </c>
      <c r="B167" s="4">
        <v>331</v>
      </c>
      <c r="C167" s="3" t="s">
        <v>6</v>
      </c>
      <c r="D167" s="3" t="s">
        <v>133</v>
      </c>
      <c r="E167" s="3" t="s">
        <v>2591</v>
      </c>
      <c r="F167" s="3" t="s">
        <v>2590</v>
      </c>
      <c r="G167" s="5">
        <v>1.3286</v>
      </c>
      <c r="H167" s="4">
        <v>331</v>
      </c>
      <c r="I167" s="8">
        <v>0</v>
      </c>
      <c r="J167" s="8">
        <v>0.03</v>
      </c>
      <c r="K167" s="8">
        <v>6.29</v>
      </c>
      <c r="L167" s="8">
        <v>1038.03</v>
      </c>
      <c r="M167">
        <f t="shared" si="12"/>
        <v>3</v>
      </c>
    </row>
    <row r="168" spans="1:23" x14ac:dyDescent="0.25">
      <c r="A168" s="3" t="s">
        <v>463</v>
      </c>
      <c r="B168" s="4">
        <v>333</v>
      </c>
      <c r="C168" s="3" t="s">
        <v>6</v>
      </c>
      <c r="D168" s="3" t="s">
        <v>133</v>
      </c>
      <c r="E168" s="3" t="s">
        <v>2591</v>
      </c>
      <c r="F168" s="3" t="s">
        <v>2590</v>
      </c>
      <c r="G168" s="5">
        <v>1.3196000000000001</v>
      </c>
      <c r="H168" s="4">
        <v>333</v>
      </c>
      <c r="I168" s="8">
        <v>0</v>
      </c>
      <c r="J168" s="8">
        <v>0</v>
      </c>
      <c r="K168" s="8">
        <v>6.12</v>
      </c>
      <c r="L168" s="8">
        <v>1044.1500000000001</v>
      </c>
      <c r="M168">
        <f t="shared" si="12"/>
        <v>4</v>
      </c>
    </row>
    <row r="169" spans="1:23" x14ac:dyDescent="0.25">
      <c r="A169" s="3" t="s">
        <v>465</v>
      </c>
      <c r="B169" s="4">
        <v>335</v>
      </c>
      <c r="C169" s="3" t="s">
        <v>6</v>
      </c>
      <c r="D169" s="3" t="s">
        <v>128</v>
      </c>
      <c r="E169" s="3" t="s">
        <v>2591</v>
      </c>
      <c r="F169" s="3" t="s">
        <v>2590</v>
      </c>
      <c r="G169" s="5">
        <v>1.29714</v>
      </c>
      <c r="H169" s="4">
        <v>335</v>
      </c>
      <c r="I169" s="8">
        <v>0</v>
      </c>
      <c r="J169" s="8">
        <v>0</v>
      </c>
      <c r="K169" s="8">
        <v>-8.5500000000000007</v>
      </c>
      <c r="L169" s="8">
        <v>1035.5999999999999</v>
      </c>
      <c r="M169">
        <f t="shared" si="12"/>
        <v>0</v>
      </c>
    </row>
    <row r="170" spans="1:23" x14ac:dyDescent="0.25">
      <c r="A170" s="3" t="s">
        <v>467</v>
      </c>
      <c r="B170" s="4">
        <v>337</v>
      </c>
      <c r="C170" s="3" t="s">
        <v>6</v>
      </c>
      <c r="D170" s="3" t="s">
        <v>133</v>
      </c>
      <c r="E170" s="3" t="s">
        <v>2591</v>
      </c>
      <c r="F170" s="3" t="s">
        <v>2590</v>
      </c>
      <c r="G170" s="5">
        <v>1.31491</v>
      </c>
      <c r="H170" s="4">
        <v>337</v>
      </c>
      <c r="I170" s="8">
        <v>0</v>
      </c>
      <c r="J170" s="8">
        <v>0</v>
      </c>
      <c r="K170" s="8">
        <v>-8.74</v>
      </c>
      <c r="L170" s="8">
        <v>1026.8599999999999</v>
      </c>
      <c r="M170">
        <f t="shared" si="12"/>
        <v>0</v>
      </c>
    </row>
    <row r="171" spans="1:23" x14ac:dyDescent="0.25">
      <c r="A171" s="3" t="s">
        <v>469</v>
      </c>
      <c r="B171" s="4">
        <v>339</v>
      </c>
      <c r="C171" s="3" t="s">
        <v>6</v>
      </c>
      <c r="D171" s="3" t="s">
        <v>133</v>
      </c>
      <c r="E171" s="3" t="s">
        <v>2591</v>
      </c>
      <c r="F171" s="3" t="s">
        <v>2590</v>
      </c>
      <c r="G171" s="5">
        <v>1.3108599999999999</v>
      </c>
      <c r="H171" s="4">
        <v>339</v>
      </c>
      <c r="I171" s="8">
        <v>0</v>
      </c>
      <c r="J171" s="8">
        <v>0</v>
      </c>
      <c r="K171" s="8">
        <v>7.46</v>
      </c>
      <c r="L171" s="8">
        <v>1034.32</v>
      </c>
      <c r="M171">
        <f t="shared" si="12"/>
        <v>1</v>
      </c>
    </row>
    <row r="172" spans="1:23" x14ac:dyDescent="0.25">
      <c r="A172" s="3" t="s">
        <v>471</v>
      </c>
      <c r="B172" s="4">
        <v>341</v>
      </c>
      <c r="C172" s="3" t="s">
        <v>6</v>
      </c>
      <c r="D172" s="3" t="s">
        <v>128</v>
      </c>
      <c r="E172" s="3" t="s">
        <v>2591</v>
      </c>
      <c r="F172" s="3" t="s">
        <v>2590</v>
      </c>
      <c r="G172" s="5">
        <v>1.3267</v>
      </c>
      <c r="H172" s="4">
        <v>341</v>
      </c>
      <c r="I172" s="8">
        <v>0</v>
      </c>
      <c r="J172" s="8">
        <v>0</v>
      </c>
      <c r="K172" s="8">
        <v>6.02</v>
      </c>
      <c r="L172" s="8">
        <v>1040.3399999999999</v>
      </c>
      <c r="M172">
        <f t="shared" si="12"/>
        <v>2</v>
      </c>
    </row>
    <row r="173" spans="1:23" x14ac:dyDescent="0.25">
      <c r="A173" s="3" t="s">
        <v>473</v>
      </c>
      <c r="B173" s="4">
        <v>343</v>
      </c>
      <c r="C173" s="3" t="s">
        <v>6</v>
      </c>
      <c r="D173" s="3" t="s">
        <v>128</v>
      </c>
      <c r="E173" s="3" t="s">
        <v>2591</v>
      </c>
      <c r="F173" s="3" t="s">
        <v>2590</v>
      </c>
      <c r="G173" s="5">
        <v>1.3328199999999999</v>
      </c>
      <c r="H173" s="4">
        <v>343</v>
      </c>
      <c r="I173" s="8">
        <v>0</v>
      </c>
      <c r="J173" s="8">
        <v>0</v>
      </c>
      <c r="K173" s="8">
        <v>6.1</v>
      </c>
      <c r="L173" s="8">
        <v>1046.44</v>
      </c>
      <c r="M173">
        <f t="shared" si="12"/>
        <v>3</v>
      </c>
    </row>
    <row r="174" spans="1:23" x14ac:dyDescent="0.25">
      <c r="A174" s="3" t="s">
        <v>475</v>
      </c>
      <c r="B174" s="4">
        <v>345</v>
      </c>
      <c r="C174" s="3" t="s">
        <v>6</v>
      </c>
      <c r="D174" s="3" t="s">
        <v>133</v>
      </c>
      <c r="E174" s="3" t="s">
        <v>2591</v>
      </c>
      <c r="F174" s="3" t="s">
        <v>2590</v>
      </c>
      <c r="G174" s="5">
        <v>1.3281499999999999</v>
      </c>
      <c r="H174" s="4">
        <v>345</v>
      </c>
      <c r="I174" s="8">
        <v>0</v>
      </c>
      <c r="J174" s="8">
        <v>0</v>
      </c>
      <c r="K174" s="8">
        <v>6.17</v>
      </c>
      <c r="L174" s="8">
        <v>1052.6099999999999</v>
      </c>
      <c r="M174">
        <f t="shared" si="12"/>
        <v>4</v>
      </c>
      <c r="N174" s="26"/>
      <c r="O174" s="26"/>
      <c r="P174" s="26"/>
      <c r="Q174" s="26"/>
      <c r="R174" s="26"/>
      <c r="S174" s="26"/>
      <c r="T174" s="26"/>
      <c r="U174" s="26"/>
      <c r="V174" s="26"/>
      <c r="W174" s="26"/>
    </row>
    <row r="175" spans="1:23" x14ac:dyDescent="0.25">
      <c r="A175" s="3" t="s">
        <v>477</v>
      </c>
      <c r="B175" s="4">
        <v>347</v>
      </c>
      <c r="C175" s="3" t="s">
        <v>6</v>
      </c>
      <c r="D175" s="3" t="s">
        <v>128</v>
      </c>
      <c r="E175" s="3" t="s">
        <v>2591</v>
      </c>
      <c r="F175" s="3" t="s">
        <v>2590</v>
      </c>
      <c r="G175" s="5">
        <v>1.32447</v>
      </c>
      <c r="H175" s="4">
        <v>347</v>
      </c>
      <c r="I175" s="8">
        <v>0</v>
      </c>
      <c r="J175" s="8">
        <v>0</v>
      </c>
      <c r="K175" s="8">
        <v>6.19</v>
      </c>
      <c r="L175" s="8">
        <v>1058.8</v>
      </c>
      <c r="M175">
        <f t="shared" si="12"/>
        <v>5</v>
      </c>
    </row>
    <row r="176" spans="1:23" x14ac:dyDescent="0.25">
      <c r="A176" s="3" t="s">
        <v>479</v>
      </c>
      <c r="B176" s="4">
        <v>349</v>
      </c>
      <c r="C176" s="3" t="s">
        <v>6</v>
      </c>
      <c r="D176" s="3" t="s">
        <v>133</v>
      </c>
      <c r="E176" s="3" t="s">
        <v>2591</v>
      </c>
      <c r="F176" s="3" t="s">
        <v>2590</v>
      </c>
      <c r="G176" s="5">
        <v>1.32535</v>
      </c>
      <c r="H176" s="4">
        <v>349</v>
      </c>
      <c r="I176" s="8">
        <v>0</v>
      </c>
      <c r="J176" s="8">
        <v>0</v>
      </c>
      <c r="K176" s="8">
        <v>6.08</v>
      </c>
      <c r="L176" s="8">
        <v>1064.8800000000001</v>
      </c>
      <c r="M176">
        <f t="shared" si="12"/>
        <v>6</v>
      </c>
    </row>
    <row r="177" spans="1:13" x14ac:dyDescent="0.25">
      <c r="A177" s="3" t="s">
        <v>481</v>
      </c>
      <c r="B177" s="4">
        <v>351</v>
      </c>
      <c r="C177" s="3" t="s">
        <v>6</v>
      </c>
      <c r="D177" s="3" t="s">
        <v>128</v>
      </c>
      <c r="E177" s="3" t="s">
        <v>2591</v>
      </c>
      <c r="F177" s="3" t="s">
        <v>2590</v>
      </c>
      <c r="G177" s="5">
        <v>1.3303499999999999</v>
      </c>
      <c r="H177" s="4">
        <v>351</v>
      </c>
      <c r="I177" s="8">
        <v>0</v>
      </c>
      <c r="J177" s="8">
        <v>-0.12</v>
      </c>
      <c r="K177" s="8">
        <v>6.2</v>
      </c>
      <c r="L177" s="8">
        <v>1070.96</v>
      </c>
      <c r="M177">
        <f t="shared" si="12"/>
        <v>7</v>
      </c>
    </row>
    <row r="178" spans="1:13" x14ac:dyDescent="0.25">
      <c r="A178" s="3" t="s">
        <v>483</v>
      </c>
      <c r="B178" s="4">
        <v>353</v>
      </c>
      <c r="C178" s="3" t="s">
        <v>6</v>
      </c>
      <c r="D178" s="3" t="s">
        <v>133</v>
      </c>
      <c r="E178" s="3" t="s">
        <v>2591</v>
      </c>
      <c r="F178" s="3" t="s">
        <v>2590</v>
      </c>
      <c r="G178" s="5">
        <v>1.33758</v>
      </c>
      <c r="H178" s="4">
        <v>353</v>
      </c>
      <c r="I178" s="8">
        <v>0</v>
      </c>
      <c r="J178" s="8">
        <v>0</v>
      </c>
      <c r="K178" s="8">
        <v>6.59</v>
      </c>
      <c r="L178" s="8">
        <v>1077.55</v>
      </c>
      <c r="M178">
        <f t="shared" si="12"/>
        <v>8</v>
      </c>
    </row>
    <row r="179" spans="1:13" x14ac:dyDescent="0.25">
      <c r="A179" s="3" t="s">
        <v>485</v>
      </c>
      <c r="B179" s="4">
        <v>355</v>
      </c>
      <c r="C179" s="3" t="s">
        <v>6</v>
      </c>
      <c r="D179" s="3" t="s">
        <v>133</v>
      </c>
      <c r="E179" s="3" t="s">
        <v>2591</v>
      </c>
      <c r="F179" s="3" t="s">
        <v>2590</v>
      </c>
      <c r="G179" s="5">
        <v>1.33196</v>
      </c>
      <c r="H179" s="4">
        <v>355</v>
      </c>
      <c r="I179" s="8">
        <v>0</v>
      </c>
      <c r="J179" s="8">
        <v>0.03</v>
      </c>
      <c r="K179" s="8">
        <v>-8.2899999999999991</v>
      </c>
      <c r="L179" s="8">
        <v>1069.29</v>
      </c>
      <c r="M179">
        <f t="shared" si="12"/>
        <v>0</v>
      </c>
    </row>
    <row r="180" spans="1:13" x14ac:dyDescent="0.25">
      <c r="A180" s="3" t="s">
        <v>487</v>
      </c>
      <c r="B180" s="4">
        <v>357</v>
      </c>
      <c r="C180" s="3" t="s">
        <v>6</v>
      </c>
      <c r="D180" s="3" t="s">
        <v>133</v>
      </c>
      <c r="E180" s="3" t="s">
        <v>2591</v>
      </c>
      <c r="F180" s="3" t="s">
        <v>2590</v>
      </c>
      <c r="G180" s="5">
        <v>1.3118099999999999</v>
      </c>
      <c r="H180" s="4">
        <v>357</v>
      </c>
      <c r="I180" s="8">
        <v>0</v>
      </c>
      <c r="J180" s="8">
        <v>0</v>
      </c>
      <c r="K180" s="8">
        <v>6.01</v>
      </c>
      <c r="L180" s="8">
        <v>1075.3</v>
      </c>
      <c r="M180">
        <f t="shared" si="12"/>
        <v>1</v>
      </c>
    </row>
    <row r="181" spans="1:13" x14ac:dyDescent="0.25">
      <c r="A181" s="3" t="s">
        <v>489</v>
      </c>
      <c r="B181" s="4">
        <v>359</v>
      </c>
      <c r="C181" s="3" t="s">
        <v>6</v>
      </c>
      <c r="D181" s="3" t="s">
        <v>133</v>
      </c>
      <c r="E181" s="3" t="s">
        <v>2591</v>
      </c>
      <c r="F181" s="3" t="s">
        <v>2590</v>
      </c>
      <c r="G181" s="5">
        <v>1.31212</v>
      </c>
      <c r="H181" s="4">
        <v>359</v>
      </c>
      <c r="I181" s="8">
        <v>0</v>
      </c>
      <c r="J181" s="8">
        <v>0</v>
      </c>
      <c r="K181" s="8">
        <v>6.46</v>
      </c>
      <c r="L181" s="8">
        <v>1081.76</v>
      </c>
      <c r="M181">
        <f t="shared" si="12"/>
        <v>2</v>
      </c>
    </row>
    <row r="182" spans="1:13" x14ac:dyDescent="0.25">
      <c r="A182" s="3" t="s">
        <v>491</v>
      </c>
      <c r="B182" s="4">
        <v>361</v>
      </c>
      <c r="C182" s="3" t="s">
        <v>6</v>
      </c>
      <c r="D182" s="3" t="s">
        <v>133</v>
      </c>
      <c r="E182" s="3" t="s">
        <v>2591</v>
      </c>
      <c r="F182" s="3" t="s">
        <v>2590</v>
      </c>
      <c r="G182" s="5">
        <v>1.30983</v>
      </c>
      <c r="H182" s="4">
        <v>361</v>
      </c>
      <c r="I182" s="8">
        <v>0</v>
      </c>
      <c r="J182" s="8">
        <v>0</v>
      </c>
      <c r="K182" s="8">
        <v>6.23</v>
      </c>
      <c r="L182" s="8">
        <v>1087.99</v>
      </c>
      <c r="M182">
        <f t="shared" si="12"/>
        <v>3</v>
      </c>
    </row>
    <row r="183" spans="1:13" x14ac:dyDescent="0.25">
      <c r="A183" s="3" t="s">
        <v>493</v>
      </c>
      <c r="B183" s="4">
        <v>363</v>
      </c>
      <c r="C183" s="3" t="s">
        <v>6</v>
      </c>
      <c r="D183" s="3" t="s">
        <v>133</v>
      </c>
      <c r="E183" s="3" t="s">
        <v>2591</v>
      </c>
      <c r="F183" s="3" t="s">
        <v>2590</v>
      </c>
      <c r="G183" s="5">
        <v>1.30853</v>
      </c>
      <c r="H183" s="4">
        <v>363</v>
      </c>
      <c r="I183" s="8">
        <v>0</v>
      </c>
      <c r="J183" s="8">
        <v>0</v>
      </c>
      <c r="K183" s="8">
        <v>6.13</v>
      </c>
      <c r="L183" s="8">
        <v>1094.1199999999999</v>
      </c>
      <c r="M183">
        <f t="shared" si="12"/>
        <v>4</v>
      </c>
    </row>
    <row r="184" spans="1:13" x14ac:dyDescent="0.25">
      <c r="A184" s="3" t="s">
        <v>495</v>
      </c>
      <c r="B184" s="4">
        <v>365</v>
      </c>
      <c r="C184" s="3" t="s">
        <v>6</v>
      </c>
      <c r="D184" s="3" t="s">
        <v>133</v>
      </c>
      <c r="E184" s="3" t="s">
        <v>2591</v>
      </c>
      <c r="F184" s="3" t="s">
        <v>2590</v>
      </c>
      <c r="G184" s="5">
        <v>1.3080400000000001</v>
      </c>
      <c r="H184" s="4">
        <v>365</v>
      </c>
      <c r="I184" s="8">
        <v>0</v>
      </c>
      <c r="J184" s="8">
        <v>0.03</v>
      </c>
      <c r="K184" s="8">
        <v>6.02</v>
      </c>
      <c r="L184" s="8">
        <v>1100.17</v>
      </c>
      <c r="M184">
        <f t="shared" si="12"/>
        <v>5</v>
      </c>
    </row>
    <row r="185" spans="1:13" x14ac:dyDescent="0.25">
      <c r="A185" s="3" t="s">
        <v>497</v>
      </c>
      <c r="B185" s="4">
        <v>367</v>
      </c>
      <c r="C185" s="3" t="s">
        <v>6</v>
      </c>
      <c r="D185" s="3" t="s">
        <v>133</v>
      </c>
      <c r="E185" s="3" t="s">
        <v>2591</v>
      </c>
      <c r="F185" s="3" t="s">
        <v>2590</v>
      </c>
      <c r="G185" s="5">
        <v>1.31728</v>
      </c>
      <c r="H185" s="4">
        <v>367</v>
      </c>
      <c r="I185" s="8">
        <v>0</v>
      </c>
      <c r="J185" s="8">
        <v>0</v>
      </c>
      <c r="K185" s="8">
        <v>6.01</v>
      </c>
      <c r="L185" s="8">
        <v>1106.18</v>
      </c>
      <c r="M185">
        <f t="shared" si="12"/>
        <v>6</v>
      </c>
    </row>
    <row r="186" spans="1:13" x14ac:dyDescent="0.25">
      <c r="A186" s="3" t="s">
        <v>499</v>
      </c>
      <c r="B186" s="4">
        <v>369</v>
      </c>
      <c r="C186" s="3" t="s">
        <v>6</v>
      </c>
      <c r="D186" s="3" t="s">
        <v>133</v>
      </c>
      <c r="E186" s="3" t="s">
        <v>2591</v>
      </c>
      <c r="F186" s="3" t="s">
        <v>2590</v>
      </c>
      <c r="G186" s="5">
        <v>1.3225</v>
      </c>
      <c r="H186" s="4">
        <v>369</v>
      </c>
      <c r="I186" s="8">
        <v>0</v>
      </c>
      <c r="J186" s="8">
        <v>0</v>
      </c>
      <c r="K186" s="8">
        <v>-8.49</v>
      </c>
      <c r="L186" s="8">
        <v>1097.69</v>
      </c>
      <c r="M186">
        <f t="shared" si="12"/>
        <v>0</v>
      </c>
    </row>
    <row r="187" spans="1:13" x14ac:dyDescent="0.25">
      <c r="A187" s="3" t="s">
        <v>501</v>
      </c>
      <c r="B187" s="4">
        <v>371</v>
      </c>
      <c r="C187" s="3" t="s">
        <v>6</v>
      </c>
      <c r="D187" s="3" t="s">
        <v>133</v>
      </c>
      <c r="E187" s="3" t="s">
        <v>2591</v>
      </c>
      <c r="F187" s="3" t="s">
        <v>2590</v>
      </c>
      <c r="G187" s="5">
        <v>1.3336600000000001</v>
      </c>
      <c r="H187" s="4">
        <v>371</v>
      </c>
      <c r="I187" s="8">
        <v>0</v>
      </c>
      <c r="J187" s="8">
        <v>0.03</v>
      </c>
      <c r="K187" s="8">
        <v>-8.25</v>
      </c>
      <c r="L187" s="8">
        <v>1089.47</v>
      </c>
      <c r="M187">
        <f t="shared" si="12"/>
        <v>0</v>
      </c>
    </row>
    <row r="188" spans="1:13" x14ac:dyDescent="0.25">
      <c r="A188" s="3" t="s">
        <v>503</v>
      </c>
      <c r="B188" s="4">
        <v>373</v>
      </c>
      <c r="C188" s="3" t="s">
        <v>6</v>
      </c>
      <c r="D188" s="3" t="s">
        <v>133</v>
      </c>
      <c r="E188" s="3" t="s">
        <v>2591</v>
      </c>
      <c r="F188" s="3" t="s">
        <v>2590</v>
      </c>
      <c r="G188" s="5">
        <v>1.3389200000000001</v>
      </c>
      <c r="H188" s="4">
        <v>373</v>
      </c>
      <c r="I188" s="8">
        <v>0</v>
      </c>
      <c r="J188" s="8">
        <v>0</v>
      </c>
      <c r="K188" s="8">
        <v>-8.01</v>
      </c>
      <c r="L188" s="8">
        <v>1081.46</v>
      </c>
      <c r="M188">
        <f t="shared" si="12"/>
        <v>0</v>
      </c>
    </row>
    <row r="189" spans="1:13" x14ac:dyDescent="0.25">
      <c r="A189" s="3" t="s">
        <v>505</v>
      </c>
      <c r="B189" s="4">
        <v>375</v>
      </c>
      <c r="C189" s="3" t="s">
        <v>6</v>
      </c>
      <c r="D189" s="3" t="s">
        <v>133</v>
      </c>
      <c r="E189" s="3" t="s">
        <v>2591</v>
      </c>
      <c r="F189" s="3" t="s">
        <v>2590</v>
      </c>
      <c r="G189" s="5">
        <v>1.3317300000000001</v>
      </c>
      <c r="H189" s="4">
        <v>375</v>
      </c>
      <c r="I189" s="8">
        <v>0</v>
      </c>
      <c r="J189" s="8">
        <v>0</v>
      </c>
      <c r="K189" s="8">
        <v>6.86</v>
      </c>
      <c r="L189" s="8">
        <v>1088.32</v>
      </c>
      <c r="M189">
        <f t="shared" si="12"/>
        <v>1</v>
      </c>
    </row>
    <row r="190" spans="1:13" x14ac:dyDescent="0.25">
      <c r="A190" s="3" t="s">
        <v>507</v>
      </c>
      <c r="B190" s="4">
        <v>377</v>
      </c>
      <c r="C190" s="3" t="s">
        <v>6</v>
      </c>
      <c r="D190" s="3" t="s">
        <v>128</v>
      </c>
      <c r="E190" s="3" t="s">
        <v>2591</v>
      </c>
      <c r="F190" s="3" t="s">
        <v>2590</v>
      </c>
      <c r="G190" s="5">
        <v>1.3169599999999999</v>
      </c>
      <c r="H190" s="4">
        <v>377</v>
      </c>
      <c r="I190" s="8">
        <v>0</v>
      </c>
      <c r="J190" s="8">
        <v>0</v>
      </c>
      <c r="K190" s="8">
        <v>-8.41</v>
      </c>
      <c r="L190" s="8">
        <v>1079.9100000000001</v>
      </c>
      <c r="M190">
        <f t="shared" si="12"/>
        <v>0</v>
      </c>
    </row>
    <row r="191" spans="1:13" x14ac:dyDescent="0.25">
      <c r="A191" s="3" t="s">
        <v>509</v>
      </c>
      <c r="B191" s="4">
        <v>379</v>
      </c>
      <c r="C191" s="3" t="s">
        <v>6</v>
      </c>
      <c r="D191" s="3" t="s">
        <v>133</v>
      </c>
      <c r="E191" s="3" t="s">
        <v>2591</v>
      </c>
      <c r="F191" s="3" t="s">
        <v>2590</v>
      </c>
      <c r="G191" s="5">
        <v>1.3091999999999999</v>
      </c>
      <c r="H191" s="4">
        <v>379</v>
      </c>
      <c r="I191" s="8">
        <v>0</v>
      </c>
      <c r="J191" s="8">
        <v>0</v>
      </c>
      <c r="K191" s="8">
        <v>6.05</v>
      </c>
      <c r="L191" s="8">
        <v>1085.96</v>
      </c>
      <c r="M191">
        <f t="shared" si="12"/>
        <v>1</v>
      </c>
    </row>
    <row r="192" spans="1:13" x14ac:dyDescent="0.25">
      <c r="A192" s="3" t="s">
        <v>511</v>
      </c>
      <c r="B192" s="4">
        <v>381</v>
      </c>
      <c r="C192" s="3" t="s">
        <v>6</v>
      </c>
      <c r="D192" s="3" t="s">
        <v>128</v>
      </c>
      <c r="E192" s="3" t="s">
        <v>2591</v>
      </c>
      <c r="F192" s="3" t="s">
        <v>2590</v>
      </c>
      <c r="G192" s="5">
        <v>1.28939</v>
      </c>
      <c r="H192" s="4">
        <v>381</v>
      </c>
      <c r="I192" s="8">
        <v>0</v>
      </c>
      <c r="J192" s="8">
        <v>-0.12</v>
      </c>
      <c r="K192" s="8">
        <v>-8.5500000000000007</v>
      </c>
      <c r="L192" s="8">
        <v>1077.29</v>
      </c>
      <c r="M192">
        <f t="shared" si="12"/>
        <v>0</v>
      </c>
    </row>
    <row r="193" spans="1:13" x14ac:dyDescent="0.25">
      <c r="A193" s="3" t="s">
        <v>513</v>
      </c>
      <c r="B193" s="4">
        <v>383</v>
      </c>
      <c r="C193" s="3" t="s">
        <v>6</v>
      </c>
      <c r="D193" s="3" t="s">
        <v>133</v>
      </c>
      <c r="E193" s="3" t="s">
        <v>2591</v>
      </c>
      <c r="F193" s="3" t="s">
        <v>2590</v>
      </c>
      <c r="G193" s="5">
        <v>1.3105</v>
      </c>
      <c r="H193" s="4">
        <v>383</v>
      </c>
      <c r="I193" s="8">
        <v>0</v>
      </c>
      <c r="J193" s="8">
        <v>0</v>
      </c>
      <c r="K193" s="8">
        <v>-9.8000000000000007</v>
      </c>
      <c r="L193" s="8">
        <v>1067.49</v>
      </c>
      <c r="M193">
        <f t="shared" si="12"/>
        <v>0</v>
      </c>
    </row>
    <row r="194" spans="1:13" x14ac:dyDescent="0.25">
      <c r="A194" s="3" t="s">
        <v>515</v>
      </c>
      <c r="B194" s="4">
        <v>385</v>
      </c>
      <c r="C194" s="3" t="s">
        <v>6</v>
      </c>
      <c r="D194" s="3" t="s">
        <v>133</v>
      </c>
      <c r="E194" s="3" t="s">
        <v>2591</v>
      </c>
      <c r="F194" s="3" t="s">
        <v>2590</v>
      </c>
      <c r="G194" s="5">
        <v>1.3192999999999999</v>
      </c>
      <c r="H194" s="4">
        <v>385</v>
      </c>
      <c r="I194" s="8">
        <v>0</v>
      </c>
      <c r="J194" s="8">
        <v>0</v>
      </c>
      <c r="K194" s="8">
        <v>-8.02</v>
      </c>
      <c r="L194" s="8">
        <v>1059.47</v>
      </c>
      <c r="M194">
        <f t="shared" si="12"/>
        <v>0</v>
      </c>
    </row>
    <row r="195" spans="1:13" x14ac:dyDescent="0.25">
      <c r="A195" s="3" t="s">
        <v>517</v>
      </c>
      <c r="B195" s="4">
        <v>387</v>
      </c>
      <c r="C195" s="3" t="s">
        <v>6</v>
      </c>
      <c r="D195" s="3" t="s">
        <v>133</v>
      </c>
      <c r="E195" s="3" t="s">
        <v>2591</v>
      </c>
      <c r="F195" s="3" t="s">
        <v>2590</v>
      </c>
      <c r="G195" s="5">
        <v>1.33083</v>
      </c>
      <c r="H195" s="4">
        <v>387</v>
      </c>
      <c r="I195" s="8">
        <v>0</v>
      </c>
      <c r="J195" s="8">
        <v>0.03</v>
      </c>
      <c r="K195" s="8">
        <v>6.14</v>
      </c>
      <c r="L195" s="8">
        <v>1065.6400000000001</v>
      </c>
      <c r="M195">
        <f t="shared" si="12"/>
        <v>1</v>
      </c>
    </row>
    <row r="196" spans="1:13" x14ac:dyDescent="0.25">
      <c r="A196" s="3" t="s">
        <v>519</v>
      </c>
      <c r="B196" s="4">
        <v>389</v>
      </c>
      <c r="C196" s="3" t="s">
        <v>6</v>
      </c>
      <c r="D196" s="3" t="s">
        <v>133</v>
      </c>
      <c r="E196" s="3" t="s">
        <v>2591</v>
      </c>
      <c r="F196" s="3" t="s">
        <v>2590</v>
      </c>
      <c r="G196" s="5">
        <v>1.34714</v>
      </c>
      <c r="H196" s="4">
        <v>389</v>
      </c>
      <c r="I196" s="8">
        <v>0</v>
      </c>
      <c r="J196" s="8">
        <v>0.03</v>
      </c>
      <c r="K196" s="8">
        <v>-8.5500000000000007</v>
      </c>
      <c r="L196" s="8">
        <v>1057.1199999999999</v>
      </c>
      <c r="M196">
        <f t="shared" si="12"/>
        <v>0</v>
      </c>
    </row>
    <row r="197" spans="1:13" x14ac:dyDescent="0.25">
      <c r="A197" s="3" t="s">
        <v>521</v>
      </c>
      <c r="B197" s="4">
        <v>391</v>
      </c>
      <c r="C197" s="3" t="s">
        <v>6</v>
      </c>
      <c r="D197" s="3" t="s">
        <v>128</v>
      </c>
      <c r="E197" s="3" t="s">
        <v>2591</v>
      </c>
      <c r="F197" s="3" t="s">
        <v>2590</v>
      </c>
      <c r="G197" s="5">
        <v>1.3509</v>
      </c>
      <c r="H197" s="4">
        <v>391</v>
      </c>
      <c r="I197" s="8">
        <v>0</v>
      </c>
      <c r="J197" s="8">
        <v>0</v>
      </c>
      <c r="K197" s="8">
        <v>6.51</v>
      </c>
      <c r="L197" s="8">
        <v>1063.6300000000001</v>
      </c>
      <c r="M197">
        <f t="shared" si="12"/>
        <v>1</v>
      </c>
    </row>
    <row r="198" spans="1:13" x14ac:dyDescent="0.25">
      <c r="A198" s="3" t="s">
        <v>523</v>
      </c>
      <c r="B198" s="4">
        <v>393</v>
      </c>
      <c r="C198" s="3" t="s">
        <v>6</v>
      </c>
      <c r="D198" s="3" t="s">
        <v>133</v>
      </c>
      <c r="E198" s="3" t="s">
        <v>2591</v>
      </c>
      <c r="F198" s="3" t="s">
        <v>2590</v>
      </c>
      <c r="G198" s="5">
        <v>1.36191</v>
      </c>
      <c r="H198" s="4">
        <v>393</v>
      </c>
      <c r="I198" s="8">
        <v>0</v>
      </c>
      <c r="J198" s="8">
        <v>0</v>
      </c>
      <c r="K198" s="8">
        <v>-8.2100000000000009</v>
      </c>
      <c r="L198" s="8">
        <v>1055.42</v>
      </c>
      <c r="M198">
        <f t="shared" ref="M198:M261" si="13">IF(K198&gt;0,1+IF(M197&gt;0,M197,0),0)</f>
        <v>0</v>
      </c>
    </row>
    <row r="199" spans="1:13" x14ac:dyDescent="0.25">
      <c r="A199" s="3" t="s">
        <v>525</v>
      </c>
      <c r="B199" s="4">
        <v>395</v>
      </c>
      <c r="C199" s="3" t="s">
        <v>6</v>
      </c>
      <c r="D199" s="3" t="s">
        <v>128</v>
      </c>
      <c r="E199" s="3" t="s">
        <v>2591</v>
      </c>
      <c r="F199" s="3" t="s">
        <v>2590</v>
      </c>
      <c r="G199" s="5">
        <v>1.3650800000000001</v>
      </c>
      <c r="H199" s="4">
        <v>395</v>
      </c>
      <c r="I199" s="8">
        <v>0</v>
      </c>
      <c r="J199" s="8">
        <v>0</v>
      </c>
      <c r="K199" s="8">
        <v>6.51</v>
      </c>
      <c r="L199" s="8">
        <v>1061.93</v>
      </c>
      <c r="M199">
        <f t="shared" si="13"/>
        <v>1</v>
      </c>
    </row>
    <row r="200" spans="1:13" x14ac:dyDescent="0.25">
      <c r="A200" s="3" t="s">
        <v>527</v>
      </c>
      <c r="B200" s="4">
        <v>397</v>
      </c>
      <c r="C200" s="3" t="s">
        <v>6</v>
      </c>
      <c r="D200" s="3" t="s">
        <v>133</v>
      </c>
      <c r="E200" s="3" t="s">
        <v>2591</v>
      </c>
      <c r="F200" s="3" t="s">
        <v>2590</v>
      </c>
      <c r="G200" s="5">
        <v>1.3591899999999999</v>
      </c>
      <c r="H200" s="4">
        <v>397</v>
      </c>
      <c r="I200" s="8">
        <v>0</v>
      </c>
      <c r="J200" s="8">
        <v>0</v>
      </c>
      <c r="K200" s="8">
        <v>7.33</v>
      </c>
      <c r="L200" s="8">
        <v>1069.26</v>
      </c>
      <c r="M200">
        <f t="shared" si="13"/>
        <v>2</v>
      </c>
    </row>
    <row r="201" spans="1:13" x14ac:dyDescent="0.25">
      <c r="A201" s="3" t="s">
        <v>529</v>
      </c>
      <c r="B201" s="4">
        <v>399</v>
      </c>
      <c r="C201" s="3" t="s">
        <v>6</v>
      </c>
      <c r="D201" s="3" t="s">
        <v>128</v>
      </c>
      <c r="E201" s="3" t="s">
        <v>2591</v>
      </c>
      <c r="F201" s="3" t="s">
        <v>2590</v>
      </c>
      <c r="G201" s="5">
        <v>1.37392</v>
      </c>
      <c r="H201" s="4">
        <v>399</v>
      </c>
      <c r="I201" s="8">
        <v>0</v>
      </c>
      <c r="J201" s="8">
        <v>-0.35</v>
      </c>
      <c r="K201" s="8">
        <v>6.43</v>
      </c>
      <c r="L201" s="8">
        <v>1075.3399999999999</v>
      </c>
      <c r="M201">
        <f t="shared" si="13"/>
        <v>3</v>
      </c>
    </row>
    <row r="202" spans="1:13" x14ac:dyDescent="0.25">
      <c r="A202" s="3" t="s">
        <v>531</v>
      </c>
      <c r="B202" s="4">
        <v>401</v>
      </c>
      <c r="C202" s="3" t="s">
        <v>6</v>
      </c>
      <c r="D202" s="3" t="s">
        <v>128</v>
      </c>
      <c r="E202" s="3" t="s">
        <v>2591</v>
      </c>
      <c r="F202" s="3" t="s">
        <v>2590</v>
      </c>
      <c r="G202" s="5">
        <v>1.36025</v>
      </c>
      <c r="H202" s="4">
        <v>401</v>
      </c>
      <c r="I202" s="8">
        <v>0</v>
      </c>
      <c r="J202" s="8">
        <v>0</v>
      </c>
      <c r="K202" s="8">
        <v>-8.27</v>
      </c>
      <c r="L202" s="8">
        <v>1067.07</v>
      </c>
      <c r="M202">
        <f t="shared" si="13"/>
        <v>0</v>
      </c>
    </row>
    <row r="203" spans="1:13" x14ac:dyDescent="0.25">
      <c r="A203" s="3" t="s">
        <v>533</v>
      </c>
      <c r="B203" s="4">
        <v>403</v>
      </c>
      <c r="C203" s="3" t="s">
        <v>6</v>
      </c>
      <c r="D203" s="3" t="s">
        <v>133</v>
      </c>
      <c r="E203" s="3" t="s">
        <v>2591</v>
      </c>
      <c r="F203" s="3" t="s">
        <v>2590</v>
      </c>
      <c r="G203" s="5">
        <v>1.3720300000000001</v>
      </c>
      <c r="H203" s="4">
        <v>403</v>
      </c>
      <c r="I203" s="8">
        <v>0</v>
      </c>
      <c r="J203" s="8">
        <v>0</v>
      </c>
      <c r="K203" s="8">
        <v>-8.4700000000000006</v>
      </c>
      <c r="L203" s="8">
        <v>1058.5999999999999</v>
      </c>
      <c r="M203">
        <f t="shared" si="13"/>
        <v>0</v>
      </c>
    </row>
    <row r="204" spans="1:13" x14ac:dyDescent="0.25">
      <c r="A204" s="3" t="s">
        <v>535</v>
      </c>
      <c r="B204" s="4">
        <v>405</v>
      </c>
      <c r="C204" s="3" t="s">
        <v>6</v>
      </c>
      <c r="D204" s="3" t="s">
        <v>133</v>
      </c>
      <c r="E204" s="3" t="s">
        <v>2591</v>
      </c>
      <c r="F204" s="3" t="s">
        <v>2590</v>
      </c>
      <c r="G204" s="5">
        <v>1.38178</v>
      </c>
      <c r="H204" s="4">
        <v>405</v>
      </c>
      <c r="I204" s="8">
        <v>0</v>
      </c>
      <c r="J204" s="8">
        <v>0</v>
      </c>
      <c r="K204" s="8">
        <v>-8.0500000000000007</v>
      </c>
      <c r="L204" s="8">
        <v>1050.55</v>
      </c>
      <c r="M204">
        <f t="shared" si="13"/>
        <v>0</v>
      </c>
    </row>
    <row r="205" spans="1:13" x14ac:dyDescent="0.25">
      <c r="A205" s="3" t="s">
        <v>537</v>
      </c>
      <c r="B205" s="4">
        <v>407</v>
      </c>
      <c r="C205" s="3" t="s">
        <v>6</v>
      </c>
      <c r="D205" s="3" t="s">
        <v>133</v>
      </c>
      <c r="E205" s="3" t="s">
        <v>2591</v>
      </c>
      <c r="F205" s="3" t="s">
        <v>2590</v>
      </c>
      <c r="G205" s="5">
        <v>1.37155</v>
      </c>
      <c r="H205" s="4">
        <v>407</v>
      </c>
      <c r="I205" s="8">
        <v>0</v>
      </c>
      <c r="J205" s="8">
        <v>0</v>
      </c>
      <c r="K205" s="8">
        <v>8.8000000000000007</v>
      </c>
      <c r="L205" s="8">
        <v>1059.3499999999999</v>
      </c>
      <c r="M205">
        <f t="shared" si="13"/>
        <v>1</v>
      </c>
    </row>
    <row r="206" spans="1:13" x14ac:dyDescent="0.25">
      <c r="A206" s="3" t="s">
        <v>539</v>
      </c>
      <c r="B206" s="4">
        <v>409</v>
      </c>
      <c r="C206" s="3" t="s">
        <v>6</v>
      </c>
      <c r="D206" s="3" t="s">
        <v>133</v>
      </c>
      <c r="E206" s="3" t="s">
        <v>2591</v>
      </c>
      <c r="F206" s="3" t="s">
        <v>2590</v>
      </c>
      <c r="G206" s="5">
        <v>1.3556699999999999</v>
      </c>
      <c r="H206" s="4">
        <v>409</v>
      </c>
      <c r="I206" s="8">
        <v>0</v>
      </c>
      <c r="J206" s="8">
        <v>0</v>
      </c>
      <c r="K206" s="8">
        <v>6.86</v>
      </c>
      <c r="L206" s="8">
        <v>1066.21</v>
      </c>
      <c r="M206">
        <f t="shared" si="13"/>
        <v>2</v>
      </c>
    </row>
    <row r="207" spans="1:13" x14ac:dyDescent="0.25">
      <c r="A207" s="3" t="s">
        <v>541</v>
      </c>
      <c r="B207" s="4">
        <v>411</v>
      </c>
      <c r="C207" s="3" t="s">
        <v>6</v>
      </c>
      <c r="D207" s="3" t="s">
        <v>128</v>
      </c>
      <c r="E207" s="3" t="s">
        <v>2591</v>
      </c>
      <c r="F207" s="3" t="s">
        <v>2590</v>
      </c>
      <c r="G207" s="5">
        <v>1.36711</v>
      </c>
      <c r="H207" s="4">
        <v>411</v>
      </c>
      <c r="I207" s="8">
        <v>0</v>
      </c>
      <c r="J207" s="8">
        <v>0</v>
      </c>
      <c r="K207" s="8">
        <v>6.3</v>
      </c>
      <c r="L207" s="8">
        <v>1072.51</v>
      </c>
      <c r="M207">
        <f t="shared" si="13"/>
        <v>3</v>
      </c>
    </row>
    <row r="208" spans="1:13" x14ac:dyDescent="0.25">
      <c r="A208" s="3" t="s">
        <v>543</v>
      </c>
      <c r="B208" s="4">
        <v>413</v>
      </c>
      <c r="C208" s="3" t="s">
        <v>6</v>
      </c>
      <c r="D208" s="3" t="s">
        <v>128</v>
      </c>
      <c r="E208" s="3" t="s">
        <v>2591</v>
      </c>
      <c r="F208" s="3" t="s">
        <v>2590</v>
      </c>
      <c r="G208" s="5">
        <v>1.3694200000000001</v>
      </c>
      <c r="H208" s="4">
        <v>413</v>
      </c>
      <c r="I208" s="8">
        <v>0</v>
      </c>
      <c r="J208" s="8">
        <v>0</v>
      </c>
      <c r="K208" s="8">
        <v>6.05</v>
      </c>
      <c r="L208" s="8">
        <v>1078.56</v>
      </c>
      <c r="M208">
        <f t="shared" si="13"/>
        <v>4</v>
      </c>
    </row>
    <row r="209" spans="1:13" x14ac:dyDescent="0.25">
      <c r="A209" s="3" t="s">
        <v>545</v>
      </c>
      <c r="B209" s="4">
        <v>415</v>
      </c>
      <c r="C209" s="3" t="s">
        <v>6</v>
      </c>
      <c r="D209" s="3" t="s">
        <v>128</v>
      </c>
      <c r="E209" s="3" t="s">
        <v>2591</v>
      </c>
      <c r="F209" s="3" t="s">
        <v>2590</v>
      </c>
      <c r="G209" s="5">
        <v>1.3582700000000001</v>
      </c>
      <c r="H209" s="4">
        <v>415</v>
      </c>
      <c r="I209" s="8">
        <v>0</v>
      </c>
      <c r="J209" s="8">
        <v>0</v>
      </c>
      <c r="K209" s="8">
        <v>-8.0399999999999991</v>
      </c>
      <c r="L209" s="8">
        <v>1070.52</v>
      </c>
      <c r="M209">
        <f t="shared" si="13"/>
        <v>0</v>
      </c>
    </row>
    <row r="210" spans="1:13" x14ac:dyDescent="0.25">
      <c r="A210" s="3" t="s">
        <v>547</v>
      </c>
      <c r="B210" s="4">
        <v>417</v>
      </c>
      <c r="C210" s="3" t="s">
        <v>6</v>
      </c>
      <c r="D210" s="3" t="s">
        <v>133</v>
      </c>
      <c r="E210" s="3" t="s">
        <v>2591</v>
      </c>
      <c r="F210" s="3" t="s">
        <v>2590</v>
      </c>
      <c r="G210" s="5">
        <v>1.3475999999999999</v>
      </c>
      <c r="H210" s="4">
        <v>417</v>
      </c>
      <c r="I210" s="8">
        <v>0</v>
      </c>
      <c r="J210" s="8">
        <v>0</v>
      </c>
      <c r="K210" s="8">
        <v>7.48</v>
      </c>
      <c r="L210" s="8">
        <v>1078</v>
      </c>
      <c r="M210">
        <f t="shared" si="13"/>
        <v>1</v>
      </c>
    </row>
    <row r="211" spans="1:13" x14ac:dyDescent="0.25">
      <c r="A211" s="3" t="s">
        <v>549</v>
      </c>
      <c r="B211" s="4">
        <v>419</v>
      </c>
      <c r="C211" s="3" t="s">
        <v>6</v>
      </c>
      <c r="D211" s="3" t="s">
        <v>128</v>
      </c>
      <c r="E211" s="3" t="s">
        <v>2591</v>
      </c>
      <c r="F211" s="3" t="s">
        <v>2590</v>
      </c>
      <c r="G211" s="5">
        <v>1.35669</v>
      </c>
      <c r="H211" s="4">
        <v>419</v>
      </c>
      <c r="I211" s="8">
        <v>0</v>
      </c>
      <c r="J211" s="8">
        <v>-0.12</v>
      </c>
      <c r="K211" s="8">
        <v>7.79</v>
      </c>
      <c r="L211" s="8">
        <v>1085.67</v>
      </c>
      <c r="M211">
        <f t="shared" si="13"/>
        <v>2</v>
      </c>
    </row>
    <row r="212" spans="1:13" x14ac:dyDescent="0.25">
      <c r="A212" s="3" t="s">
        <v>551</v>
      </c>
      <c r="B212" s="4">
        <v>421</v>
      </c>
      <c r="C212" s="3" t="s">
        <v>6</v>
      </c>
      <c r="D212" s="3" t="s">
        <v>128</v>
      </c>
      <c r="E212" s="3" t="s">
        <v>2591</v>
      </c>
      <c r="F212" s="3" t="s">
        <v>2590</v>
      </c>
      <c r="G212" s="5">
        <v>1.3636900000000001</v>
      </c>
      <c r="H212" s="4">
        <v>421</v>
      </c>
      <c r="I212" s="8">
        <v>0</v>
      </c>
      <c r="J212" s="8">
        <v>0</v>
      </c>
      <c r="K212" s="8">
        <v>6.12</v>
      </c>
      <c r="L212" s="8">
        <v>1091.79</v>
      </c>
      <c r="M212">
        <f t="shared" si="13"/>
        <v>3</v>
      </c>
    </row>
    <row r="213" spans="1:13" x14ac:dyDescent="0.25">
      <c r="A213" s="3" t="s">
        <v>553</v>
      </c>
      <c r="B213" s="4">
        <v>423</v>
      </c>
      <c r="C213" s="3" t="s">
        <v>6</v>
      </c>
      <c r="D213" s="3" t="s">
        <v>133</v>
      </c>
      <c r="E213" s="3" t="s">
        <v>2591</v>
      </c>
      <c r="F213" s="3" t="s">
        <v>2590</v>
      </c>
      <c r="G213" s="5">
        <v>1.3618699999999999</v>
      </c>
      <c r="H213" s="4">
        <v>423</v>
      </c>
      <c r="I213" s="8">
        <v>0</v>
      </c>
      <c r="J213" s="8">
        <v>0.03</v>
      </c>
      <c r="K213" s="8">
        <v>7.06</v>
      </c>
      <c r="L213" s="8">
        <v>1098.8800000000001</v>
      </c>
      <c r="M213">
        <f t="shared" si="13"/>
        <v>4</v>
      </c>
    </row>
    <row r="214" spans="1:13" x14ac:dyDescent="0.25">
      <c r="A214" s="3" t="s">
        <v>555</v>
      </c>
      <c r="B214" s="4">
        <v>425</v>
      </c>
      <c r="C214" s="3" t="s">
        <v>6</v>
      </c>
      <c r="D214" s="3" t="s">
        <v>133</v>
      </c>
      <c r="E214" s="3" t="s">
        <v>2591</v>
      </c>
      <c r="F214" s="3" t="s">
        <v>2590</v>
      </c>
      <c r="G214" s="5">
        <v>1.37988</v>
      </c>
      <c r="H214" s="4">
        <v>425</v>
      </c>
      <c r="I214" s="8">
        <v>0</v>
      </c>
      <c r="J214" s="8">
        <v>0.08</v>
      </c>
      <c r="K214" s="8">
        <v>-8.39</v>
      </c>
      <c r="L214" s="8">
        <v>1090.57</v>
      </c>
      <c r="M214">
        <f t="shared" si="13"/>
        <v>0</v>
      </c>
    </row>
    <row r="215" spans="1:13" x14ac:dyDescent="0.25">
      <c r="A215" s="3" t="s">
        <v>557</v>
      </c>
      <c r="B215" s="4">
        <v>427</v>
      </c>
      <c r="C215" s="3" t="s">
        <v>6</v>
      </c>
      <c r="D215" s="3" t="s">
        <v>133</v>
      </c>
      <c r="E215" s="3" t="s">
        <v>2591</v>
      </c>
      <c r="F215" s="3" t="s">
        <v>2590</v>
      </c>
      <c r="G215" s="5">
        <v>1.3771</v>
      </c>
      <c r="H215" s="4">
        <v>427</v>
      </c>
      <c r="I215" s="8">
        <v>0</v>
      </c>
      <c r="J215" s="8">
        <v>0</v>
      </c>
      <c r="K215" s="8">
        <v>6.19</v>
      </c>
      <c r="L215" s="8">
        <v>1096.76</v>
      </c>
      <c r="M215">
        <f t="shared" si="13"/>
        <v>1</v>
      </c>
    </row>
    <row r="216" spans="1:13" x14ac:dyDescent="0.25">
      <c r="A216" s="3" t="s">
        <v>559</v>
      </c>
      <c r="B216" s="4">
        <v>429</v>
      </c>
      <c r="C216" s="3" t="s">
        <v>6</v>
      </c>
      <c r="D216" s="3" t="s">
        <v>133</v>
      </c>
      <c r="E216" s="3" t="s">
        <v>2591</v>
      </c>
      <c r="F216" s="3" t="s">
        <v>2590</v>
      </c>
      <c r="G216" s="5">
        <v>1.3881399999999999</v>
      </c>
      <c r="H216" s="4">
        <v>429</v>
      </c>
      <c r="I216" s="8">
        <v>0</v>
      </c>
      <c r="J216" s="8">
        <v>0.06</v>
      </c>
      <c r="K216" s="8">
        <v>-8.3800000000000008</v>
      </c>
      <c r="L216" s="8">
        <v>1088.44</v>
      </c>
      <c r="M216">
        <f t="shared" si="13"/>
        <v>0</v>
      </c>
    </row>
    <row r="217" spans="1:13" x14ac:dyDescent="0.25">
      <c r="A217" s="3" t="s">
        <v>561</v>
      </c>
      <c r="B217" s="4">
        <v>431</v>
      </c>
      <c r="C217" s="3" t="s">
        <v>6</v>
      </c>
      <c r="D217" s="3" t="s">
        <v>128</v>
      </c>
      <c r="E217" s="3" t="s">
        <v>2591</v>
      </c>
      <c r="F217" s="3" t="s">
        <v>2590</v>
      </c>
      <c r="G217" s="5">
        <v>1.39392</v>
      </c>
      <c r="H217" s="4">
        <v>431</v>
      </c>
      <c r="I217" s="8">
        <v>0</v>
      </c>
      <c r="J217" s="8">
        <v>0</v>
      </c>
      <c r="K217" s="8">
        <v>8.14</v>
      </c>
      <c r="L217" s="8">
        <v>1096.58</v>
      </c>
      <c r="M217">
        <f t="shared" si="13"/>
        <v>1</v>
      </c>
    </row>
    <row r="218" spans="1:13" x14ac:dyDescent="0.25">
      <c r="A218" s="3" t="s">
        <v>563</v>
      </c>
      <c r="B218" s="4">
        <v>433</v>
      </c>
      <c r="C218" s="3" t="s">
        <v>6</v>
      </c>
      <c r="D218" s="3" t="s">
        <v>133</v>
      </c>
      <c r="E218" s="3" t="s">
        <v>2591</v>
      </c>
      <c r="F218" s="3" t="s">
        <v>2590</v>
      </c>
      <c r="G218" s="5">
        <v>1.3912100000000001</v>
      </c>
      <c r="H218" s="4">
        <v>433</v>
      </c>
      <c r="I218" s="8">
        <v>0</v>
      </c>
      <c r="J218" s="8">
        <v>0.06</v>
      </c>
      <c r="K218" s="8">
        <v>5.96</v>
      </c>
      <c r="L218" s="8">
        <v>1102.5999999999999</v>
      </c>
      <c r="M218">
        <f t="shared" si="13"/>
        <v>2</v>
      </c>
    </row>
    <row r="219" spans="1:13" x14ac:dyDescent="0.25">
      <c r="A219" s="3" t="s">
        <v>565</v>
      </c>
      <c r="B219" s="4">
        <v>435</v>
      </c>
      <c r="C219" s="3" t="s">
        <v>6</v>
      </c>
      <c r="D219" s="3" t="s">
        <v>128</v>
      </c>
      <c r="E219" s="3" t="s">
        <v>2591</v>
      </c>
      <c r="F219" s="3" t="s">
        <v>2590</v>
      </c>
      <c r="G219" s="5">
        <v>1.3763300000000001</v>
      </c>
      <c r="H219" s="4">
        <v>435</v>
      </c>
      <c r="I219" s="8">
        <v>0</v>
      </c>
      <c r="J219" s="8">
        <v>-0.12</v>
      </c>
      <c r="K219" s="8">
        <v>-8.0299999999999994</v>
      </c>
      <c r="L219" s="8">
        <v>1094.45</v>
      </c>
      <c r="M219">
        <f t="shared" si="13"/>
        <v>0</v>
      </c>
    </row>
    <row r="220" spans="1:13" x14ac:dyDescent="0.25">
      <c r="A220" s="3" t="s">
        <v>567</v>
      </c>
      <c r="B220" s="4">
        <v>437</v>
      </c>
      <c r="C220" s="3" t="s">
        <v>6</v>
      </c>
      <c r="D220" s="3" t="s">
        <v>133</v>
      </c>
      <c r="E220" s="3" t="s">
        <v>2591</v>
      </c>
      <c r="F220" s="3" t="s">
        <v>2590</v>
      </c>
      <c r="G220" s="5">
        <v>1.3883099999999999</v>
      </c>
      <c r="H220" s="4">
        <v>437</v>
      </c>
      <c r="I220" s="8">
        <v>0</v>
      </c>
      <c r="J220" s="8">
        <v>0.03</v>
      </c>
      <c r="K220" s="8">
        <v>6.7</v>
      </c>
      <c r="L220" s="8">
        <v>1101.18</v>
      </c>
      <c r="M220">
        <f t="shared" si="13"/>
        <v>1</v>
      </c>
    </row>
    <row r="221" spans="1:13" x14ac:dyDescent="0.25">
      <c r="A221" s="3" t="s">
        <v>569</v>
      </c>
      <c r="B221" s="4">
        <v>439</v>
      </c>
      <c r="C221" s="3" t="s">
        <v>6</v>
      </c>
      <c r="D221" s="3" t="s">
        <v>133</v>
      </c>
      <c r="E221" s="3" t="s">
        <v>2591</v>
      </c>
      <c r="F221" s="3" t="s">
        <v>2590</v>
      </c>
      <c r="G221" s="5">
        <v>1.3934500000000001</v>
      </c>
      <c r="H221" s="4">
        <v>439</v>
      </c>
      <c r="I221" s="8">
        <v>0</v>
      </c>
      <c r="J221" s="8">
        <v>0</v>
      </c>
      <c r="K221" s="8">
        <v>6.01</v>
      </c>
      <c r="L221" s="8">
        <v>1107.19</v>
      </c>
      <c r="M221">
        <f t="shared" si="13"/>
        <v>2</v>
      </c>
    </row>
    <row r="222" spans="1:13" x14ac:dyDescent="0.25">
      <c r="A222" s="3" t="s">
        <v>571</v>
      </c>
      <c r="B222" s="4">
        <v>441</v>
      </c>
      <c r="C222" s="3" t="s">
        <v>6</v>
      </c>
      <c r="D222" s="3" t="s">
        <v>133</v>
      </c>
      <c r="E222" s="3" t="s">
        <v>2591</v>
      </c>
      <c r="F222" s="3" t="s">
        <v>2590</v>
      </c>
      <c r="G222" s="5">
        <v>1.4069</v>
      </c>
      <c r="H222" s="4">
        <v>441</v>
      </c>
      <c r="I222" s="8">
        <v>0</v>
      </c>
      <c r="J222" s="8">
        <v>0.03</v>
      </c>
      <c r="K222" s="8">
        <v>-10.48</v>
      </c>
      <c r="L222" s="8">
        <v>1096.74</v>
      </c>
      <c r="M222">
        <f t="shared" si="13"/>
        <v>0</v>
      </c>
    </row>
    <row r="223" spans="1:13" x14ac:dyDescent="0.25">
      <c r="A223" s="3" t="s">
        <v>573</v>
      </c>
      <c r="B223" s="4">
        <v>443</v>
      </c>
      <c r="C223" s="3" t="s">
        <v>6</v>
      </c>
      <c r="D223" s="3" t="s">
        <v>133</v>
      </c>
      <c r="E223" s="3" t="s">
        <v>2591</v>
      </c>
      <c r="F223" s="3" t="s">
        <v>2590</v>
      </c>
      <c r="G223" s="5">
        <v>1.41191</v>
      </c>
      <c r="H223" s="4">
        <v>443</v>
      </c>
      <c r="I223" s="8">
        <v>0</v>
      </c>
      <c r="J223" s="8">
        <v>0.06</v>
      </c>
      <c r="K223" s="8">
        <v>6.14</v>
      </c>
      <c r="L223" s="8">
        <v>1102.94</v>
      </c>
      <c r="M223">
        <f t="shared" si="13"/>
        <v>1</v>
      </c>
    </row>
    <row r="224" spans="1:13" x14ac:dyDescent="0.25">
      <c r="A224" s="3" t="s">
        <v>575</v>
      </c>
      <c r="B224" s="4">
        <v>445</v>
      </c>
      <c r="C224" s="3" t="s">
        <v>6</v>
      </c>
      <c r="D224" s="3" t="s">
        <v>128</v>
      </c>
      <c r="E224" s="3" t="s">
        <v>2591</v>
      </c>
      <c r="F224" s="3" t="s">
        <v>2590</v>
      </c>
      <c r="G224" s="5">
        <v>1.4138200000000001</v>
      </c>
      <c r="H224" s="4">
        <v>445</v>
      </c>
      <c r="I224" s="8">
        <v>0</v>
      </c>
      <c r="J224" s="8">
        <v>0</v>
      </c>
      <c r="K224" s="8">
        <v>6.23</v>
      </c>
      <c r="L224" s="8">
        <v>1109.17</v>
      </c>
      <c r="M224">
        <f t="shared" si="13"/>
        <v>2</v>
      </c>
    </row>
    <row r="225" spans="1:13" x14ac:dyDescent="0.25">
      <c r="A225" s="3" t="s">
        <v>577</v>
      </c>
      <c r="B225" s="4">
        <v>447</v>
      </c>
      <c r="C225" s="3" t="s">
        <v>6</v>
      </c>
      <c r="D225" s="3" t="s">
        <v>128</v>
      </c>
      <c r="E225" s="3" t="s">
        <v>2591</v>
      </c>
      <c r="F225" s="3" t="s">
        <v>2590</v>
      </c>
      <c r="G225" s="5">
        <v>1.4072100000000001</v>
      </c>
      <c r="H225" s="4">
        <v>447</v>
      </c>
      <c r="I225" s="8">
        <v>0</v>
      </c>
      <c r="J225" s="8">
        <v>0</v>
      </c>
      <c r="K225" s="8">
        <v>-9.4600000000000009</v>
      </c>
      <c r="L225" s="8">
        <v>1099.71</v>
      </c>
      <c r="M225">
        <f t="shared" si="13"/>
        <v>0</v>
      </c>
    </row>
    <row r="226" spans="1:13" x14ac:dyDescent="0.25">
      <c r="A226" s="3" t="s">
        <v>579</v>
      </c>
      <c r="B226" s="4">
        <v>449</v>
      </c>
      <c r="C226" s="3" t="s">
        <v>6</v>
      </c>
      <c r="D226" s="3" t="s">
        <v>128</v>
      </c>
      <c r="E226" s="3" t="s">
        <v>2591</v>
      </c>
      <c r="F226" s="3" t="s">
        <v>2590</v>
      </c>
      <c r="G226" s="5">
        <v>1.4108000000000001</v>
      </c>
      <c r="H226" s="4">
        <v>449</v>
      </c>
      <c r="I226" s="8">
        <v>0</v>
      </c>
      <c r="J226" s="8">
        <v>0</v>
      </c>
      <c r="K226" s="8">
        <v>6.66</v>
      </c>
      <c r="L226" s="8">
        <v>1106.3699999999999</v>
      </c>
      <c r="M226">
        <f t="shared" si="13"/>
        <v>1</v>
      </c>
    </row>
    <row r="227" spans="1:13" x14ac:dyDescent="0.25">
      <c r="A227" s="3" t="s">
        <v>581</v>
      </c>
      <c r="B227" s="4">
        <v>451</v>
      </c>
      <c r="C227" s="3" t="s">
        <v>6</v>
      </c>
      <c r="D227" s="3" t="s">
        <v>133</v>
      </c>
      <c r="E227" s="3" t="s">
        <v>2591</v>
      </c>
      <c r="F227" s="3" t="s">
        <v>2590</v>
      </c>
      <c r="G227" s="5">
        <v>1.4077900000000001</v>
      </c>
      <c r="H227" s="4">
        <v>451</v>
      </c>
      <c r="I227" s="8">
        <v>0</v>
      </c>
      <c r="J227" s="8">
        <v>0</v>
      </c>
      <c r="K227" s="8">
        <v>6.18</v>
      </c>
      <c r="L227" s="8">
        <v>1112.55</v>
      </c>
      <c r="M227">
        <f t="shared" si="13"/>
        <v>2</v>
      </c>
    </row>
    <row r="228" spans="1:13" x14ac:dyDescent="0.25">
      <c r="A228" s="3" t="s">
        <v>583</v>
      </c>
      <c r="B228" s="4">
        <v>453</v>
      </c>
      <c r="C228" s="3" t="s">
        <v>6</v>
      </c>
      <c r="D228" s="3" t="s">
        <v>133</v>
      </c>
      <c r="E228" s="3" t="s">
        <v>2591</v>
      </c>
      <c r="F228" s="3" t="s">
        <v>2590</v>
      </c>
      <c r="G228" s="5">
        <v>1.4181999999999999</v>
      </c>
      <c r="H228" s="4">
        <v>453</v>
      </c>
      <c r="I228" s="8">
        <v>0</v>
      </c>
      <c r="J228" s="8">
        <v>0.08</v>
      </c>
      <c r="K228" s="8">
        <v>-8.11</v>
      </c>
      <c r="L228" s="8">
        <v>1104.52</v>
      </c>
      <c r="M228">
        <f t="shared" si="13"/>
        <v>0</v>
      </c>
    </row>
    <row r="229" spans="1:13" x14ac:dyDescent="0.25">
      <c r="A229" s="3" t="s">
        <v>585</v>
      </c>
      <c r="B229" s="4">
        <v>455</v>
      </c>
      <c r="C229" s="3" t="s">
        <v>6</v>
      </c>
      <c r="D229" s="3" t="s">
        <v>128</v>
      </c>
      <c r="E229" s="3" t="s">
        <v>2591</v>
      </c>
      <c r="F229" s="3" t="s">
        <v>2590</v>
      </c>
      <c r="G229" s="5">
        <v>1.4269099999999999</v>
      </c>
      <c r="H229" s="4">
        <v>455</v>
      </c>
      <c r="I229" s="8">
        <v>0</v>
      </c>
      <c r="J229" s="8">
        <v>-0.24</v>
      </c>
      <c r="K229" s="8">
        <v>6.47</v>
      </c>
      <c r="L229" s="8">
        <v>1110.75</v>
      </c>
      <c r="M229">
        <f t="shared" si="13"/>
        <v>1</v>
      </c>
    </row>
    <row r="230" spans="1:13" x14ac:dyDescent="0.25">
      <c r="A230" s="3" t="s">
        <v>587</v>
      </c>
      <c r="B230" s="4">
        <v>457</v>
      </c>
      <c r="C230" s="3" t="s">
        <v>6</v>
      </c>
      <c r="D230" s="3" t="s">
        <v>133</v>
      </c>
      <c r="E230" s="3" t="s">
        <v>2591</v>
      </c>
      <c r="F230" s="3" t="s">
        <v>2590</v>
      </c>
      <c r="G230" s="5">
        <v>1.4397200000000001</v>
      </c>
      <c r="H230" s="4">
        <v>457</v>
      </c>
      <c r="I230" s="8">
        <v>0</v>
      </c>
      <c r="J230" s="8">
        <v>0.03</v>
      </c>
      <c r="K230" s="8">
        <v>-8.49</v>
      </c>
      <c r="L230" s="8">
        <v>1102.29</v>
      </c>
      <c r="M230">
        <f t="shared" si="13"/>
        <v>0</v>
      </c>
    </row>
    <row r="231" spans="1:13" x14ac:dyDescent="0.25">
      <c r="A231" s="3" t="s">
        <v>589</v>
      </c>
      <c r="B231" s="4">
        <v>459</v>
      </c>
      <c r="C231" s="3" t="s">
        <v>6</v>
      </c>
      <c r="D231" s="3" t="s">
        <v>128</v>
      </c>
      <c r="E231" s="3" t="s">
        <v>2591</v>
      </c>
      <c r="F231" s="3" t="s">
        <v>2590</v>
      </c>
      <c r="G231" s="5">
        <v>1.4516199999999999</v>
      </c>
      <c r="H231" s="4">
        <v>459</v>
      </c>
      <c r="I231" s="8">
        <v>0</v>
      </c>
      <c r="J231" s="8">
        <v>-0.12</v>
      </c>
      <c r="K231" s="8">
        <v>6.14</v>
      </c>
      <c r="L231" s="8">
        <v>1108.31</v>
      </c>
      <c r="M231">
        <f t="shared" si="13"/>
        <v>1</v>
      </c>
    </row>
    <row r="232" spans="1:13" x14ac:dyDescent="0.25">
      <c r="A232" s="3" t="s">
        <v>591</v>
      </c>
      <c r="B232" s="4">
        <v>461</v>
      </c>
      <c r="C232" s="3" t="s">
        <v>6</v>
      </c>
      <c r="D232" s="3" t="s">
        <v>133</v>
      </c>
      <c r="E232" s="3" t="s">
        <v>2591</v>
      </c>
      <c r="F232" s="3" t="s">
        <v>2590</v>
      </c>
      <c r="G232" s="5">
        <v>1.4433400000000001</v>
      </c>
      <c r="H232" s="4">
        <v>461</v>
      </c>
      <c r="I232" s="8">
        <v>0</v>
      </c>
      <c r="J232" s="8">
        <v>0</v>
      </c>
      <c r="K232" s="8">
        <v>6.4</v>
      </c>
      <c r="L232" s="8">
        <v>1114.71</v>
      </c>
      <c r="M232">
        <f t="shared" si="13"/>
        <v>2</v>
      </c>
    </row>
    <row r="233" spans="1:13" x14ac:dyDescent="0.25">
      <c r="A233" s="3" t="s">
        <v>593</v>
      </c>
      <c r="B233" s="4">
        <v>463</v>
      </c>
      <c r="C233" s="3" t="s">
        <v>6</v>
      </c>
      <c r="D233" s="3" t="s">
        <v>128</v>
      </c>
      <c r="E233" s="3" t="s">
        <v>2591</v>
      </c>
      <c r="F233" s="3" t="s">
        <v>2590</v>
      </c>
      <c r="G233" s="5">
        <v>1.43893</v>
      </c>
      <c r="H233" s="4">
        <v>463</v>
      </c>
      <c r="I233" s="8">
        <v>0</v>
      </c>
      <c r="J233" s="8">
        <v>0</v>
      </c>
      <c r="K233" s="8">
        <v>-8.3699999999999992</v>
      </c>
      <c r="L233" s="8">
        <v>1106.3399999999999</v>
      </c>
      <c r="M233">
        <f t="shared" si="13"/>
        <v>0</v>
      </c>
    </row>
    <row r="234" spans="1:13" x14ac:dyDescent="0.25">
      <c r="A234" s="3" t="s">
        <v>595</v>
      </c>
      <c r="B234" s="4">
        <v>465</v>
      </c>
      <c r="C234" s="3" t="s">
        <v>6</v>
      </c>
      <c r="D234" s="3" t="s">
        <v>128</v>
      </c>
      <c r="E234" s="3" t="s">
        <v>2591</v>
      </c>
      <c r="F234" s="3" t="s">
        <v>2590</v>
      </c>
      <c r="G234" s="5">
        <v>1.4368799999999999</v>
      </c>
      <c r="H234" s="4">
        <v>465</v>
      </c>
      <c r="I234" s="8">
        <v>0</v>
      </c>
      <c r="J234" s="8">
        <v>-0.12</v>
      </c>
      <c r="K234" s="8">
        <v>-8.74</v>
      </c>
      <c r="L234" s="8">
        <v>1097.48</v>
      </c>
      <c r="M234">
        <f t="shared" si="13"/>
        <v>0</v>
      </c>
    </row>
    <row r="235" spans="1:13" x14ac:dyDescent="0.25">
      <c r="A235" s="3" t="s">
        <v>597</v>
      </c>
      <c r="B235" s="4">
        <v>467</v>
      </c>
      <c r="C235" s="3" t="s">
        <v>6</v>
      </c>
      <c r="D235" s="3" t="s">
        <v>128</v>
      </c>
      <c r="E235" s="3" t="s">
        <v>2591</v>
      </c>
      <c r="F235" s="3" t="s">
        <v>2590</v>
      </c>
      <c r="G235" s="5">
        <v>1.4274800000000001</v>
      </c>
      <c r="H235" s="4">
        <v>467</v>
      </c>
      <c r="I235" s="8">
        <v>0</v>
      </c>
      <c r="J235" s="8">
        <v>0</v>
      </c>
      <c r="K235" s="8">
        <v>6.21</v>
      </c>
      <c r="L235" s="8">
        <v>1103.69</v>
      </c>
      <c r="M235">
        <f t="shared" si="13"/>
        <v>1</v>
      </c>
    </row>
    <row r="236" spans="1:13" x14ac:dyDescent="0.25">
      <c r="A236" s="3" t="s">
        <v>599</v>
      </c>
      <c r="B236" s="4">
        <v>469</v>
      </c>
      <c r="C236" s="3" t="s">
        <v>6</v>
      </c>
      <c r="D236" s="3" t="s">
        <v>133</v>
      </c>
      <c r="E236" s="3" t="s">
        <v>2591</v>
      </c>
      <c r="F236" s="3" t="s">
        <v>2590</v>
      </c>
      <c r="G236" s="5">
        <v>1.4488099999999999</v>
      </c>
      <c r="H236" s="4">
        <v>469</v>
      </c>
      <c r="I236" s="8">
        <v>0</v>
      </c>
      <c r="J236" s="8">
        <v>0</v>
      </c>
      <c r="K236" s="8">
        <v>-8.57</v>
      </c>
      <c r="L236" s="8">
        <v>1095.1199999999999</v>
      </c>
      <c r="M236">
        <f t="shared" si="13"/>
        <v>0</v>
      </c>
    </row>
    <row r="237" spans="1:13" x14ac:dyDescent="0.25">
      <c r="A237" s="3" t="s">
        <v>601</v>
      </c>
      <c r="B237" s="4">
        <v>471</v>
      </c>
      <c r="C237" s="3" t="s">
        <v>6</v>
      </c>
      <c r="D237" s="3" t="s">
        <v>133</v>
      </c>
      <c r="E237" s="3" t="s">
        <v>2591</v>
      </c>
      <c r="F237" s="3" t="s">
        <v>2590</v>
      </c>
      <c r="G237" s="5">
        <v>1.45729</v>
      </c>
      <c r="H237" s="4">
        <v>471</v>
      </c>
      <c r="I237" s="8">
        <v>0</v>
      </c>
      <c r="J237" s="8">
        <v>0</v>
      </c>
      <c r="K237" s="8">
        <v>6.01</v>
      </c>
      <c r="L237" s="8">
        <v>1101.1300000000001</v>
      </c>
      <c r="M237">
        <f t="shared" si="13"/>
        <v>1</v>
      </c>
    </row>
    <row r="238" spans="1:13" x14ac:dyDescent="0.25">
      <c r="A238" s="3" t="s">
        <v>603</v>
      </c>
      <c r="B238" s="4">
        <v>473</v>
      </c>
      <c r="C238" s="3" t="s">
        <v>6</v>
      </c>
      <c r="D238" s="3" t="s">
        <v>128</v>
      </c>
      <c r="E238" s="3" t="s">
        <v>2591</v>
      </c>
      <c r="F238" s="3" t="s">
        <v>2590</v>
      </c>
      <c r="G238" s="5">
        <v>1.4640200000000001</v>
      </c>
      <c r="H238" s="4">
        <v>473</v>
      </c>
      <c r="I238" s="8">
        <v>0</v>
      </c>
      <c r="J238" s="8">
        <v>-0.24</v>
      </c>
      <c r="K238" s="8">
        <v>7.77</v>
      </c>
      <c r="L238" s="8">
        <v>1108.6600000000001</v>
      </c>
      <c r="M238">
        <f t="shared" si="13"/>
        <v>2</v>
      </c>
    </row>
    <row r="239" spans="1:13" x14ac:dyDescent="0.25">
      <c r="A239" s="3" t="s">
        <v>605</v>
      </c>
      <c r="B239" s="4">
        <v>475</v>
      </c>
      <c r="C239" s="3" t="s">
        <v>6</v>
      </c>
      <c r="D239" s="3" t="s">
        <v>128</v>
      </c>
      <c r="E239" s="3" t="s">
        <v>2591</v>
      </c>
      <c r="F239" s="3" t="s">
        <v>2590</v>
      </c>
      <c r="G239" s="5">
        <v>1.4733700000000001</v>
      </c>
      <c r="H239" s="4">
        <v>475</v>
      </c>
      <c r="I239" s="8">
        <v>0</v>
      </c>
      <c r="J239" s="8">
        <v>0</v>
      </c>
      <c r="K239" s="8">
        <v>6.05</v>
      </c>
      <c r="L239" s="8">
        <v>1114.71</v>
      </c>
      <c r="M239">
        <f t="shared" si="13"/>
        <v>3</v>
      </c>
    </row>
    <row r="240" spans="1:13" x14ac:dyDescent="0.25">
      <c r="A240" s="3" t="s">
        <v>607</v>
      </c>
      <c r="B240" s="4">
        <v>477</v>
      </c>
      <c r="C240" s="3" t="s">
        <v>6</v>
      </c>
      <c r="D240" s="3" t="s">
        <v>133</v>
      </c>
      <c r="E240" s="3" t="s">
        <v>2591</v>
      </c>
      <c r="F240" s="3" t="s">
        <v>2590</v>
      </c>
      <c r="G240" s="5">
        <v>1.4792099999999999</v>
      </c>
      <c r="H240" s="4">
        <v>477</v>
      </c>
      <c r="I240" s="8">
        <v>0</v>
      </c>
      <c r="J240" s="8">
        <v>0</v>
      </c>
      <c r="K240" s="8">
        <v>6.27</v>
      </c>
      <c r="L240" s="8">
        <v>1120.98</v>
      </c>
      <c r="M240">
        <f t="shared" si="13"/>
        <v>4</v>
      </c>
    </row>
    <row r="241" spans="1:13" x14ac:dyDescent="0.25">
      <c r="A241" s="3" t="s">
        <v>609</v>
      </c>
      <c r="B241" s="4">
        <v>479</v>
      </c>
      <c r="C241" s="3" t="s">
        <v>6</v>
      </c>
      <c r="D241" s="3" t="s">
        <v>133</v>
      </c>
      <c r="E241" s="3" t="s">
        <v>2591</v>
      </c>
      <c r="F241" s="3" t="s">
        <v>2590</v>
      </c>
      <c r="G241" s="5">
        <v>1.4783200000000001</v>
      </c>
      <c r="H241" s="4">
        <v>479</v>
      </c>
      <c r="I241" s="8">
        <v>0</v>
      </c>
      <c r="J241" s="8">
        <v>0.03</v>
      </c>
      <c r="K241" s="8">
        <v>6.58</v>
      </c>
      <c r="L241" s="8">
        <v>1127.5899999999999</v>
      </c>
      <c r="M241">
        <f t="shared" si="13"/>
        <v>5</v>
      </c>
    </row>
    <row r="242" spans="1:13" x14ac:dyDescent="0.25">
      <c r="A242" s="3" t="s">
        <v>611</v>
      </c>
      <c r="B242" s="4">
        <v>481</v>
      </c>
      <c r="C242" s="3" t="s">
        <v>6</v>
      </c>
      <c r="D242" s="3" t="s">
        <v>133</v>
      </c>
      <c r="E242" s="3" t="s">
        <v>2591</v>
      </c>
      <c r="F242" s="3" t="s">
        <v>2590</v>
      </c>
      <c r="G242" s="5">
        <v>1.4907600000000001</v>
      </c>
      <c r="H242" s="4">
        <v>481</v>
      </c>
      <c r="I242" s="8">
        <v>0</v>
      </c>
      <c r="J242" s="8">
        <v>0</v>
      </c>
      <c r="K242" s="8">
        <v>-8.26</v>
      </c>
      <c r="L242" s="8">
        <v>1119.33</v>
      </c>
      <c r="M242">
        <f t="shared" si="13"/>
        <v>0</v>
      </c>
    </row>
    <row r="243" spans="1:13" x14ac:dyDescent="0.25">
      <c r="A243" s="3" t="s">
        <v>613</v>
      </c>
      <c r="B243" s="4">
        <v>483</v>
      </c>
      <c r="C243" s="3" t="s">
        <v>6</v>
      </c>
      <c r="D243" s="3" t="s">
        <v>133</v>
      </c>
      <c r="E243" s="3" t="s">
        <v>2591</v>
      </c>
      <c r="F243" s="3" t="s">
        <v>2590</v>
      </c>
      <c r="G243" s="5">
        <v>1.48125</v>
      </c>
      <c r="H243" s="4">
        <v>483</v>
      </c>
      <c r="I243" s="8">
        <v>0</v>
      </c>
      <c r="J243" s="8">
        <v>0</v>
      </c>
      <c r="K243" s="8">
        <v>6.68</v>
      </c>
      <c r="L243" s="8">
        <v>1126.01</v>
      </c>
      <c r="M243">
        <f t="shared" si="13"/>
        <v>1</v>
      </c>
    </row>
    <row r="244" spans="1:13" x14ac:dyDescent="0.25">
      <c r="A244" s="3" t="s">
        <v>615</v>
      </c>
      <c r="B244" s="4">
        <v>485</v>
      </c>
      <c r="C244" s="3" t="s">
        <v>6</v>
      </c>
      <c r="D244" s="3" t="s">
        <v>128</v>
      </c>
      <c r="E244" s="3" t="s">
        <v>2591</v>
      </c>
      <c r="F244" s="3" t="s">
        <v>2590</v>
      </c>
      <c r="G244" s="5">
        <v>1.44272</v>
      </c>
      <c r="H244" s="4">
        <v>485</v>
      </c>
      <c r="I244" s="8">
        <v>0</v>
      </c>
      <c r="J244" s="8">
        <v>0</v>
      </c>
      <c r="K244" s="8">
        <v>-12.09</v>
      </c>
      <c r="L244" s="8">
        <v>1113.92</v>
      </c>
      <c r="M244">
        <f t="shared" si="13"/>
        <v>0</v>
      </c>
    </row>
    <row r="245" spans="1:13" x14ac:dyDescent="0.25">
      <c r="A245" s="3" t="s">
        <v>617</v>
      </c>
      <c r="B245" s="4">
        <v>487</v>
      </c>
      <c r="C245" s="3" t="s">
        <v>6</v>
      </c>
      <c r="D245" s="3" t="s">
        <v>133</v>
      </c>
      <c r="E245" s="3" t="s">
        <v>2591</v>
      </c>
      <c r="F245" s="3" t="s">
        <v>2590</v>
      </c>
      <c r="G245" s="5">
        <v>1.43956</v>
      </c>
      <c r="H245" s="4">
        <v>487</v>
      </c>
      <c r="I245" s="8">
        <v>0</v>
      </c>
      <c r="J245" s="8">
        <v>0</v>
      </c>
      <c r="K245" s="8">
        <v>-8.3800000000000008</v>
      </c>
      <c r="L245" s="8">
        <v>1105.54</v>
      </c>
      <c r="M245">
        <f t="shared" si="13"/>
        <v>0</v>
      </c>
    </row>
    <row r="246" spans="1:13" x14ac:dyDescent="0.25">
      <c r="A246" s="3" t="s">
        <v>619</v>
      </c>
      <c r="B246" s="4">
        <v>489</v>
      </c>
      <c r="C246" s="3" t="s">
        <v>6</v>
      </c>
      <c r="D246" s="3" t="s">
        <v>133</v>
      </c>
      <c r="E246" s="3" t="s">
        <v>2591</v>
      </c>
      <c r="F246" s="3" t="s">
        <v>2590</v>
      </c>
      <c r="G246" s="5">
        <v>1.4335500000000001</v>
      </c>
      <c r="H246" s="4">
        <v>489</v>
      </c>
      <c r="I246" s="8">
        <v>0</v>
      </c>
      <c r="J246" s="8">
        <v>0</v>
      </c>
      <c r="K246" s="8">
        <v>6.85</v>
      </c>
      <c r="L246" s="8">
        <v>1112.3900000000001</v>
      </c>
      <c r="M246">
        <f t="shared" si="13"/>
        <v>1</v>
      </c>
    </row>
    <row r="247" spans="1:13" x14ac:dyDescent="0.25">
      <c r="A247" s="3" t="s">
        <v>621</v>
      </c>
      <c r="B247" s="4">
        <v>491</v>
      </c>
      <c r="C247" s="3" t="s">
        <v>6</v>
      </c>
      <c r="D247" s="3" t="s">
        <v>133</v>
      </c>
      <c r="E247" s="3" t="s">
        <v>2591</v>
      </c>
      <c r="F247" s="3" t="s">
        <v>2590</v>
      </c>
      <c r="G247" s="5">
        <v>1.41428</v>
      </c>
      <c r="H247" s="4">
        <v>491</v>
      </c>
      <c r="I247" s="8">
        <v>0</v>
      </c>
      <c r="J247" s="8">
        <v>0</v>
      </c>
      <c r="K247" s="8">
        <v>8.18</v>
      </c>
      <c r="L247" s="8">
        <v>1120.57</v>
      </c>
      <c r="M247">
        <f t="shared" si="13"/>
        <v>2</v>
      </c>
    </row>
    <row r="248" spans="1:13" x14ac:dyDescent="0.25">
      <c r="A248" s="3" t="s">
        <v>623</v>
      </c>
      <c r="B248" s="4">
        <v>493</v>
      </c>
      <c r="C248" s="3" t="s">
        <v>6</v>
      </c>
      <c r="D248" s="3" t="s">
        <v>133</v>
      </c>
      <c r="E248" s="3" t="s">
        <v>2591</v>
      </c>
      <c r="F248" s="3" t="s">
        <v>2590</v>
      </c>
      <c r="G248" s="5">
        <v>1.4187799999999999</v>
      </c>
      <c r="H248" s="4">
        <v>493</v>
      </c>
      <c r="I248" s="8">
        <v>0</v>
      </c>
      <c r="J248" s="8">
        <v>0</v>
      </c>
      <c r="K248" s="8">
        <v>7.17</v>
      </c>
      <c r="L248" s="8">
        <v>1127.74</v>
      </c>
      <c r="M248">
        <f t="shared" si="13"/>
        <v>3</v>
      </c>
    </row>
    <row r="249" spans="1:13" x14ac:dyDescent="0.25">
      <c r="A249" s="3" t="s">
        <v>625</v>
      </c>
      <c r="B249" s="4">
        <v>495</v>
      </c>
      <c r="C249" s="3" t="s">
        <v>6</v>
      </c>
      <c r="D249" s="3" t="s">
        <v>133</v>
      </c>
      <c r="E249" s="3" t="s">
        <v>2591</v>
      </c>
      <c r="F249" s="3" t="s">
        <v>2590</v>
      </c>
      <c r="G249" s="5">
        <v>1.42154</v>
      </c>
      <c r="H249" s="4">
        <v>495</v>
      </c>
      <c r="I249" s="8">
        <v>0</v>
      </c>
      <c r="J249" s="8">
        <v>0</v>
      </c>
      <c r="K249" s="8">
        <v>-8.01</v>
      </c>
      <c r="L249" s="8">
        <v>1119.73</v>
      </c>
      <c r="M249">
        <f t="shared" si="13"/>
        <v>0</v>
      </c>
    </row>
    <row r="250" spans="1:13" x14ac:dyDescent="0.25">
      <c r="A250" s="3" t="s">
        <v>627</v>
      </c>
      <c r="B250" s="4">
        <v>497</v>
      </c>
      <c r="C250" s="3" t="s">
        <v>6</v>
      </c>
      <c r="D250" s="3" t="s">
        <v>133</v>
      </c>
      <c r="E250" s="3" t="s">
        <v>2591</v>
      </c>
      <c r="F250" s="3" t="s">
        <v>2590</v>
      </c>
      <c r="G250" s="5">
        <v>1.42665</v>
      </c>
      <c r="H250" s="4">
        <v>497</v>
      </c>
      <c r="I250" s="8">
        <v>0</v>
      </c>
      <c r="J250" s="8">
        <v>0.03</v>
      </c>
      <c r="K250" s="8">
        <v>-8.31</v>
      </c>
      <c r="L250" s="8">
        <v>1111.45</v>
      </c>
      <c r="M250">
        <f t="shared" si="13"/>
        <v>0</v>
      </c>
    </row>
    <row r="251" spans="1:13" x14ac:dyDescent="0.25">
      <c r="A251" s="3" t="s">
        <v>629</v>
      </c>
      <c r="B251" s="4">
        <v>499</v>
      </c>
      <c r="C251" s="3" t="s">
        <v>6</v>
      </c>
      <c r="D251" s="3" t="s">
        <v>128</v>
      </c>
      <c r="E251" s="3" t="s">
        <v>2591</v>
      </c>
      <c r="F251" s="3" t="s">
        <v>2590</v>
      </c>
      <c r="G251" s="5">
        <v>1.4297</v>
      </c>
      <c r="H251" s="4">
        <v>499</v>
      </c>
      <c r="I251" s="8">
        <v>0</v>
      </c>
      <c r="J251" s="8">
        <v>0</v>
      </c>
      <c r="K251" s="8">
        <v>6.24</v>
      </c>
      <c r="L251" s="8">
        <v>1117.69</v>
      </c>
      <c r="M251">
        <f t="shared" si="13"/>
        <v>1</v>
      </c>
    </row>
    <row r="252" spans="1:13" x14ac:dyDescent="0.25">
      <c r="A252" s="3" t="s">
        <v>631</v>
      </c>
      <c r="B252" s="4">
        <v>501</v>
      </c>
      <c r="C252" s="3" t="s">
        <v>6</v>
      </c>
      <c r="D252" s="3" t="s">
        <v>128</v>
      </c>
      <c r="E252" s="3" t="s">
        <v>2591</v>
      </c>
      <c r="F252" s="3" t="s">
        <v>2590</v>
      </c>
      <c r="G252" s="5">
        <v>1.39699</v>
      </c>
      <c r="H252" s="4">
        <v>501</v>
      </c>
      <c r="I252" s="8">
        <v>0</v>
      </c>
      <c r="J252" s="8">
        <v>0</v>
      </c>
      <c r="K252" s="8">
        <v>-8.2200000000000006</v>
      </c>
      <c r="L252" s="8">
        <v>1109.47</v>
      </c>
      <c r="M252">
        <f t="shared" si="13"/>
        <v>0</v>
      </c>
    </row>
    <row r="253" spans="1:13" x14ac:dyDescent="0.25">
      <c r="A253" s="3" t="s">
        <v>633</v>
      </c>
      <c r="B253" s="4">
        <v>503</v>
      </c>
      <c r="C253" s="3" t="s">
        <v>6</v>
      </c>
      <c r="D253" s="3" t="s">
        <v>133</v>
      </c>
      <c r="E253" s="3" t="s">
        <v>2591</v>
      </c>
      <c r="F253" s="3" t="s">
        <v>2590</v>
      </c>
      <c r="G253" s="5">
        <v>1.4044099999999999</v>
      </c>
      <c r="H253" s="4">
        <v>503</v>
      </c>
      <c r="I253" s="8">
        <v>0</v>
      </c>
      <c r="J253" s="8">
        <v>0.03</v>
      </c>
      <c r="K253" s="8">
        <v>6.86</v>
      </c>
      <c r="L253" s="8">
        <v>1116.3599999999999</v>
      </c>
      <c r="M253">
        <f t="shared" si="13"/>
        <v>1</v>
      </c>
    </row>
    <row r="254" spans="1:13" x14ac:dyDescent="0.25">
      <c r="A254" s="3" t="s">
        <v>635</v>
      </c>
      <c r="B254" s="4">
        <v>505</v>
      </c>
      <c r="C254" s="3" t="s">
        <v>6</v>
      </c>
      <c r="D254" s="3" t="s">
        <v>133</v>
      </c>
      <c r="E254" s="3" t="s">
        <v>2591</v>
      </c>
      <c r="F254" s="3" t="s">
        <v>2590</v>
      </c>
      <c r="G254" s="5">
        <v>1.41273</v>
      </c>
      <c r="H254" s="4">
        <v>505</v>
      </c>
      <c r="I254" s="8">
        <v>0</v>
      </c>
      <c r="J254" s="8">
        <v>0</v>
      </c>
      <c r="K254" s="8">
        <v>6.12</v>
      </c>
      <c r="L254" s="8">
        <v>1122.48</v>
      </c>
      <c r="M254">
        <f t="shared" si="13"/>
        <v>2</v>
      </c>
    </row>
    <row r="255" spans="1:13" x14ac:dyDescent="0.25">
      <c r="A255" s="3" t="s">
        <v>637</v>
      </c>
      <c r="B255" s="4">
        <v>507</v>
      </c>
      <c r="C255" s="3" t="s">
        <v>6</v>
      </c>
      <c r="D255" s="3" t="s">
        <v>128</v>
      </c>
      <c r="E255" s="3" t="s">
        <v>2591</v>
      </c>
      <c r="F255" s="3" t="s">
        <v>2590</v>
      </c>
      <c r="G255" s="5">
        <v>1.42842</v>
      </c>
      <c r="H255" s="4">
        <v>507</v>
      </c>
      <c r="I255" s="8">
        <v>0</v>
      </c>
      <c r="J255" s="8">
        <v>0</v>
      </c>
      <c r="K255" s="8">
        <v>6.24</v>
      </c>
      <c r="L255" s="8">
        <v>1128.72</v>
      </c>
      <c r="M255">
        <f t="shared" si="13"/>
        <v>3</v>
      </c>
    </row>
    <row r="256" spans="1:13" x14ac:dyDescent="0.25">
      <c r="A256" s="3" t="s">
        <v>639</v>
      </c>
      <c r="B256" s="4">
        <v>509</v>
      </c>
      <c r="C256" s="3" t="s">
        <v>6</v>
      </c>
      <c r="D256" s="3" t="s">
        <v>133</v>
      </c>
      <c r="E256" s="3" t="s">
        <v>2591</v>
      </c>
      <c r="F256" s="3" t="s">
        <v>2590</v>
      </c>
      <c r="G256" s="5">
        <v>1.43764</v>
      </c>
      <c r="H256" s="4">
        <v>509</v>
      </c>
      <c r="I256" s="8">
        <v>0</v>
      </c>
      <c r="J256" s="8">
        <v>0.03</v>
      </c>
      <c r="K256" s="8">
        <v>-9.5299999999999994</v>
      </c>
      <c r="L256" s="8">
        <v>1119.22</v>
      </c>
      <c r="M256">
        <f t="shared" si="13"/>
        <v>0</v>
      </c>
    </row>
    <row r="257" spans="1:13" x14ac:dyDescent="0.25">
      <c r="A257" s="3" t="s">
        <v>641</v>
      </c>
      <c r="B257" s="4">
        <v>511</v>
      </c>
      <c r="C257" s="3" t="s">
        <v>6</v>
      </c>
      <c r="D257" s="3" t="s">
        <v>128</v>
      </c>
      <c r="E257" s="3" t="s">
        <v>2591</v>
      </c>
      <c r="F257" s="3" t="s">
        <v>2590</v>
      </c>
      <c r="G257" s="5">
        <v>1.4325699999999999</v>
      </c>
      <c r="H257" s="4">
        <v>511</v>
      </c>
      <c r="I257" s="8">
        <v>0</v>
      </c>
      <c r="J257" s="8">
        <v>0</v>
      </c>
      <c r="K257" s="8">
        <v>-8.68</v>
      </c>
      <c r="L257" s="8">
        <v>1110.54</v>
      </c>
      <c r="M257">
        <f t="shared" si="13"/>
        <v>0</v>
      </c>
    </row>
    <row r="258" spans="1:13" x14ac:dyDescent="0.25">
      <c r="A258" s="3" t="s">
        <v>643</v>
      </c>
      <c r="B258" s="4">
        <v>513</v>
      </c>
      <c r="C258" s="3" t="s">
        <v>6</v>
      </c>
      <c r="D258" s="3" t="s">
        <v>133</v>
      </c>
      <c r="E258" s="3" t="s">
        <v>2591</v>
      </c>
      <c r="F258" s="3" t="s">
        <v>2590</v>
      </c>
      <c r="G258" s="5">
        <v>1.44574</v>
      </c>
      <c r="H258" s="4">
        <v>513</v>
      </c>
      <c r="I258" s="8">
        <v>0</v>
      </c>
      <c r="J258" s="8">
        <v>0</v>
      </c>
      <c r="K258" s="8">
        <v>-8.23</v>
      </c>
      <c r="L258" s="8">
        <v>1102.31</v>
      </c>
      <c r="M258">
        <f t="shared" si="13"/>
        <v>0</v>
      </c>
    </row>
    <row r="259" spans="1:13" x14ac:dyDescent="0.25">
      <c r="A259" s="3" t="s">
        <v>645</v>
      </c>
      <c r="B259" s="4">
        <v>515</v>
      </c>
      <c r="C259" s="3" t="s">
        <v>6</v>
      </c>
      <c r="D259" s="3" t="s">
        <v>128</v>
      </c>
      <c r="E259" s="3" t="s">
        <v>2591</v>
      </c>
      <c r="F259" s="3" t="s">
        <v>2590</v>
      </c>
      <c r="G259" s="5">
        <v>1.45445</v>
      </c>
      <c r="H259" s="4">
        <v>515</v>
      </c>
      <c r="I259" s="8">
        <v>0</v>
      </c>
      <c r="J259" s="8">
        <v>0</v>
      </c>
      <c r="K259" s="8">
        <v>6.96</v>
      </c>
      <c r="L259" s="8">
        <v>1109.27</v>
      </c>
      <c r="M259">
        <f t="shared" si="13"/>
        <v>1</v>
      </c>
    </row>
    <row r="260" spans="1:13" x14ac:dyDescent="0.25">
      <c r="A260" s="3" t="s">
        <v>647</v>
      </c>
      <c r="B260" s="4">
        <v>517</v>
      </c>
      <c r="C260" s="3" t="s">
        <v>6</v>
      </c>
      <c r="D260" s="3" t="s">
        <v>133</v>
      </c>
      <c r="E260" s="3" t="s">
        <v>2591</v>
      </c>
      <c r="F260" s="3" t="s">
        <v>2590</v>
      </c>
      <c r="G260" s="5">
        <v>1.4589000000000001</v>
      </c>
      <c r="H260" s="4">
        <v>517</v>
      </c>
      <c r="I260" s="8">
        <v>0</v>
      </c>
      <c r="J260" s="8">
        <v>0</v>
      </c>
      <c r="K260" s="8">
        <v>6.34</v>
      </c>
      <c r="L260" s="8">
        <v>1115.6099999999999</v>
      </c>
      <c r="M260">
        <f t="shared" si="13"/>
        <v>2</v>
      </c>
    </row>
    <row r="261" spans="1:13" x14ac:dyDescent="0.25">
      <c r="A261" s="3" t="s">
        <v>649</v>
      </c>
      <c r="B261" s="4">
        <v>519</v>
      </c>
      <c r="C261" s="3" t="s">
        <v>6</v>
      </c>
      <c r="D261" s="3" t="s">
        <v>133</v>
      </c>
      <c r="E261" s="3" t="s">
        <v>2591</v>
      </c>
      <c r="F261" s="3" t="s">
        <v>2590</v>
      </c>
      <c r="G261" s="5">
        <v>1.45452</v>
      </c>
      <c r="H261" s="4">
        <v>519</v>
      </c>
      <c r="I261" s="8">
        <v>0</v>
      </c>
      <c r="J261" s="8">
        <v>0.11</v>
      </c>
      <c r="K261" s="8">
        <v>7.88</v>
      </c>
      <c r="L261" s="8">
        <v>1123.5999999999999</v>
      </c>
      <c r="M261">
        <f t="shared" si="13"/>
        <v>3</v>
      </c>
    </row>
    <row r="262" spans="1:13" x14ac:dyDescent="0.25">
      <c r="A262" s="3" t="s">
        <v>651</v>
      </c>
      <c r="B262" s="4">
        <v>521</v>
      </c>
      <c r="C262" s="3" t="s">
        <v>6</v>
      </c>
      <c r="D262" s="3" t="s">
        <v>128</v>
      </c>
      <c r="E262" s="3" t="s">
        <v>2591</v>
      </c>
      <c r="F262" s="3" t="s">
        <v>2590</v>
      </c>
      <c r="G262" s="5">
        <v>1.43882</v>
      </c>
      <c r="H262" s="4">
        <v>521</v>
      </c>
      <c r="I262" s="8">
        <v>0</v>
      </c>
      <c r="J262" s="8">
        <v>0</v>
      </c>
      <c r="K262" s="8">
        <v>-8.06</v>
      </c>
      <c r="L262" s="8">
        <v>1115.54</v>
      </c>
      <c r="M262">
        <f t="shared" ref="M262:M325" si="14">IF(K262&gt;0,1+IF(M261&gt;0,M261,0),0)</f>
        <v>0</v>
      </c>
    </row>
    <row r="263" spans="1:13" x14ac:dyDescent="0.25">
      <c r="A263" s="3" t="s">
        <v>653</v>
      </c>
      <c r="B263" s="4">
        <v>523</v>
      </c>
      <c r="C263" s="3" t="s">
        <v>6</v>
      </c>
      <c r="D263" s="3" t="s">
        <v>133</v>
      </c>
      <c r="E263" s="3" t="s">
        <v>2591</v>
      </c>
      <c r="F263" s="3" t="s">
        <v>2590</v>
      </c>
      <c r="G263" s="5">
        <v>1.4429799999999999</v>
      </c>
      <c r="H263" s="4">
        <v>523</v>
      </c>
      <c r="I263" s="8">
        <v>0</v>
      </c>
      <c r="J263" s="8">
        <v>0</v>
      </c>
      <c r="K263" s="8">
        <v>-8.1300000000000008</v>
      </c>
      <c r="L263" s="8">
        <v>1107.4100000000001</v>
      </c>
      <c r="M263">
        <f t="shared" si="14"/>
        <v>0</v>
      </c>
    </row>
    <row r="264" spans="1:13" x14ac:dyDescent="0.25">
      <c r="A264" s="3" t="s">
        <v>655</v>
      </c>
      <c r="B264" s="4">
        <v>525</v>
      </c>
      <c r="C264" s="3" t="s">
        <v>6</v>
      </c>
      <c r="D264" s="3" t="s">
        <v>128</v>
      </c>
      <c r="E264" s="3" t="s">
        <v>2591</v>
      </c>
      <c r="F264" s="3" t="s">
        <v>2590</v>
      </c>
      <c r="G264" s="5">
        <v>1.4479599999999999</v>
      </c>
      <c r="H264" s="4">
        <v>525</v>
      </c>
      <c r="I264" s="8">
        <v>0</v>
      </c>
      <c r="J264" s="8">
        <v>0</v>
      </c>
      <c r="K264" s="8">
        <v>6.04</v>
      </c>
      <c r="L264" s="8">
        <v>1113.45</v>
      </c>
      <c r="M264">
        <f t="shared" si="14"/>
        <v>1</v>
      </c>
    </row>
    <row r="265" spans="1:13" x14ac:dyDescent="0.25">
      <c r="A265" s="3" t="s">
        <v>657</v>
      </c>
      <c r="B265" s="4">
        <v>527</v>
      </c>
      <c r="C265" s="3" t="s">
        <v>6</v>
      </c>
      <c r="D265" s="3" t="s">
        <v>128</v>
      </c>
      <c r="E265" s="3" t="s">
        <v>2591</v>
      </c>
      <c r="F265" s="3" t="s">
        <v>2590</v>
      </c>
      <c r="G265" s="5">
        <v>1.4309799999999999</v>
      </c>
      <c r="H265" s="4">
        <v>527</v>
      </c>
      <c r="I265" s="8">
        <v>0</v>
      </c>
      <c r="J265" s="8">
        <v>0</v>
      </c>
      <c r="K265" s="8">
        <v>-8.3000000000000007</v>
      </c>
      <c r="L265" s="8">
        <v>1105.1500000000001</v>
      </c>
      <c r="M265">
        <f t="shared" si="14"/>
        <v>0</v>
      </c>
    </row>
    <row r="266" spans="1:13" x14ac:dyDescent="0.25">
      <c r="A266" s="3" t="s">
        <v>659</v>
      </c>
      <c r="B266" s="4">
        <v>529</v>
      </c>
      <c r="C266" s="3" t="s">
        <v>6</v>
      </c>
      <c r="D266" s="3" t="s">
        <v>128</v>
      </c>
      <c r="E266" s="3" t="s">
        <v>2591</v>
      </c>
      <c r="F266" s="3" t="s">
        <v>2590</v>
      </c>
      <c r="G266" s="5">
        <v>1.4168799999999999</v>
      </c>
      <c r="H266" s="4">
        <v>529</v>
      </c>
      <c r="I266" s="8">
        <v>0</v>
      </c>
      <c r="J266" s="8">
        <v>0</v>
      </c>
      <c r="K266" s="8">
        <v>7.94</v>
      </c>
      <c r="L266" s="8">
        <v>1113.0899999999999</v>
      </c>
      <c r="M266">
        <f t="shared" si="14"/>
        <v>1</v>
      </c>
    </row>
    <row r="267" spans="1:13" x14ac:dyDescent="0.25">
      <c r="A267" s="3" t="s">
        <v>661</v>
      </c>
      <c r="B267" s="4">
        <v>531</v>
      </c>
      <c r="C267" s="3" t="s">
        <v>6</v>
      </c>
      <c r="D267" s="3" t="s">
        <v>133</v>
      </c>
      <c r="E267" s="3" t="s">
        <v>2591</v>
      </c>
      <c r="F267" s="3" t="s">
        <v>2590</v>
      </c>
      <c r="G267" s="5">
        <v>1.4240600000000001</v>
      </c>
      <c r="H267" s="4">
        <v>531</v>
      </c>
      <c r="I267" s="8">
        <v>0</v>
      </c>
      <c r="J267" s="8">
        <v>0</v>
      </c>
      <c r="K267" s="8">
        <v>-8.17</v>
      </c>
      <c r="L267" s="8">
        <v>1104.92</v>
      </c>
      <c r="M267">
        <f t="shared" si="14"/>
        <v>0</v>
      </c>
    </row>
    <row r="268" spans="1:13" x14ac:dyDescent="0.25">
      <c r="A268" s="3" t="s">
        <v>663</v>
      </c>
      <c r="B268" s="4">
        <v>533</v>
      </c>
      <c r="C268" s="3" t="s">
        <v>6</v>
      </c>
      <c r="D268" s="3" t="s">
        <v>128</v>
      </c>
      <c r="E268" s="3" t="s">
        <v>2591</v>
      </c>
      <c r="F268" s="3" t="s">
        <v>2590</v>
      </c>
      <c r="G268" s="5">
        <v>1.4270099999999999</v>
      </c>
      <c r="H268" s="4">
        <v>533</v>
      </c>
      <c r="I268" s="8">
        <v>0</v>
      </c>
      <c r="J268" s="8">
        <v>0</v>
      </c>
      <c r="K268" s="8">
        <v>6.54</v>
      </c>
      <c r="L268" s="8">
        <v>1111.46</v>
      </c>
      <c r="M268">
        <f t="shared" si="14"/>
        <v>1</v>
      </c>
    </row>
    <row r="269" spans="1:13" x14ac:dyDescent="0.25">
      <c r="A269" s="3" t="s">
        <v>665</v>
      </c>
      <c r="B269" s="4">
        <v>535</v>
      </c>
      <c r="C269" s="3" t="s">
        <v>6</v>
      </c>
      <c r="D269" s="3" t="s">
        <v>128</v>
      </c>
      <c r="E269" s="3" t="s">
        <v>2591</v>
      </c>
      <c r="F269" s="3" t="s">
        <v>2590</v>
      </c>
      <c r="G269" s="5">
        <v>1.4395199999999999</v>
      </c>
      <c r="H269" s="4">
        <v>535</v>
      </c>
      <c r="I269" s="8">
        <v>0</v>
      </c>
      <c r="J269" s="8">
        <v>0</v>
      </c>
      <c r="K269" s="8">
        <v>6.37</v>
      </c>
      <c r="L269" s="8">
        <v>1117.83</v>
      </c>
      <c r="M269">
        <f t="shared" si="14"/>
        <v>2</v>
      </c>
    </row>
    <row r="270" spans="1:13" x14ac:dyDescent="0.25">
      <c r="A270" s="3" t="s">
        <v>667</v>
      </c>
      <c r="B270" s="4">
        <v>537</v>
      </c>
      <c r="C270" s="3" t="s">
        <v>6</v>
      </c>
      <c r="D270" s="3" t="s">
        <v>133</v>
      </c>
      <c r="E270" s="3" t="s">
        <v>2591</v>
      </c>
      <c r="F270" s="3" t="s">
        <v>2590</v>
      </c>
      <c r="G270" s="5">
        <v>1.4337</v>
      </c>
      <c r="H270" s="4">
        <v>537</v>
      </c>
      <c r="I270" s="8">
        <v>0</v>
      </c>
      <c r="J270" s="8">
        <v>0.08</v>
      </c>
      <c r="K270" s="8">
        <v>6.01</v>
      </c>
      <c r="L270" s="8">
        <v>1123.92</v>
      </c>
      <c r="M270">
        <f t="shared" si="14"/>
        <v>3</v>
      </c>
    </row>
    <row r="271" spans="1:13" x14ac:dyDescent="0.25">
      <c r="A271" s="3" t="s">
        <v>669</v>
      </c>
      <c r="B271" s="4">
        <v>539</v>
      </c>
      <c r="C271" s="3" t="s">
        <v>6</v>
      </c>
      <c r="D271" s="3" t="s">
        <v>133</v>
      </c>
      <c r="E271" s="3" t="s">
        <v>2591</v>
      </c>
      <c r="F271" s="3" t="s">
        <v>2590</v>
      </c>
      <c r="G271" s="5">
        <v>1.4227000000000001</v>
      </c>
      <c r="H271" s="4">
        <v>539</v>
      </c>
      <c r="I271" s="8">
        <v>0</v>
      </c>
      <c r="J271" s="8">
        <v>0</v>
      </c>
      <c r="K271" s="8">
        <v>6.4</v>
      </c>
      <c r="L271" s="8">
        <v>1130.32</v>
      </c>
      <c r="M271">
        <f t="shared" si="14"/>
        <v>4</v>
      </c>
    </row>
    <row r="272" spans="1:13" x14ac:dyDescent="0.25">
      <c r="A272" s="3" t="s">
        <v>671</v>
      </c>
      <c r="B272" s="4">
        <v>541</v>
      </c>
      <c r="C272" s="3" t="s">
        <v>6</v>
      </c>
      <c r="D272" s="3" t="s">
        <v>133</v>
      </c>
      <c r="E272" s="3" t="s">
        <v>2591</v>
      </c>
      <c r="F272" s="3" t="s">
        <v>2590</v>
      </c>
      <c r="G272" s="5">
        <v>1.4233499999999999</v>
      </c>
      <c r="H272" s="4">
        <v>541</v>
      </c>
      <c r="I272" s="8">
        <v>0</v>
      </c>
      <c r="J272" s="8">
        <v>0</v>
      </c>
      <c r="K272" s="8">
        <v>-8.68</v>
      </c>
      <c r="L272" s="8">
        <v>1121.6400000000001</v>
      </c>
      <c r="M272">
        <f t="shared" si="14"/>
        <v>0</v>
      </c>
    </row>
    <row r="273" spans="1:13" x14ac:dyDescent="0.25">
      <c r="A273" s="3" t="s">
        <v>673</v>
      </c>
      <c r="B273" s="4">
        <v>543</v>
      </c>
      <c r="C273" s="3" t="s">
        <v>6</v>
      </c>
      <c r="D273" s="3" t="s">
        <v>133</v>
      </c>
      <c r="E273" s="3" t="s">
        <v>2591</v>
      </c>
      <c r="F273" s="3" t="s">
        <v>2590</v>
      </c>
      <c r="G273" s="5">
        <v>1.43821</v>
      </c>
      <c r="H273" s="4">
        <v>543</v>
      </c>
      <c r="I273" s="8">
        <v>0</v>
      </c>
      <c r="J273" s="8">
        <v>0</v>
      </c>
      <c r="K273" s="8">
        <v>-8.23</v>
      </c>
      <c r="L273" s="8">
        <v>1113.4100000000001</v>
      </c>
      <c r="M273">
        <f t="shared" si="14"/>
        <v>0</v>
      </c>
    </row>
    <row r="274" spans="1:13" x14ac:dyDescent="0.25">
      <c r="A274" s="3" t="s">
        <v>675</v>
      </c>
      <c r="B274" s="4">
        <v>545</v>
      </c>
      <c r="C274" s="3" t="s">
        <v>6</v>
      </c>
      <c r="D274" s="3" t="s">
        <v>133</v>
      </c>
      <c r="E274" s="3" t="s">
        <v>2591</v>
      </c>
      <c r="F274" s="3" t="s">
        <v>2590</v>
      </c>
      <c r="G274" s="5">
        <v>1.44774</v>
      </c>
      <c r="H274" s="4">
        <v>545</v>
      </c>
      <c r="I274" s="8">
        <v>0</v>
      </c>
      <c r="J274" s="8">
        <v>0.08</v>
      </c>
      <c r="K274" s="8">
        <v>-9.31</v>
      </c>
      <c r="L274" s="8">
        <v>1104.18</v>
      </c>
      <c r="M274">
        <f t="shared" si="14"/>
        <v>0</v>
      </c>
    </row>
    <row r="275" spans="1:13" x14ac:dyDescent="0.25">
      <c r="A275" s="3" t="s">
        <v>677</v>
      </c>
      <c r="B275" s="4">
        <v>547</v>
      </c>
      <c r="C275" s="3" t="s">
        <v>6</v>
      </c>
      <c r="D275" s="3" t="s">
        <v>133</v>
      </c>
      <c r="E275" s="3" t="s">
        <v>2591</v>
      </c>
      <c r="F275" s="3" t="s">
        <v>2590</v>
      </c>
      <c r="G275" s="5">
        <v>1.44604</v>
      </c>
      <c r="H275" s="4">
        <v>547</v>
      </c>
      <c r="I275" s="8">
        <v>0</v>
      </c>
      <c r="J275" s="8">
        <v>0</v>
      </c>
      <c r="K275" s="8">
        <v>6.77</v>
      </c>
      <c r="L275" s="8">
        <v>1110.95</v>
      </c>
      <c r="M275">
        <f t="shared" si="14"/>
        <v>1</v>
      </c>
    </row>
    <row r="276" spans="1:13" x14ac:dyDescent="0.25">
      <c r="A276" s="3" t="s">
        <v>679</v>
      </c>
      <c r="B276" s="4">
        <v>549</v>
      </c>
      <c r="C276" s="3" t="s">
        <v>6</v>
      </c>
      <c r="D276" s="3" t="s">
        <v>133</v>
      </c>
      <c r="E276" s="3" t="s">
        <v>2591</v>
      </c>
      <c r="F276" s="3" t="s">
        <v>2590</v>
      </c>
      <c r="G276" s="5">
        <v>1.44848</v>
      </c>
      <c r="H276" s="4">
        <v>549</v>
      </c>
      <c r="I276" s="8">
        <v>0</v>
      </c>
      <c r="J276" s="8">
        <v>0.03</v>
      </c>
      <c r="K276" s="8">
        <v>6.72</v>
      </c>
      <c r="L276" s="8">
        <v>1117.7</v>
      </c>
      <c r="M276">
        <f t="shared" si="14"/>
        <v>2</v>
      </c>
    </row>
    <row r="277" spans="1:13" x14ac:dyDescent="0.25">
      <c r="A277" s="3" t="s">
        <v>681</v>
      </c>
      <c r="B277" s="4">
        <v>551</v>
      </c>
      <c r="C277" s="3" t="s">
        <v>6</v>
      </c>
      <c r="D277" s="3" t="s">
        <v>133</v>
      </c>
      <c r="E277" s="3" t="s">
        <v>2591</v>
      </c>
      <c r="F277" s="3" t="s">
        <v>2590</v>
      </c>
      <c r="G277" s="5">
        <v>1.43997</v>
      </c>
      <c r="H277" s="4">
        <v>551</v>
      </c>
      <c r="I277" s="8">
        <v>0</v>
      </c>
      <c r="J277" s="8">
        <v>0</v>
      </c>
      <c r="K277" s="8">
        <v>6.2</v>
      </c>
      <c r="L277" s="8">
        <v>1123.9000000000001</v>
      </c>
      <c r="M277">
        <f t="shared" si="14"/>
        <v>3</v>
      </c>
    </row>
    <row r="278" spans="1:13" x14ac:dyDescent="0.25">
      <c r="A278" s="3" t="s">
        <v>683</v>
      </c>
      <c r="B278" s="4">
        <v>553</v>
      </c>
      <c r="C278" s="3" t="s">
        <v>6</v>
      </c>
      <c r="D278" s="3" t="s">
        <v>133</v>
      </c>
      <c r="E278" s="3" t="s">
        <v>2591</v>
      </c>
      <c r="F278" s="3" t="s">
        <v>2590</v>
      </c>
      <c r="G278" s="5">
        <v>1.42625</v>
      </c>
      <c r="H278" s="4">
        <v>553</v>
      </c>
      <c r="I278" s="8">
        <v>0</v>
      </c>
      <c r="J278" s="8">
        <v>0</v>
      </c>
      <c r="K278" s="8">
        <v>6.98</v>
      </c>
      <c r="L278" s="8">
        <v>1130.8800000000001</v>
      </c>
      <c r="M278">
        <f t="shared" si="14"/>
        <v>4</v>
      </c>
    </row>
    <row r="279" spans="1:13" x14ac:dyDescent="0.25">
      <c r="A279" s="3" t="s">
        <v>685</v>
      </c>
      <c r="B279" s="4">
        <v>555</v>
      </c>
      <c r="C279" s="3" t="s">
        <v>6</v>
      </c>
      <c r="D279" s="3" t="s">
        <v>133</v>
      </c>
      <c r="E279" s="3" t="s">
        <v>2591</v>
      </c>
      <c r="F279" s="3" t="s">
        <v>2590</v>
      </c>
      <c r="G279" s="5">
        <v>1.42892</v>
      </c>
      <c r="H279" s="4">
        <v>555</v>
      </c>
      <c r="I279" s="8">
        <v>0</v>
      </c>
      <c r="J279" s="8">
        <v>0</v>
      </c>
      <c r="K279" s="8">
        <v>6.17</v>
      </c>
      <c r="L279" s="8">
        <v>1137.05</v>
      </c>
      <c r="M279">
        <f t="shared" si="14"/>
        <v>5</v>
      </c>
    </row>
    <row r="280" spans="1:13" x14ac:dyDescent="0.25">
      <c r="A280" s="3" t="s">
        <v>687</v>
      </c>
      <c r="B280" s="4">
        <v>557</v>
      </c>
      <c r="C280" s="3" t="s">
        <v>6</v>
      </c>
      <c r="D280" s="3" t="s">
        <v>133</v>
      </c>
      <c r="E280" s="3" t="s">
        <v>2591</v>
      </c>
      <c r="F280" s="3" t="s">
        <v>2590</v>
      </c>
      <c r="G280" s="5">
        <v>1.4140699999999999</v>
      </c>
      <c r="H280" s="4">
        <v>557</v>
      </c>
      <c r="I280" s="8">
        <v>0</v>
      </c>
      <c r="J280" s="8">
        <v>0</v>
      </c>
      <c r="K280" s="8">
        <v>6.31</v>
      </c>
      <c r="L280" s="8">
        <v>1143.3599999999999</v>
      </c>
      <c r="M280">
        <f t="shared" si="14"/>
        <v>6</v>
      </c>
    </row>
    <row r="281" spans="1:13" x14ac:dyDescent="0.25">
      <c r="A281" s="3" t="s">
        <v>689</v>
      </c>
      <c r="B281" s="4">
        <v>559</v>
      </c>
      <c r="C281" s="3" t="s">
        <v>6</v>
      </c>
      <c r="D281" s="3" t="s">
        <v>128</v>
      </c>
      <c r="E281" s="3" t="s">
        <v>2591</v>
      </c>
      <c r="F281" s="3" t="s">
        <v>2590</v>
      </c>
      <c r="G281" s="5">
        <v>1.38418</v>
      </c>
      <c r="H281" s="4">
        <v>559</v>
      </c>
      <c r="I281" s="8">
        <v>0</v>
      </c>
      <c r="J281" s="8">
        <v>0</v>
      </c>
      <c r="K281" s="8">
        <v>-8.82</v>
      </c>
      <c r="L281" s="8">
        <v>1134.54</v>
      </c>
      <c r="M281">
        <f t="shared" si="14"/>
        <v>0</v>
      </c>
    </row>
    <row r="282" spans="1:13" x14ac:dyDescent="0.25">
      <c r="A282" s="3" t="s">
        <v>691</v>
      </c>
      <c r="B282" s="4">
        <v>561</v>
      </c>
      <c r="C282" s="3" t="s">
        <v>6</v>
      </c>
      <c r="D282" s="3" t="s">
        <v>133</v>
      </c>
      <c r="E282" s="3" t="s">
        <v>2591</v>
      </c>
      <c r="F282" s="3" t="s">
        <v>2590</v>
      </c>
      <c r="G282" s="5">
        <v>1.4096900000000001</v>
      </c>
      <c r="H282" s="4">
        <v>561</v>
      </c>
      <c r="I282" s="8">
        <v>0</v>
      </c>
      <c r="J282" s="8">
        <v>0</v>
      </c>
      <c r="K282" s="8">
        <v>-8.27</v>
      </c>
      <c r="L282" s="8">
        <v>1126.27</v>
      </c>
      <c r="M282">
        <f t="shared" si="14"/>
        <v>0</v>
      </c>
    </row>
    <row r="283" spans="1:13" x14ac:dyDescent="0.25">
      <c r="A283" s="3" t="s">
        <v>693</v>
      </c>
      <c r="B283" s="4">
        <v>563</v>
      </c>
      <c r="C283" s="3" t="s">
        <v>6</v>
      </c>
      <c r="D283" s="3" t="s">
        <v>128</v>
      </c>
      <c r="E283" s="3" t="s">
        <v>2591</v>
      </c>
      <c r="F283" s="3" t="s">
        <v>2590</v>
      </c>
      <c r="G283" s="5">
        <v>1.4242699999999999</v>
      </c>
      <c r="H283" s="4">
        <v>563</v>
      </c>
      <c r="I283" s="8">
        <v>0</v>
      </c>
      <c r="J283" s="8">
        <v>0</v>
      </c>
      <c r="K283" s="8">
        <v>6.75</v>
      </c>
      <c r="L283" s="8">
        <v>1133.02</v>
      </c>
      <c r="M283">
        <f t="shared" si="14"/>
        <v>1</v>
      </c>
    </row>
    <row r="284" spans="1:13" x14ac:dyDescent="0.25">
      <c r="A284" s="3" t="s">
        <v>695</v>
      </c>
      <c r="B284" s="4">
        <v>565</v>
      </c>
      <c r="C284" s="3" t="s">
        <v>6</v>
      </c>
      <c r="D284" s="3" t="s">
        <v>128</v>
      </c>
      <c r="E284" s="3" t="s">
        <v>2591</v>
      </c>
      <c r="F284" s="3" t="s">
        <v>2590</v>
      </c>
      <c r="G284" s="5">
        <v>1.40696</v>
      </c>
      <c r="H284" s="4">
        <v>565</v>
      </c>
      <c r="I284" s="8">
        <v>0</v>
      </c>
      <c r="J284" s="8">
        <v>-0.12</v>
      </c>
      <c r="K284" s="8">
        <v>-8.39</v>
      </c>
      <c r="L284" s="8">
        <v>1124.51</v>
      </c>
      <c r="M284">
        <f t="shared" si="14"/>
        <v>0</v>
      </c>
    </row>
    <row r="285" spans="1:13" x14ac:dyDescent="0.25">
      <c r="A285" s="3" t="s">
        <v>697</v>
      </c>
      <c r="B285" s="4">
        <v>567</v>
      </c>
      <c r="C285" s="3" t="s">
        <v>6</v>
      </c>
      <c r="D285" s="3" t="s">
        <v>133</v>
      </c>
      <c r="E285" s="3" t="s">
        <v>2591</v>
      </c>
      <c r="F285" s="3" t="s">
        <v>2590</v>
      </c>
      <c r="G285" s="5">
        <v>1.41883</v>
      </c>
      <c r="H285" s="4">
        <v>567</v>
      </c>
      <c r="I285" s="8">
        <v>0</v>
      </c>
      <c r="J285" s="8">
        <v>0</v>
      </c>
      <c r="K285" s="8">
        <v>-8.1300000000000008</v>
      </c>
      <c r="L285" s="8">
        <v>1116.3800000000001</v>
      </c>
      <c r="M285">
        <f t="shared" si="14"/>
        <v>0</v>
      </c>
    </row>
    <row r="286" spans="1:13" x14ac:dyDescent="0.25">
      <c r="A286" s="3" t="s">
        <v>699</v>
      </c>
      <c r="B286" s="4">
        <v>569</v>
      </c>
      <c r="C286" s="3" t="s">
        <v>6</v>
      </c>
      <c r="D286" s="3" t="s">
        <v>133</v>
      </c>
      <c r="E286" s="3" t="s">
        <v>2591</v>
      </c>
      <c r="F286" s="3" t="s">
        <v>2590</v>
      </c>
      <c r="G286" s="5">
        <v>1.4246700000000001</v>
      </c>
      <c r="H286" s="4">
        <v>569</v>
      </c>
      <c r="I286" s="8">
        <v>0</v>
      </c>
      <c r="J286" s="8">
        <v>0.08</v>
      </c>
      <c r="K286" s="8">
        <v>-8.2799999999999994</v>
      </c>
      <c r="L286" s="8">
        <v>1108.18</v>
      </c>
      <c r="M286">
        <f t="shared" si="14"/>
        <v>0</v>
      </c>
    </row>
    <row r="287" spans="1:13" x14ac:dyDescent="0.25">
      <c r="A287" s="3" t="s">
        <v>701</v>
      </c>
      <c r="B287" s="4">
        <v>571</v>
      </c>
      <c r="C287" s="3" t="s">
        <v>6</v>
      </c>
      <c r="D287" s="3" t="s">
        <v>133</v>
      </c>
      <c r="E287" s="3" t="s">
        <v>2591</v>
      </c>
      <c r="F287" s="3" t="s">
        <v>2590</v>
      </c>
      <c r="G287" s="5">
        <v>1.4362900000000001</v>
      </c>
      <c r="H287" s="4">
        <v>571</v>
      </c>
      <c r="I287" s="8">
        <v>0</v>
      </c>
      <c r="J287" s="8">
        <v>0</v>
      </c>
      <c r="K287" s="8">
        <v>6.06</v>
      </c>
      <c r="L287" s="8">
        <v>1114.24</v>
      </c>
      <c r="M287">
        <f t="shared" si="14"/>
        <v>1</v>
      </c>
    </row>
    <row r="288" spans="1:13" x14ac:dyDescent="0.25">
      <c r="A288" s="3" t="s">
        <v>703</v>
      </c>
      <c r="B288" s="4">
        <v>573</v>
      </c>
      <c r="C288" s="3" t="s">
        <v>6</v>
      </c>
      <c r="D288" s="3" t="s">
        <v>133</v>
      </c>
      <c r="E288" s="3" t="s">
        <v>2591</v>
      </c>
      <c r="F288" s="3" t="s">
        <v>2590</v>
      </c>
      <c r="G288" s="5">
        <v>1.4476599999999999</v>
      </c>
      <c r="H288" s="4">
        <v>573</v>
      </c>
      <c r="I288" s="8">
        <v>0</v>
      </c>
      <c r="J288" s="8">
        <v>0.03</v>
      </c>
      <c r="K288" s="8">
        <v>-9.74</v>
      </c>
      <c r="L288" s="8">
        <v>1104.53</v>
      </c>
      <c r="M288">
        <f t="shared" si="14"/>
        <v>0</v>
      </c>
    </row>
    <row r="289" spans="1:13" x14ac:dyDescent="0.25">
      <c r="A289" s="3" t="s">
        <v>705</v>
      </c>
      <c r="B289" s="4">
        <v>575</v>
      </c>
      <c r="C289" s="3" t="s">
        <v>6</v>
      </c>
      <c r="D289" s="3" t="s">
        <v>128</v>
      </c>
      <c r="E289" s="3" t="s">
        <v>2591</v>
      </c>
      <c r="F289" s="3" t="s">
        <v>2590</v>
      </c>
      <c r="G289" s="5">
        <v>1.4421999999999999</v>
      </c>
      <c r="H289" s="4">
        <v>575</v>
      </c>
      <c r="I289" s="8">
        <v>0</v>
      </c>
      <c r="J289" s="8">
        <v>0</v>
      </c>
      <c r="K289" s="8">
        <v>-8.02</v>
      </c>
      <c r="L289" s="8">
        <v>1096.51</v>
      </c>
      <c r="M289">
        <f t="shared" si="14"/>
        <v>0</v>
      </c>
    </row>
    <row r="290" spans="1:13" x14ac:dyDescent="0.25">
      <c r="A290" s="3" t="s">
        <v>707</v>
      </c>
      <c r="B290" s="4">
        <v>577</v>
      </c>
      <c r="C290" s="3" t="s">
        <v>6</v>
      </c>
      <c r="D290" s="3" t="s">
        <v>128</v>
      </c>
      <c r="E290" s="3" t="s">
        <v>2591</v>
      </c>
      <c r="F290" s="3" t="s">
        <v>2590</v>
      </c>
      <c r="G290" s="5">
        <v>1.42598</v>
      </c>
      <c r="H290" s="4">
        <v>577</v>
      </c>
      <c r="I290" s="8">
        <v>0</v>
      </c>
      <c r="J290" s="8">
        <v>0</v>
      </c>
      <c r="K290" s="8">
        <v>-8.11</v>
      </c>
      <c r="L290" s="8">
        <v>1088.4000000000001</v>
      </c>
      <c r="M290">
        <f t="shared" si="14"/>
        <v>0</v>
      </c>
    </row>
    <row r="291" spans="1:13" x14ac:dyDescent="0.25">
      <c r="A291" s="3" t="s">
        <v>709</v>
      </c>
      <c r="B291" s="4">
        <v>579</v>
      </c>
      <c r="C291" s="3" t="s">
        <v>6</v>
      </c>
      <c r="D291" s="3" t="s">
        <v>133</v>
      </c>
      <c r="E291" s="3" t="s">
        <v>2591</v>
      </c>
      <c r="F291" s="3" t="s">
        <v>2590</v>
      </c>
      <c r="G291" s="5">
        <v>1.4347000000000001</v>
      </c>
      <c r="H291" s="4">
        <v>579</v>
      </c>
      <c r="I291" s="8">
        <v>0</v>
      </c>
      <c r="J291" s="8">
        <v>0</v>
      </c>
      <c r="K291" s="8">
        <v>6.81</v>
      </c>
      <c r="L291" s="8">
        <v>1095.21</v>
      </c>
      <c r="M291">
        <f t="shared" si="14"/>
        <v>1</v>
      </c>
    </row>
    <row r="292" spans="1:13" x14ac:dyDescent="0.25">
      <c r="A292" s="3" t="s">
        <v>711</v>
      </c>
      <c r="B292" s="4">
        <v>581</v>
      </c>
      <c r="C292" s="3" t="s">
        <v>6</v>
      </c>
      <c r="D292" s="3" t="s">
        <v>128</v>
      </c>
      <c r="E292" s="3" t="s">
        <v>2591</v>
      </c>
      <c r="F292" s="3" t="s">
        <v>2590</v>
      </c>
      <c r="G292" s="5">
        <v>1.43092</v>
      </c>
      <c r="H292" s="4">
        <v>581</v>
      </c>
      <c r="I292" s="8">
        <v>0</v>
      </c>
      <c r="J292" s="8">
        <v>-0.12</v>
      </c>
      <c r="K292" s="8">
        <v>9.14</v>
      </c>
      <c r="L292" s="8">
        <v>1104.23</v>
      </c>
      <c r="M292">
        <f t="shared" si="14"/>
        <v>2</v>
      </c>
    </row>
    <row r="293" spans="1:13" x14ac:dyDescent="0.25">
      <c r="A293" s="3" t="s">
        <v>713</v>
      </c>
      <c r="B293" s="4">
        <v>583</v>
      </c>
      <c r="C293" s="3" t="s">
        <v>6</v>
      </c>
      <c r="D293" s="3" t="s">
        <v>133</v>
      </c>
      <c r="E293" s="3" t="s">
        <v>2591</v>
      </c>
      <c r="F293" s="3" t="s">
        <v>2590</v>
      </c>
      <c r="G293" s="5">
        <v>1.42259</v>
      </c>
      <c r="H293" s="4">
        <v>583</v>
      </c>
      <c r="I293" s="8">
        <v>0</v>
      </c>
      <c r="J293" s="8">
        <v>0</v>
      </c>
      <c r="K293" s="8">
        <v>6.85</v>
      </c>
      <c r="L293" s="8">
        <v>1111.08</v>
      </c>
      <c r="M293">
        <f t="shared" si="14"/>
        <v>3</v>
      </c>
    </row>
    <row r="294" spans="1:13" x14ac:dyDescent="0.25">
      <c r="A294" s="3" t="s">
        <v>715</v>
      </c>
      <c r="B294" s="4">
        <v>585</v>
      </c>
      <c r="C294" s="3" t="s">
        <v>6</v>
      </c>
      <c r="D294" s="3" t="s">
        <v>128</v>
      </c>
      <c r="E294" s="3" t="s">
        <v>2591</v>
      </c>
      <c r="F294" s="3" t="s">
        <v>2590</v>
      </c>
      <c r="G294" s="5">
        <v>1.41571</v>
      </c>
      <c r="H294" s="4">
        <v>585</v>
      </c>
      <c r="I294" s="8">
        <v>0</v>
      </c>
      <c r="J294" s="8">
        <v>0</v>
      </c>
      <c r="K294" s="8">
        <v>6.56</v>
      </c>
      <c r="L294" s="8">
        <v>1117.6400000000001</v>
      </c>
      <c r="M294">
        <f t="shared" si="14"/>
        <v>4</v>
      </c>
    </row>
    <row r="295" spans="1:13" x14ac:dyDescent="0.25">
      <c r="A295" s="3" t="s">
        <v>717</v>
      </c>
      <c r="B295" s="4">
        <v>587</v>
      </c>
      <c r="C295" s="3" t="s">
        <v>6</v>
      </c>
      <c r="D295" s="3" t="s">
        <v>128</v>
      </c>
      <c r="E295" s="3" t="s">
        <v>2591</v>
      </c>
      <c r="F295" s="3" t="s">
        <v>2590</v>
      </c>
      <c r="G295" s="5">
        <v>1.41882</v>
      </c>
      <c r="H295" s="4">
        <v>587</v>
      </c>
      <c r="I295" s="8">
        <v>0</v>
      </c>
      <c r="J295" s="8">
        <v>0</v>
      </c>
      <c r="K295" s="8">
        <v>-8.7100000000000009</v>
      </c>
      <c r="L295" s="8">
        <v>1108.93</v>
      </c>
      <c r="M295">
        <f t="shared" si="14"/>
        <v>0</v>
      </c>
    </row>
    <row r="296" spans="1:13" x14ac:dyDescent="0.25">
      <c r="A296" s="3" t="s">
        <v>719</v>
      </c>
      <c r="B296" s="4">
        <v>589</v>
      </c>
      <c r="C296" s="3" t="s">
        <v>6</v>
      </c>
      <c r="D296" s="3" t="s">
        <v>128</v>
      </c>
      <c r="E296" s="3" t="s">
        <v>2591</v>
      </c>
      <c r="F296" s="3" t="s">
        <v>2590</v>
      </c>
      <c r="G296" s="5">
        <v>1.4282300000000001</v>
      </c>
      <c r="H296" s="4">
        <v>589</v>
      </c>
      <c r="I296" s="8">
        <v>0</v>
      </c>
      <c r="J296" s="8">
        <v>0</v>
      </c>
      <c r="K296" s="8">
        <v>6.93</v>
      </c>
      <c r="L296" s="8">
        <v>1115.8599999999999</v>
      </c>
      <c r="M296">
        <f t="shared" si="14"/>
        <v>1</v>
      </c>
    </row>
    <row r="297" spans="1:13" x14ac:dyDescent="0.25">
      <c r="A297" s="3" t="s">
        <v>721</v>
      </c>
      <c r="B297" s="4">
        <v>591</v>
      </c>
      <c r="C297" s="3" t="s">
        <v>6</v>
      </c>
      <c r="D297" s="3" t="s">
        <v>133</v>
      </c>
      <c r="E297" s="3" t="s">
        <v>2591</v>
      </c>
      <c r="F297" s="3" t="s">
        <v>2590</v>
      </c>
      <c r="G297" s="5">
        <v>1.43296</v>
      </c>
      <c r="H297" s="4">
        <v>591</v>
      </c>
      <c r="I297" s="8">
        <v>0</v>
      </c>
      <c r="J297" s="8">
        <v>0</v>
      </c>
      <c r="K297" s="8">
        <v>6.31</v>
      </c>
      <c r="L297" s="8">
        <v>1122.17</v>
      </c>
      <c r="M297">
        <f t="shared" si="14"/>
        <v>2</v>
      </c>
    </row>
    <row r="298" spans="1:13" x14ac:dyDescent="0.25">
      <c r="A298" s="3" t="s">
        <v>723</v>
      </c>
      <c r="B298" s="4">
        <v>593</v>
      </c>
      <c r="C298" s="3" t="s">
        <v>6</v>
      </c>
      <c r="D298" s="3" t="s">
        <v>133</v>
      </c>
      <c r="E298" s="3" t="s">
        <v>2591</v>
      </c>
      <c r="F298" s="3" t="s">
        <v>2590</v>
      </c>
      <c r="G298" s="5">
        <v>1.4190799999999999</v>
      </c>
      <c r="H298" s="4">
        <v>593</v>
      </c>
      <c r="I298" s="8">
        <v>0</v>
      </c>
      <c r="J298" s="8">
        <v>0</v>
      </c>
      <c r="K298" s="8">
        <v>7.11</v>
      </c>
      <c r="L298" s="8">
        <v>1129.28</v>
      </c>
      <c r="M298">
        <f t="shared" si="14"/>
        <v>3</v>
      </c>
    </row>
    <row r="299" spans="1:13" x14ac:dyDescent="0.25">
      <c r="A299" s="3" t="s">
        <v>725</v>
      </c>
      <c r="B299" s="4">
        <v>595</v>
      </c>
      <c r="C299" s="3" t="s">
        <v>6</v>
      </c>
      <c r="D299" s="3" t="s">
        <v>133</v>
      </c>
      <c r="E299" s="3" t="s">
        <v>2591</v>
      </c>
      <c r="F299" s="3" t="s">
        <v>2590</v>
      </c>
      <c r="G299" s="5">
        <v>1.4156599999999999</v>
      </c>
      <c r="H299" s="4">
        <v>595</v>
      </c>
      <c r="I299" s="8">
        <v>0</v>
      </c>
      <c r="J299" s="8">
        <v>0</v>
      </c>
      <c r="K299" s="8">
        <v>6.03</v>
      </c>
      <c r="L299" s="8">
        <v>1135.31</v>
      </c>
      <c r="M299">
        <f t="shared" si="14"/>
        <v>4</v>
      </c>
    </row>
    <row r="300" spans="1:13" x14ac:dyDescent="0.25">
      <c r="A300" s="3" t="s">
        <v>727</v>
      </c>
      <c r="B300" s="4">
        <v>597</v>
      </c>
      <c r="C300" s="3" t="s">
        <v>6</v>
      </c>
      <c r="D300" s="3" t="s">
        <v>133</v>
      </c>
      <c r="E300" s="3" t="s">
        <v>2591</v>
      </c>
      <c r="F300" s="3" t="s">
        <v>2590</v>
      </c>
      <c r="G300" s="5">
        <v>1.4393100000000001</v>
      </c>
      <c r="H300" s="4">
        <v>597</v>
      </c>
      <c r="I300" s="8">
        <v>0</v>
      </c>
      <c r="J300" s="8">
        <v>0</v>
      </c>
      <c r="K300" s="8">
        <v>-8.26</v>
      </c>
      <c r="L300" s="8">
        <v>1127.05</v>
      </c>
      <c r="M300">
        <f t="shared" si="14"/>
        <v>0</v>
      </c>
    </row>
    <row r="301" spans="1:13" x14ac:dyDescent="0.25">
      <c r="A301" s="3" t="s">
        <v>729</v>
      </c>
      <c r="B301" s="4">
        <v>599</v>
      </c>
      <c r="C301" s="3" t="s">
        <v>6</v>
      </c>
      <c r="D301" s="3" t="s">
        <v>128</v>
      </c>
      <c r="E301" s="3" t="s">
        <v>2591</v>
      </c>
      <c r="F301" s="3" t="s">
        <v>2590</v>
      </c>
      <c r="G301" s="5">
        <v>1.4454400000000001</v>
      </c>
      <c r="H301" s="4">
        <v>599</v>
      </c>
      <c r="I301" s="8">
        <v>0</v>
      </c>
      <c r="J301" s="8">
        <v>-0.12</v>
      </c>
      <c r="K301" s="8">
        <v>6.22</v>
      </c>
      <c r="L301" s="8">
        <v>1133.1500000000001</v>
      </c>
      <c r="M301">
        <f t="shared" si="14"/>
        <v>1</v>
      </c>
    </row>
    <row r="302" spans="1:13" x14ac:dyDescent="0.25">
      <c r="A302" s="3" t="s">
        <v>731</v>
      </c>
      <c r="B302" s="4">
        <v>601</v>
      </c>
      <c r="C302" s="3" t="s">
        <v>6</v>
      </c>
      <c r="D302" s="3" t="s">
        <v>133</v>
      </c>
      <c r="E302" s="3" t="s">
        <v>2591</v>
      </c>
      <c r="F302" s="3" t="s">
        <v>2590</v>
      </c>
      <c r="G302" s="5">
        <v>1.43808</v>
      </c>
      <c r="H302" s="4">
        <v>601</v>
      </c>
      <c r="I302" s="8">
        <v>0</v>
      </c>
      <c r="J302" s="8">
        <v>0</v>
      </c>
      <c r="K302" s="8">
        <v>6.47</v>
      </c>
      <c r="L302" s="8">
        <v>1139.6199999999999</v>
      </c>
      <c r="M302">
        <f t="shared" si="14"/>
        <v>2</v>
      </c>
    </row>
    <row r="303" spans="1:13" x14ac:dyDescent="0.25">
      <c r="A303" s="3" t="s">
        <v>733</v>
      </c>
      <c r="B303" s="4">
        <v>603</v>
      </c>
      <c r="C303" s="3" t="s">
        <v>6</v>
      </c>
      <c r="D303" s="3" t="s">
        <v>128</v>
      </c>
      <c r="E303" s="3" t="s">
        <v>2591</v>
      </c>
      <c r="F303" s="3" t="s">
        <v>2590</v>
      </c>
      <c r="G303" s="5">
        <v>1.4416199999999999</v>
      </c>
      <c r="H303" s="4">
        <v>603</v>
      </c>
      <c r="I303" s="8">
        <v>0</v>
      </c>
      <c r="J303" s="8">
        <v>0</v>
      </c>
      <c r="K303" s="8">
        <v>6.3</v>
      </c>
      <c r="L303" s="8">
        <v>1145.92</v>
      </c>
      <c r="M303">
        <f t="shared" si="14"/>
        <v>3</v>
      </c>
    </row>
    <row r="304" spans="1:13" x14ac:dyDescent="0.25">
      <c r="A304" s="3" t="s">
        <v>735</v>
      </c>
      <c r="B304" s="4">
        <v>605</v>
      </c>
      <c r="C304" s="3" t="s">
        <v>6</v>
      </c>
      <c r="D304" s="3" t="s">
        <v>133</v>
      </c>
      <c r="E304" s="3" t="s">
        <v>2591</v>
      </c>
      <c r="F304" s="3" t="s">
        <v>2590</v>
      </c>
      <c r="G304" s="5">
        <v>1.4475100000000001</v>
      </c>
      <c r="H304" s="4">
        <v>605</v>
      </c>
      <c r="I304" s="8">
        <v>0</v>
      </c>
      <c r="J304" s="8">
        <v>0</v>
      </c>
      <c r="K304" s="8">
        <v>-8.16</v>
      </c>
      <c r="L304" s="8">
        <v>1137.76</v>
      </c>
      <c r="M304">
        <f t="shared" si="14"/>
        <v>0</v>
      </c>
    </row>
    <row r="305" spans="1:13" x14ac:dyDescent="0.25">
      <c r="A305" s="3" t="s">
        <v>737</v>
      </c>
      <c r="B305" s="4">
        <v>607</v>
      </c>
      <c r="C305" s="3" t="s">
        <v>6</v>
      </c>
      <c r="D305" s="3" t="s">
        <v>133</v>
      </c>
      <c r="E305" s="3" t="s">
        <v>2591</v>
      </c>
      <c r="F305" s="3" t="s">
        <v>2590</v>
      </c>
      <c r="G305" s="5">
        <v>1.4339</v>
      </c>
      <c r="H305" s="4">
        <v>607</v>
      </c>
      <c r="I305" s="8">
        <v>0</v>
      </c>
      <c r="J305" s="8">
        <v>0</v>
      </c>
      <c r="K305" s="8">
        <v>7.77</v>
      </c>
      <c r="L305" s="8">
        <v>1145.53</v>
      </c>
      <c r="M305">
        <f t="shared" si="14"/>
        <v>1</v>
      </c>
    </row>
    <row r="306" spans="1:13" x14ac:dyDescent="0.25">
      <c r="A306" s="3" t="s">
        <v>739</v>
      </c>
      <c r="B306" s="4">
        <v>609</v>
      </c>
      <c r="C306" s="3" t="s">
        <v>6</v>
      </c>
      <c r="D306" s="3" t="s">
        <v>133</v>
      </c>
      <c r="E306" s="3" t="s">
        <v>2591</v>
      </c>
      <c r="F306" s="3" t="s">
        <v>2590</v>
      </c>
      <c r="G306" s="5">
        <v>1.43757</v>
      </c>
      <c r="H306" s="4">
        <v>609</v>
      </c>
      <c r="I306" s="8">
        <v>0</v>
      </c>
      <c r="J306" s="8">
        <v>0</v>
      </c>
      <c r="K306" s="8">
        <v>6.88</v>
      </c>
      <c r="L306" s="8">
        <v>1152.4100000000001</v>
      </c>
      <c r="M306">
        <f t="shared" si="14"/>
        <v>2</v>
      </c>
    </row>
    <row r="307" spans="1:13" x14ac:dyDescent="0.25">
      <c r="A307" s="3" t="s">
        <v>741</v>
      </c>
      <c r="B307" s="4">
        <v>611</v>
      </c>
      <c r="C307" s="3" t="s">
        <v>6</v>
      </c>
      <c r="D307" s="3" t="s">
        <v>128</v>
      </c>
      <c r="E307" s="3" t="s">
        <v>2591</v>
      </c>
      <c r="F307" s="3" t="s">
        <v>2590</v>
      </c>
      <c r="G307" s="5">
        <v>1.4448799999999999</v>
      </c>
      <c r="H307" s="4">
        <v>611</v>
      </c>
      <c r="I307" s="8">
        <v>0</v>
      </c>
      <c r="J307" s="8">
        <v>-0.12</v>
      </c>
      <c r="K307" s="8">
        <v>-7.92</v>
      </c>
      <c r="L307" s="8">
        <v>1144.3699999999999</v>
      </c>
      <c r="M307">
        <f t="shared" si="14"/>
        <v>0</v>
      </c>
    </row>
    <row r="308" spans="1:13" x14ac:dyDescent="0.25">
      <c r="A308" s="3" t="s">
        <v>743</v>
      </c>
      <c r="B308" s="4">
        <v>613</v>
      </c>
      <c r="C308" s="3" t="s">
        <v>6</v>
      </c>
      <c r="D308" s="3" t="s">
        <v>133</v>
      </c>
      <c r="E308" s="3" t="s">
        <v>2591</v>
      </c>
      <c r="F308" s="3" t="s">
        <v>2590</v>
      </c>
      <c r="G308" s="5">
        <v>1.43987</v>
      </c>
      <c r="H308" s="4">
        <v>613</v>
      </c>
      <c r="I308" s="8">
        <v>0</v>
      </c>
      <c r="J308" s="8">
        <v>0</v>
      </c>
      <c r="K308" s="8">
        <v>6.29</v>
      </c>
      <c r="L308" s="8">
        <v>1150.6600000000001</v>
      </c>
      <c r="M308">
        <f t="shared" si="14"/>
        <v>1</v>
      </c>
    </row>
    <row r="309" spans="1:13" x14ac:dyDescent="0.25">
      <c r="A309" s="3" t="s">
        <v>745</v>
      </c>
      <c r="B309" s="4">
        <v>615</v>
      </c>
      <c r="C309" s="3" t="s">
        <v>6</v>
      </c>
      <c r="D309" s="3" t="s">
        <v>128</v>
      </c>
      <c r="E309" s="3" t="s">
        <v>2591</v>
      </c>
      <c r="F309" s="3" t="s">
        <v>2590</v>
      </c>
      <c r="G309" s="5">
        <v>1.42367</v>
      </c>
      <c r="H309" s="4">
        <v>615</v>
      </c>
      <c r="I309" s="8">
        <v>0</v>
      </c>
      <c r="J309" s="8">
        <v>0</v>
      </c>
      <c r="K309" s="8">
        <v>-10.23</v>
      </c>
      <c r="L309" s="8">
        <v>1140.43</v>
      </c>
      <c r="M309">
        <f t="shared" si="14"/>
        <v>0</v>
      </c>
    </row>
    <row r="310" spans="1:13" x14ac:dyDescent="0.25">
      <c r="A310" s="3" t="s">
        <v>747</v>
      </c>
      <c r="B310" s="4">
        <v>617</v>
      </c>
      <c r="C310" s="3" t="s">
        <v>6</v>
      </c>
      <c r="D310" s="3" t="s">
        <v>133</v>
      </c>
      <c r="E310" s="3" t="s">
        <v>2591</v>
      </c>
      <c r="F310" s="3" t="s">
        <v>2590</v>
      </c>
      <c r="G310" s="5">
        <v>1.4197900000000001</v>
      </c>
      <c r="H310" s="4">
        <v>617</v>
      </c>
      <c r="I310" s="8">
        <v>0</v>
      </c>
      <c r="J310" s="8">
        <v>0</v>
      </c>
      <c r="K310" s="8">
        <v>6.41</v>
      </c>
      <c r="L310" s="8">
        <v>1146.8399999999999</v>
      </c>
      <c r="M310">
        <f t="shared" si="14"/>
        <v>1</v>
      </c>
    </row>
    <row r="311" spans="1:13" x14ac:dyDescent="0.25">
      <c r="A311" s="3" t="s">
        <v>749</v>
      </c>
      <c r="B311" s="4">
        <v>619</v>
      </c>
      <c r="C311" s="3" t="s">
        <v>6</v>
      </c>
      <c r="D311" s="3" t="s">
        <v>128</v>
      </c>
      <c r="E311" s="3" t="s">
        <v>2591</v>
      </c>
      <c r="F311" s="3" t="s">
        <v>2590</v>
      </c>
      <c r="G311" s="5">
        <v>1.41971</v>
      </c>
      <c r="H311" s="4">
        <v>619</v>
      </c>
      <c r="I311" s="8">
        <v>0</v>
      </c>
      <c r="J311" s="8">
        <v>-0.12</v>
      </c>
      <c r="K311" s="8">
        <v>8.07</v>
      </c>
      <c r="L311" s="8">
        <v>1154.79</v>
      </c>
      <c r="M311">
        <f t="shared" si="14"/>
        <v>2</v>
      </c>
    </row>
    <row r="312" spans="1:13" x14ac:dyDescent="0.25">
      <c r="A312" s="3" t="s">
        <v>751</v>
      </c>
      <c r="B312" s="4">
        <v>621</v>
      </c>
      <c r="C312" s="3" t="s">
        <v>6</v>
      </c>
      <c r="D312" s="3" t="s">
        <v>133</v>
      </c>
      <c r="E312" s="3" t="s">
        <v>2591</v>
      </c>
      <c r="F312" s="3" t="s">
        <v>2590</v>
      </c>
      <c r="G312" s="5">
        <v>1.4033199999999999</v>
      </c>
      <c r="H312" s="4">
        <v>621</v>
      </c>
      <c r="I312" s="8">
        <v>0</v>
      </c>
      <c r="J312" s="8">
        <v>0</v>
      </c>
      <c r="K312" s="8">
        <v>6.32</v>
      </c>
      <c r="L312" s="8">
        <v>1161.1099999999999</v>
      </c>
      <c r="M312">
        <f t="shared" si="14"/>
        <v>3</v>
      </c>
    </row>
    <row r="313" spans="1:13" x14ac:dyDescent="0.25">
      <c r="A313" s="3" t="s">
        <v>753</v>
      </c>
      <c r="B313" s="4">
        <v>623</v>
      </c>
      <c r="C313" s="3" t="s">
        <v>6</v>
      </c>
      <c r="D313" s="3" t="s">
        <v>133</v>
      </c>
      <c r="E313" s="3" t="s">
        <v>2591</v>
      </c>
      <c r="F313" s="3" t="s">
        <v>2590</v>
      </c>
      <c r="G313" s="5">
        <v>1.4019900000000001</v>
      </c>
      <c r="H313" s="4">
        <v>623</v>
      </c>
      <c r="I313" s="8">
        <v>0</v>
      </c>
      <c r="J313" s="8">
        <v>0</v>
      </c>
      <c r="K313" s="8">
        <v>6.22</v>
      </c>
      <c r="L313" s="8">
        <v>1167.33</v>
      </c>
      <c r="M313">
        <f t="shared" si="14"/>
        <v>4</v>
      </c>
    </row>
    <row r="314" spans="1:13" x14ac:dyDescent="0.25">
      <c r="A314" s="3" t="s">
        <v>755</v>
      </c>
      <c r="B314" s="4">
        <v>625</v>
      </c>
      <c r="C314" s="3" t="s">
        <v>6</v>
      </c>
      <c r="D314" s="3" t="s">
        <v>128</v>
      </c>
      <c r="E314" s="3" t="s">
        <v>2591</v>
      </c>
      <c r="F314" s="3" t="s">
        <v>2590</v>
      </c>
      <c r="G314" s="5">
        <v>1.37917</v>
      </c>
      <c r="H314" s="4">
        <v>625</v>
      </c>
      <c r="I314" s="8">
        <v>0</v>
      </c>
      <c r="J314" s="8">
        <v>0</v>
      </c>
      <c r="K314" s="8">
        <v>-8.2200000000000006</v>
      </c>
      <c r="L314" s="8">
        <v>1159.1099999999999</v>
      </c>
      <c r="M314">
        <f t="shared" si="14"/>
        <v>0</v>
      </c>
    </row>
    <row r="315" spans="1:13" x14ac:dyDescent="0.25">
      <c r="A315" s="3" t="s">
        <v>757</v>
      </c>
      <c r="B315" s="4">
        <v>627</v>
      </c>
      <c r="C315" s="3" t="s">
        <v>6</v>
      </c>
      <c r="D315" s="3" t="s">
        <v>133</v>
      </c>
      <c r="E315" s="3" t="s">
        <v>2591</v>
      </c>
      <c r="F315" s="3" t="s">
        <v>2590</v>
      </c>
      <c r="G315" s="5">
        <v>1.3672899999999999</v>
      </c>
      <c r="H315" s="4">
        <v>627</v>
      </c>
      <c r="I315" s="8">
        <v>0</v>
      </c>
      <c r="J315" s="8">
        <v>0</v>
      </c>
      <c r="K315" s="8">
        <v>-8.11</v>
      </c>
      <c r="L315" s="8">
        <v>1151</v>
      </c>
      <c r="M315">
        <f t="shared" si="14"/>
        <v>0</v>
      </c>
    </row>
    <row r="316" spans="1:13" x14ac:dyDescent="0.25">
      <c r="A316" s="3" t="s">
        <v>759</v>
      </c>
      <c r="B316" s="4">
        <v>629</v>
      </c>
      <c r="C316" s="3" t="s">
        <v>6</v>
      </c>
      <c r="D316" s="3" t="s">
        <v>128</v>
      </c>
      <c r="E316" s="3" t="s">
        <v>2591</v>
      </c>
      <c r="F316" s="3" t="s">
        <v>2590</v>
      </c>
      <c r="G316" s="5">
        <v>1.37029</v>
      </c>
      <c r="H316" s="4">
        <v>629</v>
      </c>
      <c r="I316" s="8">
        <v>0</v>
      </c>
      <c r="J316" s="8">
        <v>0</v>
      </c>
      <c r="K316" s="8">
        <v>6.93</v>
      </c>
      <c r="L316" s="8">
        <v>1157.93</v>
      </c>
      <c r="M316">
        <f t="shared" si="14"/>
        <v>1</v>
      </c>
    </row>
    <row r="317" spans="1:13" x14ac:dyDescent="0.25">
      <c r="A317" s="3" t="s">
        <v>761</v>
      </c>
      <c r="B317" s="4">
        <v>631</v>
      </c>
      <c r="C317" s="3" t="s">
        <v>6</v>
      </c>
      <c r="D317" s="3" t="s">
        <v>128</v>
      </c>
      <c r="E317" s="3" t="s">
        <v>2591</v>
      </c>
      <c r="F317" s="3" t="s">
        <v>2590</v>
      </c>
      <c r="G317" s="5">
        <v>1.36652</v>
      </c>
      <c r="H317" s="4">
        <v>631</v>
      </c>
      <c r="I317" s="8">
        <v>0</v>
      </c>
      <c r="J317" s="8">
        <v>0</v>
      </c>
      <c r="K317" s="8">
        <v>7</v>
      </c>
      <c r="L317" s="8">
        <v>1164.93</v>
      </c>
      <c r="M317">
        <f t="shared" si="14"/>
        <v>2</v>
      </c>
    </row>
    <row r="318" spans="1:13" x14ac:dyDescent="0.25">
      <c r="A318" s="3" t="s">
        <v>763</v>
      </c>
      <c r="B318" s="4">
        <v>633</v>
      </c>
      <c r="C318" s="3" t="s">
        <v>6</v>
      </c>
      <c r="D318" s="3" t="s">
        <v>133</v>
      </c>
      <c r="E318" s="3" t="s">
        <v>2591</v>
      </c>
      <c r="F318" s="3" t="s">
        <v>2590</v>
      </c>
      <c r="G318" s="5">
        <v>1.3823099999999999</v>
      </c>
      <c r="H318" s="4">
        <v>633</v>
      </c>
      <c r="I318" s="8">
        <v>0</v>
      </c>
      <c r="J318" s="8">
        <v>0</v>
      </c>
      <c r="K318" s="8">
        <v>-8.39</v>
      </c>
      <c r="L318" s="8">
        <v>1156.54</v>
      </c>
      <c r="M318">
        <f t="shared" si="14"/>
        <v>0</v>
      </c>
    </row>
    <row r="319" spans="1:13" x14ac:dyDescent="0.25">
      <c r="A319" s="3" t="s">
        <v>765</v>
      </c>
      <c r="B319" s="4">
        <v>635</v>
      </c>
      <c r="C319" s="3" t="s">
        <v>6</v>
      </c>
      <c r="D319" s="3" t="s">
        <v>128</v>
      </c>
      <c r="E319" s="3" t="s">
        <v>2591</v>
      </c>
      <c r="F319" s="3" t="s">
        <v>2590</v>
      </c>
      <c r="G319" s="5">
        <v>1.36761</v>
      </c>
      <c r="H319" s="4">
        <v>635</v>
      </c>
      <c r="I319" s="8">
        <v>0</v>
      </c>
      <c r="J319" s="8">
        <v>-0.12</v>
      </c>
      <c r="K319" s="8">
        <v>-14.51</v>
      </c>
      <c r="L319" s="8">
        <v>1141.9100000000001</v>
      </c>
      <c r="M319">
        <f t="shared" si="14"/>
        <v>0</v>
      </c>
    </row>
    <row r="320" spans="1:13" x14ac:dyDescent="0.25">
      <c r="A320" s="3" t="s">
        <v>767</v>
      </c>
      <c r="B320" s="4">
        <v>637</v>
      </c>
      <c r="C320" s="3" t="s">
        <v>6</v>
      </c>
      <c r="D320" s="3" t="s">
        <v>133</v>
      </c>
      <c r="E320" s="3" t="s">
        <v>2591</v>
      </c>
      <c r="F320" s="3" t="s">
        <v>2590</v>
      </c>
      <c r="G320" s="5">
        <v>1.37154</v>
      </c>
      <c r="H320" s="4">
        <v>637</v>
      </c>
      <c r="I320" s="8">
        <v>0</v>
      </c>
      <c r="J320" s="8">
        <v>0</v>
      </c>
      <c r="K320" s="8">
        <v>-8.1199999999999992</v>
      </c>
      <c r="L320" s="8">
        <v>1133.79</v>
      </c>
      <c r="M320">
        <f t="shared" si="14"/>
        <v>0</v>
      </c>
    </row>
    <row r="321" spans="1:13" x14ac:dyDescent="0.25">
      <c r="A321" s="3" t="s">
        <v>769</v>
      </c>
      <c r="B321" s="4">
        <v>639</v>
      </c>
      <c r="C321" s="3" t="s">
        <v>6</v>
      </c>
      <c r="D321" s="3" t="s">
        <v>128</v>
      </c>
      <c r="E321" s="3" t="s">
        <v>2591</v>
      </c>
      <c r="F321" s="3" t="s">
        <v>2590</v>
      </c>
      <c r="G321" s="5">
        <v>1.3745099999999999</v>
      </c>
      <c r="H321" s="4">
        <v>639</v>
      </c>
      <c r="I321" s="8">
        <v>0</v>
      </c>
      <c r="J321" s="8">
        <v>0</v>
      </c>
      <c r="K321" s="8">
        <v>6.84</v>
      </c>
      <c r="L321" s="8">
        <v>1140.6300000000001</v>
      </c>
      <c r="M321">
        <f t="shared" si="14"/>
        <v>1</v>
      </c>
    </row>
    <row r="322" spans="1:13" x14ac:dyDescent="0.25">
      <c r="A322" s="3" t="s">
        <v>771</v>
      </c>
      <c r="B322" s="4">
        <v>641</v>
      </c>
      <c r="C322" s="3" t="s">
        <v>6</v>
      </c>
      <c r="D322" s="3" t="s">
        <v>128</v>
      </c>
      <c r="E322" s="3" t="s">
        <v>2591</v>
      </c>
      <c r="F322" s="3" t="s">
        <v>2590</v>
      </c>
      <c r="G322" s="5">
        <v>1.3389899999999999</v>
      </c>
      <c r="H322" s="4">
        <v>641</v>
      </c>
      <c r="I322" s="8">
        <v>0</v>
      </c>
      <c r="J322" s="8">
        <v>0</v>
      </c>
      <c r="K322" s="8">
        <v>-8.2100000000000009</v>
      </c>
      <c r="L322" s="8">
        <v>1132.42</v>
      </c>
      <c r="M322">
        <f t="shared" si="14"/>
        <v>0</v>
      </c>
    </row>
    <row r="323" spans="1:13" x14ac:dyDescent="0.25">
      <c r="A323" s="3" t="s">
        <v>773</v>
      </c>
      <c r="B323" s="4">
        <v>643</v>
      </c>
      <c r="C323" s="3" t="s">
        <v>6</v>
      </c>
      <c r="D323" s="3" t="s">
        <v>133</v>
      </c>
      <c r="E323" s="3" t="s">
        <v>2591</v>
      </c>
      <c r="F323" s="3" t="s">
        <v>2590</v>
      </c>
      <c r="G323" s="5">
        <v>1.3471900000000001</v>
      </c>
      <c r="H323" s="4">
        <v>643</v>
      </c>
      <c r="I323" s="8">
        <v>0</v>
      </c>
      <c r="J323" s="8">
        <v>0</v>
      </c>
      <c r="K323" s="8">
        <v>6.34</v>
      </c>
      <c r="L323" s="8">
        <v>1138.76</v>
      </c>
      <c r="M323">
        <f t="shared" si="14"/>
        <v>1</v>
      </c>
    </row>
    <row r="324" spans="1:13" x14ac:dyDescent="0.25">
      <c r="A324" s="3" t="s">
        <v>775</v>
      </c>
      <c r="B324" s="4">
        <v>645</v>
      </c>
      <c r="C324" s="3" t="s">
        <v>6</v>
      </c>
      <c r="D324" s="3" t="s">
        <v>128</v>
      </c>
      <c r="E324" s="3" t="s">
        <v>2591</v>
      </c>
      <c r="F324" s="3" t="s">
        <v>2590</v>
      </c>
      <c r="G324" s="5">
        <v>1.34293</v>
      </c>
      <c r="H324" s="4">
        <v>645</v>
      </c>
      <c r="I324" s="8">
        <v>0</v>
      </c>
      <c r="J324" s="8">
        <v>0</v>
      </c>
      <c r="K324" s="8">
        <v>6.04</v>
      </c>
      <c r="L324" s="8">
        <v>1144.8</v>
      </c>
      <c r="M324">
        <f t="shared" si="14"/>
        <v>2</v>
      </c>
    </row>
    <row r="325" spans="1:13" x14ac:dyDescent="0.25">
      <c r="A325" s="3" t="s">
        <v>777</v>
      </c>
      <c r="B325" s="4">
        <v>647</v>
      </c>
      <c r="C325" s="3" t="s">
        <v>6</v>
      </c>
      <c r="D325" s="3" t="s">
        <v>128</v>
      </c>
      <c r="E325" s="3" t="s">
        <v>2591</v>
      </c>
      <c r="F325" s="3" t="s">
        <v>2590</v>
      </c>
      <c r="G325" s="5">
        <v>1.3570500000000001</v>
      </c>
      <c r="H325" s="4">
        <v>647</v>
      </c>
      <c r="I325" s="8">
        <v>0</v>
      </c>
      <c r="J325" s="8">
        <v>0</v>
      </c>
      <c r="K325" s="8">
        <v>7.16</v>
      </c>
      <c r="L325" s="8">
        <v>1151.96</v>
      </c>
      <c r="M325">
        <f t="shared" si="14"/>
        <v>3</v>
      </c>
    </row>
    <row r="326" spans="1:13" x14ac:dyDescent="0.25">
      <c r="A326" s="3" t="s">
        <v>779</v>
      </c>
      <c r="B326" s="4">
        <v>649</v>
      </c>
      <c r="C326" s="3" t="s">
        <v>6</v>
      </c>
      <c r="D326" s="3" t="s">
        <v>133</v>
      </c>
      <c r="E326" s="3" t="s">
        <v>2591</v>
      </c>
      <c r="F326" s="3" t="s">
        <v>2590</v>
      </c>
      <c r="G326" s="5">
        <v>1.3539600000000001</v>
      </c>
      <c r="H326" s="4">
        <v>649</v>
      </c>
      <c r="I326" s="8">
        <v>0</v>
      </c>
      <c r="J326" s="8">
        <v>0</v>
      </c>
      <c r="K326" s="8">
        <v>6.42</v>
      </c>
      <c r="L326" s="8">
        <v>1158.3800000000001</v>
      </c>
      <c r="M326">
        <f t="shared" ref="M326:M389" si="15">IF(K326&gt;0,1+IF(M325&gt;0,M325,0),0)</f>
        <v>4</v>
      </c>
    </row>
    <row r="327" spans="1:13" x14ac:dyDescent="0.25">
      <c r="A327" s="3" t="s">
        <v>781</v>
      </c>
      <c r="B327" s="4">
        <v>651</v>
      </c>
      <c r="C327" s="3" t="s">
        <v>6</v>
      </c>
      <c r="D327" s="3" t="s">
        <v>128</v>
      </c>
      <c r="E327" s="3" t="s">
        <v>2591</v>
      </c>
      <c r="F327" s="3" t="s">
        <v>2590</v>
      </c>
      <c r="G327" s="5">
        <v>1.3663000000000001</v>
      </c>
      <c r="H327" s="4">
        <v>651</v>
      </c>
      <c r="I327" s="8">
        <v>0</v>
      </c>
      <c r="J327" s="8">
        <v>0</v>
      </c>
      <c r="K327" s="8">
        <v>6.21</v>
      </c>
      <c r="L327" s="8">
        <v>1164.5899999999999</v>
      </c>
      <c r="M327">
        <f t="shared" si="15"/>
        <v>5</v>
      </c>
    </row>
    <row r="328" spans="1:13" x14ac:dyDescent="0.25">
      <c r="A328" s="3" t="s">
        <v>783</v>
      </c>
      <c r="B328" s="4">
        <v>653</v>
      </c>
      <c r="C328" s="3" t="s">
        <v>6</v>
      </c>
      <c r="D328" s="3" t="s">
        <v>128</v>
      </c>
      <c r="E328" s="3" t="s">
        <v>2591</v>
      </c>
      <c r="F328" s="3" t="s">
        <v>2590</v>
      </c>
      <c r="G328" s="5">
        <v>1.34297</v>
      </c>
      <c r="H328" s="4">
        <v>653</v>
      </c>
      <c r="I328" s="8">
        <v>0</v>
      </c>
      <c r="J328" s="8">
        <v>0</v>
      </c>
      <c r="K328" s="8">
        <v>-8.49</v>
      </c>
      <c r="L328" s="8">
        <v>1156.0999999999999</v>
      </c>
      <c r="M328">
        <f t="shared" si="15"/>
        <v>0</v>
      </c>
    </row>
    <row r="329" spans="1:13" x14ac:dyDescent="0.25">
      <c r="A329" s="3" t="s">
        <v>785</v>
      </c>
      <c r="B329" s="4">
        <v>655</v>
      </c>
      <c r="C329" s="3" t="s">
        <v>6</v>
      </c>
      <c r="D329" s="3" t="s">
        <v>133</v>
      </c>
      <c r="E329" s="3" t="s">
        <v>2591</v>
      </c>
      <c r="F329" s="3" t="s">
        <v>2590</v>
      </c>
      <c r="G329" s="5">
        <v>1.3287800000000001</v>
      </c>
      <c r="H329" s="4">
        <v>655</v>
      </c>
      <c r="I329" s="8">
        <v>0</v>
      </c>
      <c r="J329" s="8">
        <v>0</v>
      </c>
      <c r="K329" s="8">
        <v>6.05</v>
      </c>
      <c r="L329" s="8">
        <v>1162.1500000000001</v>
      </c>
      <c r="M329">
        <f t="shared" si="15"/>
        <v>1</v>
      </c>
    </row>
    <row r="330" spans="1:13" x14ac:dyDescent="0.25">
      <c r="A330" s="3" t="s">
        <v>787</v>
      </c>
      <c r="B330" s="4">
        <v>657</v>
      </c>
      <c r="C330" s="3" t="s">
        <v>6</v>
      </c>
      <c r="D330" s="3" t="s">
        <v>128</v>
      </c>
      <c r="E330" s="3" t="s">
        <v>2591</v>
      </c>
      <c r="F330" s="3" t="s">
        <v>2590</v>
      </c>
      <c r="G330" s="5">
        <v>1.32653</v>
      </c>
      <c r="H330" s="4">
        <v>657</v>
      </c>
      <c r="I330" s="8">
        <v>0</v>
      </c>
      <c r="J330" s="8">
        <v>0</v>
      </c>
      <c r="K330" s="8">
        <v>7.02</v>
      </c>
      <c r="L330" s="8">
        <v>1169.17</v>
      </c>
      <c r="M330">
        <f t="shared" si="15"/>
        <v>2</v>
      </c>
    </row>
    <row r="331" spans="1:13" x14ac:dyDescent="0.25">
      <c r="A331" s="3" t="s">
        <v>789</v>
      </c>
      <c r="B331" s="4">
        <v>659</v>
      </c>
      <c r="C331" s="3" t="s">
        <v>6</v>
      </c>
      <c r="D331" s="3" t="s">
        <v>133</v>
      </c>
      <c r="E331" s="3" t="s">
        <v>2591</v>
      </c>
      <c r="F331" s="3" t="s">
        <v>2590</v>
      </c>
      <c r="G331" s="5">
        <v>1.32761</v>
      </c>
      <c r="H331" s="4">
        <v>659</v>
      </c>
      <c r="I331" s="8">
        <v>0</v>
      </c>
      <c r="J331" s="8">
        <v>0</v>
      </c>
      <c r="K331" s="8">
        <v>6.6</v>
      </c>
      <c r="L331" s="8">
        <v>1175.77</v>
      </c>
      <c r="M331">
        <f t="shared" si="15"/>
        <v>3</v>
      </c>
    </row>
    <row r="332" spans="1:13" x14ac:dyDescent="0.25">
      <c r="A332" s="3" t="s">
        <v>791</v>
      </c>
      <c r="B332" s="4">
        <v>661</v>
      </c>
      <c r="C332" s="3" t="s">
        <v>6</v>
      </c>
      <c r="D332" s="3" t="s">
        <v>133</v>
      </c>
      <c r="E332" s="3" t="s">
        <v>2591</v>
      </c>
      <c r="F332" s="3" t="s">
        <v>2590</v>
      </c>
      <c r="G332" s="5">
        <v>1.3369599999999999</v>
      </c>
      <c r="H332" s="4">
        <v>661</v>
      </c>
      <c r="I332" s="8">
        <v>0</v>
      </c>
      <c r="J332" s="8">
        <v>0</v>
      </c>
      <c r="K332" s="8">
        <v>7.43</v>
      </c>
      <c r="L332" s="8">
        <v>1183.2</v>
      </c>
      <c r="M332">
        <f t="shared" si="15"/>
        <v>4</v>
      </c>
    </row>
    <row r="333" spans="1:13" x14ac:dyDescent="0.25">
      <c r="A333" s="3" t="s">
        <v>793</v>
      </c>
      <c r="B333" s="4">
        <v>663</v>
      </c>
      <c r="C333" s="3" t="s">
        <v>6</v>
      </c>
      <c r="D333" s="3" t="s">
        <v>133</v>
      </c>
      <c r="E333" s="3" t="s">
        <v>2591</v>
      </c>
      <c r="F333" s="3" t="s">
        <v>2590</v>
      </c>
      <c r="G333" s="5">
        <v>1.35988</v>
      </c>
      <c r="H333" s="4">
        <v>663</v>
      </c>
      <c r="I333" s="8">
        <v>0</v>
      </c>
      <c r="J333" s="8">
        <v>0</v>
      </c>
      <c r="K333" s="8">
        <v>-8.8800000000000008</v>
      </c>
      <c r="L333" s="8">
        <v>1174.32</v>
      </c>
      <c r="M333">
        <f t="shared" si="15"/>
        <v>0</v>
      </c>
    </row>
    <row r="334" spans="1:13" x14ac:dyDescent="0.25">
      <c r="A334" s="3" t="s">
        <v>795</v>
      </c>
      <c r="B334" s="4">
        <v>665</v>
      </c>
      <c r="C334" s="3" t="s">
        <v>6</v>
      </c>
      <c r="D334" s="3" t="s">
        <v>133</v>
      </c>
      <c r="E334" s="3" t="s">
        <v>2591</v>
      </c>
      <c r="F334" s="3" t="s">
        <v>2590</v>
      </c>
      <c r="G334" s="5">
        <v>1.3774999999999999</v>
      </c>
      <c r="H334" s="4">
        <v>665</v>
      </c>
      <c r="I334" s="8">
        <v>0</v>
      </c>
      <c r="J334" s="8">
        <v>0</v>
      </c>
      <c r="K334" s="8">
        <v>-8.82</v>
      </c>
      <c r="L334" s="8">
        <v>1165.5</v>
      </c>
      <c r="M334">
        <f t="shared" si="15"/>
        <v>0</v>
      </c>
    </row>
    <row r="335" spans="1:13" x14ac:dyDescent="0.25">
      <c r="A335" s="3" t="s">
        <v>797</v>
      </c>
      <c r="B335" s="4">
        <v>667</v>
      </c>
      <c r="C335" s="3" t="s">
        <v>6</v>
      </c>
      <c r="D335" s="3" t="s">
        <v>128</v>
      </c>
      <c r="E335" s="3" t="s">
        <v>2591</v>
      </c>
      <c r="F335" s="3" t="s">
        <v>2590</v>
      </c>
      <c r="G335" s="5">
        <v>1.3701300000000001</v>
      </c>
      <c r="H335" s="4">
        <v>667</v>
      </c>
      <c r="I335" s="8">
        <v>0</v>
      </c>
      <c r="J335" s="8">
        <v>0</v>
      </c>
      <c r="K335" s="8">
        <v>-8.43</v>
      </c>
      <c r="L335" s="8">
        <v>1157.07</v>
      </c>
      <c r="M335">
        <f t="shared" si="15"/>
        <v>0</v>
      </c>
    </row>
    <row r="336" spans="1:13" x14ac:dyDescent="0.25">
      <c r="A336" s="3" t="s">
        <v>799</v>
      </c>
      <c r="B336" s="4">
        <v>669</v>
      </c>
      <c r="C336" s="3" t="s">
        <v>6</v>
      </c>
      <c r="D336" s="3" t="s">
        <v>133</v>
      </c>
      <c r="E336" s="3" t="s">
        <v>2591</v>
      </c>
      <c r="F336" s="3" t="s">
        <v>2590</v>
      </c>
      <c r="G336" s="5">
        <v>1.3891800000000001</v>
      </c>
      <c r="H336" s="4">
        <v>669</v>
      </c>
      <c r="I336" s="8">
        <v>0</v>
      </c>
      <c r="J336" s="8">
        <v>0</v>
      </c>
      <c r="K336" s="8">
        <v>-8.08</v>
      </c>
      <c r="L336" s="8">
        <v>1148.99</v>
      </c>
      <c r="M336">
        <f t="shared" si="15"/>
        <v>0</v>
      </c>
    </row>
    <row r="337" spans="1:13" x14ac:dyDescent="0.25">
      <c r="A337" s="3" t="s">
        <v>801</v>
      </c>
      <c r="B337" s="4">
        <v>671</v>
      </c>
      <c r="C337" s="3" t="s">
        <v>6</v>
      </c>
      <c r="D337" s="3" t="s">
        <v>133</v>
      </c>
      <c r="E337" s="3" t="s">
        <v>2591</v>
      </c>
      <c r="F337" s="3" t="s">
        <v>2590</v>
      </c>
      <c r="G337" s="5">
        <v>1.3796900000000001</v>
      </c>
      <c r="H337" s="4">
        <v>671</v>
      </c>
      <c r="I337" s="8">
        <v>0</v>
      </c>
      <c r="J337" s="8">
        <v>0</v>
      </c>
      <c r="K337" s="8">
        <v>7.11</v>
      </c>
      <c r="L337" s="8">
        <v>1156.0999999999999</v>
      </c>
      <c r="M337">
        <f t="shared" si="15"/>
        <v>1</v>
      </c>
    </row>
    <row r="338" spans="1:13" x14ac:dyDescent="0.25">
      <c r="A338" s="3" t="s">
        <v>803</v>
      </c>
      <c r="B338" s="4">
        <v>673</v>
      </c>
      <c r="C338" s="3" t="s">
        <v>6</v>
      </c>
      <c r="D338" s="3" t="s">
        <v>128</v>
      </c>
      <c r="E338" s="3" t="s">
        <v>2591</v>
      </c>
      <c r="F338" s="3" t="s">
        <v>2590</v>
      </c>
      <c r="G338" s="5">
        <v>1.3676999999999999</v>
      </c>
      <c r="H338" s="4">
        <v>673</v>
      </c>
      <c r="I338" s="8">
        <v>0</v>
      </c>
      <c r="J338" s="8">
        <v>0</v>
      </c>
      <c r="K338" s="8">
        <v>-8.07</v>
      </c>
      <c r="L338" s="8">
        <v>1148.03</v>
      </c>
      <c r="M338">
        <f t="shared" si="15"/>
        <v>0</v>
      </c>
    </row>
    <row r="339" spans="1:13" x14ac:dyDescent="0.25">
      <c r="A339" s="3" t="s">
        <v>805</v>
      </c>
      <c r="B339" s="4">
        <v>675</v>
      </c>
      <c r="C339" s="3" t="s">
        <v>6</v>
      </c>
      <c r="D339" s="3" t="s">
        <v>128</v>
      </c>
      <c r="E339" s="3" t="s">
        <v>2591</v>
      </c>
      <c r="F339" s="3" t="s">
        <v>2590</v>
      </c>
      <c r="G339" s="5">
        <v>1.38462</v>
      </c>
      <c r="H339" s="4">
        <v>675</v>
      </c>
      <c r="I339" s="8">
        <v>0</v>
      </c>
      <c r="J339" s="8">
        <v>0</v>
      </c>
      <c r="K339" s="8">
        <v>6.09</v>
      </c>
      <c r="L339" s="8">
        <v>1154.1199999999999</v>
      </c>
      <c r="M339">
        <f t="shared" si="15"/>
        <v>1</v>
      </c>
    </row>
    <row r="340" spans="1:13" x14ac:dyDescent="0.25">
      <c r="A340" s="3" t="s">
        <v>807</v>
      </c>
      <c r="B340" s="4">
        <v>677</v>
      </c>
      <c r="C340" s="3" t="s">
        <v>6</v>
      </c>
      <c r="D340" s="3" t="s">
        <v>128</v>
      </c>
      <c r="E340" s="3" t="s">
        <v>2591</v>
      </c>
      <c r="F340" s="3" t="s">
        <v>2590</v>
      </c>
      <c r="G340" s="5">
        <v>1.37476</v>
      </c>
      <c r="H340" s="4">
        <v>677</v>
      </c>
      <c r="I340" s="8">
        <v>0</v>
      </c>
      <c r="J340" s="8">
        <v>0</v>
      </c>
      <c r="K340" s="8">
        <v>6.86</v>
      </c>
      <c r="L340" s="8">
        <v>1160.98</v>
      </c>
      <c r="M340">
        <f t="shared" si="15"/>
        <v>2</v>
      </c>
    </row>
    <row r="341" spans="1:13" x14ac:dyDescent="0.25">
      <c r="A341" s="3" t="s">
        <v>809</v>
      </c>
      <c r="B341" s="4">
        <v>679</v>
      </c>
      <c r="C341" s="3" t="s">
        <v>6</v>
      </c>
      <c r="D341" s="3" t="s">
        <v>128</v>
      </c>
      <c r="E341" s="3" t="s">
        <v>2591</v>
      </c>
      <c r="F341" s="3" t="s">
        <v>2590</v>
      </c>
      <c r="G341" s="5">
        <v>1.3838999999999999</v>
      </c>
      <c r="H341" s="4">
        <v>679</v>
      </c>
      <c r="I341" s="8">
        <v>0</v>
      </c>
      <c r="J341" s="8">
        <v>0</v>
      </c>
      <c r="K341" s="8">
        <v>7.14</v>
      </c>
      <c r="L341" s="8">
        <v>1168.1199999999999</v>
      </c>
      <c r="M341">
        <f t="shared" si="15"/>
        <v>3</v>
      </c>
    </row>
    <row r="342" spans="1:13" x14ac:dyDescent="0.25">
      <c r="A342" s="3" t="s">
        <v>811</v>
      </c>
      <c r="B342" s="4">
        <v>681</v>
      </c>
      <c r="C342" s="3" t="s">
        <v>6</v>
      </c>
      <c r="D342" s="3" t="s">
        <v>133</v>
      </c>
      <c r="E342" s="3" t="s">
        <v>2591</v>
      </c>
      <c r="F342" s="3" t="s">
        <v>2590</v>
      </c>
      <c r="G342" s="5">
        <v>1.38673</v>
      </c>
      <c r="H342" s="4">
        <v>681</v>
      </c>
      <c r="I342" s="8">
        <v>0</v>
      </c>
      <c r="J342" s="8">
        <v>0</v>
      </c>
      <c r="K342" s="8">
        <v>6.21</v>
      </c>
      <c r="L342" s="8">
        <v>1174.33</v>
      </c>
      <c r="M342">
        <f t="shared" si="15"/>
        <v>4</v>
      </c>
    </row>
    <row r="343" spans="1:13" x14ac:dyDescent="0.25">
      <c r="A343" s="3" t="s">
        <v>813</v>
      </c>
      <c r="B343" s="4">
        <v>683</v>
      </c>
      <c r="C343" s="3" t="s">
        <v>6</v>
      </c>
      <c r="D343" s="3" t="s">
        <v>128</v>
      </c>
      <c r="E343" s="3" t="s">
        <v>2591</v>
      </c>
      <c r="F343" s="3" t="s">
        <v>2590</v>
      </c>
      <c r="G343" s="5">
        <v>1.39629</v>
      </c>
      <c r="H343" s="4">
        <v>683</v>
      </c>
      <c r="I343" s="8">
        <v>0</v>
      </c>
      <c r="J343" s="8">
        <v>0</v>
      </c>
      <c r="K343" s="8">
        <v>6.19</v>
      </c>
      <c r="L343" s="8">
        <v>1180.52</v>
      </c>
      <c r="M343">
        <f t="shared" si="15"/>
        <v>5</v>
      </c>
    </row>
    <row r="344" spans="1:13" x14ac:dyDescent="0.25">
      <c r="A344" s="3" t="s">
        <v>815</v>
      </c>
      <c r="B344" s="4">
        <v>685</v>
      </c>
      <c r="C344" s="3" t="s">
        <v>6</v>
      </c>
      <c r="D344" s="3" t="s">
        <v>133</v>
      </c>
      <c r="E344" s="3" t="s">
        <v>2591</v>
      </c>
      <c r="F344" s="3" t="s">
        <v>2590</v>
      </c>
      <c r="G344" s="5">
        <v>1.4120900000000001</v>
      </c>
      <c r="H344" s="4">
        <v>685</v>
      </c>
      <c r="I344" s="8">
        <v>0</v>
      </c>
      <c r="J344" s="8">
        <v>0</v>
      </c>
      <c r="K344" s="8">
        <v>-9.51</v>
      </c>
      <c r="L344" s="8">
        <v>1171.01</v>
      </c>
      <c r="M344">
        <f t="shared" si="15"/>
        <v>0</v>
      </c>
    </row>
    <row r="345" spans="1:13" x14ac:dyDescent="0.25">
      <c r="A345" s="3" t="s">
        <v>817</v>
      </c>
      <c r="B345" s="4">
        <v>687</v>
      </c>
      <c r="C345" s="3" t="s">
        <v>6</v>
      </c>
      <c r="D345" s="3" t="s">
        <v>133</v>
      </c>
      <c r="E345" s="3" t="s">
        <v>2591</v>
      </c>
      <c r="F345" s="3" t="s">
        <v>2590</v>
      </c>
      <c r="G345" s="5">
        <v>1.4115200000000001</v>
      </c>
      <c r="H345" s="4">
        <v>687</v>
      </c>
      <c r="I345" s="8">
        <v>0</v>
      </c>
      <c r="J345" s="8">
        <v>0.03</v>
      </c>
      <c r="K345" s="8">
        <v>6.93</v>
      </c>
      <c r="L345" s="8">
        <v>1177.97</v>
      </c>
      <c r="M345">
        <f t="shared" si="15"/>
        <v>1</v>
      </c>
    </row>
    <row r="346" spans="1:13" x14ac:dyDescent="0.25">
      <c r="A346" s="3" t="s">
        <v>819</v>
      </c>
      <c r="B346" s="4">
        <v>689</v>
      </c>
      <c r="C346" s="3" t="s">
        <v>6</v>
      </c>
      <c r="D346" s="3" t="s">
        <v>128</v>
      </c>
      <c r="E346" s="3" t="s">
        <v>2591</v>
      </c>
      <c r="F346" s="3" t="s">
        <v>2590</v>
      </c>
      <c r="G346" s="5">
        <v>1.36896</v>
      </c>
      <c r="H346" s="4">
        <v>689</v>
      </c>
      <c r="I346" s="8">
        <v>0</v>
      </c>
      <c r="J346" s="8">
        <v>0</v>
      </c>
      <c r="K346" s="8">
        <v>-9.3699999999999992</v>
      </c>
      <c r="L346" s="8">
        <v>1168.5999999999999</v>
      </c>
      <c r="M346">
        <f t="shared" si="15"/>
        <v>0</v>
      </c>
    </row>
    <row r="347" spans="1:13" x14ac:dyDescent="0.25">
      <c r="A347" s="3" t="s">
        <v>821</v>
      </c>
      <c r="B347" s="4">
        <v>691</v>
      </c>
      <c r="C347" s="3" t="s">
        <v>6</v>
      </c>
      <c r="D347" s="3" t="s">
        <v>133</v>
      </c>
      <c r="E347" s="3" t="s">
        <v>2591</v>
      </c>
      <c r="F347" s="3" t="s">
        <v>2590</v>
      </c>
      <c r="G347" s="5">
        <v>1.3811599999999999</v>
      </c>
      <c r="H347" s="4">
        <v>691</v>
      </c>
      <c r="I347" s="8">
        <v>0</v>
      </c>
      <c r="J347" s="8">
        <v>0</v>
      </c>
      <c r="K347" s="8">
        <v>-8.0299999999999994</v>
      </c>
      <c r="L347" s="8">
        <v>1160.57</v>
      </c>
      <c r="M347">
        <f t="shared" si="15"/>
        <v>0</v>
      </c>
    </row>
    <row r="348" spans="1:13" x14ac:dyDescent="0.25">
      <c r="A348" s="3" t="s">
        <v>823</v>
      </c>
      <c r="B348" s="4">
        <v>693</v>
      </c>
      <c r="C348" s="3" t="s">
        <v>6</v>
      </c>
      <c r="D348" s="3" t="s">
        <v>128</v>
      </c>
      <c r="E348" s="3" t="s">
        <v>2591</v>
      </c>
      <c r="F348" s="3" t="s">
        <v>2590</v>
      </c>
      <c r="G348" s="5">
        <v>1.3744499999999999</v>
      </c>
      <c r="H348" s="4">
        <v>693</v>
      </c>
      <c r="I348" s="8">
        <v>0</v>
      </c>
      <c r="J348" s="8">
        <v>0</v>
      </c>
      <c r="K348" s="8">
        <v>7.13</v>
      </c>
      <c r="L348" s="8">
        <v>1167.7</v>
      </c>
      <c r="M348">
        <f t="shared" si="15"/>
        <v>1</v>
      </c>
    </row>
    <row r="349" spans="1:13" x14ac:dyDescent="0.25">
      <c r="A349" s="3" t="s">
        <v>825</v>
      </c>
      <c r="B349" s="4">
        <v>695</v>
      </c>
      <c r="C349" s="3" t="s">
        <v>6</v>
      </c>
      <c r="D349" s="3" t="s">
        <v>133</v>
      </c>
      <c r="E349" s="3" t="s">
        <v>2591</v>
      </c>
      <c r="F349" s="3" t="s">
        <v>2590</v>
      </c>
      <c r="G349" s="5">
        <v>1.37588</v>
      </c>
      <c r="H349" s="4">
        <v>695</v>
      </c>
      <c r="I349" s="8">
        <v>0</v>
      </c>
      <c r="J349" s="8">
        <v>0</v>
      </c>
      <c r="K349" s="8">
        <v>6.68</v>
      </c>
      <c r="L349" s="8">
        <v>1174.3800000000001</v>
      </c>
      <c r="M349">
        <f t="shared" si="15"/>
        <v>2</v>
      </c>
    </row>
    <row r="350" spans="1:13" x14ac:dyDescent="0.25">
      <c r="A350" s="3" t="s">
        <v>827</v>
      </c>
      <c r="B350" s="4">
        <v>697</v>
      </c>
      <c r="C350" s="3" t="s">
        <v>6</v>
      </c>
      <c r="D350" s="3" t="s">
        <v>128</v>
      </c>
      <c r="E350" s="3" t="s">
        <v>2591</v>
      </c>
      <c r="F350" s="3" t="s">
        <v>2590</v>
      </c>
      <c r="G350" s="5">
        <v>1.3810100000000001</v>
      </c>
      <c r="H350" s="4">
        <v>697</v>
      </c>
      <c r="I350" s="8">
        <v>0</v>
      </c>
      <c r="J350" s="8">
        <v>-0.12</v>
      </c>
      <c r="K350" s="8">
        <v>6.27</v>
      </c>
      <c r="L350" s="8">
        <v>1180.53</v>
      </c>
      <c r="M350">
        <f t="shared" si="15"/>
        <v>3</v>
      </c>
    </row>
    <row r="351" spans="1:13" x14ac:dyDescent="0.25">
      <c r="A351" s="3" t="s">
        <v>829</v>
      </c>
      <c r="B351" s="4">
        <v>699</v>
      </c>
      <c r="C351" s="3" t="s">
        <v>6</v>
      </c>
      <c r="D351" s="3" t="s">
        <v>128</v>
      </c>
      <c r="E351" s="3" t="s">
        <v>2591</v>
      </c>
      <c r="F351" s="3" t="s">
        <v>2590</v>
      </c>
      <c r="G351" s="5">
        <v>1.3718900000000001</v>
      </c>
      <c r="H351" s="4">
        <v>699</v>
      </c>
      <c r="I351" s="8">
        <v>0</v>
      </c>
      <c r="J351" s="8">
        <v>0</v>
      </c>
      <c r="K351" s="8">
        <v>-8.16</v>
      </c>
      <c r="L351" s="8">
        <v>1172.3699999999999</v>
      </c>
      <c r="M351">
        <f t="shared" si="15"/>
        <v>0</v>
      </c>
    </row>
    <row r="352" spans="1:13" x14ac:dyDescent="0.25">
      <c r="A352" s="3" t="s">
        <v>831</v>
      </c>
      <c r="B352" s="4">
        <v>701</v>
      </c>
      <c r="C352" s="3" t="s">
        <v>6</v>
      </c>
      <c r="D352" s="3" t="s">
        <v>128</v>
      </c>
      <c r="E352" s="3" t="s">
        <v>2591</v>
      </c>
      <c r="F352" s="3" t="s">
        <v>2590</v>
      </c>
      <c r="G352" s="5">
        <v>1.35728</v>
      </c>
      <c r="H352" s="4">
        <v>701</v>
      </c>
      <c r="I352" s="8">
        <v>0</v>
      </c>
      <c r="J352" s="8">
        <v>0</v>
      </c>
      <c r="K352" s="8">
        <v>6.66</v>
      </c>
      <c r="L352" s="8">
        <v>1179.03</v>
      </c>
      <c r="M352">
        <f t="shared" si="15"/>
        <v>1</v>
      </c>
    </row>
    <row r="353" spans="1:13" x14ac:dyDescent="0.25">
      <c r="A353" s="3" t="s">
        <v>833</v>
      </c>
      <c r="B353" s="4">
        <v>703</v>
      </c>
      <c r="C353" s="3" t="s">
        <v>6</v>
      </c>
      <c r="D353" s="3" t="s">
        <v>133</v>
      </c>
      <c r="E353" s="3" t="s">
        <v>2591</v>
      </c>
      <c r="F353" s="3" t="s">
        <v>2590</v>
      </c>
      <c r="G353" s="5">
        <v>1.3732</v>
      </c>
      <c r="H353" s="4">
        <v>703</v>
      </c>
      <c r="I353" s="8">
        <v>0</v>
      </c>
      <c r="J353" s="8">
        <v>0</v>
      </c>
      <c r="K353" s="8">
        <v>-8.83</v>
      </c>
      <c r="L353" s="8">
        <v>1170.2</v>
      </c>
      <c r="M353">
        <f t="shared" si="15"/>
        <v>0</v>
      </c>
    </row>
    <row r="354" spans="1:13" x14ac:dyDescent="0.25">
      <c r="A354" s="3" t="s">
        <v>835</v>
      </c>
      <c r="B354" s="4">
        <v>705</v>
      </c>
      <c r="C354" s="3" t="s">
        <v>6</v>
      </c>
      <c r="D354" s="3" t="s">
        <v>128</v>
      </c>
      <c r="E354" s="3" t="s">
        <v>2591</v>
      </c>
      <c r="F354" s="3" t="s">
        <v>2590</v>
      </c>
      <c r="G354" s="5">
        <v>1.3654299999999999</v>
      </c>
      <c r="H354" s="4">
        <v>705</v>
      </c>
      <c r="I354" s="8">
        <v>0</v>
      </c>
      <c r="J354" s="8">
        <v>0</v>
      </c>
      <c r="K354" s="8">
        <v>-8.27</v>
      </c>
      <c r="L354" s="8">
        <v>1161.93</v>
      </c>
      <c r="M354">
        <f t="shared" si="15"/>
        <v>0</v>
      </c>
    </row>
    <row r="355" spans="1:13" x14ac:dyDescent="0.25">
      <c r="A355" s="3" t="s">
        <v>837</v>
      </c>
      <c r="B355" s="4">
        <v>707</v>
      </c>
      <c r="C355" s="3" t="s">
        <v>6</v>
      </c>
      <c r="D355" s="3" t="s">
        <v>133</v>
      </c>
      <c r="E355" s="3" t="s">
        <v>2591</v>
      </c>
      <c r="F355" s="3" t="s">
        <v>2590</v>
      </c>
      <c r="G355" s="5">
        <v>1.35487</v>
      </c>
      <c r="H355" s="4">
        <v>707</v>
      </c>
      <c r="I355" s="8">
        <v>0</v>
      </c>
      <c r="J355" s="8">
        <v>0</v>
      </c>
      <c r="K355" s="8">
        <v>-8.2100000000000009</v>
      </c>
      <c r="L355" s="8">
        <v>1153.72</v>
      </c>
      <c r="M355">
        <f t="shared" si="15"/>
        <v>0</v>
      </c>
    </row>
    <row r="356" spans="1:13" x14ac:dyDescent="0.25">
      <c r="A356" s="3" t="s">
        <v>839</v>
      </c>
      <c r="B356" s="4">
        <v>709</v>
      </c>
      <c r="C356" s="3" t="s">
        <v>6</v>
      </c>
      <c r="D356" s="3" t="s">
        <v>128</v>
      </c>
      <c r="E356" s="3" t="s">
        <v>2591</v>
      </c>
      <c r="F356" s="3" t="s">
        <v>2590</v>
      </c>
      <c r="G356" s="5">
        <v>1.3563799999999999</v>
      </c>
      <c r="H356" s="4">
        <v>709</v>
      </c>
      <c r="I356" s="8">
        <v>0</v>
      </c>
      <c r="J356" s="8">
        <v>-0.12</v>
      </c>
      <c r="K356" s="8">
        <v>7.51</v>
      </c>
      <c r="L356" s="8">
        <v>1161.1099999999999</v>
      </c>
      <c r="M356">
        <f t="shared" si="15"/>
        <v>1</v>
      </c>
    </row>
    <row r="357" spans="1:13" x14ac:dyDescent="0.25">
      <c r="A357" s="3" t="s">
        <v>841</v>
      </c>
      <c r="B357" s="4">
        <v>711</v>
      </c>
      <c r="C357" s="3" t="s">
        <v>6</v>
      </c>
      <c r="D357" s="3" t="s">
        <v>128</v>
      </c>
      <c r="E357" s="3" t="s">
        <v>2591</v>
      </c>
      <c r="F357" s="3" t="s">
        <v>2590</v>
      </c>
      <c r="G357" s="5">
        <v>1.3562700000000001</v>
      </c>
      <c r="H357" s="4">
        <v>711</v>
      </c>
      <c r="I357" s="8">
        <v>0</v>
      </c>
      <c r="J357" s="8">
        <v>-0.12</v>
      </c>
      <c r="K357" s="8">
        <v>6.63</v>
      </c>
      <c r="L357" s="8">
        <v>1167.6199999999999</v>
      </c>
      <c r="M357">
        <f t="shared" si="15"/>
        <v>2</v>
      </c>
    </row>
    <row r="358" spans="1:13" x14ac:dyDescent="0.25">
      <c r="A358" s="3" t="s">
        <v>843</v>
      </c>
      <c r="B358" s="4">
        <v>713</v>
      </c>
      <c r="C358" s="3" t="s">
        <v>6</v>
      </c>
      <c r="D358" s="3" t="s">
        <v>128</v>
      </c>
      <c r="E358" s="3" t="s">
        <v>2591</v>
      </c>
      <c r="F358" s="3" t="s">
        <v>2590</v>
      </c>
      <c r="G358" s="5">
        <v>1.3323</v>
      </c>
      <c r="H358" s="4">
        <v>713</v>
      </c>
      <c r="I358" s="8">
        <v>0</v>
      </c>
      <c r="J358" s="8">
        <v>0</v>
      </c>
      <c r="K358" s="8">
        <v>-8.3000000000000007</v>
      </c>
      <c r="L358" s="8">
        <v>1159.32</v>
      </c>
      <c r="M358">
        <f t="shared" si="15"/>
        <v>0</v>
      </c>
    </row>
    <row r="359" spans="1:13" x14ac:dyDescent="0.25">
      <c r="A359" s="3" t="s">
        <v>845</v>
      </c>
      <c r="B359" s="4">
        <v>715</v>
      </c>
      <c r="C359" s="3" t="s">
        <v>6</v>
      </c>
      <c r="D359" s="3" t="s">
        <v>133</v>
      </c>
      <c r="E359" s="3" t="s">
        <v>2591</v>
      </c>
      <c r="F359" s="3" t="s">
        <v>2590</v>
      </c>
      <c r="G359" s="5">
        <v>1.3321499999999999</v>
      </c>
      <c r="H359" s="4">
        <v>715</v>
      </c>
      <c r="I359" s="8">
        <v>0</v>
      </c>
      <c r="J359" s="8">
        <v>0</v>
      </c>
      <c r="K359" s="8">
        <v>6.19</v>
      </c>
      <c r="L359" s="8">
        <v>1165.51</v>
      </c>
      <c r="M359">
        <f t="shared" si="15"/>
        <v>1</v>
      </c>
    </row>
    <row r="360" spans="1:13" x14ac:dyDescent="0.25">
      <c r="A360" s="3" t="s">
        <v>847</v>
      </c>
      <c r="B360" s="4">
        <v>717</v>
      </c>
      <c r="C360" s="3" t="s">
        <v>6</v>
      </c>
      <c r="D360" s="3" t="s">
        <v>133</v>
      </c>
      <c r="E360" s="3" t="s">
        <v>2591</v>
      </c>
      <c r="F360" s="3" t="s">
        <v>2590</v>
      </c>
      <c r="G360" s="5">
        <v>1.3258700000000001</v>
      </c>
      <c r="H360" s="4">
        <v>717</v>
      </c>
      <c r="I360" s="8">
        <v>0</v>
      </c>
      <c r="J360" s="8">
        <v>0</v>
      </c>
      <c r="K360" s="8">
        <v>6.03</v>
      </c>
      <c r="L360" s="8">
        <v>1171.54</v>
      </c>
      <c r="M360">
        <f t="shared" si="15"/>
        <v>2</v>
      </c>
    </row>
    <row r="361" spans="1:13" x14ac:dyDescent="0.25">
      <c r="A361" s="3" t="s">
        <v>849</v>
      </c>
      <c r="B361" s="4">
        <v>719</v>
      </c>
      <c r="C361" s="3" t="s">
        <v>6</v>
      </c>
      <c r="D361" s="3" t="s">
        <v>133</v>
      </c>
      <c r="E361" s="3" t="s">
        <v>2591</v>
      </c>
      <c r="F361" s="3" t="s">
        <v>2590</v>
      </c>
      <c r="G361" s="5">
        <v>1.3393999999999999</v>
      </c>
      <c r="H361" s="4">
        <v>719</v>
      </c>
      <c r="I361" s="8">
        <v>0</v>
      </c>
      <c r="J361" s="8">
        <v>0</v>
      </c>
      <c r="K361" s="8">
        <v>-8.06</v>
      </c>
      <c r="L361" s="8">
        <v>1163.48</v>
      </c>
      <c r="M361">
        <f t="shared" si="15"/>
        <v>0</v>
      </c>
    </row>
    <row r="362" spans="1:13" x14ac:dyDescent="0.25">
      <c r="A362" s="3" t="s">
        <v>851</v>
      </c>
      <c r="B362" s="4">
        <v>721</v>
      </c>
      <c r="C362" s="3" t="s">
        <v>6</v>
      </c>
      <c r="D362" s="3" t="s">
        <v>128</v>
      </c>
      <c r="E362" s="3" t="s">
        <v>2591</v>
      </c>
      <c r="F362" s="3" t="s">
        <v>2590</v>
      </c>
      <c r="G362" s="5">
        <v>1.3393900000000001</v>
      </c>
      <c r="H362" s="4">
        <v>721</v>
      </c>
      <c r="I362" s="8">
        <v>0</v>
      </c>
      <c r="J362" s="8">
        <v>0</v>
      </c>
      <c r="K362" s="8">
        <v>6.06</v>
      </c>
      <c r="L362" s="8">
        <v>1169.54</v>
      </c>
      <c r="M362">
        <f t="shared" si="15"/>
        <v>1</v>
      </c>
    </row>
    <row r="363" spans="1:13" x14ac:dyDescent="0.25">
      <c r="A363" s="3" t="s">
        <v>853</v>
      </c>
      <c r="B363" s="4">
        <v>723</v>
      </c>
      <c r="C363" s="3" t="s">
        <v>6</v>
      </c>
      <c r="D363" s="3" t="s">
        <v>128</v>
      </c>
      <c r="E363" s="3" t="s">
        <v>2591</v>
      </c>
      <c r="F363" s="3" t="s">
        <v>2590</v>
      </c>
      <c r="G363" s="5">
        <v>1.3428899999999999</v>
      </c>
      <c r="H363" s="4">
        <v>723</v>
      </c>
      <c r="I363" s="8">
        <v>0</v>
      </c>
      <c r="J363" s="8">
        <v>0</v>
      </c>
      <c r="K363" s="8">
        <v>13.19</v>
      </c>
      <c r="L363" s="8">
        <v>1182.73</v>
      </c>
      <c r="M363">
        <f t="shared" si="15"/>
        <v>2</v>
      </c>
    </row>
    <row r="364" spans="1:13" x14ac:dyDescent="0.25">
      <c r="A364" s="3" t="s">
        <v>855</v>
      </c>
      <c r="B364" s="4">
        <v>725</v>
      </c>
      <c r="C364" s="3" t="s">
        <v>6</v>
      </c>
      <c r="D364" s="3" t="s">
        <v>128</v>
      </c>
      <c r="E364" s="3" t="s">
        <v>2591</v>
      </c>
      <c r="F364" s="3" t="s">
        <v>2590</v>
      </c>
      <c r="G364" s="5">
        <v>1.34843</v>
      </c>
      <c r="H364" s="4">
        <v>725</v>
      </c>
      <c r="I364" s="8">
        <v>0</v>
      </c>
      <c r="J364" s="8">
        <v>0</v>
      </c>
      <c r="K364" s="8">
        <v>6.11</v>
      </c>
      <c r="L364" s="8">
        <v>1188.8399999999999</v>
      </c>
      <c r="M364">
        <f t="shared" si="15"/>
        <v>3</v>
      </c>
    </row>
    <row r="365" spans="1:13" x14ac:dyDescent="0.25">
      <c r="A365" s="3" t="s">
        <v>857</v>
      </c>
      <c r="B365" s="4">
        <v>727</v>
      </c>
      <c r="C365" s="3" t="s">
        <v>6</v>
      </c>
      <c r="D365" s="3" t="s">
        <v>133</v>
      </c>
      <c r="E365" s="3" t="s">
        <v>2591</v>
      </c>
      <c r="F365" s="3" t="s">
        <v>2590</v>
      </c>
      <c r="G365" s="5">
        <v>1.33968</v>
      </c>
      <c r="H365" s="4">
        <v>727</v>
      </c>
      <c r="I365" s="8">
        <v>0</v>
      </c>
      <c r="J365" s="8">
        <v>0</v>
      </c>
      <c r="K365" s="8">
        <v>7.47</v>
      </c>
      <c r="L365" s="8">
        <v>1196.31</v>
      </c>
      <c r="M365">
        <f t="shared" si="15"/>
        <v>4</v>
      </c>
    </row>
    <row r="366" spans="1:13" x14ac:dyDescent="0.25">
      <c r="A366" s="3" t="s">
        <v>859</v>
      </c>
      <c r="B366" s="4">
        <v>729</v>
      </c>
      <c r="C366" s="3" t="s">
        <v>6</v>
      </c>
      <c r="D366" s="3" t="s">
        <v>133</v>
      </c>
      <c r="E366" s="3" t="s">
        <v>2591</v>
      </c>
      <c r="F366" s="3" t="s">
        <v>2590</v>
      </c>
      <c r="G366" s="5">
        <v>1.3372900000000001</v>
      </c>
      <c r="H366" s="4">
        <v>729</v>
      </c>
      <c r="I366" s="8">
        <v>0</v>
      </c>
      <c r="J366" s="8">
        <v>0.03</v>
      </c>
      <c r="K366" s="8">
        <v>6.09</v>
      </c>
      <c r="L366" s="8">
        <v>1202.43</v>
      </c>
      <c r="M366">
        <f t="shared" si="15"/>
        <v>5</v>
      </c>
    </row>
    <row r="367" spans="1:13" x14ac:dyDescent="0.25">
      <c r="A367" s="3" t="s">
        <v>861</v>
      </c>
      <c r="B367" s="4">
        <v>731</v>
      </c>
      <c r="C367" s="3" t="s">
        <v>6</v>
      </c>
      <c r="D367" s="3" t="s">
        <v>128</v>
      </c>
      <c r="E367" s="3" t="s">
        <v>2591</v>
      </c>
      <c r="F367" s="3" t="s">
        <v>2590</v>
      </c>
      <c r="G367" s="5">
        <v>1.3332900000000001</v>
      </c>
      <c r="H367" s="4">
        <v>731</v>
      </c>
      <c r="I367" s="8">
        <v>0</v>
      </c>
      <c r="J367" s="8">
        <v>-0.35</v>
      </c>
      <c r="K367" s="8">
        <v>-9.14</v>
      </c>
      <c r="L367" s="8">
        <v>1192.94</v>
      </c>
      <c r="M367">
        <f t="shared" si="15"/>
        <v>0</v>
      </c>
    </row>
    <row r="368" spans="1:13" x14ac:dyDescent="0.25">
      <c r="A368" s="3" t="s">
        <v>863</v>
      </c>
      <c r="B368" s="4">
        <v>733</v>
      </c>
      <c r="C368" s="3" t="s">
        <v>6</v>
      </c>
      <c r="D368" s="3" t="s">
        <v>128</v>
      </c>
      <c r="E368" s="3" t="s">
        <v>2591</v>
      </c>
      <c r="F368" s="3" t="s">
        <v>2590</v>
      </c>
      <c r="G368" s="5">
        <v>1.33606</v>
      </c>
      <c r="H368" s="4">
        <v>733</v>
      </c>
      <c r="I368" s="8">
        <v>0</v>
      </c>
      <c r="J368" s="8">
        <v>0</v>
      </c>
      <c r="K368" s="8">
        <v>6.19</v>
      </c>
      <c r="L368" s="8">
        <v>1199.1300000000001</v>
      </c>
      <c r="M368">
        <f t="shared" si="15"/>
        <v>1</v>
      </c>
    </row>
    <row r="369" spans="1:13" x14ac:dyDescent="0.25">
      <c r="A369" s="3" t="s">
        <v>865</v>
      </c>
      <c r="B369" s="4">
        <v>735</v>
      </c>
      <c r="C369" s="3" t="s">
        <v>6</v>
      </c>
      <c r="D369" s="3" t="s">
        <v>128</v>
      </c>
      <c r="E369" s="3" t="s">
        <v>2591</v>
      </c>
      <c r="F369" s="3" t="s">
        <v>2590</v>
      </c>
      <c r="G369" s="5">
        <v>1.32412</v>
      </c>
      <c r="H369" s="4">
        <v>735</v>
      </c>
      <c r="I369" s="8">
        <v>0</v>
      </c>
      <c r="J369" s="8">
        <v>0</v>
      </c>
      <c r="K369" s="8">
        <v>-8.35</v>
      </c>
      <c r="L369" s="8">
        <v>1190.78</v>
      </c>
      <c r="M369">
        <f t="shared" si="15"/>
        <v>0</v>
      </c>
    </row>
    <row r="370" spans="1:13" x14ac:dyDescent="0.25">
      <c r="A370" s="3" t="s">
        <v>867</v>
      </c>
      <c r="B370" s="4">
        <v>737</v>
      </c>
      <c r="C370" s="3" t="s">
        <v>6</v>
      </c>
      <c r="D370" s="3" t="s">
        <v>133</v>
      </c>
      <c r="E370" s="3" t="s">
        <v>2591</v>
      </c>
      <c r="F370" s="3" t="s">
        <v>2590</v>
      </c>
      <c r="G370" s="5">
        <v>1.3125100000000001</v>
      </c>
      <c r="H370" s="4">
        <v>737</v>
      </c>
      <c r="I370" s="8">
        <v>0</v>
      </c>
      <c r="J370" s="8">
        <v>0</v>
      </c>
      <c r="K370" s="8">
        <v>8.24</v>
      </c>
      <c r="L370" s="8">
        <v>1199.02</v>
      </c>
      <c r="M370">
        <f t="shared" si="15"/>
        <v>1</v>
      </c>
    </row>
    <row r="371" spans="1:13" x14ac:dyDescent="0.25">
      <c r="A371" s="3" t="s">
        <v>869</v>
      </c>
      <c r="B371" s="4">
        <v>739</v>
      </c>
      <c r="C371" s="3" t="s">
        <v>6</v>
      </c>
      <c r="D371" s="3" t="s">
        <v>128</v>
      </c>
      <c r="E371" s="3" t="s">
        <v>2591</v>
      </c>
      <c r="F371" s="3" t="s">
        <v>2590</v>
      </c>
      <c r="G371" s="5">
        <v>1.3077799999999999</v>
      </c>
      <c r="H371" s="4">
        <v>739</v>
      </c>
      <c r="I371" s="8">
        <v>0</v>
      </c>
      <c r="J371" s="8">
        <v>-0.47</v>
      </c>
      <c r="K371" s="8">
        <v>6.56</v>
      </c>
      <c r="L371" s="8">
        <v>1205.1099999999999</v>
      </c>
      <c r="M371">
        <f t="shared" si="15"/>
        <v>2</v>
      </c>
    </row>
    <row r="372" spans="1:13" x14ac:dyDescent="0.25">
      <c r="A372" s="3" t="s">
        <v>871</v>
      </c>
      <c r="B372" s="4">
        <v>741</v>
      </c>
      <c r="C372" s="3" t="s">
        <v>6</v>
      </c>
      <c r="D372" s="3" t="s">
        <v>133</v>
      </c>
      <c r="E372" s="3" t="s">
        <v>2591</v>
      </c>
      <c r="F372" s="3" t="s">
        <v>2590</v>
      </c>
      <c r="G372" s="5">
        <v>1.3117099999999999</v>
      </c>
      <c r="H372" s="4">
        <v>741</v>
      </c>
      <c r="I372" s="8">
        <v>0</v>
      </c>
      <c r="J372" s="8">
        <v>0.03</v>
      </c>
      <c r="K372" s="8">
        <v>-9.3000000000000007</v>
      </c>
      <c r="L372" s="8">
        <v>1195.8399999999999</v>
      </c>
      <c r="M372">
        <f t="shared" si="15"/>
        <v>0</v>
      </c>
    </row>
    <row r="373" spans="1:13" x14ac:dyDescent="0.25">
      <c r="A373" s="3" t="s">
        <v>873</v>
      </c>
      <c r="B373" s="4">
        <v>743</v>
      </c>
      <c r="C373" s="3" t="s">
        <v>6</v>
      </c>
      <c r="D373" s="3" t="s">
        <v>133</v>
      </c>
      <c r="E373" s="3" t="s">
        <v>2591</v>
      </c>
      <c r="F373" s="3" t="s">
        <v>2590</v>
      </c>
      <c r="G373" s="5">
        <v>1.30762</v>
      </c>
      <c r="H373" s="4">
        <v>743</v>
      </c>
      <c r="I373" s="8">
        <v>0</v>
      </c>
      <c r="J373" s="8">
        <v>0</v>
      </c>
      <c r="K373" s="8">
        <v>6.22</v>
      </c>
      <c r="L373" s="8">
        <v>1202.06</v>
      </c>
      <c r="M373">
        <f t="shared" si="15"/>
        <v>1</v>
      </c>
    </row>
    <row r="374" spans="1:13" x14ac:dyDescent="0.25">
      <c r="A374" s="3" t="s">
        <v>875</v>
      </c>
      <c r="B374" s="4">
        <v>745</v>
      </c>
      <c r="C374" s="3" t="s">
        <v>6</v>
      </c>
      <c r="D374" s="3" t="s">
        <v>133</v>
      </c>
      <c r="E374" s="3" t="s">
        <v>2591</v>
      </c>
      <c r="F374" s="3" t="s">
        <v>2590</v>
      </c>
      <c r="G374" s="5">
        <v>1.30288</v>
      </c>
      <c r="H374" s="4">
        <v>745</v>
      </c>
      <c r="I374" s="8">
        <v>0</v>
      </c>
      <c r="J374" s="8">
        <v>0</v>
      </c>
      <c r="K374" s="8">
        <v>6.15</v>
      </c>
      <c r="L374" s="8">
        <v>1208.21</v>
      </c>
      <c r="M374">
        <f t="shared" si="15"/>
        <v>2</v>
      </c>
    </row>
    <row r="375" spans="1:13" x14ac:dyDescent="0.25">
      <c r="A375" s="3" t="s">
        <v>877</v>
      </c>
      <c r="B375" s="4">
        <v>747</v>
      </c>
      <c r="C375" s="3" t="s">
        <v>6</v>
      </c>
      <c r="D375" s="3" t="s">
        <v>133</v>
      </c>
      <c r="E375" s="3" t="s">
        <v>2591</v>
      </c>
      <c r="F375" s="3" t="s">
        <v>2590</v>
      </c>
      <c r="G375" s="5">
        <v>1.29881</v>
      </c>
      <c r="H375" s="4">
        <v>747</v>
      </c>
      <c r="I375" s="8">
        <v>0</v>
      </c>
      <c r="J375" s="8">
        <v>0.06</v>
      </c>
      <c r="K375" s="8">
        <v>6.06</v>
      </c>
      <c r="L375" s="8">
        <v>1214.33</v>
      </c>
      <c r="M375">
        <f t="shared" si="15"/>
        <v>3</v>
      </c>
    </row>
    <row r="376" spans="1:13" x14ac:dyDescent="0.25">
      <c r="A376" s="3" t="s">
        <v>879</v>
      </c>
      <c r="B376" s="4">
        <v>749</v>
      </c>
      <c r="C376" s="3" t="s">
        <v>6</v>
      </c>
      <c r="D376" s="3" t="s">
        <v>133</v>
      </c>
      <c r="E376" s="3" t="s">
        <v>2591</v>
      </c>
      <c r="F376" s="3" t="s">
        <v>2590</v>
      </c>
      <c r="G376" s="5">
        <v>1.28684</v>
      </c>
      <c r="H376" s="4">
        <v>749</v>
      </c>
      <c r="I376" s="8">
        <v>0</v>
      </c>
      <c r="J376" s="8">
        <v>0</v>
      </c>
      <c r="K376" s="8">
        <v>6.93</v>
      </c>
      <c r="L376" s="8">
        <v>1221.26</v>
      </c>
      <c r="M376">
        <f t="shared" si="15"/>
        <v>4</v>
      </c>
    </row>
    <row r="377" spans="1:13" x14ac:dyDescent="0.25">
      <c r="A377" s="3" t="s">
        <v>881</v>
      </c>
      <c r="B377" s="4">
        <v>751</v>
      </c>
      <c r="C377" s="3" t="s">
        <v>6</v>
      </c>
      <c r="D377" s="3" t="s">
        <v>128</v>
      </c>
      <c r="E377" s="3" t="s">
        <v>2591</v>
      </c>
      <c r="F377" s="3" t="s">
        <v>2590</v>
      </c>
      <c r="G377" s="5">
        <v>1.29847</v>
      </c>
      <c r="H377" s="4">
        <v>751</v>
      </c>
      <c r="I377" s="8">
        <v>0</v>
      </c>
      <c r="J377" s="8">
        <v>0</v>
      </c>
      <c r="K377" s="8">
        <v>6.17</v>
      </c>
      <c r="L377" s="8">
        <v>1227.43</v>
      </c>
      <c r="M377">
        <f t="shared" si="15"/>
        <v>5</v>
      </c>
    </row>
    <row r="378" spans="1:13" x14ac:dyDescent="0.25">
      <c r="A378" s="3" t="s">
        <v>883</v>
      </c>
      <c r="B378" s="4">
        <v>753</v>
      </c>
      <c r="C378" s="3" t="s">
        <v>6</v>
      </c>
      <c r="D378" s="3" t="s">
        <v>133</v>
      </c>
      <c r="E378" s="3" t="s">
        <v>2591</v>
      </c>
      <c r="F378" s="3" t="s">
        <v>2590</v>
      </c>
      <c r="G378" s="5">
        <v>1.30281</v>
      </c>
      <c r="H378" s="4">
        <v>753</v>
      </c>
      <c r="I378" s="8">
        <v>0</v>
      </c>
      <c r="J378" s="8">
        <v>0.03</v>
      </c>
      <c r="K378" s="8">
        <v>-9.4499999999999993</v>
      </c>
      <c r="L378" s="8">
        <v>1218.01</v>
      </c>
      <c r="M378">
        <f t="shared" si="15"/>
        <v>0</v>
      </c>
    </row>
    <row r="379" spans="1:13" x14ac:dyDescent="0.25">
      <c r="A379" s="3" t="s">
        <v>885</v>
      </c>
      <c r="B379" s="4">
        <v>755</v>
      </c>
      <c r="C379" s="3" t="s">
        <v>6</v>
      </c>
      <c r="D379" s="3" t="s">
        <v>133</v>
      </c>
      <c r="E379" s="3" t="s">
        <v>2591</v>
      </c>
      <c r="F379" s="3" t="s">
        <v>2590</v>
      </c>
      <c r="G379" s="5">
        <v>1.2996300000000001</v>
      </c>
      <c r="H379" s="4">
        <v>755</v>
      </c>
      <c r="I379" s="8">
        <v>0</v>
      </c>
      <c r="J379" s="8">
        <v>0</v>
      </c>
      <c r="K379" s="8">
        <v>6.47</v>
      </c>
      <c r="L379" s="8">
        <v>1224.48</v>
      </c>
      <c r="M379">
        <f t="shared" si="15"/>
        <v>1</v>
      </c>
    </row>
    <row r="380" spans="1:13" x14ac:dyDescent="0.25">
      <c r="A380" s="3" t="s">
        <v>887</v>
      </c>
      <c r="B380" s="4">
        <v>757</v>
      </c>
      <c r="C380" s="3" t="s">
        <v>6</v>
      </c>
      <c r="D380" s="3" t="s">
        <v>133</v>
      </c>
      <c r="E380" s="3" t="s">
        <v>2591</v>
      </c>
      <c r="F380" s="3" t="s">
        <v>2590</v>
      </c>
      <c r="G380" s="5">
        <v>1.28687</v>
      </c>
      <c r="H380" s="4">
        <v>757</v>
      </c>
      <c r="I380" s="8">
        <v>0</v>
      </c>
      <c r="J380" s="8">
        <v>0</v>
      </c>
      <c r="K380" s="8">
        <v>6.76</v>
      </c>
      <c r="L380" s="8">
        <v>1231.24</v>
      </c>
      <c r="M380">
        <f t="shared" si="15"/>
        <v>2</v>
      </c>
    </row>
    <row r="381" spans="1:13" x14ac:dyDescent="0.25">
      <c r="A381" s="3" t="s">
        <v>889</v>
      </c>
      <c r="B381" s="4">
        <v>759</v>
      </c>
      <c r="C381" s="3" t="s">
        <v>6</v>
      </c>
      <c r="D381" s="3" t="s">
        <v>128</v>
      </c>
      <c r="E381" s="3" t="s">
        <v>2591</v>
      </c>
      <c r="F381" s="3" t="s">
        <v>2590</v>
      </c>
      <c r="G381" s="5">
        <v>1.27075</v>
      </c>
      <c r="H381" s="4">
        <v>759</v>
      </c>
      <c r="I381" s="8">
        <v>0</v>
      </c>
      <c r="J381" s="8">
        <v>0</v>
      </c>
      <c r="K381" s="8">
        <v>-8.25</v>
      </c>
      <c r="L381" s="8">
        <v>1222.99</v>
      </c>
      <c r="M381">
        <f t="shared" si="15"/>
        <v>0</v>
      </c>
    </row>
    <row r="382" spans="1:13" x14ac:dyDescent="0.25">
      <c r="A382" s="3" t="s">
        <v>891</v>
      </c>
      <c r="B382" s="4">
        <v>761</v>
      </c>
      <c r="C382" s="3" t="s">
        <v>6</v>
      </c>
      <c r="D382" s="3" t="s">
        <v>133</v>
      </c>
      <c r="E382" s="3" t="s">
        <v>2591</v>
      </c>
      <c r="F382" s="3" t="s">
        <v>2590</v>
      </c>
      <c r="G382" s="5">
        <v>1.26746</v>
      </c>
      <c r="H382" s="4">
        <v>761</v>
      </c>
      <c r="I382" s="8">
        <v>0</v>
      </c>
      <c r="J382" s="8">
        <v>0.06</v>
      </c>
      <c r="K382" s="8">
        <v>6.77</v>
      </c>
      <c r="L382" s="8">
        <v>1229.82</v>
      </c>
      <c r="M382">
        <f t="shared" si="15"/>
        <v>1</v>
      </c>
    </row>
    <row r="383" spans="1:13" x14ac:dyDescent="0.25">
      <c r="A383" s="3" t="s">
        <v>893</v>
      </c>
      <c r="B383" s="4">
        <v>763</v>
      </c>
      <c r="C383" s="3" t="s">
        <v>6</v>
      </c>
      <c r="D383" s="3" t="s">
        <v>133</v>
      </c>
      <c r="E383" s="3" t="s">
        <v>2591</v>
      </c>
      <c r="F383" s="3" t="s">
        <v>2590</v>
      </c>
      <c r="G383" s="5">
        <v>1.28199</v>
      </c>
      <c r="H383" s="4">
        <v>763</v>
      </c>
      <c r="I383" s="8">
        <v>0</v>
      </c>
      <c r="J383" s="8">
        <v>0</v>
      </c>
      <c r="K383" s="8">
        <v>-8.1199999999999992</v>
      </c>
      <c r="L383" s="8">
        <v>1221.7</v>
      </c>
      <c r="M383">
        <f t="shared" si="15"/>
        <v>0</v>
      </c>
    </row>
    <row r="384" spans="1:13" x14ac:dyDescent="0.25">
      <c r="A384" s="3" t="s">
        <v>895</v>
      </c>
      <c r="B384" s="4">
        <v>765</v>
      </c>
      <c r="C384" s="3" t="s">
        <v>6</v>
      </c>
      <c r="D384" s="3" t="s">
        <v>128</v>
      </c>
      <c r="E384" s="3" t="s">
        <v>2591</v>
      </c>
      <c r="F384" s="3" t="s">
        <v>2590</v>
      </c>
      <c r="G384" s="5">
        <v>1.2711600000000001</v>
      </c>
      <c r="H384" s="4">
        <v>765</v>
      </c>
      <c r="I384" s="8">
        <v>0</v>
      </c>
      <c r="J384" s="8">
        <v>0</v>
      </c>
      <c r="K384" s="8">
        <v>-8.3000000000000007</v>
      </c>
      <c r="L384" s="8">
        <v>1213.4000000000001</v>
      </c>
      <c r="M384">
        <f t="shared" si="15"/>
        <v>0</v>
      </c>
    </row>
    <row r="385" spans="1:13" x14ac:dyDescent="0.25">
      <c r="A385" s="3" t="s">
        <v>897</v>
      </c>
      <c r="B385" s="4">
        <v>767</v>
      </c>
      <c r="C385" s="3" t="s">
        <v>6</v>
      </c>
      <c r="D385" s="3" t="s">
        <v>133</v>
      </c>
      <c r="E385" s="3" t="s">
        <v>2591</v>
      </c>
      <c r="F385" s="3" t="s">
        <v>2590</v>
      </c>
      <c r="G385" s="5">
        <v>1.2735799999999999</v>
      </c>
      <c r="H385" s="4">
        <v>767</v>
      </c>
      <c r="I385" s="8">
        <v>0</v>
      </c>
      <c r="J385" s="8">
        <v>0.03</v>
      </c>
      <c r="K385" s="8">
        <v>-8.07</v>
      </c>
      <c r="L385" s="8">
        <v>1205.3599999999999</v>
      </c>
      <c r="M385">
        <f t="shared" si="15"/>
        <v>0</v>
      </c>
    </row>
    <row r="386" spans="1:13" x14ac:dyDescent="0.25">
      <c r="A386" s="3" t="s">
        <v>899</v>
      </c>
      <c r="B386" s="4">
        <v>769</v>
      </c>
      <c r="C386" s="3" t="s">
        <v>6</v>
      </c>
      <c r="D386" s="3" t="s">
        <v>133</v>
      </c>
      <c r="E386" s="3" t="s">
        <v>2591</v>
      </c>
      <c r="F386" s="3" t="s">
        <v>2590</v>
      </c>
      <c r="G386" s="5">
        <v>1.2861400000000001</v>
      </c>
      <c r="H386" s="4">
        <v>769</v>
      </c>
      <c r="I386" s="8">
        <v>0</v>
      </c>
      <c r="J386" s="8">
        <v>0</v>
      </c>
      <c r="K386" s="8">
        <v>-8.64</v>
      </c>
      <c r="L386" s="8">
        <v>1196.72</v>
      </c>
      <c r="M386">
        <f t="shared" si="15"/>
        <v>0</v>
      </c>
    </row>
    <row r="387" spans="1:13" x14ac:dyDescent="0.25">
      <c r="A387" s="3" t="s">
        <v>901</v>
      </c>
      <c r="B387" s="4">
        <v>771</v>
      </c>
      <c r="C387" s="3" t="s">
        <v>6</v>
      </c>
      <c r="D387" s="3" t="s">
        <v>128</v>
      </c>
      <c r="E387" s="3" t="s">
        <v>2591</v>
      </c>
      <c r="F387" s="3" t="s">
        <v>2590</v>
      </c>
      <c r="G387" s="5">
        <v>1.2907</v>
      </c>
      <c r="H387" s="4">
        <v>771</v>
      </c>
      <c r="I387" s="8">
        <v>0</v>
      </c>
      <c r="J387" s="8">
        <v>0</v>
      </c>
      <c r="K387" s="8">
        <v>6.16</v>
      </c>
      <c r="L387" s="8">
        <v>1202.8800000000001</v>
      </c>
      <c r="M387">
        <f t="shared" si="15"/>
        <v>1</v>
      </c>
    </row>
    <row r="388" spans="1:13" x14ac:dyDescent="0.25">
      <c r="A388" s="3" t="s">
        <v>903</v>
      </c>
      <c r="B388" s="4">
        <v>773</v>
      </c>
      <c r="C388" s="3" t="s">
        <v>6</v>
      </c>
      <c r="D388" s="3" t="s">
        <v>128</v>
      </c>
      <c r="E388" s="3" t="s">
        <v>2591</v>
      </c>
      <c r="F388" s="3" t="s">
        <v>2590</v>
      </c>
      <c r="G388" s="5">
        <v>1.3024800000000001</v>
      </c>
      <c r="H388" s="4">
        <v>773</v>
      </c>
      <c r="I388" s="8">
        <v>0</v>
      </c>
      <c r="J388" s="8">
        <v>-0.12</v>
      </c>
      <c r="K388" s="8">
        <v>7.54</v>
      </c>
      <c r="L388" s="8">
        <v>1210.3</v>
      </c>
      <c r="M388">
        <f t="shared" si="15"/>
        <v>2</v>
      </c>
    </row>
    <row r="389" spans="1:13" x14ac:dyDescent="0.25">
      <c r="A389" s="3" t="s">
        <v>905</v>
      </c>
      <c r="B389" s="4">
        <v>775</v>
      </c>
      <c r="C389" s="3" t="s">
        <v>6</v>
      </c>
      <c r="D389" s="3" t="s">
        <v>133</v>
      </c>
      <c r="E389" s="3" t="s">
        <v>2591</v>
      </c>
      <c r="F389" s="3" t="s">
        <v>2590</v>
      </c>
      <c r="G389" s="5">
        <v>1.2968599999999999</v>
      </c>
      <c r="H389" s="4">
        <v>775</v>
      </c>
      <c r="I389" s="8">
        <v>0</v>
      </c>
      <c r="J389" s="8">
        <v>0</v>
      </c>
      <c r="K389" s="8">
        <v>6.29</v>
      </c>
      <c r="L389" s="8">
        <v>1216.5899999999999</v>
      </c>
      <c r="M389">
        <f t="shared" si="15"/>
        <v>3</v>
      </c>
    </row>
    <row r="390" spans="1:13" x14ac:dyDescent="0.25">
      <c r="A390" s="3" t="s">
        <v>907</v>
      </c>
      <c r="B390" s="4">
        <v>777</v>
      </c>
      <c r="C390" s="3" t="s">
        <v>6</v>
      </c>
      <c r="D390" s="3" t="s">
        <v>133</v>
      </c>
      <c r="E390" s="3" t="s">
        <v>2591</v>
      </c>
      <c r="F390" s="3" t="s">
        <v>2590</v>
      </c>
      <c r="G390" s="5">
        <v>1.32124</v>
      </c>
      <c r="H390" s="4">
        <v>777</v>
      </c>
      <c r="I390" s="8">
        <v>0</v>
      </c>
      <c r="J390" s="8">
        <v>0.03</v>
      </c>
      <c r="K390" s="8">
        <v>-8.5500000000000007</v>
      </c>
      <c r="L390" s="8">
        <v>1208.07</v>
      </c>
      <c r="M390">
        <f t="shared" ref="M390:M453" si="16">IF(K390&gt;0,1+IF(M389&gt;0,M389,0),0)</f>
        <v>0</v>
      </c>
    </row>
    <row r="391" spans="1:13" x14ac:dyDescent="0.25">
      <c r="A391" s="3" t="s">
        <v>909</v>
      </c>
      <c r="B391" s="4">
        <v>779</v>
      </c>
      <c r="C391" s="3" t="s">
        <v>6</v>
      </c>
      <c r="D391" s="3" t="s">
        <v>128</v>
      </c>
      <c r="E391" s="3" t="s">
        <v>2591</v>
      </c>
      <c r="F391" s="3" t="s">
        <v>2590</v>
      </c>
      <c r="G391" s="5">
        <v>1.3210900000000001</v>
      </c>
      <c r="H391" s="4">
        <v>779</v>
      </c>
      <c r="I391" s="8">
        <v>0</v>
      </c>
      <c r="J391" s="8">
        <v>-0.12</v>
      </c>
      <c r="K391" s="8">
        <v>6.32</v>
      </c>
      <c r="L391" s="8">
        <v>1214.27</v>
      </c>
      <c r="M391">
        <f t="shared" si="16"/>
        <v>1</v>
      </c>
    </row>
    <row r="392" spans="1:13" x14ac:dyDescent="0.25">
      <c r="A392" s="3" t="s">
        <v>911</v>
      </c>
      <c r="B392" s="4">
        <v>781</v>
      </c>
      <c r="C392" s="3" t="s">
        <v>6</v>
      </c>
      <c r="D392" s="3" t="s">
        <v>133</v>
      </c>
      <c r="E392" s="3" t="s">
        <v>2591</v>
      </c>
      <c r="F392" s="3" t="s">
        <v>2590</v>
      </c>
      <c r="G392" s="5">
        <v>1.3184800000000001</v>
      </c>
      <c r="H392" s="4">
        <v>781</v>
      </c>
      <c r="I392" s="8">
        <v>0</v>
      </c>
      <c r="J392" s="8">
        <v>0</v>
      </c>
      <c r="K392" s="8">
        <v>-8.8699999999999992</v>
      </c>
      <c r="L392" s="8">
        <v>1205.4000000000001</v>
      </c>
      <c r="M392">
        <f t="shared" si="16"/>
        <v>0</v>
      </c>
    </row>
    <row r="393" spans="1:13" x14ac:dyDescent="0.25">
      <c r="A393" s="3" t="s">
        <v>913</v>
      </c>
      <c r="B393" s="4">
        <v>783</v>
      </c>
      <c r="C393" s="3" t="s">
        <v>6</v>
      </c>
      <c r="D393" s="3" t="s">
        <v>133</v>
      </c>
      <c r="E393" s="3" t="s">
        <v>2591</v>
      </c>
      <c r="F393" s="3" t="s">
        <v>2590</v>
      </c>
      <c r="G393" s="5">
        <v>1.3123499999999999</v>
      </c>
      <c r="H393" s="4">
        <v>783</v>
      </c>
      <c r="I393" s="8">
        <v>0</v>
      </c>
      <c r="J393" s="8">
        <v>0</v>
      </c>
      <c r="K393" s="8">
        <v>6.28</v>
      </c>
      <c r="L393" s="8">
        <v>1211.68</v>
      </c>
      <c r="M393">
        <f t="shared" si="16"/>
        <v>1</v>
      </c>
    </row>
    <row r="394" spans="1:13" x14ac:dyDescent="0.25">
      <c r="A394" s="3" t="s">
        <v>915</v>
      </c>
      <c r="B394" s="4">
        <v>785</v>
      </c>
      <c r="C394" s="3" t="s">
        <v>6</v>
      </c>
      <c r="D394" s="3" t="s">
        <v>133</v>
      </c>
      <c r="E394" s="3" t="s">
        <v>2591</v>
      </c>
      <c r="F394" s="3" t="s">
        <v>2590</v>
      </c>
      <c r="G394" s="5">
        <v>1.31077</v>
      </c>
      <c r="H394" s="4">
        <v>785</v>
      </c>
      <c r="I394" s="8">
        <v>0</v>
      </c>
      <c r="J394" s="8">
        <v>0</v>
      </c>
      <c r="K394" s="8">
        <v>6.25</v>
      </c>
      <c r="L394" s="8">
        <v>1217.93</v>
      </c>
      <c r="M394">
        <f t="shared" si="16"/>
        <v>2</v>
      </c>
    </row>
    <row r="395" spans="1:13" x14ac:dyDescent="0.25">
      <c r="A395" s="3" t="s">
        <v>917</v>
      </c>
      <c r="B395" s="4">
        <v>787</v>
      </c>
      <c r="C395" s="3" t="s">
        <v>6</v>
      </c>
      <c r="D395" s="3" t="s">
        <v>133</v>
      </c>
      <c r="E395" s="3" t="s">
        <v>2591</v>
      </c>
      <c r="F395" s="3" t="s">
        <v>2590</v>
      </c>
      <c r="G395" s="5">
        <v>1.3208299999999999</v>
      </c>
      <c r="H395" s="4">
        <v>787</v>
      </c>
      <c r="I395" s="8">
        <v>0</v>
      </c>
      <c r="J395" s="8">
        <v>0</v>
      </c>
      <c r="K395" s="8">
        <v>-9.18</v>
      </c>
      <c r="L395" s="8">
        <v>1208.75</v>
      </c>
      <c r="M395">
        <f t="shared" si="16"/>
        <v>0</v>
      </c>
    </row>
    <row r="396" spans="1:13" x14ac:dyDescent="0.25">
      <c r="A396" s="3" t="s">
        <v>919</v>
      </c>
      <c r="B396" s="4">
        <v>789</v>
      </c>
      <c r="C396" s="3" t="s">
        <v>6</v>
      </c>
      <c r="D396" s="3" t="s">
        <v>128</v>
      </c>
      <c r="E396" s="3" t="s">
        <v>2591</v>
      </c>
      <c r="F396" s="3" t="s">
        <v>2590</v>
      </c>
      <c r="G396" s="5">
        <v>1.3182700000000001</v>
      </c>
      <c r="H396" s="4">
        <v>789</v>
      </c>
      <c r="I396" s="8">
        <v>0</v>
      </c>
      <c r="J396" s="8">
        <v>-0.47</v>
      </c>
      <c r="K396" s="8">
        <v>-7.54</v>
      </c>
      <c r="L396" s="8">
        <v>1200.74</v>
      </c>
      <c r="M396">
        <f t="shared" si="16"/>
        <v>0</v>
      </c>
    </row>
    <row r="397" spans="1:13" x14ac:dyDescent="0.25">
      <c r="A397" s="3" t="s">
        <v>921</v>
      </c>
      <c r="B397" s="4">
        <v>791</v>
      </c>
      <c r="C397" s="3" t="s">
        <v>6</v>
      </c>
      <c r="D397" s="3" t="s">
        <v>133</v>
      </c>
      <c r="E397" s="3" t="s">
        <v>2591</v>
      </c>
      <c r="F397" s="3" t="s">
        <v>2590</v>
      </c>
      <c r="G397" s="5">
        <v>1.32063</v>
      </c>
      <c r="H397" s="4">
        <v>791</v>
      </c>
      <c r="I397" s="8">
        <v>0</v>
      </c>
      <c r="J397" s="8">
        <v>0</v>
      </c>
      <c r="K397" s="8">
        <v>6.13</v>
      </c>
      <c r="L397" s="8">
        <v>1206.8699999999999</v>
      </c>
      <c r="M397">
        <f t="shared" si="16"/>
        <v>1</v>
      </c>
    </row>
    <row r="398" spans="1:13" x14ac:dyDescent="0.25">
      <c r="A398" s="3" t="s">
        <v>923</v>
      </c>
      <c r="B398" s="4">
        <v>793</v>
      </c>
      <c r="C398" s="3" t="s">
        <v>6</v>
      </c>
      <c r="D398" s="3" t="s">
        <v>133</v>
      </c>
      <c r="E398" s="3" t="s">
        <v>2591</v>
      </c>
      <c r="F398" s="3" t="s">
        <v>2590</v>
      </c>
      <c r="G398" s="5">
        <v>1.3117700000000001</v>
      </c>
      <c r="H398" s="4">
        <v>793</v>
      </c>
      <c r="I398" s="8">
        <v>0</v>
      </c>
      <c r="J398" s="8">
        <v>0</v>
      </c>
      <c r="K398" s="8">
        <v>6.86</v>
      </c>
      <c r="L398" s="8">
        <v>1213.73</v>
      </c>
      <c r="M398">
        <f t="shared" si="16"/>
        <v>2</v>
      </c>
    </row>
    <row r="399" spans="1:13" x14ac:dyDescent="0.25">
      <c r="A399" s="3" t="s">
        <v>925</v>
      </c>
      <c r="B399" s="4">
        <v>795</v>
      </c>
      <c r="C399" s="3" t="s">
        <v>6</v>
      </c>
      <c r="D399" s="3" t="s">
        <v>133</v>
      </c>
      <c r="E399" s="3" t="s">
        <v>2591</v>
      </c>
      <c r="F399" s="3" t="s">
        <v>2590</v>
      </c>
      <c r="G399" s="5">
        <v>1.31257</v>
      </c>
      <c r="H399" s="4">
        <v>795</v>
      </c>
      <c r="I399" s="8">
        <v>0</v>
      </c>
      <c r="J399" s="8">
        <v>0</v>
      </c>
      <c r="K399" s="8">
        <v>6.04</v>
      </c>
      <c r="L399" s="8">
        <v>1219.77</v>
      </c>
      <c r="M399">
        <f t="shared" si="16"/>
        <v>3</v>
      </c>
    </row>
    <row r="400" spans="1:13" x14ac:dyDescent="0.25">
      <c r="A400" s="3" t="s">
        <v>927</v>
      </c>
      <c r="B400" s="4">
        <v>797</v>
      </c>
      <c r="C400" s="3" t="s">
        <v>6</v>
      </c>
      <c r="D400" s="3" t="s">
        <v>128</v>
      </c>
      <c r="E400" s="3" t="s">
        <v>2591</v>
      </c>
      <c r="F400" s="3" t="s">
        <v>2590</v>
      </c>
      <c r="G400" s="5">
        <v>1.3081499999999999</v>
      </c>
      <c r="H400" s="4">
        <v>797</v>
      </c>
      <c r="I400" s="8">
        <v>0</v>
      </c>
      <c r="J400" s="8">
        <v>0</v>
      </c>
      <c r="K400" s="8">
        <v>8.86</v>
      </c>
      <c r="L400" s="8">
        <v>1228.6300000000001</v>
      </c>
      <c r="M400">
        <f t="shared" si="16"/>
        <v>4</v>
      </c>
    </row>
    <row r="401" spans="1:13" x14ac:dyDescent="0.25">
      <c r="A401" s="3" t="s">
        <v>929</v>
      </c>
      <c r="B401" s="4">
        <v>799</v>
      </c>
      <c r="C401" s="3" t="s">
        <v>6</v>
      </c>
      <c r="D401" s="3" t="s">
        <v>133</v>
      </c>
      <c r="E401" s="3" t="s">
        <v>2591</v>
      </c>
      <c r="F401" s="3" t="s">
        <v>2590</v>
      </c>
      <c r="G401" s="5">
        <v>1.3250500000000001</v>
      </c>
      <c r="H401" s="4">
        <v>799</v>
      </c>
      <c r="I401" s="8">
        <v>0</v>
      </c>
      <c r="J401" s="8">
        <v>0.03</v>
      </c>
      <c r="K401" s="8">
        <v>-9.52</v>
      </c>
      <c r="L401" s="8">
        <v>1219.1400000000001</v>
      </c>
      <c r="M401">
        <f t="shared" si="16"/>
        <v>0</v>
      </c>
    </row>
    <row r="402" spans="1:13" x14ac:dyDescent="0.25">
      <c r="A402" s="3" t="s">
        <v>931</v>
      </c>
      <c r="B402" s="4">
        <v>801</v>
      </c>
      <c r="C402" s="3" t="s">
        <v>6</v>
      </c>
      <c r="D402" s="3" t="s">
        <v>133</v>
      </c>
      <c r="E402" s="3" t="s">
        <v>2591</v>
      </c>
      <c r="F402" s="3" t="s">
        <v>2590</v>
      </c>
      <c r="G402" s="5">
        <v>1.32087</v>
      </c>
      <c r="H402" s="4">
        <v>801</v>
      </c>
      <c r="I402" s="8">
        <v>0</v>
      </c>
      <c r="J402" s="8">
        <v>0</v>
      </c>
      <c r="K402" s="8">
        <v>6.57</v>
      </c>
      <c r="L402" s="8">
        <v>1225.71</v>
      </c>
      <c r="M402">
        <f t="shared" si="16"/>
        <v>1</v>
      </c>
    </row>
    <row r="403" spans="1:13" x14ac:dyDescent="0.25">
      <c r="A403" s="3" t="s">
        <v>933</v>
      </c>
      <c r="B403" s="4">
        <v>803</v>
      </c>
      <c r="C403" s="3" t="s">
        <v>6</v>
      </c>
      <c r="D403" s="3" t="s">
        <v>133</v>
      </c>
      <c r="E403" s="3" t="s">
        <v>2591</v>
      </c>
      <c r="F403" s="3" t="s">
        <v>2590</v>
      </c>
      <c r="G403" s="5">
        <v>1.3335999999999999</v>
      </c>
      <c r="H403" s="4">
        <v>803</v>
      </c>
      <c r="I403" s="8">
        <v>0</v>
      </c>
      <c r="J403" s="8">
        <v>0.08</v>
      </c>
      <c r="K403" s="8">
        <v>-8.3000000000000007</v>
      </c>
      <c r="L403" s="8">
        <v>1217.49</v>
      </c>
      <c r="M403">
        <f t="shared" si="16"/>
        <v>0</v>
      </c>
    </row>
    <row r="404" spans="1:13" x14ac:dyDescent="0.25">
      <c r="A404" s="3" t="s">
        <v>935</v>
      </c>
      <c r="B404" s="4">
        <v>805</v>
      </c>
      <c r="C404" s="3" t="s">
        <v>6</v>
      </c>
      <c r="D404" s="3" t="s">
        <v>133</v>
      </c>
      <c r="E404" s="3" t="s">
        <v>2591</v>
      </c>
      <c r="F404" s="3" t="s">
        <v>2590</v>
      </c>
      <c r="G404" s="5">
        <v>1.3467</v>
      </c>
      <c r="H404" s="4">
        <v>805</v>
      </c>
      <c r="I404" s="8">
        <v>0</v>
      </c>
      <c r="J404" s="8">
        <v>0</v>
      </c>
      <c r="K404" s="8">
        <v>-8.15</v>
      </c>
      <c r="L404" s="8">
        <v>1209.3399999999999</v>
      </c>
      <c r="M404">
        <f t="shared" si="16"/>
        <v>0</v>
      </c>
    </row>
    <row r="405" spans="1:13" x14ac:dyDescent="0.25">
      <c r="A405" s="3" t="s">
        <v>937</v>
      </c>
      <c r="B405" s="4">
        <v>807</v>
      </c>
      <c r="C405" s="3" t="s">
        <v>6</v>
      </c>
      <c r="D405" s="3" t="s">
        <v>133</v>
      </c>
      <c r="E405" s="3" t="s">
        <v>2591</v>
      </c>
      <c r="F405" s="3" t="s">
        <v>2590</v>
      </c>
      <c r="G405" s="5">
        <v>1.3395900000000001</v>
      </c>
      <c r="H405" s="4">
        <v>807</v>
      </c>
      <c r="I405" s="8">
        <v>0</v>
      </c>
      <c r="J405" s="8">
        <v>0</v>
      </c>
      <c r="K405" s="8">
        <v>6.15</v>
      </c>
      <c r="L405" s="8">
        <v>1215.49</v>
      </c>
      <c r="M405">
        <f t="shared" si="16"/>
        <v>1</v>
      </c>
    </row>
    <row r="406" spans="1:13" x14ac:dyDescent="0.25">
      <c r="A406" s="3" t="s">
        <v>939</v>
      </c>
      <c r="B406" s="4">
        <v>809</v>
      </c>
      <c r="C406" s="3" t="s">
        <v>6</v>
      </c>
      <c r="D406" s="3" t="s">
        <v>128</v>
      </c>
      <c r="E406" s="3" t="s">
        <v>2591</v>
      </c>
      <c r="F406" s="3" t="s">
        <v>2590</v>
      </c>
      <c r="G406" s="5">
        <v>1.3346499999999999</v>
      </c>
      <c r="H406" s="4">
        <v>809</v>
      </c>
      <c r="I406" s="8">
        <v>0</v>
      </c>
      <c r="J406" s="8">
        <v>-0.12</v>
      </c>
      <c r="K406" s="8">
        <v>-7.95</v>
      </c>
      <c r="L406" s="8">
        <v>1207.42</v>
      </c>
      <c r="M406">
        <f t="shared" si="16"/>
        <v>0</v>
      </c>
    </row>
    <row r="407" spans="1:13" x14ac:dyDescent="0.25">
      <c r="A407" s="3" t="s">
        <v>941</v>
      </c>
      <c r="B407" s="4">
        <v>811</v>
      </c>
      <c r="C407" s="3" t="s">
        <v>6</v>
      </c>
      <c r="D407" s="3" t="s">
        <v>128</v>
      </c>
      <c r="E407" s="3" t="s">
        <v>2591</v>
      </c>
      <c r="F407" s="3" t="s">
        <v>2590</v>
      </c>
      <c r="G407" s="5">
        <v>1.32345</v>
      </c>
      <c r="H407" s="4">
        <v>811</v>
      </c>
      <c r="I407" s="8">
        <v>0</v>
      </c>
      <c r="J407" s="8">
        <v>-0.12</v>
      </c>
      <c r="K407" s="8">
        <v>-8.1199999999999992</v>
      </c>
      <c r="L407" s="8">
        <v>1199.18</v>
      </c>
      <c r="M407">
        <f t="shared" si="16"/>
        <v>0</v>
      </c>
    </row>
    <row r="408" spans="1:13" x14ac:dyDescent="0.25">
      <c r="A408" s="3" t="s">
        <v>943</v>
      </c>
      <c r="B408" s="4">
        <v>813</v>
      </c>
      <c r="C408" s="3" t="s">
        <v>6</v>
      </c>
      <c r="D408" s="3" t="s">
        <v>128</v>
      </c>
      <c r="E408" s="3" t="s">
        <v>2591</v>
      </c>
      <c r="F408" s="3" t="s">
        <v>2590</v>
      </c>
      <c r="G408" s="5">
        <v>1.3235399999999999</v>
      </c>
      <c r="H408" s="4">
        <v>813</v>
      </c>
      <c r="I408" s="8">
        <v>0</v>
      </c>
      <c r="J408" s="8">
        <v>0</v>
      </c>
      <c r="K408" s="8">
        <v>6.04</v>
      </c>
      <c r="L408" s="8">
        <v>1205.22</v>
      </c>
      <c r="M408">
        <f t="shared" si="16"/>
        <v>1</v>
      </c>
    </row>
    <row r="409" spans="1:13" x14ac:dyDescent="0.25">
      <c r="A409" s="3" t="s">
        <v>945</v>
      </c>
      <c r="B409" s="4">
        <v>815</v>
      </c>
      <c r="C409" s="3" t="s">
        <v>6</v>
      </c>
      <c r="D409" s="3" t="s">
        <v>128</v>
      </c>
      <c r="E409" s="3" t="s">
        <v>2591</v>
      </c>
      <c r="F409" s="3" t="s">
        <v>2590</v>
      </c>
      <c r="G409" s="5">
        <v>1.3104899999999999</v>
      </c>
      <c r="H409" s="4">
        <v>815</v>
      </c>
      <c r="I409" s="8">
        <v>0</v>
      </c>
      <c r="J409" s="8">
        <v>0</v>
      </c>
      <c r="K409" s="8">
        <v>-8.11</v>
      </c>
      <c r="L409" s="8">
        <v>1197.1099999999999</v>
      </c>
      <c r="M409">
        <f t="shared" si="16"/>
        <v>0</v>
      </c>
    </row>
    <row r="410" spans="1:13" x14ac:dyDescent="0.25">
      <c r="A410" s="3" t="s">
        <v>947</v>
      </c>
      <c r="B410" s="4">
        <v>817</v>
      </c>
      <c r="C410" s="3" t="s">
        <v>6</v>
      </c>
      <c r="D410" s="3" t="s">
        <v>128</v>
      </c>
      <c r="E410" s="3" t="s">
        <v>2591</v>
      </c>
      <c r="F410" s="3" t="s">
        <v>2590</v>
      </c>
      <c r="G410" s="5">
        <v>1.31924</v>
      </c>
      <c r="H410" s="4">
        <v>817</v>
      </c>
      <c r="I410" s="8">
        <v>0</v>
      </c>
      <c r="J410" s="8">
        <v>-0.35</v>
      </c>
      <c r="K410" s="8">
        <v>6.62</v>
      </c>
      <c r="L410" s="8">
        <v>1203.3800000000001</v>
      </c>
      <c r="M410">
        <f t="shared" si="16"/>
        <v>1</v>
      </c>
    </row>
    <row r="411" spans="1:13" x14ac:dyDescent="0.25">
      <c r="A411" s="3" t="s">
        <v>949</v>
      </c>
      <c r="B411" s="4">
        <v>819</v>
      </c>
      <c r="C411" s="3" t="s">
        <v>6</v>
      </c>
      <c r="D411" s="3" t="s">
        <v>128</v>
      </c>
      <c r="E411" s="3" t="s">
        <v>2591</v>
      </c>
      <c r="F411" s="3" t="s">
        <v>2590</v>
      </c>
      <c r="G411" s="5">
        <v>1.31301</v>
      </c>
      <c r="H411" s="4">
        <v>819</v>
      </c>
      <c r="I411" s="8">
        <v>0</v>
      </c>
      <c r="J411" s="8">
        <v>0</v>
      </c>
      <c r="K411" s="8">
        <v>-8.8800000000000008</v>
      </c>
      <c r="L411" s="8">
        <v>1194.5</v>
      </c>
      <c r="M411">
        <f t="shared" si="16"/>
        <v>0</v>
      </c>
    </row>
    <row r="412" spans="1:13" x14ac:dyDescent="0.25">
      <c r="A412" s="3" t="s">
        <v>951</v>
      </c>
      <c r="B412" s="4">
        <v>821</v>
      </c>
      <c r="C412" s="3" t="s">
        <v>6</v>
      </c>
      <c r="D412" s="3" t="s">
        <v>133</v>
      </c>
      <c r="E412" s="3" t="s">
        <v>2591</v>
      </c>
      <c r="F412" s="3" t="s">
        <v>2590</v>
      </c>
      <c r="G412" s="5">
        <v>1.31088</v>
      </c>
      <c r="H412" s="4">
        <v>821</v>
      </c>
      <c r="I412" s="8">
        <v>0</v>
      </c>
      <c r="J412" s="8">
        <v>0</v>
      </c>
      <c r="K412" s="8">
        <v>6.33</v>
      </c>
      <c r="L412" s="8">
        <v>1200.83</v>
      </c>
      <c r="M412">
        <f t="shared" si="16"/>
        <v>1</v>
      </c>
    </row>
    <row r="413" spans="1:13" x14ac:dyDescent="0.25">
      <c r="A413" s="3" t="s">
        <v>953</v>
      </c>
      <c r="B413" s="4">
        <v>823</v>
      </c>
      <c r="C413" s="3" t="s">
        <v>6</v>
      </c>
      <c r="D413" s="3" t="s">
        <v>133</v>
      </c>
      <c r="E413" s="3" t="s">
        <v>2591</v>
      </c>
      <c r="F413" s="3" t="s">
        <v>2590</v>
      </c>
      <c r="G413" s="5">
        <v>1.31335</v>
      </c>
      <c r="H413" s="4">
        <v>823</v>
      </c>
      <c r="I413" s="8">
        <v>0</v>
      </c>
      <c r="J413" s="8">
        <v>0.11</v>
      </c>
      <c r="K413" s="8">
        <v>-8.32</v>
      </c>
      <c r="L413" s="8">
        <v>1192.6199999999999</v>
      </c>
      <c r="M413">
        <f t="shared" si="16"/>
        <v>0</v>
      </c>
    </row>
    <row r="414" spans="1:13" x14ac:dyDescent="0.25">
      <c r="A414" s="3" t="s">
        <v>955</v>
      </c>
      <c r="B414" s="4">
        <v>825</v>
      </c>
      <c r="C414" s="3" t="s">
        <v>6</v>
      </c>
      <c r="D414" s="3" t="s">
        <v>128</v>
      </c>
      <c r="E414" s="3" t="s">
        <v>2591</v>
      </c>
      <c r="F414" s="3" t="s">
        <v>2590</v>
      </c>
      <c r="G414" s="5">
        <v>1.3216300000000001</v>
      </c>
      <c r="H414" s="4">
        <v>825</v>
      </c>
      <c r="I414" s="8">
        <v>0</v>
      </c>
      <c r="J414" s="8">
        <v>0</v>
      </c>
      <c r="K414" s="8">
        <v>6.33</v>
      </c>
      <c r="L414" s="8">
        <v>1198.95</v>
      </c>
      <c r="M414">
        <f t="shared" si="16"/>
        <v>1</v>
      </c>
    </row>
    <row r="415" spans="1:13" x14ac:dyDescent="0.25">
      <c r="A415" s="3" t="s">
        <v>957</v>
      </c>
      <c r="B415" s="4">
        <v>827</v>
      </c>
      <c r="C415" s="3" t="s">
        <v>6</v>
      </c>
      <c r="D415" s="3" t="s">
        <v>128</v>
      </c>
      <c r="E415" s="3" t="s">
        <v>2591</v>
      </c>
      <c r="F415" s="3" t="s">
        <v>2590</v>
      </c>
      <c r="G415" s="5">
        <v>1.31484</v>
      </c>
      <c r="H415" s="4">
        <v>827</v>
      </c>
      <c r="I415" s="8">
        <v>0</v>
      </c>
      <c r="J415" s="8">
        <v>-0.47</v>
      </c>
      <c r="K415" s="8">
        <v>-7.86</v>
      </c>
      <c r="L415" s="8">
        <v>1190.6199999999999</v>
      </c>
      <c r="M415">
        <f t="shared" si="16"/>
        <v>0</v>
      </c>
    </row>
    <row r="416" spans="1:13" x14ac:dyDescent="0.25">
      <c r="A416" s="3" t="s">
        <v>959</v>
      </c>
      <c r="B416" s="4">
        <v>829</v>
      </c>
      <c r="C416" s="3" t="s">
        <v>6</v>
      </c>
      <c r="D416" s="3" t="s">
        <v>133</v>
      </c>
      <c r="E416" s="3" t="s">
        <v>2591</v>
      </c>
      <c r="F416" s="3" t="s">
        <v>2590</v>
      </c>
      <c r="G416" s="5">
        <v>1.3312299999999999</v>
      </c>
      <c r="H416" s="4">
        <v>829</v>
      </c>
      <c r="I416" s="8">
        <v>0</v>
      </c>
      <c r="J416" s="8">
        <v>0.03</v>
      </c>
      <c r="K416" s="8">
        <v>-10.52</v>
      </c>
      <c r="L416" s="8">
        <v>1180.1300000000001</v>
      </c>
      <c r="M416">
        <f t="shared" si="16"/>
        <v>0</v>
      </c>
    </row>
    <row r="417" spans="1:13" x14ac:dyDescent="0.25">
      <c r="A417" s="3" t="s">
        <v>961</v>
      </c>
      <c r="B417" s="4">
        <v>831</v>
      </c>
      <c r="C417" s="3" t="s">
        <v>6</v>
      </c>
      <c r="D417" s="3" t="s">
        <v>133</v>
      </c>
      <c r="E417" s="3" t="s">
        <v>2591</v>
      </c>
      <c r="F417" s="3" t="s">
        <v>2590</v>
      </c>
      <c r="G417" s="5">
        <v>1.3288500000000001</v>
      </c>
      <c r="H417" s="4">
        <v>831</v>
      </c>
      <c r="I417" s="8">
        <v>0</v>
      </c>
      <c r="J417" s="8">
        <v>0.03</v>
      </c>
      <c r="K417" s="8">
        <v>6.74</v>
      </c>
      <c r="L417" s="8">
        <v>1186.9000000000001</v>
      </c>
      <c r="M417">
        <f t="shared" si="16"/>
        <v>1</v>
      </c>
    </row>
    <row r="418" spans="1:13" x14ac:dyDescent="0.25">
      <c r="A418" s="3" t="s">
        <v>963</v>
      </c>
      <c r="B418" s="4">
        <v>833</v>
      </c>
      <c r="C418" s="3" t="s">
        <v>6</v>
      </c>
      <c r="D418" s="3" t="s">
        <v>133</v>
      </c>
      <c r="E418" s="3" t="s">
        <v>2591</v>
      </c>
      <c r="F418" s="3" t="s">
        <v>2590</v>
      </c>
      <c r="G418" s="5">
        <v>1.32674</v>
      </c>
      <c r="H418" s="4">
        <v>833</v>
      </c>
      <c r="I418" s="8">
        <v>0</v>
      </c>
      <c r="J418" s="8">
        <v>0</v>
      </c>
      <c r="K418" s="8">
        <v>6.11</v>
      </c>
      <c r="L418" s="8">
        <v>1193.01</v>
      </c>
      <c r="M418">
        <f t="shared" si="16"/>
        <v>2</v>
      </c>
    </row>
    <row r="419" spans="1:13" x14ac:dyDescent="0.25">
      <c r="A419" s="3" t="s">
        <v>965</v>
      </c>
      <c r="B419" s="4">
        <v>835</v>
      </c>
      <c r="C419" s="3" t="s">
        <v>6</v>
      </c>
      <c r="D419" s="3" t="s">
        <v>128</v>
      </c>
      <c r="E419" s="3" t="s">
        <v>2591</v>
      </c>
      <c r="F419" s="3" t="s">
        <v>2590</v>
      </c>
      <c r="G419" s="5">
        <v>1.3252200000000001</v>
      </c>
      <c r="H419" s="4">
        <v>835</v>
      </c>
      <c r="I419" s="8">
        <v>0</v>
      </c>
      <c r="J419" s="8">
        <v>-0.24</v>
      </c>
      <c r="K419" s="8">
        <v>-8.02</v>
      </c>
      <c r="L419" s="8">
        <v>1184.75</v>
      </c>
      <c r="M419">
        <f t="shared" si="16"/>
        <v>0</v>
      </c>
    </row>
    <row r="420" spans="1:13" x14ac:dyDescent="0.25">
      <c r="A420" s="3" t="s">
        <v>967</v>
      </c>
      <c r="B420" s="4">
        <v>837</v>
      </c>
      <c r="C420" s="3" t="s">
        <v>6</v>
      </c>
      <c r="D420" s="3" t="s">
        <v>133</v>
      </c>
      <c r="E420" s="3" t="s">
        <v>2591</v>
      </c>
      <c r="F420" s="3" t="s">
        <v>2590</v>
      </c>
      <c r="G420" s="5">
        <v>1.3142799999999999</v>
      </c>
      <c r="H420" s="4">
        <v>837</v>
      </c>
      <c r="I420" s="8">
        <v>0</v>
      </c>
      <c r="J420" s="8">
        <v>0</v>
      </c>
      <c r="K420" s="8">
        <v>6.63</v>
      </c>
      <c r="L420" s="8">
        <v>1191.3800000000001</v>
      </c>
      <c r="M420">
        <f t="shared" si="16"/>
        <v>1</v>
      </c>
    </row>
    <row r="421" spans="1:13" x14ac:dyDescent="0.25">
      <c r="A421" s="3" t="s">
        <v>969</v>
      </c>
      <c r="B421" s="4">
        <v>839</v>
      </c>
      <c r="C421" s="3" t="s">
        <v>6</v>
      </c>
      <c r="D421" s="3" t="s">
        <v>133</v>
      </c>
      <c r="E421" s="3" t="s">
        <v>2591</v>
      </c>
      <c r="F421" s="3" t="s">
        <v>2590</v>
      </c>
      <c r="G421" s="5">
        <v>1.3097700000000001</v>
      </c>
      <c r="H421" s="4">
        <v>839</v>
      </c>
      <c r="I421" s="8">
        <v>0</v>
      </c>
      <c r="J421" s="8">
        <v>0</v>
      </c>
      <c r="K421" s="8">
        <v>6.09</v>
      </c>
      <c r="L421" s="8">
        <v>1197.47</v>
      </c>
      <c r="M421">
        <f t="shared" si="16"/>
        <v>2</v>
      </c>
    </row>
    <row r="422" spans="1:13" x14ac:dyDescent="0.25">
      <c r="A422" s="3" t="s">
        <v>971</v>
      </c>
      <c r="B422" s="4">
        <v>841</v>
      </c>
      <c r="C422" s="3" t="s">
        <v>6</v>
      </c>
      <c r="D422" s="3" t="s">
        <v>133</v>
      </c>
      <c r="E422" s="3" t="s">
        <v>2591</v>
      </c>
      <c r="F422" s="3" t="s">
        <v>2590</v>
      </c>
      <c r="G422" s="5">
        <v>1.31657</v>
      </c>
      <c r="H422" s="4">
        <v>841</v>
      </c>
      <c r="I422" s="8">
        <v>0</v>
      </c>
      <c r="J422" s="8">
        <v>0.17</v>
      </c>
      <c r="K422" s="8">
        <v>-9.1199999999999992</v>
      </c>
      <c r="L422" s="8">
        <v>1188.52</v>
      </c>
      <c r="M422">
        <f t="shared" si="16"/>
        <v>0</v>
      </c>
    </row>
    <row r="423" spans="1:13" x14ac:dyDescent="0.25">
      <c r="A423" s="3" t="s">
        <v>973</v>
      </c>
      <c r="B423" s="4">
        <v>843</v>
      </c>
      <c r="C423" s="3" t="s">
        <v>6</v>
      </c>
      <c r="D423" s="3" t="s">
        <v>133</v>
      </c>
      <c r="E423" s="3" t="s">
        <v>2591</v>
      </c>
      <c r="F423" s="3" t="s">
        <v>2590</v>
      </c>
      <c r="G423" s="5">
        <v>1.3113699999999999</v>
      </c>
      <c r="H423" s="4">
        <v>843</v>
      </c>
      <c r="I423" s="8">
        <v>0</v>
      </c>
      <c r="J423" s="8">
        <v>0</v>
      </c>
      <c r="K423" s="8">
        <v>6.62</v>
      </c>
      <c r="L423" s="8">
        <v>1195.1400000000001</v>
      </c>
      <c r="M423">
        <f t="shared" si="16"/>
        <v>1</v>
      </c>
    </row>
    <row r="424" spans="1:13" x14ac:dyDescent="0.25">
      <c r="A424" s="3" t="s">
        <v>975</v>
      </c>
      <c r="B424" s="4">
        <v>845</v>
      </c>
      <c r="C424" s="3" t="s">
        <v>6</v>
      </c>
      <c r="D424" s="3" t="s">
        <v>128</v>
      </c>
      <c r="E424" s="3" t="s">
        <v>2591</v>
      </c>
      <c r="F424" s="3" t="s">
        <v>2590</v>
      </c>
      <c r="G424" s="5">
        <v>1.30599</v>
      </c>
      <c r="H424" s="4">
        <v>845</v>
      </c>
      <c r="I424" s="8">
        <v>0</v>
      </c>
      <c r="J424" s="8">
        <v>0</v>
      </c>
      <c r="K424" s="8">
        <v>6.36</v>
      </c>
      <c r="L424" s="8">
        <v>1201.5</v>
      </c>
      <c r="M424">
        <f t="shared" si="16"/>
        <v>2</v>
      </c>
    </row>
    <row r="425" spans="1:13" x14ac:dyDescent="0.25">
      <c r="A425" s="3" t="s">
        <v>977</v>
      </c>
      <c r="B425" s="4">
        <v>847</v>
      </c>
      <c r="C425" s="3" t="s">
        <v>6</v>
      </c>
      <c r="D425" s="3" t="s">
        <v>128</v>
      </c>
      <c r="E425" s="3" t="s">
        <v>2591</v>
      </c>
      <c r="F425" s="3" t="s">
        <v>2590</v>
      </c>
      <c r="G425" s="5">
        <v>1.3160700000000001</v>
      </c>
      <c r="H425" s="4">
        <v>847</v>
      </c>
      <c r="I425" s="8">
        <v>0</v>
      </c>
      <c r="J425" s="8">
        <v>0</v>
      </c>
      <c r="K425" s="8">
        <v>6.16</v>
      </c>
      <c r="L425" s="8">
        <v>1207.6600000000001</v>
      </c>
      <c r="M425">
        <f t="shared" si="16"/>
        <v>3</v>
      </c>
    </row>
    <row r="426" spans="1:13" x14ac:dyDescent="0.25">
      <c r="A426" s="3" t="s">
        <v>979</v>
      </c>
      <c r="B426" s="4">
        <v>849</v>
      </c>
      <c r="C426" s="3" t="s">
        <v>6</v>
      </c>
      <c r="D426" s="3" t="s">
        <v>133</v>
      </c>
      <c r="E426" s="3" t="s">
        <v>2591</v>
      </c>
      <c r="F426" s="3" t="s">
        <v>2590</v>
      </c>
      <c r="G426" s="5">
        <v>1.3061400000000001</v>
      </c>
      <c r="H426" s="4">
        <v>849</v>
      </c>
      <c r="I426" s="8">
        <v>0</v>
      </c>
      <c r="J426" s="8">
        <v>0</v>
      </c>
      <c r="K426" s="8">
        <v>6.35</v>
      </c>
      <c r="L426" s="8">
        <v>1214.01</v>
      </c>
      <c r="M426">
        <f t="shared" si="16"/>
        <v>4</v>
      </c>
    </row>
    <row r="427" spans="1:13" x14ac:dyDescent="0.25">
      <c r="A427" s="3" t="s">
        <v>981</v>
      </c>
      <c r="B427" s="4">
        <v>851</v>
      </c>
      <c r="C427" s="3" t="s">
        <v>6</v>
      </c>
      <c r="D427" s="3" t="s">
        <v>133</v>
      </c>
      <c r="E427" s="3" t="s">
        <v>2591</v>
      </c>
      <c r="F427" s="3" t="s">
        <v>2590</v>
      </c>
      <c r="G427" s="5">
        <v>1.32175</v>
      </c>
      <c r="H427" s="4">
        <v>851</v>
      </c>
      <c r="I427" s="8">
        <v>0</v>
      </c>
      <c r="J427" s="8">
        <v>0.03</v>
      </c>
      <c r="K427" s="8">
        <v>-8.34</v>
      </c>
      <c r="L427" s="8">
        <v>1205.7</v>
      </c>
      <c r="M427">
        <f t="shared" si="16"/>
        <v>0</v>
      </c>
    </row>
    <row r="428" spans="1:13" x14ac:dyDescent="0.25">
      <c r="A428" s="3" t="s">
        <v>983</v>
      </c>
      <c r="B428" s="4">
        <v>853</v>
      </c>
      <c r="C428" s="3" t="s">
        <v>6</v>
      </c>
      <c r="D428" s="3" t="s">
        <v>128</v>
      </c>
      <c r="E428" s="3" t="s">
        <v>2591</v>
      </c>
      <c r="F428" s="3" t="s">
        <v>2590</v>
      </c>
      <c r="G428" s="5">
        <v>1.32525</v>
      </c>
      <c r="H428" s="4">
        <v>853</v>
      </c>
      <c r="I428" s="8">
        <v>0</v>
      </c>
      <c r="J428" s="8">
        <v>-0.59</v>
      </c>
      <c r="K428" s="8">
        <v>7.15</v>
      </c>
      <c r="L428" s="8">
        <v>1212.26</v>
      </c>
      <c r="M428">
        <f t="shared" si="16"/>
        <v>1</v>
      </c>
    </row>
    <row r="429" spans="1:13" x14ac:dyDescent="0.25">
      <c r="A429" s="3" t="s">
        <v>985</v>
      </c>
      <c r="B429" s="4">
        <v>855</v>
      </c>
      <c r="C429" s="3" t="s">
        <v>6</v>
      </c>
      <c r="D429" s="3" t="s">
        <v>128</v>
      </c>
      <c r="E429" s="3" t="s">
        <v>2591</v>
      </c>
      <c r="F429" s="3" t="s">
        <v>2590</v>
      </c>
      <c r="G429" s="5">
        <v>1.3227800000000001</v>
      </c>
      <c r="H429" s="4">
        <v>855</v>
      </c>
      <c r="I429" s="8">
        <v>0</v>
      </c>
      <c r="J429" s="8">
        <v>0</v>
      </c>
      <c r="K429" s="8">
        <v>6.11</v>
      </c>
      <c r="L429" s="8">
        <v>1218.3699999999999</v>
      </c>
      <c r="M429">
        <f t="shared" si="16"/>
        <v>2</v>
      </c>
    </row>
    <row r="430" spans="1:13" x14ac:dyDescent="0.25">
      <c r="A430" s="3" t="s">
        <v>987</v>
      </c>
      <c r="B430" s="4">
        <v>857</v>
      </c>
      <c r="C430" s="3" t="s">
        <v>6</v>
      </c>
      <c r="D430" s="3" t="s">
        <v>133</v>
      </c>
      <c r="E430" s="3" t="s">
        <v>2591</v>
      </c>
      <c r="F430" s="3" t="s">
        <v>2590</v>
      </c>
      <c r="G430" s="5">
        <v>1.3190999999999999</v>
      </c>
      <c r="H430" s="4">
        <v>857</v>
      </c>
      <c r="I430" s="8">
        <v>0</v>
      </c>
      <c r="J430" s="8">
        <v>0.06</v>
      </c>
      <c r="K430" s="8">
        <v>6.7</v>
      </c>
      <c r="L430" s="8">
        <v>1225.1300000000001</v>
      </c>
      <c r="M430">
        <f t="shared" si="16"/>
        <v>3</v>
      </c>
    </row>
    <row r="431" spans="1:13" x14ac:dyDescent="0.25">
      <c r="A431" s="3" t="s">
        <v>989</v>
      </c>
      <c r="B431" s="4">
        <v>859</v>
      </c>
      <c r="C431" s="3" t="s">
        <v>6</v>
      </c>
      <c r="D431" s="3" t="s">
        <v>128</v>
      </c>
      <c r="E431" s="3" t="s">
        <v>2591</v>
      </c>
      <c r="F431" s="3" t="s">
        <v>2590</v>
      </c>
      <c r="G431" s="5">
        <v>1.3024500000000001</v>
      </c>
      <c r="H431" s="4">
        <v>859</v>
      </c>
      <c r="I431" s="8">
        <v>0</v>
      </c>
      <c r="J431" s="8">
        <v>-0.24</v>
      </c>
      <c r="K431" s="8">
        <v>-12.05</v>
      </c>
      <c r="L431" s="8">
        <v>1212.8399999999999</v>
      </c>
      <c r="M431">
        <f t="shared" si="16"/>
        <v>0</v>
      </c>
    </row>
    <row r="432" spans="1:13" x14ac:dyDescent="0.25">
      <c r="A432" s="3" t="s">
        <v>991</v>
      </c>
      <c r="B432" s="4">
        <v>861</v>
      </c>
      <c r="C432" s="3" t="s">
        <v>6</v>
      </c>
      <c r="D432" s="3" t="s">
        <v>128</v>
      </c>
      <c r="E432" s="3" t="s">
        <v>2591</v>
      </c>
      <c r="F432" s="3" t="s">
        <v>2590</v>
      </c>
      <c r="G432" s="5">
        <v>1.2940499999999999</v>
      </c>
      <c r="H432" s="4">
        <v>861</v>
      </c>
      <c r="I432" s="8">
        <v>0</v>
      </c>
      <c r="J432" s="8">
        <v>-0.12</v>
      </c>
      <c r="K432" s="8">
        <v>-8.1199999999999992</v>
      </c>
      <c r="L432" s="8">
        <v>1204.5999999999999</v>
      </c>
      <c r="M432">
        <f t="shared" si="16"/>
        <v>0</v>
      </c>
    </row>
    <row r="433" spans="1:13" x14ac:dyDescent="0.25">
      <c r="A433" s="3" t="s">
        <v>993</v>
      </c>
      <c r="B433" s="4">
        <v>863</v>
      </c>
      <c r="C433" s="3" t="s">
        <v>6</v>
      </c>
      <c r="D433" s="3" t="s">
        <v>133</v>
      </c>
      <c r="E433" s="3" t="s">
        <v>2591</v>
      </c>
      <c r="F433" s="3" t="s">
        <v>2590</v>
      </c>
      <c r="G433" s="5">
        <v>1.28874</v>
      </c>
      <c r="H433" s="4">
        <v>863</v>
      </c>
      <c r="I433" s="8">
        <v>0</v>
      </c>
      <c r="J433" s="8">
        <v>0.06</v>
      </c>
      <c r="K433" s="8">
        <v>6.99</v>
      </c>
      <c r="L433" s="8">
        <v>1211.6500000000001</v>
      </c>
      <c r="M433">
        <f t="shared" si="16"/>
        <v>1</v>
      </c>
    </row>
    <row r="434" spans="1:13" x14ac:dyDescent="0.25">
      <c r="A434" s="3" t="s">
        <v>995</v>
      </c>
      <c r="B434" s="4">
        <v>865</v>
      </c>
      <c r="C434" s="3" t="s">
        <v>6</v>
      </c>
      <c r="D434" s="3" t="s">
        <v>133</v>
      </c>
      <c r="E434" s="3" t="s">
        <v>2591</v>
      </c>
      <c r="F434" s="3" t="s">
        <v>2590</v>
      </c>
      <c r="G434" s="5">
        <v>1.2779</v>
      </c>
      <c r="H434" s="4">
        <v>865</v>
      </c>
      <c r="I434" s="8">
        <v>0</v>
      </c>
      <c r="J434" s="8">
        <v>0</v>
      </c>
      <c r="K434" s="8">
        <v>6.4</v>
      </c>
      <c r="L434" s="8">
        <v>1218.05</v>
      </c>
      <c r="M434">
        <f t="shared" si="16"/>
        <v>2</v>
      </c>
    </row>
    <row r="435" spans="1:13" x14ac:dyDescent="0.25">
      <c r="A435" s="3" t="s">
        <v>997</v>
      </c>
      <c r="B435" s="4">
        <v>867</v>
      </c>
      <c r="C435" s="3" t="s">
        <v>6</v>
      </c>
      <c r="D435" s="3" t="s">
        <v>128</v>
      </c>
      <c r="E435" s="3" t="s">
        <v>2591</v>
      </c>
      <c r="F435" s="3" t="s">
        <v>2590</v>
      </c>
      <c r="G435" s="5">
        <v>1.27759</v>
      </c>
      <c r="H435" s="4">
        <v>867</v>
      </c>
      <c r="I435" s="8">
        <v>0</v>
      </c>
      <c r="J435" s="8">
        <v>-0.47</v>
      </c>
      <c r="K435" s="8">
        <v>7.75</v>
      </c>
      <c r="L435" s="8">
        <v>1225.33</v>
      </c>
      <c r="M435">
        <f t="shared" si="16"/>
        <v>3</v>
      </c>
    </row>
    <row r="436" spans="1:13" x14ac:dyDescent="0.25">
      <c r="A436" s="3" t="s">
        <v>999</v>
      </c>
      <c r="B436" s="4">
        <v>869</v>
      </c>
      <c r="C436" s="3" t="s">
        <v>6</v>
      </c>
      <c r="D436" s="3" t="s">
        <v>128</v>
      </c>
      <c r="E436" s="3" t="s">
        <v>2591</v>
      </c>
      <c r="F436" s="3" t="s">
        <v>2590</v>
      </c>
      <c r="G436" s="5">
        <v>1.2681800000000001</v>
      </c>
      <c r="H436" s="4">
        <v>869</v>
      </c>
      <c r="I436" s="8">
        <v>0</v>
      </c>
      <c r="J436" s="8">
        <v>-0.12</v>
      </c>
      <c r="K436" s="8">
        <v>-9.4700000000000006</v>
      </c>
      <c r="L436" s="8">
        <v>1215.74</v>
      </c>
      <c r="M436">
        <f t="shared" si="16"/>
        <v>0</v>
      </c>
    </row>
    <row r="437" spans="1:13" x14ac:dyDescent="0.25">
      <c r="A437" s="3" t="s">
        <v>1001</v>
      </c>
      <c r="B437" s="4">
        <v>871</v>
      </c>
      <c r="C437" s="3" t="s">
        <v>6</v>
      </c>
      <c r="D437" s="3" t="s">
        <v>128</v>
      </c>
      <c r="E437" s="3" t="s">
        <v>2591</v>
      </c>
      <c r="F437" s="3" t="s">
        <v>2590</v>
      </c>
      <c r="G437" s="5">
        <v>1.2580899999999999</v>
      </c>
      <c r="H437" s="4">
        <v>871</v>
      </c>
      <c r="I437" s="8">
        <v>0</v>
      </c>
      <c r="J437" s="8">
        <v>0</v>
      </c>
      <c r="K437" s="8">
        <v>-8.3699999999999992</v>
      </c>
      <c r="L437" s="8">
        <v>1207.3699999999999</v>
      </c>
      <c r="M437">
        <f t="shared" si="16"/>
        <v>0</v>
      </c>
    </row>
    <row r="438" spans="1:13" x14ac:dyDescent="0.25">
      <c r="A438" s="3" t="s">
        <v>1003</v>
      </c>
      <c r="B438" s="4">
        <v>873</v>
      </c>
      <c r="C438" s="3" t="s">
        <v>6</v>
      </c>
      <c r="D438" s="3" t="s">
        <v>128</v>
      </c>
      <c r="E438" s="3" t="s">
        <v>2591</v>
      </c>
      <c r="F438" s="3" t="s">
        <v>2590</v>
      </c>
      <c r="G438" s="5">
        <v>1.2488900000000001</v>
      </c>
      <c r="H438" s="4">
        <v>873</v>
      </c>
      <c r="I438" s="8">
        <v>0</v>
      </c>
      <c r="J438" s="8">
        <v>-0.36</v>
      </c>
      <c r="K438" s="8">
        <v>-7.71</v>
      </c>
      <c r="L438" s="8">
        <v>1199.3</v>
      </c>
      <c r="M438">
        <f t="shared" si="16"/>
        <v>0</v>
      </c>
    </row>
    <row r="439" spans="1:13" x14ac:dyDescent="0.25">
      <c r="A439" s="3" t="s">
        <v>1005</v>
      </c>
      <c r="B439" s="4">
        <v>875</v>
      </c>
      <c r="C439" s="3" t="s">
        <v>6</v>
      </c>
      <c r="D439" s="3" t="s">
        <v>128</v>
      </c>
      <c r="E439" s="3" t="s">
        <v>2591</v>
      </c>
      <c r="F439" s="3" t="s">
        <v>2590</v>
      </c>
      <c r="G439" s="5">
        <v>1.2369699999999999</v>
      </c>
      <c r="H439" s="4">
        <v>875</v>
      </c>
      <c r="I439" s="8">
        <v>0</v>
      </c>
      <c r="J439" s="8">
        <v>0</v>
      </c>
      <c r="K439" s="8">
        <v>-8.6</v>
      </c>
      <c r="L439" s="8">
        <v>1190.7</v>
      </c>
      <c r="M439">
        <f t="shared" si="16"/>
        <v>0</v>
      </c>
    </row>
    <row r="440" spans="1:13" x14ac:dyDescent="0.25">
      <c r="A440" s="3" t="s">
        <v>1007</v>
      </c>
      <c r="B440" s="4">
        <v>877</v>
      </c>
      <c r="C440" s="3" t="s">
        <v>6</v>
      </c>
      <c r="D440" s="3" t="s">
        <v>133</v>
      </c>
      <c r="E440" s="3" t="s">
        <v>2591</v>
      </c>
      <c r="F440" s="3" t="s">
        <v>2590</v>
      </c>
      <c r="G440" s="5">
        <v>1.2338100000000001</v>
      </c>
      <c r="H440" s="4">
        <v>877</v>
      </c>
      <c r="I440" s="8">
        <v>0</v>
      </c>
      <c r="J440" s="8">
        <v>0</v>
      </c>
      <c r="K440" s="8">
        <v>6.85</v>
      </c>
      <c r="L440" s="8">
        <v>1197.55</v>
      </c>
      <c r="M440">
        <f t="shared" si="16"/>
        <v>1</v>
      </c>
    </row>
    <row r="441" spans="1:13" x14ac:dyDescent="0.25">
      <c r="A441" s="3" t="s">
        <v>1009</v>
      </c>
      <c r="B441" s="4">
        <v>879</v>
      </c>
      <c r="C441" s="3" t="s">
        <v>6</v>
      </c>
      <c r="D441" s="3" t="s">
        <v>128</v>
      </c>
      <c r="E441" s="3" t="s">
        <v>2591</v>
      </c>
      <c r="F441" s="3" t="s">
        <v>2590</v>
      </c>
      <c r="G441" s="5">
        <v>1.2402899999999999</v>
      </c>
      <c r="H441" s="4">
        <v>879</v>
      </c>
      <c r="I441" s="8">
        <v>0</v>
      </c>
      <c r="J441" s="8">
        <v>0</v>
      </c>
      <c r="K441" s="8">
        <v>6.54</v>
      </c>
      <c r="L441" s="8">
        <v>1204.0899999999999</v>
      </c>
      <c r="M441">
        <f t="shared" si="16"/>
        <v>2</v>
      </c>
    </row>
    <row r="442" spans="1:13" x14ac:dyDescent="0.25">
      <c r="A442" s="3" t="s">
        <v>1011</v>
      </c>
      <c r="B442" s="4">
        <v>881</v>
      </c>
      <c r="C442" s="3" t="s">
        <v>6</v>
      </c>
      <c r="D442" s="3" t="s">
        <v>133</v>
      </c>
      <c r="E442" s="3" t="s">
        <v>2591</v>
      </c>
      <c r="F442" s="3" t="s">
        <v>2590</v>
      </c>
      <c r="G442" s="5">
        <v>1.25041</v>
      </c>
      <c r="H442" s="4">
        <v>881</v>
      </c>
      <c r="I442" s="8">
        <v>0</v>
      </c>
      <c r="J442" s="8">
        <v>0.03</v>
      </c>
      <c r="K442" s="8">
        <v>-8.1</v>
      </c>
      <c r="L442" s="8">
        <v>1196.02</v>
      </c>
      <c r="M442">
        <f t="shared" si="16"/>
        <v>0</v>
      </c>
    </row>
    <row r="443" spans="1:13" x14ac:dyDescent="0.25">
      <c r="A443" s="3" t="s">
        <v>1013</v>
      </c>
      <c r="B443" s="4">
        <v>883</v>
      </c>
      <c r="C443" s="3" t="s">
        <v>6</v>
      </c>
      <c r="D443" s="3" t="s">
        <v>133</v>
      </c>
      <c r="E443" s="3" t="s">
        <v>2591</v>
      </c>
      <c r="F443" s="3" t="s">
        <v>2590</v>
      </c>
      <c r="G443" s="5">
        <v>1.2586999999999999</v>
      </c>
      <c r="H443" s="4">
        <v>883</v>
      </c>
      <c r="I443" s="8">
        <v>0</v>
      </c>
      <c r="J443" s="8">
        <v>0.08</v>
      </c>
      <c r="K443" s="8">
        <v>-8.4499999999999993</v>
      </c>
      <c r="L443" s="8">
        <v>1187.6500000000001</v>
      </c>
      <c r="M443">
        <f t="shared" si="16"/>
        <v>0</v>
      </c>
    </row>
    <row r="444" spans="1:13" x14ac:dyDescent="0.25">
      <c r="A444" s="3" t="s">
        <v>1015</v>
      </c>
      <c r="B444" s="4">
        <v>885</v>
      </c>
      <c r="C444" s="3" t="s">
        <v>6</v>
      </c>
      <c r="D444" s="3" t="s">
        <v>128</v>
      </c>
      <c r="E444" s="3" t="s">
        <v>2591</v>
      </c>
      <c r="F444" s="3" t="s">
        <v>2590</v>
      </c>
      <c r="G444" s="5">
        <v>1.26478</v>
      </c>
      <c r="H444" s="4">
        <v>885</v>
      </c>
      <c r="I444" s="8">
        <v>0</v>
      </c>
      <c r="J444" s="8">
        <v>-0.12</v>
      </c>
      <c r="K444" s="8">
        <v>14.3</v>
      </c>
      <c r="L444" s="8">
        <v>1201.83</v>
      </c>
      <c r="M444">
        <f t="shared" si="16"/>
        <v>1</v>
      </c>
    </row>
    <row r="445" spans="1:13" x14ac:dyDescent="0.25">
      <c r="A445" s="3" t="s">
        <v>1017</v>
      </c>
      <c r="B445" s="4">
        <v>887</v>
      </c>
      <c r="C445" s="3" t="s">
        <v>6</v>
      </c>
      <c r="D445" s="3" t="s">
        <v>128</v>
      </c>
      <c r="E445" s="3" t="s">
        <v>2591</v>
      </c>
      <c r="F445" s="3" t="s">
        <v>2590</v>
      </c>
      <c r="G445" s="5">
        <v>1.2545999999999999</v>
      </c>
      <c r="H445" s="4">
        <v>887</v>
      </c>
      <c r="I445" s="8">
        <v>0</v>
      </c>
      <c r="J445" s="8">
        <v>-0.12</v>
      </c>
      <c r="K445" s="8">
        <v>6.13</v>
      </c>
      <c r="L445" s="8">
        <v>1207.8399999999999</v>
      </c>
      <c r="M445">
        <f t="shared" si="16"/>
        <v>2</v>
      </c>
    </row>
    <row r="446" spans="1:13" x14ac:dyDescent="0.25">
      <c r="A446" s="3" t="s">
        <v>1019</v>
      </c>
      <c r="B446" s="4">
        <v>889</v>
      </c>
      <c r="C446" s="3" t="s">
        <v>6</v>
      </c>
      <c r="D446" s="3" t="s">
        <v>133</v>
      </c>
      <c r="E446" s="3" t="s">
        <v>2591</v>
      </c>
      <c r="F446" s="3" t="s">
        <v>2590</v>
      </c>
      <c r="G446" s="5">
        <v>1.2664599999999999</v>
      </c>
      <c r="H446" s="4">
        <v>889</v>
      </c>
      <c r="I446" s="8">
        <v>0</v>
      </c>
      <c r="J446" s="8">
        <v>0.03</v>
      </c>
      <c r="K446" s="8">
        <v>-8.4499999999999993</v>
      </c>
      <c r="L446" s="8">
        <v>1199.42</v>
      </c>
      <c r="M446">
        <f t="shared" si="16"/>
        <v>0</v>
      </c>
    </row>
    <row r="447" spans="1:13" x14ac:dyDescent="0.25">
      <c r="A447" s="3" t="s">
        <v>1021</v>
      </c>
      <c r="B447" s="4">
        <v>891</v>
      </c>
      <c r="C447" s="3" t="s">
        <v>6</v>
      </c>
      <c r="D447" s="3" t="s">
        <v>133</v>
      </c>
      <c r="E447" s="3" t="s">
        <v>2591</v>
      </c>
      <c r="F447" s="3" t="s">
        <v>2590</v>
      </c>
      <c r="G447" s="5">
        <v>1.26586</v>
      </c>
      <c r="H447" s="4">
        <v>891</v>
      </c>
      <c r="I447" s="8">
        <v>0</v>
      </c>
      <c r="J447" s="8">
        <v>0</v>
      </c>
      <c r="K447" s="8">
        <v>6.5</v>
      </c>
      <c r="L447" s="8">
        <v>1205.92</v>
      </c>
      <c r="M447">
        <f t="shared" si="16"/>
        <v>1</v>
      </c>
    </row>
    <row r="448" spans="1:13" x14ac:dyDescent="0.25">
      <c r="A448" s="3" t="s">
        <v>1023</v>
      </c>
      <c r="B448" s="4">
        <v>893</v>
      </c>
      <c r="C448" s="3" t="s">
        <v>6</v>
      </c>
      <c r="D448" s="3" t="s">
        <v>128</v>
      </c>
      <c r="E448" s="3" t="s">
        <v>2591</v>
      </c>
      <c r="F448" s="3" t="s">
        <v>2590</v>
      </c>
      <c r="G448" s="5">
        <v>1.2656499999999999</v>
      </c>
      <c r="H448" s="4">
        <v>893</v>
      </c>
      <c r="I448" s="8">
        <v>0</v>
      </c>
      <c r="J448" s="8">
        <v>0</v>
      </c>
      <c r="K448" s="8">
        <v>6.04</v>
      </c>
      <c r="L448" s="8">
        <v>1211.96</v>
      </c>
      <c r="M448">
        <f t="shared" si="16"/>
        <v>2</v>
      </c>
    </row>
    <row r="449" spans="1:13" x14ac:dyDescent="0.25">
      <c r="A449" s="3" t="s">
        <v>1025</v>
      </c>
      <c r="B449" s="4">
        <v>895</v>
      </c>
      <c r="C449" s="3" t="s">
        <v>6</v>
      </c>
      <c r="D449" s="3" t="s">
        <v>133</v>
      </c>
      <c r="E449" s="3" t="s">
        <v>2591</v>
      </c>
      <c r="F449" s="3" t="s">
        <v>2590</v>
      </c>
      <c r="G449" s="5">
        <v>1.26247</v>
      </c>
      <c r="H449" s="4">
        <v>895</v>
      </c>
      <c r="I449" s="8">
        <v>0</v>
      </c>
      <c r="J449" s="8">
        <v>0.08</v>
      </c>
      <c r="K449" s="8">
        <v>6.49</v>
      </c>
      <c r="L449" s="8">
        <v>1218.53</v>
      </c>
      <c r="M449">
        <f t="shared" si="16"/>
        <v>3</v>
      </c>
    </row>
    <row r="450" spans="1:13" x14ac:dyDescent="0.25">
      <c r="A450" s="3" t="s">
        <v>1027</v>
      </c>
      <c r="B450" s="4">
        <v>897</v>
      </c>
      <c r="C450" s="3" t="s">
        <v>6</v>
      </c>
      <c r="D450" s="3" t="s">
        <v>128</v>
      </c>
      <c r="E450" s="3" t="s">
        <v>2591</v>
      </c>
      <c r="F450" s="3" t="s">
        <v>2590</v>
      </c>
      <c r="G450" s="5">
        <v>1.24586</v>
      </c>
      <c r="H450" s="4">
        <v>897</v>
      </c>
      <c r="I450" s="8">
        <v>0</v>
      </c>
      <c r="J450" s="8">
        <v>-0.24</v>
      </c>
      <c r="K450" s="8">
        <v>-8.36</v>
      </c>
      <c r="L450" s="8">
        <v>1209.93</v>
      </c>
      <c r="M450">
        <f t="shared" si="16"/>
        <v>0</v>
      </c>
    </row>
    <row r="451" spans="1:13" x14ac:dyDescent="0.25">
      <c r="A451" s="3" t="s">
        <v>1029</v>
      </c>
      <c r="B451" s="4">
        <v>899</v>
      </c>
      <c r="C451" s="3" t="s">
        <v>6</v>
      </c>
      <c r="D451" s="3" t="s">
        <v>128</v>
      </c>
      <c r="E451" s="3" t="s">
        <v>2591</v>
      </c>
      <c r="F451" s="3" t="s">
        <v>2590</v>
      </c>
      <c r="G451" s="5">
        <v>1.2415499999999999</v>
      </c>
      <c r="H451" s="4">
        <v>899</v>
      </c>
      <c r="I451" s="8">
        <v>0</v>
      </c>
      <c r="J451" s="8">
        <v>-0.35</v>
      </c>
      <c r="K451" s="8">
        <v>-7.72</v>
      </c>
      <c r="L451" s="8">
        <v>1201.8599999999999</v>
      </c>
      <c r="M451">
        <f t="shared" si="16"/>
        <v>0</v>
      </c>
    </row>
    <row r="452" spans="1:13" x14ac:dyDescent="0.25">
      <c r="A452" s="3" t="s">
        <v>1031</v>
      </c>
      <c r="B452" s="4">
        <v>901</v>
      </c>
      <c r="C452" s="3" t="s">
        <v>6</v>
      </c>
      <c r="D452" s="3" t="s">
        <v>133</v>
      </c>
      <c r="E452" s="3" t="s">
        <v>2591</v>
      </c>
      <c r="F452" s="3" t="s">
        <v>2590</v>
      </c>
      <c r="G452" s="5">
        <v>1.26898</v>
      </c>
      <c r="H452" s="4">
        <v>901</v>
      </c>
      <c r="I452" s="8">
        <v>0</v>
      </c>
      <c r="J452" s="8">
        <v>0</v>
      </c>
      <c r="K452" s="8">
        <v>-8.84</v>
      </c>
      <c r="L452" s="8">
        <v>1193.02</v>
      </c>
      <c r="M452">
        <f t="shared" si="16"/>
        <v>0</v>
      </c>
    </row>
    <row r="453" spans="1:13" x14ac:dyDescent="0.25">
      <c r="A453" s="3" t="s">
        <v>1033</v>
      </c>
      <c r="B453" s="4">
        <v>903</v>
      </c>
      <c r="C453" s="3" t="s">
        <v>6</v>
      </c>
      <c r="D453" s="3" t="s">
        <v>128</v>
      </c>
      <c r="E453" s="3" t="s">
        <v>2591</v>
      </c>
      <c r="F453" s="3" t="s">
        <v>2590</v>
      </c>
      <c r="G453" s="5">
        <v>1.2532000000000001</v>
      </c>
      <c r="H453" s="4">
        <v>903</v>
      </c>
      <c r="I453" s="8">
        <v>0</v>
      </c>
      <c r="J453" s="8">
        <v>-0.24</v>
      </c>
      <c r="K453" s="8">
        <v>-8.2799999999999994</v>
      </c>
      <c r="L453" s="8">
        <v>1184.5</v>
      </c>
      <c r="M453">
        <f t="shared" si="16"/>
        <v>0</v>
      </c>
    </row>
    <row r="454" spans="1:13" x14ac:dyDescent="0.25">
      <c r="A454" s="3" t="s">
        <v>1035</v>
      </c>
      <c r="B454" s="4">
        <v>905</v>
      </c>
      <c r="C454" s="3" t="s">
        <v>6</v>
      </c>
      <c r="D454" s="3" t="s">
        <v>133</v>
      </c>
      <c r="E454" s="3" t="s">
        <v>2591</v>
      </c>
      <c r="F454" s="3" t="s">
        <v>2590</v>
      </c>
      <c r="G454" s="5">
        <v>1.2466699999999999</v>
      </c>
      <c r="H454" s="4">
        <v>905</v>
      </c>
      <c r="I454" s="8">
        <v>0</v>
      </c>
      <c r="J454" s="8">
        <v>0</v>
      </c>
      <c r="K454" s="8">
        <v>6.68</v>
      </c>
      <c r="L454" s="8">
        <v>1191.18</v>
      </c>
      <c r="M454">
        <f t="shared" ref="M454:M517" si="17">IF(K454&gt;0,1+IF(M453&gt;0,M453,0),0)</f>
        <v>1</v>
      </c>
    </row>
    <row r="455" spans="1:13" x14ac:dyDescent="0.25">
      <c r="A455" s="3" t="s">
        <v>1037</v>
      </c>
      <c r="B455" s="4">
        <v>907</v>
      </c>
      <c r="C455" s="3" t="s">
        <v>6</v>
      </c>
      <c r="D455" s="3" t="s">
        <v>128</v>
      </c>
      <c r="E455" s="3" t="s">
        <v>2591</v>
      </c>
      <c r="F455" s="3" t="s">
        <v>2590</v>
      </c>
      <c r="G455" s="5">
        <v>1.2297499999999999</v>
      </c>
      <c r="H455" s="4">
        <v>907</v>
      </c>
      <c r="I455" s="8">
        <v>0</v>
      </c>
      <c r="J455" s="8">
        <v>0</v>
      </c>
      <c r="K455" s="8">
        <v>-8.15</v>
      </c>
      <c r="L455" s="8">
        <v>1183.03</v>
      </c>
      <c r="M455">
        <f t="shared" si="17"/>
        <v>0</v>
      </c>
    </row>
    <row r="456" spans="1:13" x14ac:dyDescent="0.25">
      <c r="A456" s="3" t="s">
        <v>1039</v>
      </c>
      <c r="B456" s="4">
        <v>909</v>
      </c>
      <c r="C456" s="3" t="s">
        <v>6</v>
      </c>
      <c r="D456" s="3" t="s">
        <v>133</v>
      </c>
      <c r="E456" s="3" t="s">
        <v>2591</v>
      </c>
      <c r="F456" s="3" t="s">
        <v>2590</v>
      </c>
      <c r="G456" s="5">
        <v>1.2241500000000001</v>
      </c>
      <c r="H456" s="4">
        <v>909</v>
      </c>
      <c r="I456" s="8">
        <v>0</v>
      </c>
      <c r="J456" s="8">
        <v>0.03</v>
      </c>
      <c r="K456" s="8">
        <v>6.21</v>
      </c>
      <c r="L456" s="8">
        <v>1189.27</v>
      </c>
      <c r="M456">
        <f t="shared" si="17"/>
        <v>1</v>
      </c>
    </row>
    <row r="457" spans="1:13" x14ac:dyDescent="0.25">
      <c r="A457" s="3" t="s">
        <v>1041</v>
      </c>
      <c r="B457" s="4">
        <v>911</v>
      </c>
      <c r="C457" s="3" t="s">
        <v>6</v>
      </c>
      <c r="D457" s="3" t="s">
        <v>133</v>
      </c>
      <c r="E457" s="3" t="s">
        <v>2591</v>
      </c>
      <c r="F457" s="3" t="s">
        <v>2590</v>
      </c>
      <c r="G457" s="5">
        <v>1.2220500000000001</v>
      </c>
      <c r="H457" s="4">
        <v>911</v>
      </c>
      <c r="I457" s="8">
        <v>0</v>
      </c>
      <c r="J457" s="8">
        <v>0</v>
      </c>
      <c r="K457" s="8">
        <v>6.36</v>
      </c>
      <c r="L457" s="8">
        <v>1195.6300000000001</v>
      </c>
      <c r="M457">
        <f t="shared" si="17"/>
        <v>2</v>
      </c>
    </row>
    <row r="458" spans="1:13" x14ac:dyDescent="0.25">
      <c r="A458" s="3" t="s">
        <v>1043</v>
      </c>
      <c r="B458" s="4">
        <v>913</v>
      </c>
      <c r="C458" s="3" t="s">
        <v>6</v>
      </c>
      <c r="D458" s="3" t="s">
        <v>128</v>
      </c>
      <c r="E458" s="3" t="s">
        <v>2591</v>
      </c>
      <c r="F458" s="3" t="s">
        <v>2590</v>
      </c>
      <c r="G458" s="5">
        <v>1.22889</v>
      </c>
      <c r="H458" s="4">
        <v>913</v>
      </c>
      <c r="I458" s="8">
        <v>0</v>
      </c>
      <c r="J458" s="8">
        <v>-0.24</v>
      </c>
      <c r="K458" s="8">
        <v>6.32</v>
      </c>
      <c r="L458" s="8">
        <v>1201.71</v>
      </c>
      <c r="M458">
        <f t="shared" si="17"/>
        <v>3</v>
      </c>
    </row>
    <row r="459" spans="1:13" x14ac:dyDescent="0.25">
      <c r="A459" s="3" t="s">
        <v>1045</v>
      </c>
      <c r="B459" s="4">
        <v>915</v>
      </c>
      <c r="C459" s="3" t="s">
        <v>6</v>
      </c>
      <c r="D459" s="3" t="s">
        <v>133</v>
      </c>
      <c r="E459" s="3" t="s">
        <v>2591</v>
      </c>
      <c r="F459" s="3" t="s">
        <v>2590</v>
      </c>
      <c r="G459" s="5">
        <v>1.22306</v>
      </c>
      <c r="H459" s="4">
        <v>915</v>
      </c>
      <c r="I459" s="8">
        <v>0</v>
      </c>
      <c r="J459" s="8">
        <v>0</v>
      </c>
      <c r="K459" s="8">
        <v>6.09</v>
      </c>
      <c r="L459" s="8">
        <v>1207.8</v>
      </c>
      <c r="M459">
        <f t="shared" si="17"/>
        <v>4</v>
      </c>
    </row>
    <row r="460" spans="1:13" x14ac:dyDescent="0.25">
      <c r="A460" s="3" t="s">
        <v>1047</v>
      </c>
      <c r="B460" s="4">
        <v>917</v>
      </c>
      <c r="C460" s="3" t="s">
        <v>6</v>
      </c>
      <c r="D460" s="3" t="s">
        <v>133</v>
      </c>
      <c r="E460" s="3" t="s">
        <v>2591</v>
      </c>
      <c r="F460" s="3" t="s">
        <v>2590</v>
      </c>
      <c r="G460" s="5">
        <v>1.22305</v>
      </c>
      <c r="H460" s="4">
        <v>917</v>
      </c>
      <c r="I460" s="8">
        <v>0</v>
      </c>
      <c r="J460" s="8">
        <v>0</v>
      </c>
      <c r="K460" s="8">
        <v>6.14</v>
      </c>
      <c r="L460" s="8">
        <v>1213.94</v>
      </c>
      <c r="M460">
        <f t="shared" si="17"/>
        <v>5</v>
      </c>
    </row>
    <row r="461" spans="1:13" x14ac:dyDescent="0.25">
      <c r="A461" s="3" t="s">
        <v>1049</v>
      </c>
      <c r="B461" s="4">
        <v>919</v>
      </c>
      <c r="C461" s="3" t="s">
        <v>6</v>
      </c>
      <c r="D461" s="3" t="s">
        <v>133</v>
      </c>
      <c r="E461" s="3" t="s">
        <v>2591</v>
      </c>
      <c r="F461" s="3" t="s">
        <v>2590</v>
      </c>
      <c r="G461" s="5">
        <v>1.2236800000000001</v>
      </c>
      <c r="H461" s="4">
        <v>919</v>
      </c>
      <c r="I461" s="8">
        <v>0</v>
      </c>
      <c r="J461" s="8">
        <v>0</v>
      </c>
      <c r="K461" s="8">
        <v>6.25</v>
      </c>
      <c r="L461" s="8">
        <v>1220.19</v>
      </c>
      <c r="M461">
        <f t="shared" si="17"/>
        <v>6</v>
      </c>
    </row>
    <row r="462" spans="1:13" x14ac:dyDescent="0.25">
      <c r="A462" s="3" t="s">
        <v>1051</v>
      </c>
      <c r="B462" s="4">
        <v>921</v>
      </c>
      <c r="C462" s="3" t="s">
        <v>6</v>
      </c>
      <c r="D462" s="3" t="s">
        <v>128</v>
      </c>
      <c r="E462" s="3" t="s">
        <v>2591</v>
      </c>
      <c r="F462" s="3" t="s">
        <v>2590</v>
      </c>
      <c r="G462" s="5">
        <v>1.2164200000000001</v>
      </c>
      <c r="H462" s="4">
        <v>921</v>
      </c>
      <c r="I462" s="8">
        <v>0</v>
      </c>
      <c r="J462" s="8">
        <v>-0.24</v>
      </c>
      <c r="K462" s="8">
        <v>6.38</v>
      </c>
      <c r="L462" s="8">
        <v>1226.33</v>
      </c>
      <c r="M462">
        <f t="shared" si="17"/>
        <v>7</v>
      </c>
    </row>
    <row r="463" spans="1:13" x14ac:dyDescent="0.25">
      <c r="A463" s="3" t="s">
        <v>1053</v>
      </c>
      <c r="B463" s="4">
        <v>923</v>
      </c>
      <c r="C463" s="3" t="s">
        <v>6</v>
      </c>
      <c r="D463" s="3" t="s">
        <v>133</v>
      </c>
      <c r="E463" s="3" t="s">
        <v>2591</v>
      </c>
      <c r="F463" s="3" t="s">
        <v>2590</v>
      </c>
      <c r="G463" s="5">
        <v>1.2251399999999999</v>
      </c>
      <c r="H463" s="4">
        <v>923</v>
      </c>
      <c r="I463" s="8">
        <v>0</v>
      </c>
      <c r="J463" s="8">
        <v>0</v>
      </c>
      <c r="K463" s="8">
        <v>-9.4</v>
      </c>
      <c r="L463" s="8">
        <v>1216.93</v>
      </c>
      <c r="M463">
        <f t="shared" si="17"/>
        <v>0</v>
      </c>
    </row>
    <row r="464" spans="1:13" x14ac:dyDescent="0.25">
      <c r="A464" s="3" t="s">
        <v>1055</v>
      </c>
      <c r="B464" s="4">
        <v>925</v>
      </c>
      <c r="C464" s="3" t="s">
        <v>6</v>
      </c>
      <c r="D464" s="3" t="s">
        <v>133</v>
      </c>
      <c r="E464" s="3" t="s">
        <v>2591</v>
      </c>
      <c r="F464" s="3" t="s">
        <v>2590</v>
      </c>
      <c r="G464" s="5">
        <v>1.2381899999999999</v>
      </c>
      <c r="H464" s="4">
        <v>925</v>
      </c>
      <c r="I464" s="8">
        <v>0</v>
      </c>
      <c r="J464" s="8">
        <v>0</v>
      </c>
      <c r="K464" s="8">
        <v>-8.83</v>
      </c>
      <c r="L464" s="8">
        <v>1208.0999999999999</v>
      </c>
      <c r="M464">
        <f t="shared" si="17"/>
        <v>0</v>
      </c>
    </row>
    <row r="465" spans="1:13" x14ac:dyDescent="0.25">
      <c r="A465" s="3" t="s">
        <v>1057</v>
      </c>
      <c r="B465" s="4">
        <v>927</v>
      </c>
      <c r="C465" s="3" t="s">
        <v>6</v>
      </c>
      <c r="D465" s="3" t="s">
        <v>128</v>
      </c>
      <c r="E465" s="3" t="s">
        <v>2591</v>
      </c>
      <c r="F465" s="3" t="s">
        <v>2590</v>
      </c>
      <c r="G465" s="5">
        <v>1.23621</v>
      </c>
      <c r="H465" s="4">
        <v>927</v>
      </c>
      <c r="I465" s="8">
        <v>0</v>
      </c>
      <c r="J465" s="8">
        <v>-0.59</v>
      </c>
      <c r="K465" s="8">
        <v>7.87</v>
      </c>
      <c r="L465" s="8">
        <v>1215.3800000000001</v>
      </c>
      <c r="M465">
        <f t="shared" si="17"/>
        <v>1</v>
      </c>
    </row>
    <row r="466" spans="1:13" x14ac:dyDescent="0.25">
      <c r="A466" s="3" t="s">
        <v>1059</v>
      </c>
      <c r="B466" s="4">
        <v>929</v>
      </c>
      <c r="C466" s="3" t="s">
        <v>6</v>
      </c>
      <c r="D466" s="3" t="s">
        <v>133</v>
      </c>
      <c r="E466" s="3" t="s">
        <v>2591</v>
      </c>
      <c r="F466" s="3" t="s">
        <v>2590</v>
      </c>
      <c r="G466" s="5">
        <v>1.23244</v>
      </c>
      <c r="H466" s="4">
        <v>929</v>
      </c>
      <c r="I466" s="8">
        <v>0</v>
      </c>
      <c r="J466" s="8">
        <v>0</v>
      </c>
      <c r="K466" s="8">
        <v>-9.0299999999999994</v>
      </c>
      <c r="L466" s="8">
        <v>1206.3499999999999</v>
      </c>
      <c r="M466">
        <f t="shared" si="17"/>
        <v>0</v>
      </c>
    </row>
    <row r="467" spans="1:13" x14ac:dyDescent="0.25">
      <c r="A467" s="3" t="s">
        <v>1061</v>
      </c>
      <c r="B467" s="4">
        <v>931</v>
      </c>
      <c r="C467" s="3" t="s">
        <v>6</v>
      </c>
      <c r="D467" s="3" t="s">
        <v>128</v>
      </c>
      <c r="E467" s="3" t="s">
        <v>2591</v>
      </c>
      <c r="F467" s="3" t="s">
        <v>2590</v>
      </c>
      <c r="G467" s="5">
        <v>1.2439499999999999</v>
      </c>
      <c r="H467" s="4">
        <v>931</v>
      </c>
      <c r="I467" s="8">
        <v>0</v>
      </c>
      <c r="J467" s="8">
        <v>-0.12</v>
      </c>
      <c r="K467" s="8">
        <v>6.17</v>
      </c>
      <c r="L467" s="8">
        <v>1212.4000000000001</v>
      </c>
      <c r="M467">
        <f t="shared" si="17"/>
        <v>1</v>
      </c>
    </row>
    <row r="468" spans="1:13" x14ac:dyDescent="0.25">
      <c r="A468" s="3" t="s">
        <v>1063</v>
      </c>
      <c r="B468" s="4">
        <v>933</v>
      </c>
      <c r="C468" s="3" t="s">
        <v>6</v>
      </c>
      <c r="D468" s="3" t="s">
        <v>128</v>
      </c>
      <c r="E468" s="3" t="s">
        <v>2591</v>
      </c>
      <c r="F468" s="3" t="s">
        <v>2590</v>
      </c>
      <c r="G468" s="5">
        <v>1.2293499999999999</v>
      </c>
      <c r="H468" s="4">
        <v>933</v>
      </c>
      <c r="I468" s="8">
        <v>0</v>
      </c>
      <c r="J468" s="8">
        <v>-0.35</v>
      </c>
      <c r="K468" s="8">
        <v>-8</v>
      </c>
      <c r="L468" s="8">
        <v>1204.05</v>
      </c>
      <c r="M468">
        <f t="shared" si="17"/>
        <v>0</v>
      </c>
    </row>
    <row r="469" spans="1:13" x14ac:dyDescent="0.25">
      <c r="A469" s="3" t="s">
        <v>1065</v>
      </c>
      <c r="B469" s="4">
        <v>935</v>
      </c>
      <c r="C469" s="3" t="s">
        <v>6</v>
      </c>
      <c r="D469" s="3" t="s">
        <v>128</v>
      </c>
      <c r="E469" s="3" t="s">
        <v>2591</v>
      </c>
      <c r="F469" s="3" t="s">
        <v>2590</v>
      </c>
      <c r="G469" s="5">
        <v>1.23291</v>
      </c>
      <c r="H469" s="4">
        <v>935</v>
      </c>
      <c r="I469" s="8">
        <v>0</v>
      </c>
      <c r="J469" s="8">
        <v>-0.12</v>
      </c>
      <c r="K469" s="8">
        <v>6.53</v>
      </c>
      <c r="L469" s="8">
        <v>1210.46</v>
      </c>
      <c r="M469">
        <f t="shared" si="17"/>
        <v>1</v>
      </c>
    </row>
    <row r="470" spans="1:13" x14ac:dyDescent="0.25">
      <c r="A470" s="3" t="s">
        <v>1067</v>
      </c>
      <c r="B470" s="4">
        <v>937</v>
      </c>
      <c r="C470" s="3" t="s">
        <v>6</v>
      </c>
      <c r="D470" s="3" t="s">
        <v>133</v>
      </c>
      <c r="E470" s="3" t="s">
        <v>2591</v>
      </c>
      <c r="F470" s="3" t="s">
        <v>2590</v>
      </c>
      <c r="G470" s="5">
        <v>1.2310000000000001</v>
      </c>
      <c r="H470" s="4">
        <v>937</v>
      </c>
      <c r="I470" s="8">
        <v>0</v>
      </c>
      <c r="J470" s="8">
        <v>0.03</v>
      </c>
      <c r="K470" s="8">
        <v>6.54</v>
      </c>
      <c r="L470" s="8">
        <v>1217.03</v>
      </c>
      <c r="M470">
        <f t="shared" si="17"/>
        <v>2</v>
      </c>
    </row>
    <row r="471" spans="1:13" x14ac:dyDescent="0.25">
      <c r="A471" s="3" t="s">
        <v>1069</v>
      </c>
      <c r="B471" s="4">
        <v>939</v>
      </c>
      <c r="C471" s="3" t="s">
        <v>6</v>
      </c>
      <c r="D471" s="3" t="s">
        <v>128</v>
      </c>
      <c r="E471" s="3" t="s">
        <v>2591</v>
      </c>
      <c r="F471" s="3" t="s">
        <v>2590</v>
      </c>
      <c r="G471" s="5">
        <v>1.23343</v>
      </c>
      <c r="H471" s="4">
        <v>939</v>
      </c>
      <c r="I471" s="8">
        <v>0</v>
      </c>
      <c r="J471" s="8">
        <v>0</v>
      </c>
      <c r="K471" s="8">
        <v>6.37</v>
      </c>
      <c r="L471" s="8">
        <v>1223.4000000000001</v>
      </c>
      <c r="M471">
        <f t="shared" si="17"/>
        <v>3</v>
      </c>
    </row>
    <row r="472" spans="1:13" x14ac:dyDescent="0.25">
      <c r="A472" s="3" t="s">
        <v>1071</v>
      </c>
      <c r="B472" s="4">
        <v>941</v>
      </c>
      <c r="C472" s="3" t="s">
        <v>6</v>
      </c>
      <c r="D472" s="3" t="s">
        <v>133</v>
      </c>
      <c r="E472" s="3" t="s">
        <v>2591</v>
      </c>
      <c r="F472" s="3" t="s">
        <v>2590</v>
      </c>
      <c r="G472" s="5">
        <v>1.2295400000000001</v>
      </c>
      <c r="H472" s="4">
        <v>941</v>
      </c>
      <c r="I472" s="8">
        <v>0</v>
      </c>
      <c r="J472" s="8">
        <v>0</v>
      </c>
      <c r="K472" s="8">
        <v>6.13</v>
      </c>
      <c r="L472" s="8">
        <v>1229.53</v>
      </c>
      <c r="M472">
        <f t="shared" si="17"/>
        <v>4</v>
      </c>
    </row>
    <row r="473" spans="1:13" x14ac:dyDescent="0.25">
      <c r="A473" s="3" t="s">
        <v>1073</v>
      </c>
      <c r="B473" s="4">
        <v>943</v>
      </c>
      <c r="C473" s="3" t="s">
        <v>6</v>
      </c>
      <c r="D473" s="3" t="s">
        <v>133</v>
      </c>
      <c r="E473" s="3" t="s">
        <v>2591</v>
      </c>
      <c r="F473" s="3" t="s">
        <v>2590</v>
      </c>
      <c r="G473" s="5">
        <v>1.24221</v>
      </c>
      <c r="H473" s="4">
        <v>943</v>
      </c>
      <c r="I473" s="8">
        <v>0</v>
      </c>
      <c r="J473" s="8">
        <v>0.03</v>
      </c>
      <c r="K473" s="8">
        <v>-8.11</v>
      </c>
      <c r="L473" s="8">
        <v>1221.45</v>
      </c>
      <c r="M473">
        <f t="shared" si="17"/>
        <v>0</v>
      </c>
    </row>
    <row r="474" spans="1:13" x14ac:dyDescent="0.25">
      <c r="A474" s="3" t="s">
        <v>1075</v>
      </c>
      <c r="B474" s="4">
        <v>945</v>
      </c>
      <c r="C474" s="3" t="s">
        <v>6</v>
      </c>
      <c r="D474" s="3" t="s">
        <v>128</v>
      </c>
      <c r="E474" s="3" t="s">
        <v>2591</v>
      </c>
      <c r="F474" s="3" t="s">
        <v>2590</v>
      </c>
      <c r="G474" s="5">
        <v>1.2521</v>
      </c>
      <c r="H474" s="4">
        <v>945</v>
      </c>
      <c r="I474" s="8">
        <v>0</v>
      </c>
      <c r="J474" s="8">
        <v>0</v>
      </c>
      <c r="K474" s="8">
        <v>6.13</v>
      </c>
      <c r="L474" s="8">
        <v>1227.58</v>
      </c>
      <c r="M474">
        <f t="shared" si="17"/>
        <v>1</v>
      </c>
    </row>
    <row r="475" spans="1:13" x14ac:dyDescent="0.25">
      <c r="A475" s="3" t="s">
        <v>1077</v>
      </c>
      <c r="B475" s="4">
        <v>947</v>
      </c>
      <c r="C475" s="3" t="s">
        <v>6</v>
      </c>
      <c r="D475" s="3" t="s">
        <v>128</v>
      </c>
      <c r="E475" s="3" t="s">
        <v>2591</v>
      </c>
      <c r="F475" s="3" t="s">
        <v>2590</v>
      </c>
      <c r="G475" s="5">
        <v>1.2608999999999999</v>
      </c>
      <c r="H475" s="4">
        <v>947</v>
      </c>
      <c r="I475" s="8">
        <v>0</v>
      </c>
      <c r="J475" s="8">
        <v>-0.95</v>
      </c>
      <c r="K475" s="8">
        <v>7.91</v>
      </c>
      <c r="L475" s="8">
        <v>1234.54</v>
      </c>
      <c r="M475">
        <f t="shared" si="17"/>
        <v>2</v>
      </c>
    </row>
    <row r="476" spans="1:13" x14ac:dyDescent="0.25">
      <c r="A476" s="3" t="s">
        <v>1079</v>
      </c>
      <c r="B476" s="4">
        <v>949</v>
      </c>
      <c r="C476" s="3" t="s">
        <v>6</v>
      </c>
      <c r="D476" s="3" t="s">
        <v>128</v>
      </c>
      <c r="E476" s="3" t="s">
        <v>2591</v>
      </c>
      <c r="F476" s="3" t="s">
        <v>2590</v>
      </c>
      <c r="G476" s="5">
        <v>1.2639499999999999</v>
      </c>
      <c r="H476" s="4">
        <v>949</v>
      </c>
      <c r="I476" s="8">
        <v>0</v>
      </c>
      <c r="J476" s="8">
        <v>-0.59</v>
      </c>
      <c r="K476" s="8">
        <v>6.78</v>
      </c>
      <c r="L476" s="8">
        <v>1240.73</v>
      </c>
      <c r="M476">
        <f t="shared" si="17"/>
        <v>3</v>
      </c>
    </row>
    <row r="477" spans="1:13" x14ac:dyDescent="0.25">
      <c r="A477" s="3" t="s">
        <v>1081</v>
      </c>
      <c r="B477" s="4">
        <v>951</v>
      </c>
      <c r="C477" s="3" t="s">
        <v>6</v>
      </c>
      <c r="D477" s="3" t="s">
        <v>133</v>
      </c>
      <c r="E477" s="3" t="s">
        <v>2591</v>
      </c>
      <c r="F477" s="3" t="s">
        <v>2590</v>
      </c>
      <c r="G477" s="5">
        <v>1.2728999999999999</v>
      </c>
      <c r="H477" s="4">
        <v>951</v>
      </c>
      <c r="I477" s="8">
        <v>0</v>
      </c>
      <c r="J477" s="8">
        <v>0</v>
      </c>
      <c r="K477" s="8">
        <v>-8.48</v>
      </c>
      <c r="L477" s="8">
        <v>1232.25</v>
      </c>
      <c r="M477">
        <f t="shared" si="17"/>
        <v>0</v>
      </c>
    </row>
    <row r="478" spans="1:13" x14ac:dyDescent="0.25">
      <c r="A478" s="3" t="s">
        <v>1083</v>
      </c>
      <c r="B478" s="4">
        <v>953</v>
      </c>
      <c r="C478" s="3" t="s">
        <v>6</v>
      </c>
      <c r="D478" s="3" t="s">
        <v>133</v>
      </c>
      <c r="E478" s="3" t="s">
        <v>2591</v>
      </c>
      <c r="F478" s="3" t="s">
        <v>2590</v>
      </c>
      <c r="G478" s="5">
        <v>1.28783</v>
      </c>
      <c r="H478" s="4">
        <v>953</v>
      </c>
      <c r="I478" s="8">
        <v>0</v>
      </c>
      <c r="J478" s="8">
        <v>0.06</v>
      </c>
      <c r="K478" s="8">
        <v>-8.75</v>
      </c>
      <c r="L478" s="8">
        <v>1223.56</v>
      </c>
      <c r="M478">
        <f t="shared" si="17"/>
        <v>0</v>
      </c>
    </row>
    <row r="479" spans="1:13" x14ac:dyDescent="0.25">
      <c r="A479" s="3" t="s">
        <v>1085</v>
      </c>
      <c r="B479" s="4">
        <v>955</v>
      </c>
      <c r="C479" s="3" t="s">
        <v>6</v>
      </c>
      <c r="D479" s="3" t="s">
        <v>128</v>
      </c>
      <c r="E479" s="3" t="s">
        <v>2591</v>
      </c>
      <c r="F479" s="3" t="s">
        <v>2590</v>
      </c>
      <c r="G479" s="5">
        <v>1.29749</v>
      </c>
      <c r="H479" s="4">
        <v>955</v>
      </c>
      <c r="I479" s="8">
        <v>0</v>
      </c>
      <c r="J479" s="8">
        <v>0</v>
      </c>
      <c r="K479" s="8">
        <v>6.14</v>
      </c>
      <c r="L479" s="8">
        <v>1229.7</v>
      </c>
      <c r="M479">
        <f t="shared" si="17"/>
        <v>1</v>
      </c>
    </row>
    <row r="480" spans="1:13" x14ac:dyDescent="0.25">
      <c r="A480" s="3" t="s">
        <v>1087</v>
      </c>
      <c r="B480" s="4">
        <v>957</v>
      </c>
      <c r="C480" s="3" t="s">
        <v>6</v>
      </c>
      <c r="D480" s="3" t="s">
        <v>133</v>
      </c>
      <c r="E480" s="3" t="s">
        <v>2591</v>
      </c>
      <c r="F480" s="3" t="s">
        <v>2590</v>
      </c>
      <c r="G480" s="5">
        <v>1.3123</v>
      </c>
      <c r="H480" s="4">
        <v>957</v>
      </c>
      <c r="I480" s="8">
        <v>0</v>
      </c>
      <c r="J480" s="8">
        <v>0</v>
      </c>
      <c r="K480" s="8">
        <v>-8.5399999999999991</v>
      </c>
      <c r="L480" s="8">
        <v>1221.1600000000001</v>
      </c>
      <c r="M480">
        <f t="shared" si="17"/>
        <v>0</v>
      </c>
    </row>
    <row r="481" spans="1:13" x14ac:dyDescent="0.25">
      <c r="A481" s="3" t="s">
        <v>1089</v>
      </c>
      <c r="B481" s="4">
        <v>959</v>
      </c>
      <c r="C481" s="3" t="s">
        <v>6</v>
      </c>
      <c r="D481" s="3" t="s">
        <v>128</v>
      </c>
      <c r="E481" s="3" t="s">
        <v>2591</v>
      </c>
      <c r="F481" s="3" t="s">
        <v>2590</v>
      </c>
      <c r="G481" s="5">
        <v>1.3044500000000001</v>
      </c>
      <c r="H481" s="4">
        <v>959</v>
      </c>
      <c r="I481" s="8">
        <v>0</v>
      </c>
      <c r="J481" s="8">
        <v>-0.12</v>
      </c>
      <c r="K481" s="8">
        <v>-7.98</v>
      </c>
      <c r="L481" s="8">
        <v>1213.06</v>
      </c>
      <c r="M481">
        <f t="shared" si="17"/>
        <v>0</v>
      </c>
    </row>
    <row r="482" spans="1:13" x14ac:dyDescent="0.25">
      <c r="A482" s="3" t="s">
        <v>1091</v>
      </c>
      <c r="B482" s="4">
        <v>961</v>
      </c>
      <c r="C482" s="3" t="s">
        <v>6</v>
      </c>
      <c r="D482" s="3" t="s">
        <v>128</v>
      </c>
      <c r="E482" s="3" t="s">
        <v>2591</v>
      </c>
      <c r="F482" s="3" t="s">
        <v>2590</v>
      </c>
      <c r="G482" s="5">
        <v>1.2976300000000001</v>
      </c>
      <c r="H482" s="4">
        <v>961</v>
      </c>
      <c r="I482" s="8">
        <v>0</v>
      </c>
      <c r="J482" s="8">
        <v>-0.35</v>
      </c>
      <c r="K482" s="8">
        <v>-7.69</v>
      </c>
      <c r="L482" s="8">
        <v>1205.02</v>
      </c>
      <c r="M482">
        <f t="shared" si="17"/>
        <v>0</v>
      </c>
    </row>
    <row r="483" spans="1:13" x14ac:dyDescent="0.25">
      <c r="A483" s="3" t="s">
        <v>1093</v>
      </c>
      <c r="B483" s="4">
        <v>963</v>
      </c>
      <c r="C483" s="3" t="s">
        <v>6</v>
      </c>
      <c r="D483" s="3" t="s">
        <v>128</v>
      </c>
      <c r="E483" s="3" t="s">
        <v>2591</v>
      </c>
      <c r="F483" s="3" t="s">
        <v>2590</v>
      </c>
      <c r="G483" s="5">
        <v>1.30304</v>
      </c>
      <c r="H483" s="4">
        <v>963</v>
      </c>
      <c r="I483" s="8">
        <v>0</v>
      </c>
      <c r="J483" s="8">
        <v>0</v>
      </c>
      <c r="K483" s="8">
        <v>6.2</v>
      </c>
      <c r="L483" s="8">
        <v>1211.22</v>
      </c>
      <c r="M483">
        <f t="shared" si="17"/>
        <v>1</v>
      </c>
    </row>
    <row r="484" spans="1:13" x14ac:dyDescent="0.25">
      <c r="A484" s="3" t="s">
        <v>1095</v>
      </c>
      <c r="B484" s="4">
        <v>965</v>
      </c>
      <c r="C484" s="3" t="s">
        <v>6</v>
      </c>
      <c r="D484" s="3" t="s">
        <v>128</v>
      </c>
      <c r="E484" s="3" t="s">
        <v>2591</v>
      </c>
      <c r="F484" s="3" t="s">
        <v>2590</v>
      </c>
      <c r="G484" s="5">
        <v>1.2858799999999999</v>
      </c>
      <c r="H484" s="4">
        <v>965</v>
      </c>
      <c r="I484" s="8">
        <v>0</v>
      </c>
      <c r="J484" s="8">
        <v>-0.24</v>
      </c>
      <c r="K484" s="8">
        <v>-7.89</v>
      </c>
      <c r="L484" s="8">
        <v>1203.0899999999999</v>
      </c>
      <c r="M484">
        <f t="shared" si="17"/>
        <v>0</v>
      </c>
    </row>
    <row r="485" spans="1:13" x14ac:dyDescent="0.25">
      <c r="A485" s="3" t="s">
        <v>1097</v>
      </c>
      <c r="B485" s="4">
        <v>967</v>
      </c>
      <c r="C485" s="3" t="s">
        <v>6</v>
      </c>
      <c r="D485" s="3" t="s">
        <v>128</v>
      </c>
      <c r="E485" s="3" t="s">
        <v>2591</v>
      </c>
      <c r="F485" s="3" t="s">
        <v>2590</v>
      </c>
      <c r="G485" s="5">
        <v>1.29304</v>
      </c>
      <c r="H485" s="4">
        <v>967</v>
      </c>
      <c r="I485" s="8">
        <v>0</v>
      </c>
      <c r="J485" s="8">
        <v>-0.12</v>
      </c>
      <c r="K485" s="8">
        <v>6.42</v>
      </c>
      <c r="L485" s="8">
        <v>1209.3900000000001</v>
      </c>
      <c r="M485">
        <f t="shared" si="17"/>
        <v>1</v>
      </c>
    </row>
    <row r="486" spans="1:13" x14ac:dyDescent="0.25">
      <c r="A486" s="3" t="s">
        <v>1099</v>
      </c>
      <c r="B486" s="4">
        <v>969</v>
      </c>
      <c r="C486" s="3" t="s">
        <v>6</v>
      </c>
      <c r="D486" s="3" t="s">
        <v>133</v>
      </c>
      <c r="E486" s="3" t="s">
        <v>2591</v>
      </c>
      <c r="F486" s="3" t="s">
        <v>2590</v>
      </c>
      <c r="G486" s="5">
        <v>1.2924100000000001</v>
      </c>
      <c r="H486" s="4">
        <v>969</v>
      </c>
      <c r="I486" s="8">
        <v>0</v>
      </c>
      <c r="J486" s="8">
        <v>0</v>
      </c>
      <c r="K486" s="8">
        <v>-8.4</v>
      </c>
      <c r="L486" s="8">
        <v>1200.99</v>
      </c>
      <c r="M486">
        <f t="shared" si="17"/>
        <v>0</v>
      </c>
    </row>
    <row r="487" spans="1:13" x14ac:dyDescent="0.25">
      <c r="A487" s="3" t="s">
        <v>1101</v>
      </c>
      <c r="B487" s="4">
        <v>971</v>
      </c>
      <c r="C487" s="3" t="s">
        <v>6</v>
      </c>
      <c r="D487" s="3" t="s">
        <v>128</v>
      </c>
      <c r="E487" s="3" t="s">
        <v>2591</v>
      </c>
      <c r="F487" s="3" t="s">
        <v>2590</v>
      </c>
      <c r="G487" s="5">
        <v>1.2983199999999999</v>
      </c>
      <c r="H487" s="4">
        <v>971</v>
      </c>
      <c r="I487" s="8">
        <v>0</v>
      </c>
      <c r="J487" s="8">
        <v>-0.47</v>
      </c>
      <c r="K487" s="8">
        <v>8.31</v>
      </c>
      <c r="L487" s="8">
        <v>1208.83</v>
      </c>
      <c r="M487">
        <f t="shared" si="17"/>
        <v>1</v>
      </c>
    </row>
    <row r="488" spans="1:13" x14ac:dyDescent="0.25">
      <c r="A488" s="3" t="s">
        <v>1103</v>
      </c>
      <c r="B488" s="4">
        <v>973</v>
      </c>
      <c r="C488" s="3" t="s">
        <v>6</v>
      </c>
      <c r="D488" s="3" t="s">
        <v>128</v>
      </c>
      <c r="E488" s="3" t="s">
        <v>2591</v>
      </c>
      <c r="F488" s="3" t="s">
        <v>2590</v>
      </c>
      <c r="G488" s="5">
        <v>1.3068599999999999</v>
      </c>
      <c r="H488" s="4">
        <v>973</v>
      </c>
      <c r="I488" s="8">
        <v>0</v>
      </c>
      <c r="J488" s="8">
        <v>0</v>
      </c>
      <c r="K488" s="8">
        <v>6.15</v>
      </c>
      <c r="L488" s="8">
        <v>1214.98</v>
      </c>
      <c r="M488">
        <f t="shared" si="17"/>
        <v>2</v>
      </c>
    </row>
    <row r="489" spans="1:13" x14ac:dyDescent="0.25">
      <c r="A489" s="3" t="s">
        <v>1105</v>
      </c>
      <c r="B489" s="4">
        <v>975</v>
      </c>
      <c r="C489" s="3" t="s">
        <v>6</v>
      </c>
      <c r="D489" s="3" t="s">
        <v>128</v>
      </c>
      <c r="E489" s="3" t="s">
        <v>2591</v>
      </c>
      <c r="F489" s="3" t="s">
        <v>2590</v>
      </c>
      <c r="G489" s="5">
        <v>1.2895000000000001</v>
      </c>
      <c r="H489" s="4">
        <v>975</v>
      </c>
      <c r="I489" s="8">
        <v>0</v>
      </c>
      <c r="J489" s="8">
        <v>-0.12</v>
      </c>
      <c r="K489" s="8">
        <v>-8.83</v>
      </c>
      <c r="L489" s="8">
        <v>1206.03</v>
      </c>
      <c r="M489">
        <f t="shared" si="17"/>
        <v>0</v>
      </c>
    </row>
    <row r="490" spans="1:13" x14ac:dyDescent="0.25">
      <c r="A490" s="3" t="s">
        <v>1107</v>
      </c>
      <c r="B490" s="4">
        <v>977</v>
      </c>
      <c r="C490" s="3" t="s">
        <v>6</v>
      </c>
      <c r="D490" s="3" t="s">
        <v>133</v>
      </c>
      <c r="E490" s="3" t="s">
        <v>2591</v>
      </c>
      <c r="F490" s="3" t="s">
        <v>2590</v>
      </c>
      <c r="G490" s="5">
        <v>1.2965800000000001</v>
      </c>
      <c r="H490" s="4">
        <v>977</v>
      </c>
      <c r="I490" s="8">
        <v>0</v>
      </c>
      <c r="J490" s="8">
        <v>0.11</v>
      </c>
      <c r="K490" s="8">
        <v>-9.32</v>
      </c>
      <c r="L490" s="8">
        <v>1196.82</v>
      </c>
      <c r="M490">
        <f t="shared" si="17"/>
        <v>0</v>
      </c>
    </row>
    <row r="491" spans="1:13" x14ac:dyDescent="0.25">
      <c r="A491" s="3" t="s">
        <v>1109</v>
      </c>
      <c r="B491" s="4">
        <v>979</v>
      </c>
      <c r="C491" s="3" t="s">
        <v>6</v>
      </c>
      <c r="D491" s="3" t="s">
        <v>133</v>
      </c>
      <c r="E491" s="3" t="s">
        <v>2591</v>
      </c>
      <c r="F491" s="3" t="s">
        <v>2590</v>
      </c>
      <c r="G491" s="5">
        <v>1.29965</v>
      </c>
      <c r="H491" s="4">
        <v>979</v>
      </c>
      <c r="I491" s="8">
        <v>0</v>
      </c>
      <c r="J491" s="8">
        <v>0.03</v>
      </c>
      <c r="K491" s="8">
        <v>-8.09</v>
      </c>
      <c r="L491" s="8">
        <v>1188.76</v>
      </c>
      <c r="M491">
        <f t="shared" si="17"/>
        <v>0</v>
      </c>
    </row>
    <row r="492" spans="1:13" x14ac:dyDescent="0.25">
      <c r="A492" s="3" t="s">
        <v>1111</v>
      </c>
      <c r="B492" s="4">
        <v>981</v>
      </c>
      <c r="C492" s="3" t="s">
        <v>6</v>
      </c>
      <c r="D492" s="3" t="s">
        <v>133</v>
      </c>
      <c r="E492" s="3" t="s">
        <v>2591</v>
      </c>
      <c r="F492" s="3" t="s">
        <v>2590</v>
      </c>
      <c r="G492" s="5">
        <v>1.3043400000000001</v>
      </c>
      <c r="H492" s="4">
        <v>981</v>
      </c>
      <c r="I492" s="8">
        <v>0</v>
      </c>
      <c r="J492" s="8">
        <v>0.11</v>
      </c>
      <c r="K492" s="8">
        <v>6.39</v>
      </c>
      <c r="L492" s="8">
        <v>1195.26</v>
      </c>
      <c r="M492">
        <f t="shared" si="17"/>
        <v>1</v>
      </c>
    </row>
    <row r="493" spans="1:13" x14ac:dyDescent="0.25">
      <c r="A493" s="3" t="s">
        <v>1113</v>
      </c>
      <c r="B493" s="4">
        <v>983</v>
      </c>
      <c r="C493" s="3" t="s">
        <v>6</v>
      </c>
      <c r="D493" s="3" t="s">
        <v>128</v>
      </c>
      <c r="E493" s="3" t="s">
        <v>2591</v>
      </c>
      <c r="F493" s="3" t="s">
        <v>2590</v>
      </c>
      <c r="G493" s="5">
        <v>1.29593</v>
      </c>
      <c r="H493" s="4">
        <v>983</v>
      </c>
      <c r="I493" s="8">
        <v>0</v>
      </c>
      <c r="J493" s="8">
        <v>-0.12</v>
      </c>
      <c r="K493" s="8">
        <v>-8.49</v>
      </c>
      <c r="L493" s="8">
        <v>1186.6500000000001</v>
      </c>
      <c r="M493">
        <f t="shared" si="17"/>
        <v>0</v>
      </c>
    </row>
    <row r="494" spans="1:13" x14ac:dyDescent="0.25">
      <c r="A494" s="3" t="s">
        <v>1115</v>
      </c>
      <c r="B494" s="4">
        <v>985</v>
      </c>
      <c r="C494" s="3" t="s">
        <v>6</v>
      </c>
      <c r="D494" s="3" t="s">
        <v>133</v>
      </c>
      <c r="E494" s="3" t="s">
        <v>2591</v>
      </c>
      <c r="F494" s="3" t="s">
        <v>2590</v>
      </c>
      <c r="G494" s="5">
        <v>1.2928900000000001</v>
      </c>
      <c r="H494" s="4">
        <v>985</v>
      </c>
      <c r="I494" s="8">
        <v>0</v>
      </c>
      <c r="J494" s="8">
        <v>0</v>
      </c>
      <c r="K494" s="8">
        <v>6.27</v>
      </c>
      <c r="L494" s="8">
        <v>1192.92</v>
      </c>
      <c r="M494">
        <f t="shared" si="17"/>
        <v>1</v>
      </c>
    </row>
    <row r="495" spans="1:13" x14ac:dyDescent="0.25">
      <c r="A495" s="3" t="s">
        <v>1117</v>
      </c>
      <c r="B495" s="4">
        <v>987</v>
      </c>
      <c r="C495" s="3" t="s">
        <v>6</v>
      </c>
      <c r="D495" s="3" t="s">
        <v>133</v>
      </c>
      <c r="E495" s="3" t="s">
        <v>2591</v>
      </c>
      <c r="F495" s="3" t="s">
        <v>2590</v>
      </c>
      <c r="G495" s="5">
        <v>1.29392</v>
      </c>
      <c r="H495" s="4">
        <v>987</v>
      </c>
      <c r="I495" s="8">
        <v>0</v>
      </c>
      <c r="J495" s="8">
        <v>0</v>
      </c>
      <c r="K495" s="8">
        <v>6.16</v>
      </c>
      <c r="L495" s="8">
        <v>1199.08</v>
      </c>
      <c r="M495">
        <f t="shared" si="17"/>
        <v>2</v>
      </c>
    </row>
    <row r="496" spans="1:13" x14ac:dyDescent="0.25">
      <c r="A496" s="3" t="s">
        <v>1119</v>
      </c>
      <c r="B496" s="4">
        <v>989</v>
      </c>
      <c r="C496" s="3" t="s">
        <v>6</v>
      </c>
      <c r="D496" s="3" t="s">
        <v>128</v>
      </c>
      <c r="E496" s="3" t="s">
        <v>2591</v>
      </c>
      <c r="F496" s="3" t="s">
        <v>2590</v>
      </c>
      <c r="G496" s="5">
        <v>1.2990900000000001</v>
      </c>
      <c r="H496" s="4">
        <v>989</v>
      </c>
      <c r="I496" s="8">
        <v>0</v>
      </c>
      <c r="J496" s="8">
        <v>-0.36</v>
      </c>
      <c r="K496" s="8">
        <v>6.58</v>
      </c>
      <c r="L496" s="8">
        <v>1205.3</v>
      </c>
      <c r="M496">
        <f t="shared" si="17"/>
        <v>3</v>
      </c>
    </row>
    <row r="497" spans="1:13" x14ac:dyDescent="0.25">
      <c r="A497" s="3" t="s">
        <v>1121</v>
      </c>
      <c r="B497" s="4">
        <v>991</v>
      </c>
      <c r="C497" s="3" t="s">
        <v>6</v>
      </c>
      <c r="D497" s="3" t="s">
        <v>128</v>
      </c>
      <c r="E497" s="3" t="s">
        <v>2591</v>
      </c>
      <c r="F497" s="3" t="s">
        <v>2590</v>
      </c>
      <c r="G497" s="5">
        <v>1.2854399999999999</v>
      </c>
      <c r="H497" s="4">
        <v>991</v>
      </c>
      <c r="I497" s="8">
        <v>0</v>
      </c>
      <c r="J497" s="8">
        <v>-0.12</v>
      </c>
      <c r="K497" s="8">
        <v>-9.1999999999999993</v>
      </c>
      <c r="L497" s="8">
        <v>1195.98</v>
      </c>
      <c r="M497">
        <f t="shared" si="17"/>
        <v>0</v>
      </c>
    </row>
    <row r="498" spans="1:13" x14ac:dyDescent="0.25">
      <c r="A498" s="3" t="s">
        <v>1123</v>
      </c>
      <c r="B498" s="4">
        <v>993</v>
      </c>
      <c r="C498" s="3" t="s">
        <v>6</v>
      </c>
      <c r="D498" s="3" t="s">
        <v>133</v>
      </c>
      <c r="E498" s="3" t="s">
        <v>2591</v>
      </c>
      <c r="F498" s="3" t="s">
        <v>2590</v>
      </c>
      <c r="G498" s="5">
        <v>1.27721</v>
      </c>
      <c r="H498" s="4">
        <v>993</v>
      </c>
      <c r="I498" s="8">
        <v>0</v>
      </c>
      <c r="J498" s="8">
        <v>0</v>
      </c>
      <c r="K498" s="8">
        <v>6.73</v>
      </c>
      <c r="L498" s="8">
        <v>1202.71</v>
      </c>
      <c r="M498">
        <f t="shared" si="17"/>
        <v>1</v>
      </c>
    </row>
    <row r="499" spans="1:13" x14ac:dyDescent="0.25">
      <c r="A499" s="3" t="s">
        <v>1125</v>
      </c>
      <c r="B499" s="4">
        <v>995</v>
      </c>
      <c r="C499" s="3" t="s">
        <v>6</v>
      </c>
      <c r="D499" s="3" t="s">
        <v>128</v>
      </c>
      <c r="E499" s="3" t="s">
        <v>2591</v>
      </c>
      <c r="F499" s="3" t="s">
        <v>2590</v>
      </c>
      <c r="G499" s="5">
        <v>1.2840100000000001</v>
      </c>
      <c r="H499" s="4">
        <v>995</v>
      </c>
      <c r="I499" s="8">
        <v>0</v>
      </c>
      <c r="J499" s="8">
        <v>-0.12</v>
      </c>
      <c r="K499" s="8">
        <v>6.25</v>
      </c>
      <c r="L499" s="8">
        <v>1208.8399999999999</v>
      </c>
      <c r="M499">
        <f t="shared" si="17"/>
        <v>2</v>
      </c>
    </row>
    <row r="500" spans="1:13" x14ac:dyDescent="0.25">
      <c r="A500" s="3" t="s">
        <v>1127</v>
      </c>
      <c r="B500" s="4">
        <v>997</v>
      </c>
      <c r="C500" s="3" t="s">
        <v>6</v>
      </c>
      <c r="D500" s="3" t="s">
        <v>128</v>
      </c>
      <c r="E500" s="3" t="s">
        <v>2591</v>
      </c>
      <c r="F500" s="3" t="s">
        <v>2590</v>
      </c>
      <c r="G500" s="5">
        <v>1.2667600000000001</v>
      </c>
      <c r="H500" s="4">
        <v>997</v>
      </c>
      <c r="I500" s="8">
        <v>0</v>
      </c>
      <c r="J500" s="8">
        <v>-0.36</v>
      </c>
      <c r="K500" s="8">
        <v>-8.3000000000000007</v>
      </c>
      <c r="L500" s="8">
        <v>1200.18</v>
      </c>
      <c r="M500">
        <f t="shared" si="17"/>
        <v>0</v>
      </c>
    </row>
    <row r="501" spans="1:13" x14ac:dyDescent="0.25">
      <c r="A501" s="3" t="s">
        <v>1129</v>
      </c>
      <c r="B501" s="4">
        <v>999</v>
      </c>
      <c r="C501" s="3" t="s">
        <v>6</v>
      </c>
      <c r="D501" s="3" t="s">
        <v>128</v>
      </c>
      <c r="E501" s="3" t="s">
        <v>2591</v>
      </c>
      <c r="F501" s="3" t="s">
        <v>2590</v>
      </c>
      <c r="G501" s="5">
        <v>1.2778799999999999</v>
      </c>
      <c r="H501" s="4">
        <v>999</v>
      </c>
      <c r="I501" s="8">
        <v>0</v>
      </c>
      <c r="J501" s="8">
        <v>-0.35</v>
      </c>
      <c r="K501" s="8">
        <v>6.99</v>
      </c>
      <c r="L501" s="8">
        <v>1206.82</v>
      </c>
      <c r="M501">
        <f t="shared" si="17"/>
        <v>1</v>
      </c>
    </row>
    <row r="502" spans="1:13" x14ac:dyDescent="0.25">
      <c r="A502" s="3" t="s">
        <v>1131</v>
      </c>
      <c r="B502" s="4">
        <v>1001</v>
      </c>
      <c r="C502" s="3" t="s">
        <v>6</v>
      </c>
      <c r="D502" s="3" t="s">
        <v>128</v>
      </c>
      <c r="E502" s="3" t="s">
        <v>2591</v>
      </c>
      <c r="F502" s="3" t="s">
        <v>2590</v>
      </c>
      <c r="G502" s="5">
        <v>1.27962</v>
      </c>
      <c r="H502" s="4">
        <v>1001</v>
      </c>
      <c r="I502" s="8">
        <v>0</v>
      </c>
      <c r="J502" s="8">
        <v>-0.12</v>
      </c>
      <c r="K502" s="8">
        <v>6.2</v>
      </c>
      <c r="L502" s="8">
        <v>1212.9000000000001</v>
      </c>
      <c r="M502">
        <f t="shared" si="17"/>
        <v>2</v>
      </c>
    </row>
    <row r="503" spans="1:13" x14ac:dyDescent="0.25">
      <c r="A503" s="3" t="s">
        <v>1133</v>
      </c>
      <c r="B503" s="4">
        <v>1003</v>
      </c>
      <c r="C503" s="3" t="s">
        <v>6</v>
      </c>
      <c r="D503" s="3" t="s">
        <v>133</v>
      </c>
      <c r="E503" s="3" t="s">
        <v>2591</v>
      </c>
      <c r="F503" s="3" t="s">
        <v>2590</v>
      </c>
      <c r="G503" s="5">
        <v>1.2751600000000001</v>
      </c>
      <c r="H503" s="4">
        <v>1003</v>
      </c>
      <c r="I503" s="8">
        <v>0</v>
      </c>
      <c r="J503" s="8">
        <v>0.03</v>
      </c>
      <c r="K503" s="8">
        <v>6.07</v>
      </c>
      <c r="L503" s="8">
        <v>1219</v>
      </c>
      <c r="M503">
        <f t="shared" si="17"/>
        <v>3</v>
      </c>
    </row>
    <row r="504" spans="1:13" x14ac:dyDescent="0.25">
      <c r="A504" s="3" t="s">
        <v>1135</v>
      </c>
      <c r="B504" s="4">
        <v>1005</v>
      </c>
      <c r="C504" s="3" t="s">
        <v>6</v>
      </c>
      <c r="D504" s="3" t="s">
        <v>133</v>
      </c>
      <c r="E504" s="3" t="s">
        <v>2591</v>
      </c>
      <c r="F504" s="3" t="s">
        <v>2590</v>
      </c>
      <c r="G504" s="5">
        <v>1.2937700000000001</v>
      </c>
      <c r="H504" s="4">
        <v>1005</v>
      </c>
      <c r="I504" s="8">
        <v>0</v>
      </c>
      <c r="J504" s="8">
        <v>0.03</v>
      </c>
      <c r="K504" s="8">
        <v>-8.41</v>
      </c>
      <c r="L504" s="8">
        <v>1210.6199999999999</v>
      </c>
      <c r="M504">
        <f t="shared" si="17"/>
        <v>0</v>
      </c>
    </row>
    <row r="505" spans="1:13" x14ac:dyDescent="0.25">
      <c r="A505" s="3" t="s">
        <v>1137</v>
      </c>
      <c r="B505" s="4">
        <v>1007</v>
      </c>
      <c r="C505" s="3" t="s">
        <v>6</v>
      </c>
      <c r="D505" s="3" t="s">
        <v>133</v>
      </c>
      <c r="E505" s="3" t="s">
        <v>2591</v>
      </c>
      <c r="F505" s="3" t="s">
        <v>2590</v>
      </c>
      <c r="G505" s="5">
        <v>1.29026</v>
      </c>
      <c r="H505" s="4">
        <v>1007</v>
      </c>
      <c r="I505" s="8">
        <v>0</v>
      </c>
      <c r="J505" s="8">
        <v>0.06</v>
      </c>
      <c r="K505" s="8">
        <v>6.78</v>
      </c>
      <c r="L505" s="8">
        <v>1217.46</v>
      </c>
      <c r="M505">
        <f t="shared" si="17"/>
        <v>1</v>
      </c>
    </row>
    <row r="506" spans="1:13" x14ac:dyDescent="0.25">
      <c r="A506" s="3" t="s">
        <v>1139</v>
      </c>
      <c r="B506" s="4">
        <v>1009</v>
      </c>
      <c r="C506" s="3" t="s">
        <v>6</v>
      </c>
      <c r="D506" s="3" t="s">
        <v>133</v>
      </c>
      <c r="E506" s="3" t="s">
        <v>2591</v>
      </c>
      <c r="F506" s="3" t="s">
        <v>2590</v>
      </c>
      <c r="G506" s="5">
        <v>1.30366</v>
      </c>
      <c r="H506" s="4">
        <v>1009</v>
      </c>
      <c r="I506" s="8">
        <v>0</v>
      </c>
      <c r="J506" s="8">
        <v>0.06</v>
      </c>
      <c r="K506" s="8">
        <v>-8.23</v>
      </c>
      <c r="L506" s="8">
        <v>1209.29</v>
      </c>
      <c r="M506">
        <f t="shared" si="17"/>
        <v>0</v>
      </c>
    </row>
    <row r="507" spans="1:13" x14ac:dyDescent="0.25">
      <c r="A507" s="3" t="s">
        <v>1141</v>
      </c>
      <c r="B507" s="4">
        <v>1011</v>
      </c>
      <c r="C507" s="3" t="s">
        <v>6</v>
      </c>
      <c r="D507" s="3" t="s">
        <v>133</v>
      </c>
      <c r="E507" s="3" t="s">
        <v>2591</v>
      </c>
      <c r="F507" s="3" t="s">
        <v>2590</v>
      </c>
      <c r="G507" s="5">
        <v>1.3004100000000001</v>
      </c>
      <c r="H507" s="4">
        <v>1011</v>
      </c>
      <c r="I507" s="8">
        <v>0</v>
      </c>
      <c r="J507" s="8">
        <v>0.11</v>
      </c>
      <c r="K507" s="8">
        <v>6.2</v>
      </c>
      <c r="L507" s="8">
        <v>1215.5999999999999</v>
      </c>
      <c r="M507">
        <f t="shared" si="17"/>
        <v>1</v>
      </c>
    </row>
    <row r="508" spans="1:13" x14ac:dyDescent="0.25">
      <c r="A508" s="3" t="s">
        <v>1143</v>
      </c>
      <c r="B508" s="4">
        <v>1013</v>
      </c>
      <c r="C508" s="3" t="s">
        <v>6</v>
      </c>
      <c r="D508" s="3" t="s">
        <v>128</v>
      </c>
      <c r="E508" s="3" t="s">
        <v>2591</v>
      </c>
      <c r="F508" s="3" t="s">
        <v>2590</v>
      </c>
      <c r="G508" s="5">
        <v>1.30047</v>
      </c>
      <c r="H508" s="4">
        <v>1013</v>
      </c>
      <c r="I508" s="8">
        <v>0</v>
      </c>
      <c r="J508" s="8">
        <v>-0.24</v>
      </c>
      <c r="K508" s="8">
        <v>6.3</v>
      </c>
      <c r="L508" s="8">
        <v>1221.6600000000001</v>
      </c>
      <c r="M508">
        <f t="shared" si="17"/>
        <v>2</v>
      </c>
    </row>
    <row r="509" spans="1:13" x14ac:dyDescent="0.25">
      <c r="A509" s="3" t="s">
        <v>1145</v>
      </c>
      <c r="B509" s="4">
        <v>1015</v>
      </c>
      <c r="C509" s="3" t="s">
        <v>6</v>
      </c>
      <c r="D509" s="3" t="s">
        <v>133</v>
      </c>
      <c r="E509" s="3" t="s">
        <v>2591</v>
      </c>
      <c r="F509" s="3" t="s">
        <v>2590</v>
      </c>
      <c r="G509" s="5">
        <v>1.30969</v>
      </c>
      <c r="H509" s="4">
        <v>1015</v>
      </c>
      <c r="I509" s="8">
        <v>0</v>
      </c>
      <c r="J509" s="8">
        <v>0.08</v>
      </c>
      <c r="K509" s="8">
        <v>-8.1</v>
      </c>
      <c r="L509" s="8">
        <v>1213.6400000000001</v>
      </c>
      <c r="M509">
        <f t="shared" si="17"/>
        <v>0</v>
      </c>
    </row>
    <row r="510" spans="1:13" x14ac:dyDescent="0.25">
      <c r="A510" s="3" t="s">
        <v>1147</v>
      </c>
      <c r="B510" s="4">
        <v>1017</v>
      </c>
      <c r="C510" s="3" t="s">
        <v>6</v>
      </c>
      <c r="D510" s="3" t="s">
        <v>133</v>
      </c>
      <c r="E510" s="3" t="s">
        <v>2591</v>
      </c>
      <c r="F510" s="3" t="s">
        <v>2590</v>
      </c>
      <c r="G510" s="5">
        <v>1.3197399999999999</v>
      </c>
      <c r="H510" s="4">
        <v>1017</v>
      </c>
      <c r="I510" s="8">
        <v>0</v>
      </c>
      <c r="J510" s="8">
        <v>0.06</v>
      </c>
      <c r="K510" s="8">
        <v>-8.18</v>
      </c>
      <c r="L510" s="8">
        <v>1205.52</v>
      </c>
      <c r="M510">
        <f t="shared" si="17"/>
        <v>0</v>
      </c>
    </row>
    <row r="511" spans="1:13" x14ac:dyDescent="0.25">
      <c r="A511" s="3" t="s">
        <v>1149</v>
      </c>
      <c r="B511" s="4">
        <v>1019</v>
      </c>
      <c r="C511" s="3" t="s">
        <v>6</v>
      </c>
      <c r="D511" s="3" t="s">
        <v>128</v>
      </c>
      <c r="E511" s="3" t="s">
        <v>2591</v>
      </c>
      <c r="F511" s="3" t="s">
        <v>2590</v>
      </c>
      <c r="G511" s="5">
        <v>1.3294900000000001</v>
      </c>
      <c r="H511" s="4">
        <v>1019</v>
      </c>
      <c r="I511" s="8">
        <v>0</v>
      </c>
      <c r="J511" s="8">
        <v>0</v>
      </c>
      <c r="K511" s="8">
        <v>6.05</v>
      </c>
      <c r="L511" s="8">
        <v>1211.57</v>
      </c>
      <c r="M511">
        <f t="shared" si="17"/>
        <v>1</v>
      </c>
    </row>
    <row r="512" spans="1:13" x14ac:dyDescent="0.25">
      <c r="A512" s="3" t="s">
        <v>1151</v>
      </c>
      <c r="B512" s="4">
        <v>1021</v>
      </c>
      <c r="C512" s="3" t="s">
        <v>6</v>
      </c>
      <c r="D512" s="3" t="s">
        <v>133</v>
      </c>
      <c r="E512" s="3" t="s">
        <v>2591</v>
      </c>
      <c r="F512" s="3" t="s">
        <v>2590</v>
      </c>
      <c r="G512" s="5">
        <v>1.3163800000000001</v>
      </c>
      <c r="H512" s="4">
        <v>1021</v>
      </c>
      <c r="I512" s="8">
        <v>0</v>
      </c>
      <c r="J512" s="8">
        <v>0.03</v>
      </c>
      <c r="K512" s="8">
        <v>6.02</v>
      </c>
      <c r="L512" s="8">
        <v>1217.6199999999999</v>
      </c>
      <c r="M512">
        <f t="shared" si="17"/>
        <v>2</v>
      </c>
    </row>
    <row r="513" spans="1:13" x14ac:dyDescent="0.25">
      <c r="A513" s="3" t="s">
        <v>1153</v>
      </c>
      <c r="B513" s="4">
        <v>1023</v>
      </c>
      <c r="C513" s="3" t="s">
        <v>6</v>
      </c>
      <c r="D513" s="3" t="s">
        <v>133</v>
      </c>
      <c r="E513" s="3" t="s">
        <v>2591</v>
      </c>
      <c r="F513" s="3" t="s">
        <v>2590</v>
      </c>
      <c r="G513" s="5">
        <v>1.3279700000000001</v>
      </c>
      <c r="H513" s="4">
        <v>1023</v>
      </c>
      <c r="I513" s="8">
        <v>0</v>
      </c>
      <c r="J513" s="8">
        <v>0.14000000000000001</v>
      </c>
      <c r="K513" s="8">
        <v>-8.6300000000000008</v>
      </c>
      <c r="L513" s="8">
        <v>1209.1300000000001</v>
      </c>
      <c r="M513">
        <f t="shared" si="17"/>
        <v>0</v>
      </c>
    </row>
    <row r="514" spans="1:13" x14ac:dyDescent="0.25">
      <c r="A514" s="3" t="s">
        <v>1155</v>
      </c>
      <c r="B514" s="4">
        <v>1025</v>
      </c>
      <c r="C514" s="3" t="s">
        <v>6</v>
      </c>
      <c r="D514" s="3" t="s">
        <v>133</v>
      </c>
      <c r="E514" s="3" t="s">
        <v>2591</v>
      </c>
      <c r="F514" s="3" t="s">
        <v>2590</v>
      </c>
      <c r="G514" s="5">
        <v>1.31915</v>
      </c>
      <c r="H514" s="4">
        <v>1025</v>
      </c>
      <c r="I514" s="8">
        <v>0</v>
      </c>
      <c r="J514" s="8">
        <v>0</v>
      </c>
      <c r="K514" s="8">
        <v>6.15</v>
      </c>
      <c r="L514" s="8">
        <v>1215.28</v>
      </c>
      <c r="M514">
        <f t="shared" si="17"/>
        <v>1</v>
      </c>
    </row>
    <row r="515" spans="1:13" x14ac:dyDescent="0.25">
      <c r="A515" s="3" t="s">
        <v>1157</v>
      </c>
      <c r="B515" s="4">
        <v>1027</v>
      </c>
      <c r="C515" s="3" t="s">
        <v>6</v>
      </c>
      <c r="D515" s="3" t="s">
        <v>128</v>
      </c>
      <c r="E515" s="3" t="s">
        <v>2591</v>
      </c>
      <c r="F515" s="3" t="s">
        <v>2590</v>
      </c>
      <c r="G515" s="5">
        <v>1.3266199999999999</v>
      </c>
      <c r="H515" s="4">
        <v>1027</v>
      </c>
      <c r="I515" s="8">
        <v>0</v>
      </c>
      <c r="J515" s="8">
        <v>-0.12</v>
      </c>
      <c r="K515" s="8">
        <v>8.81</v>
      </c>
      <c r="L515" s="8">
        <v>1223.97</v>
      </c>
      <c r="M515">
        <f t="shared" si="17"/>
        <v>2</v>
      </c>
    </row>
    <row r="516" spans="1:13" x14ac:dyDescent="0.25">
      <c r="A516" s="3" t="s">
        <v>1159</v>
      </c>
      <c r="B516" s="4">
        <v>1029</v>
      </c>
      <c r="C516" s="3" t="s">
        <v>6</v>
      </c>
      <c r="D516" s="3" t="s">
        <v>128</v>
      </c>
      <c r="E516" s="3" t="s">
        <v>2591</v>
      </c>
      <c r="F516" s="3" t="s">
        <v>2590</v>
      </c>
      <c r="G516" s="5">
        <v>1.30548</v>
      </c>
      <c r="H516" s="4">
        <v>1029</v>
      </c>
      <c r="I516" s="8">
        <v>0</v>
      </c>
      <c r="J516" s="8">
        <v>0</v>
      </c>
      <c r="K516" s="8">
        <v>-8.2200000000000006</v>
      </c>
      <c r="L516" s="8">
        <v>1215.75</v>
      </c>
      <c r="M516">
        <f t="shared" si="17"/>
        <v>0</v>
      </c>
    </row>
    <row r="517" spans="1:13" x14ac:dyDescent="0.25">
      <c r="A517" s="3" t="s">
        <v>1161</v>
      </c>
      <c r="B517" s="4">
        <v>1031</v>
      </c>
      <c r="C517" s="3" t="s">
        <v>6</v>
      </c>
      <c r="D517" s="3" t="s">
        <v>128</v>
      </c>
      <c r="E517" s="3" t="s">
        <v>2591</v>
      </c>
      <c r="F517" s="3" t="s">
        <v>2590</v>
      </c>
      <c r="G517" s="5">
        <v>1.30955</v>
      </c>
      <c r="H517" s="4">
        <v>1031</v>
      </c>
      <c r="I517" s="8">
        <v>0</v>
      </c>
      <c r="J517" s="8">
        <v>-0.12</v>
      </c>
      <c r="K517" s="8">
        <v>6.57</v>
      </c>
      <c r="L517" s="8">
        <v>1222.2</v>
      </c>
      <c r="M517">
        <f t="shared" si="17"/>
        <v>1</v>
      </c>
    </row>
    <row r="518" spans="1:13" x14ac:dyDescent="0.25">
      <c r="A518" s="3" t="s">
        <v>1163</v>
      </c>
      <c r="B518" s="4">
        <v>1033</v>
      </c>
      <c r="C518" s="3" t="s">
        <v>6</v>
      </c>
      <c r="D518" s="3" t="s">
        <v>133</v>
      </c>
      <c r="E518" s="3" t="s">
        <v>2591</v>
      </c>
      <c r="F518" s="3" t="s">
        <v>2590</v>
      </c>
      <c r="G518" s="5">
        <v>1.3061199999999999</v>
      </c>
      <c r="H518" s="4">
        <v>1033</v>
      </c>
      <c r="I518" s="8">
        <v>0</v>
      </c>
      <c r="J518" s="8">
        <v>0</v>
      </c>
      <c r="K518" s="8">
        <v>6.22</v>
      </c>
      <c r="L518" s="8">
        <v>1228.42</v>
      </c>
      <c r="M518">
        <f t="shared" ref="M518:M581" si="18">IF(K518&gt;0,1+IF(M517&gt;0,M517,0),0)</f>
        <v>2</v>
      </c>
    </row>
    <row r="519" spans="1:13" x14ac:dyDescent="0.25">
      <c r="A519" s="3" t="s">
        <v>1165</v>
      </c>
      <c r="B519" s="4">
        <v>1035</v>
      </c>
      <c r="C519" s="3" t="s">
        <v>6</v>
      </c>
      <c r="D519" s="3" t="s">
        <v>133</v>
      </c>
      <c r="E519" s="3" t="s">
        <v>2591</v>
      </c>
      <c r="F519" s="3" t="s">
        <v>2590</v>
      </c>
      <c r="G519" s="5">
        <v>1.3163499999999999</v>
      </c>
      <c r="H519" s="4">
        <v>1035</v>
      </c>
      <c r="I519" s="8">
        <v>0</v>
      </c>
      <c r="J519" s="8">
        <v>0</v>
      </c>
      <c r="K519" s="8">
        <v>-9.27</v>
      </c>
      <c r="L519" s="8">
        <v>1219.1500000000001</v>
      </c>
      <c r="M519">
        <f t="shared" si="18"/>
        <v>0</v>
      </c>
    </row>
    <row r="520" spans="1:13" x14ac:dyDescent="0.25">
      <c r="A520" s="3" t="s">
        <v>1167</v>
      </c>
      <c r="B520" s="4">
        <v>1037</v>
      </c>
      <c r="C520" s="3" t="s">
        <v>6</v>
      </c>
      <c r="D520" s="3" t="s">
        <v>133</v>
      </c>
      <c r="E520" s="3" t="s">
        <v>2591</v>
      </c>
      <c r="F520" s="3" t="s">
        <v>2590</v>
      </c>
      <c r="G520" s="5">
        <v>1.3360099999999999</v>
      </c>
      <c r="H520" s="4">
        <v>1037</v>
      </c>
      <c r="I520" s="8">
        <v>0</v>
      </c>
      <c r="J520" s="8">
        <v>0</v>
      </c>
      <c r="K520" s="8">
        <v>-8.4</v>
      </c>
      <c r="L520" s="8">
        <v>1210.75</v>
      </c>
      <c r="M520">
        <f t="shared" si="18"/>
        <v>0</v>
      </c>
    </row>
    <row r="521" spans="1:13" x14ac:dyDescent="0.25">
      <c r="A521" s="3" t="s">
        <v>1169</v>
      </c>
      <c r="B521" s="4">
        <v>1039</v>
      </c>
      <c r="C521" s="3" t="s">
        <v>6</v>
      </c>
      <c r="D521" s="3" t="s">
        <v>128</v>
      </c>
      <c r="E521" s="3" t="s">
        <v>2591</v>
      </c>
      <c r="F521" s="3" t="s">
        <v>2590</v>
      </c>
      <c r="G521" s="5">
        <v>1.32866</v>
      </c>
      <c r="H521" s="4">
        <v>1039</v>
      </c>
      <c r="I521" s="8">
        <v>0</v>
      </c>
      <c r="J521" s="8">
        <v>-0.12</v>
      </c>
      <c r="K521" s="8">
        <v>-8.48</v>
      </c>
      <c r="L521" s="8">
        <v>1202.1500000000001</v>
      </c>
      <c r="M521">
        <f t="shared" si="18"/>
        <v>0</v>
      </c>
    </row>
    <row r="522" spans="1:13" x14ac:dyDescent="0.25">
      <c r="A522" s="3" t="s">
        <v>1171</v>
      </c>
      <c r="B522" s="4">
        <v>1041</v>
      </c>
      <c r="C522" s="3" t="s">
        <v>6</v>
      </c>
      <c r="D522" s="3" t="s">
        <v>128</v>
      </c>
      <c r="E522" s="3" t="s">
        <v>2591</v>
      </c>
      <c r="F522" s="3" t="s">
        <v>2590</v>
      </c>
      <c r="G522" s="5">
        <v>1.33351</v>
      </c>
      <c r="H522" s="4">
        <v>1041</v>
      </c>
      <c r="I522" s="8">
        <v>0</v>
      </c>
      <c r="J522" s="8">
        <v>-0.35</v>
      </c>
      <c r="K522" s="8">
        <v>6.57</v>
      </c>
      <c r="L522" s="8">
        <v>1208.3699999999999</v>
      </c>
      <c r="M522">
        <f t="shared" si="18"/>
        <v>1</v>
      </c>
    </row>
    <row r="523" spans="1:13" x14ac:dyDescent="0.25">
      <c r="A523" s="3" t="s">
        <v>1173</v>
      </c>
      <c r="B523" s="4">
        <v>1043</v>
      </c>
      <c r="C523" s="3" t="s">
        <v>6</v>
      </c>
      <c r="D523" s="3" t="s">
        <v>133</v>
      </c>
      <c r="E523" s="3" t="s">
        <v>2591</v>
      </c>
      <c r="F523" s="3" t="s">
        <v>2590</v>
      </c>
      <c r="G523" s="5">
        <v>1.3324100000000001</v>
      </c>
      <c r="H523" s="4">
        <v>1043</v>
      </c>
      <c r="I523" s="8">
        <v>0</v>
      </c>
      <c r="J523" s="8">
        <v>0</v>
      </c>
      <c r="K523" s="8">
        <v>7.19</v>
      </c>
      <c r="L523" s="8">
        <v>1215.56</v>
      </c>
      <c r="M523">
        <f t="shared" si="18"/>
        <v>2</v>
      </c>
    </row>
    <row r="524" spans="1:13" x14ac:dyDescent="0.25">
      <c r="A524" s="3" t="s">
        <v>1175</v>
      </c>
      <c r="B524" s="4">
        <v>1045</v>
      </c>
      <c r="C524" s="3" t="s">
        <v>6</v>
      </c>
      <c r="D524" s="3" t="s">
        <v>128</v>
      </c>
      <c r="E524" s="3" t="s">
        <v>2591</v>
      </c>
      <c r="F524" s="3" t="s">
        <v>2590</v>
      </c>
      <c r="G524" s="5">
        <v>1.3368199999999999</v>
      </c>
      <c r="H524" s="4">
        <v>1045</v>
      </c>
      <c r="I524" s="8">
        <v>0</v>
      </c>
      <c r="J524" s="8">
        <v>-0.12</v>
      </c>
      <c r="K524" s="8">
        <v>6.24</v>
      </c>
      <c r="L524" s="8">
        <v>1221.68</v>
      </c>
      <c r="M524">
        <f t="shared" si="18"/>
        <v>3</v>
      </c>
    </row>
    <row r="525" spans="1:13" x14ac:dyDescent="0.25">
      <c r="A525" s="3" t="s">
        <v>1177</v>
      </c>
      <c r="B525" s="4">
        <v>1047</v>
      </c>
      <c r="C525" s="3" t="s">
        <v>6</v>
      </c>
      <c r="D525" s="3" t="s">
        <v>128</v>
      </c>
      <c r="E525" s="3" t="s">
        <v>2591</v>
      </c>
      <c r="F525" s="3" t="s">
        <v>2590</v>
      </c>
      <c r="G525" s="5">
        <v>1.33535</v>
      </c>
      <c r="H525" s="4">
        <v>1047</v>
      </c>
      <c r="I525" s="8">
        <v>0</v>
      </c>
      <c r="J525" s="8">
        <v>0</v>
      </c>
      <c r="K525" s="8">
        <v>6.04</v>
      </c>
      <c r="L525" s="8">
        <v>1227.72</v>
      </c>
      <c r="M525">
        <f t="shared" si="18"/>
        <v>4</v>
      </c>
    </row>
    <row r="526" spans="1:13" x14ac:dyDescent="0.25">
      <c r="A526" s="3" t="s">
        <v>1179</v>
      </c>
      <c r="B526" s="4">
        <v>1049</v>
      </c>
      <c r="C526" s="3" t="s">
        <v>6</v>
      </c>
      <c r="D526" s="3" t="s">
        <v>128</v>
      </c>
      <c r="E526" s="3" t="s">
        <v>2591</v>
      </c>
      <c r="F526" s="3" t="s">
        <v>2590</v>
      </c>
      <c r="G526" s="5">
        <v>1.33673</v>
      </c>
      <c r="H526" s="4">
        <v>1049</v>
      </c>
      <c r="I526" s="8">
        <v>0</v>
      </c>
      <c r="J526" s="8">
        <v>0</v>
      </c>
      <c r="K526" s="8">
        <v>6.34</v>
      </c>
      <c r="L526" s="8">
        <v>1234.06</v>
      </c>
      <c r="M526">
        <f t="shared" si="18"/>
        <v>5</v>
      </c>
    </row>
    <row r="527" spans="1:13" x14ac:dyDescent="0.25">
      <c r="A527" s="3" t="s">
        <v>1181</v>
      </c>
      <c r="B527" s="4">
        <v>1051</v>
      </c>
      <c r="C527" s="3" t="s">
        <v>6</v>
      </c>
      <c r="D527" s="3" t="s">
        <v>133</v>
      </c>
      <c r="E527" s="3" t="s">
        <v>2591</v>
      </c>
      <c r="F527" s="3" t="s">
        <v>2590</v>
      </c>
      <c r="G527" s="5">
        <v>1.34697</v>
      </c>
      <c r="H527" s="4">
        <v>1051</v>
      </c>
      <c r="I527" s="8">
        <v>0</v>
      </c>
      <c r="J527" s="8">
        <v>0</v>
      </c>
      <c r="K527" s="8">
        <v>-8.8800000000000008</v>
      </c>
      <c r="L527" s="8">
        <v>1225.18</v>
      </c>
      <c r="M527">
        <f t="shared" si="18"/>
        <v>0</v>
      </c>
    </row>
    <row r="528" spans="1:13" x14ac:dyDescent="0.25">
      <c r="A528" s="3" t="s">
        <v>1183</v>
      </c>
      <c r="B528" s="4">
        <v>1053</v>
      </c>
      <c r="C528" s="3" t="s">
        <v>6</v>
      </c>
      <c r="D528" s="3" t="s">
        <v>128</v>
      </c>
      <c r="E528" s="3" t="s">
        <v>2591</v>
      </c>
      <c r="F528" s="3" t="s">
        <v>2590</v>
      </c>
      <c r="G528" s="5">
        <v>1.34938</v>
      </c>
      <c r="H528" s="4">
        <v>1053</v>
      </c>
      <c r="I528" s="8">
        <v>0</v>
      </c>
      <c r="J528" s="8">
        <v>0</v>
      </c>
      <c r="K528" s="8">
        <v>6.01</v>
      </c>
      <c r="L528" s="8">
        <v>1231.19</v>
      </c>
      <c r="M528">
        <f t="shared" si="18"/>
        <v>1</v>
      </c>
    </row>
    <row r="529" spans="1:13" x14ac:dyDescent="0.25">
      <c r="A529" s="3" t="s">
        <v>1185</v>
      </c>
      <c r="B529" s="4">
        <v>1055</v>
      </c>
      <c r="C529" s="3" t="s">
        <v>6</v>
      </c>
      <c r="D529" s="3" t="s">
        <v>133</v>
      </c>
      <c r="E529" s="3" t="s">
        <v>2591</v>
      </c>
      <c r="F529" s="3" t="s">
        <v>2590</v>
      </c>
      <c r="G529" s="5">
        <v>1.3575999999999999</v>
      </c>
      <c r="H529" s="4">
        <v>1055</v>
      </c>
      <c r="I529" s="8">
        <v>0</v>
      </c>
      <c r="J529" s="8">
        <v>0</v>
      </c>
      <c r="K529" s="8">
        <v>-8.09</v>
      </c>
      <c r="L529" s="8">
        <v>1223.0999999999999</v>
      </c>
      <c r="M529">
        <f t="shared" si="18"/>
        <v>0</v>
      </c>
    </row>
    <row r="530" spans="1:13" x14ac:dyDescent="0.25">
      <c r="A530" s="3" t="s">
        <v>1187</v>
      </c>
      <c r="B530" s="4">
        <v>1057</v>
      </c>
      <c r="C530" s="3" t="s">
        <v>6</v>
      </c>
      <c r="D530" s="3" t="s">
        <v>133</v>
      </c>
      <c r="E530" s="3" t="s">
        <v>2591</v>
      </c>
      <c r="F530" s="3" t="s">
        <v>2590</v>
      </c>
      <c r="G530" s="5">
        <v>1.3650599999999999</v>
      </c>
      <c r="H530" s="4">
        <v>1057</v>
      </c>
      <c r="I530" s="8">
        <v>0</v>
      </c>
      <c r="J530" s="8">
        <v>0.03</v>
      </c>
      <c r="K530" s="8">
        <v>-8.15</v>
      </c>
      <c r="L530" s="8">
        <v>1214.98</v>
      </c>
      <c r="M530">
        <f t="shared" si="18"/>
        <v>0</v>
      </c>
    </row>
    <row r="531" spans="1:13" x14ac:dyDescent="0.25">
      <c r="A531" s="3" t="s">
        <v>1189</v>
      </c>
      <c r="B531" s="4">
        <v>1059</v>
      </c>
      <c r="C531" s="3" t="s">
        <v>6</v>
      </c>
      <c r="D531" s="3" t="s">
        <v>128</v>
      </c>
      <c r="E531" s="3" t="s">
        <v>2591</v>
      </c>
      <c r="F531" s="3" t="s">
        <v>2590</v>
      </c>
      <c r="G531" s="5">
        <v>1.35263</v>
      </c>
      <c r="H531" s="4">
        <v>1059</v>
      </c>
      <c r="I531" s="8">
        <v>0</v>
      </c>
      <c r="J531" s="8">
        <v>0</v>
      </c>
      <c r="K531" s="8">
        <v>-8.2200000000000006</v>
      </c>
      <c r="L531" s="8">
        <v>1206.76</v>
      </c>
      <c r="M531">
        <f t="shared" si="18"/>
        <v>0</v>
      </c>
    </row>
    <row r="532" spans="1:13" x14ac:dyDescent="0.25">
      <c r="A532" s="3" t="s">
        <v>1191</v>
      </c>
      <c r="B532" s="4">
        <v>1061</v>
      </c>
      <c r="C532" s="3" t="s">
        <v>6</v>
      </c>
      <c r="D532" s="3" t="s">
        <v>133</v>
      </c>
      <c r="E532" s="3" t="s">
        <v>2591</v>
      </c>
      <c r="F532" s="3" t="s">
        <v>2590</v>
      </c>
      <c r="G532" s="5">
        <v>1.35669</v>
      </c>
      <c r="H532" s="4">
        <v>1061</v>
      </c>
      <c r="I532" s="8">
        <v>0</v>
      </c>
      <c r="J532" s="8">
        <v>0</v>
      </c>
      <c r="K532" s="8">
        <v>-8.17</v>
      </c>
      <c r="L532" s="8">
        <v>1198.5899999999999</v>
      </c>
      <c r="M532">
        <f t="shared" si="18"/>
        <v>0</v>
      </c>
    </row>
    <row r="533" spans="1:13" x14ac:dyDescent="0.25">
      <c r="A533" s="3" t="s">
        <v>1193</v>
      </c>
      <c r="B533" s="4">
        <v>1063</v>
      </c>
      <c r="C533" s="3" t="s">
        <v>6</v>
      </c>
      <c r="D533" s="3" t="s">
        <v>128</v>
      </c>
      <c r="E533" s="3" t="s">
        <v>2591</v>
      </c>
      <c r="F533" s="3" t="s">
        <v>2590</v>
      </c>
      <c r="G533" s="5">
        <v>1.3463799999999999</v>
      </c>
      <c r="H533" s="4">
        <v>1063</v>
      </c>
      <c r="I533" s="8">
        <v>0</v>
      </c>
      <c r="J533" s="8">
        <v>-0.35</v>
      </c>
      <c r="K533" s="8">
        <v>-9.27</v>
      </c>
      <c r="L533" s="8">
        <v>1188.97</v>
      </c>
      <c r="M533">
        <f t="shared" si="18"/>
        <v>0</v>
      </c>
    </row>
    <row r="534" spans="1:13" x14ac:dyDescent="0.25">
      <c r="A534" s="3" t="s">
        <v>1195</v>
      </c>
      <c r="B534" s="4">
        <v>1065</v>
      </c>
      <c r="C534" s="3" t="s">
        <v>6</v>
      </c>
      <c r="D534" s="3" t="s">
        <v>128</v>
      </c>
      <c r="E534" s="3" t="s">
        <v>2591</v>
      </c>
      <c r="F534" s="3" t="s">
        <v>2590</v>
      </c>
      <c r="G534" s="5">
        <v>1.34551</v>
      </c>
      <c r="H534" s="4">
        <v>1065</v>
      </c>
      <c r="I534" s="8">
        <v>0</v>
      </c>
      <c r="J534" s="8">
        <v>-0.24</v>
      </c>
      <c r="K534" s="8">
        <v>6.4</v>
      </c>
      <c r="L534" s="8">
        <v>1195.1300000000001</v>
      </c>
      <c r="M534">
        <f t="shared" si="18"/>
        <v>1</v>
      </c>
    </row>
    <row r="535" spans="1:13" x14ac:dyDescent="0.25">
      <c r="A535" s="3" t="s">
        <v>1197</v>
      </c>
      <c r="B535" s="4">
        <v>1067</v>
      </c>
      <c r="C535" s="3" t="s">
        <v>6</v>
      </c>
      <c r="D535" s="3" t="s">
        <v>133</v>
      </c>
      <c r="E535" s="3" t="s">
        <v>2591</v>
      </c>
      <c r="F535" s="3" t="s">
        <v>2590</v>
      </c>
      <c r="G535" s="5">
        <v>1.3401000000000001</v>
      </c>
      <c r="H535" s="4">
        <v>1067</v>
      </c>
      <c r="I535" s="8">
        <v>0</v>
      </c>
      <c r="J535" s="8">
        <v>0.08</v>
      </c>
      <c r="K535" s="8">
        <v>6</v>
      </c>
      <c r="L535" s="8">
        <v>1201.21</v>
      </c>
      <c r="M535">
        <f t="shared" si="18"/>
        <v>2</v>
      </c>
    </row>
    <row r="536" spans="1:13" x14ac:dyDescent="0.25">
      <c r="A536" s="3" t="s">
        <v>1199</v>
      </c>
      <c r="B536" s="4">
        <v>1069</v>
      </c>
      <c r="C536" s="3" t="s">
        <v>6</v>
      </c>
      <c r="D536" s="3" t="s">
        <v>128</v>
      </c>
      <c r="E536" s="3" t="s">
        <v>2591</v>
      </c>
      <c r="F536" s="3" t="s">
        <v>2590</v>
      </c>
      <c r="G536" s="5">
        <v>1.3427</v>
      </c>
      <c r="H536" s="4">
        <v>1069</v>
      </c>
      <c r="I536" s="8">
        <v>0</v>
      </c>
      <c r="J536" s="8">
        <v>-0.36</v>
      </c>
      <c r="K536" s="8">
        <v>7.07</v>
      </c>
      <c r="L536" s="8">
        <v>1207.92</v>
      </c>
      <c r="M536">
        <f t="shared" si="18"/>
        <v>3</v>
      </c>
    </row>
    <row r="537" spans="1:13" x14ac:dyDescent="0.25">
      <c r="A537" s="3" t="s">
        <v>1201</v>
      </c>
      <c r="B537" s="4">
        <v>1071</v>
      </c>
      <c r="C537" s="3" t="s">
        <v>6</v>
      </c>
      <c r="D537" s="3" t="s">
        <v>133</v>
      </c>
      <c r="E537" s="3" t="s">
        <v>2591</v>
      </c>
      <c r="F537" s="3" t="s">
        <v>2590</v>
      </c>
      <c r="G537" s="5">
        <v>1.3209500000000001</v>
      </c>
      <c r="H537" s="4">
        <v>1071</v>
      </c>
      <c r="I537" s="8">
        <v>0</v>
      </c>
      <c r="J537" s="8">
        <v>0</v>
      </c>
      <c r="K537" s="8">
        <v>6.37</v>
      </c>
      <c r="L537" s="8">
        <v>1214.29</v>
      </c>
      <c r="M537">
        <f t="shared" si="18"/>
        <v>4</v>
      </c>
    </row>
    <row r="538" spans="1:13" x14ac:dyDescent="0.25">
      <c r="A538" s="3" t="s">
        <v>1203</v>
      </c>
      <c r="B538" s="4">
        <v>1073</v>
      </c>
      <c r="C538" s="3" t="s">
        <v>6</v>
      </c>
      <c r="D538" s="3" t="s">
        <v>133</v>
      </c>
      <c r="E538" s="3" t="s">
        <v>2591</v>
      </c>
      <c r="F538" s="3" t="s">
        <v>2590</v>
      </c>
      <c r="G538" s="5">
        <v>1.31569</v>
      </c>
      <c r="H538" s="4">
        <v>1073</v>
      </c>
      <c r="I538" s="8">
        <v>0</v>
      </c>
      <c r="J538" s="8">
        <v>0</v>
      </c>
      <c r="K538" s="8">
        <v>7.04</v>
      </c>
      <c r="L538" s="8">
        <v>1221.33</v>
      </c>
      <c r="M538">
        <f t="shared" si="18"/>
        <v>5</v>
      </c>
    </row>
    <row r="539" spans="1:13" x14ac:dyDescent="0.25">
      <c r="A539" s="3" t="s">
        <v>1205</v>
      </c>
      <c r="B539" s="4">
        <v>1075</v>
      </c>
      <c r="C539" s="3" t="s">
        <v>6</v>
      </c>
      <c r="D539" s="3" t="s">
        <v>133</v>
      </c>
      <c r="E539" s="3" t="s">
        <v>2591</v>
      </c>
      <c r="F539" s="3" t="s">
        <v>2590</v>
      </c>
      <c r="G539" s="5">
        <v>1.3172299999999999</v>
      </c>
      <c r="H539" s="4">
        <v>1075</v>
      </c>
      <c r="I539" s="8">
        <v>0</v>
      </c>
      <c r="J539" s="8">
        <v>0</v>
      </c>
      <c r="K539" s="8">
        <v>6.12</v>
      </c>
      <c r="L539" s="8">
        <v>1227.45</v>
      </c>
      <c r="M539">
        <f t="shared" si="18"/>
        <v>6</v>
      </c>
    </row>
    <row r="540" spans="1:13" x14ac:dyDescent="0.25">
      <c r="A540" s="3" t="s">
        <v>1207</v>
      </c>
      <c r="B540" s="4">
        <v>1077</v>
      </c>
      <c r="C540" s="3" t="s">
        <v>6</v>
      </c>
      <c r="D540" s="3" t="s">
        <v>128</v>
      </c>
      <c r="E540" s="3" t="s">
        <v>2591</v>
      </c>
      <c r="F540" s="3" t="s">
        <v>2590</v>
      </c>
      <c r="G540" s="5">
        <v>1.3103499999999999</v>
      </c>
      <c r="H540" s="4">
        <v>1077</v>
      </c>
      <c r="I540" s="8">
        <v>0</v>
      </c>
      <c r="J540" s="8">
        <v>0</v>
      </c>
      <c r="K540" s="8">
        <v>6.35</v>
      </c>
      <c r="L540" s="8">
        <v>1233.8</v>
      </c>
      <c r="M540">
        <f t="shared" si="18"/>
        <v>7</v>
      </c>
    </row>
    <row r="541" spans="1:13" x14ac:dyDescent="0.25">
      <c r="A541" s="3" t="s">
        <v>1209</v>
      </c>
      <c r="B541" s="4">
        <v>1079</v>
      </c>
      <c r="C541" s="3" t="s">
        <v>6</v>
      </c>
      <c r="D541" s="3" t="s">
        <v>133</v>
      </c>
      <c r="E541" s="3" t="s">
        <v>2591</v>
      </c>
      <c r="F541" s="3" t="s">
        <v>2590</v>
      </c>
      <c r="G541" s="5">
        <v>1.30297</v>
      </c>
      <c r="H541" s="4">
        <v>1079</v>
      </c>
      <c r="I541" s="8">
        <v>0</v>
      </c>
      <c r="J541" s="8">
        <v>0.11</v>
      </c>
      <c r="K541" s="8">
        <v>6.02</v>
      </c>
      <c r="L541" s="8">
        <v>1239.93</v>
      </c>
      <c r="M541">
        <f t="shared" si="18"/>
        <v>8</v>
      </c>
    </row>
    <row r="542" spans="1:13" x14ac:dyDescent="0.25">
      <c r="A542" s="3" t="s">
        <v>1211</v>
      </c>
      <c r="B542" s="4">
        <v>1081</v>
      </c>
      <c r="C542" s="3" t="s">
        <v>6</v>
      </c>
      <c r="D542" s="3" t="s">
        <v>128</v>
      </c>
      <c r="E542" s="3" t="s">
        <v>2591</v>
      </c>
      <c r="F542" s="3" t="s">
        <v>2590</v>
      </c>
      <c r="G542" s="5">
        <v>1.3051699999999999</v>
      </c>
      <c r="H542" s="4">
        <v>1081</v>
      </c>
      <c r="I542" s="8">
        <v>0</v>
      </c>
      <c r="J542" s="8">
        <v>-0.12</v>
      </c>
      <c r="K542" s="8">
        <v>6.38</v>
      </c>
      <c r="L542" s="8">
        <v>1246.19</v>
      </c>
      <c r="M542">
        <f t="shared" si="18"/>
        <v>9</v>
      </c>
    </row>
    <row r="543" spans="1:13" x14ac:dyDescent="0.25">
      <c r="A543" s="3" t="s">
        <v>1213</v>
      </c>
      <c r="B543" s="4">
        <v>1083</v>
      </c>
      <c r="C543" s="3" t="s">
        <v>6</v>
      </c>
      <c r="D543" s="3" t="s">
        <v>128</v>
      </c>
      <c r="E543" s="3" t="s">
        <v>2591</v>
      </c>
      <c r="F543" s="3" t="s">
        <v>2590</v>
      </c>
      <c r="G543" s="5">
        <v>1.31077</v>
      </c>
      <c r="H543" s="4">
        <v>1083</v>
      </c>
      <c r="I543" s="8">
        <v>0</v>
      </c>
      <c r="J543" s="8">
        <v>-0.35</v>
      </c>
      <c r="K543" s="8">
        <v>7.38</v>
      </c>
      <c r="L543" s="8">
        <v>1253.22</v>
      </c>
      <c r="M543">
        <f t="shared" si="18"/>
        <v>10</v>
      </c>
    </row>
    <row r="544" spans="1:13" x14ac:dyDescent="0.25">
      <c r="A544" s="3" t="s">
        <v>1215</v>
      </c>
      <c r="B544" s="4">
        <v>1085</v>
      </c>
      <c r="C544" s="3" t="s">
        <v>6</v>
      </c>
      <c r="D544" s="3" t="s">
        <v>133</v>
      </c>
      <c r="E544" s="3" t="s">
        <v>2591</v>
      </c>
      <c r="F544" s="3" t="s">
        <v>2590</v>
      </c>
      <c r="G544" s="5">
        <v>1.3028</v>
      </c>
      <c r="H544" s="4">
        <v>1085</v>
      </c>
      <c r="I544" s="8">
        <v>0</v>
      </c>
      <c r="J544" s="8">
        <v>0</v>
      </c>
      <c r="K544" s="8">
        <v>6.52</v>
      </c>
      <c r="L544" s="8">
        <v>1259.74</v>
      </c>
      <c r="M544">
        <f t="shared" si="18"/>
        <v>11</v>
      </c>
    </row>
    <row r="545" spans="1:13" x14ac:dyDescent="0.25">
      <c r="A545" s="3" t="s">
        <v>1217</v>
      </c>
      <c r="B545" s="4">
        <v>1087</v>
      </c>
      <c r="C545" s="3" t="s">
        <v>6</v>
      </c>
      <c r="D545" s="3" t="s">
        <v>128</v>
      </c>
      <c r="E545" s="3" t="s">
        <v>2591</v>
      </c>
      <c r="F545" s="3" t="s">
        <v>2590</v>
      </c>
      <c r="G545" s="5">
        <v>1.3066500000000001</v>
      </c>
      <c r="H545" s="4">
        <v>1087</v>
      </c>
      <c r="I545" s="8">
        <v>0</v>
      </c>
      <c r="J545" s="8">
        <v>0</v>
      </c>
      <c r="K545" s="8">
        <v>6.11</v>
      </c>
      <c r="L545" s="8">
        <v>1265.8499999999999</v>
      </c>
      <c r="M545">
        <f t="shared" si="18"/>
        <v>12</v>
      </c>
    </row>
    <row r="546" spans="1:13" x14ac:dyDescent="0.25">
      <c r="A546" s="3" t="s">
        <v>1219</v>
      </c>
      <c r="B546" s="4">
        <v>1089</v>
      </c>
      <c r="C546" s="3" t="s">
        <v>6</v>
      </c>
      <c r="D546" s="3" t="s">
        <v>133</v>
      </c>
      <c r="E546" s="3" t="s">
        <v>2591</v>
      </c>
      <c r="F546" s="3" t="s">
        <v>2590</v>
      </c>
      <c r="G546" s="5">
        <v>1.2981199999999999</v>
      </c>
      <c r="H546" s="4">
        <v>1089</v>
      </c>
      <c r="I546" s="8">
        <v>0</v>
      </c>
      <c r="J546" s="8">
        <v>0</v>
      </c>
      <c r="K546" s="8">
        <v>6.81</v>
      </c>
      <c r="L546" s="8">
        <v>1272.6600000000001</v>
      </c>
      <c r="M546">
        <f t="shared" si="18"/>
        <v>13</v>
      </c>
    </row>
    <row r="547" spans="1:13" x14ac:dyDescent="0.25">
      <c r="A547" s="3" t="s">
        <v>1221</v>
      </c>
      <c r="B547" s="4">
        <v>1091</v>
      </c>
      <c r="C547" s="3" t="s">
        <v>6</v>
      </c>
      <c r="D547" s="3" t="s">
        <v>133</v>
      </c>
      <c r="E547" s="3" t="s">
        <v>2591</v>
      </c>
      <c r="F547" s="3" t="s">
        <v>2590</v>
      </c>
      <c r="G547" s="5">
        <v>1.3051900000000001</v>
      </c>
      <c r="H547" s="4">
        <v>1091</v>
      </c>
      <c r="I547" s="8">
        <v>0</v>
      </c>
      <c r="J547" s="8">
        <v>0.03</v>
      </c>
      <c r="K547" s="8">
        <v>-8.5</v>
      </c>
      <c r="L547" s="8">
        <v>1264.19</v>
      </c>
      <c r="M547">
        <f t="shared" si="18"/>
        <v>0</v>
      </c>
    </row>
    <row r="548" spans="1:13" x14ac:dyDescent="0.25">
      <c r="A548" s="3" t="s">
        <v>1223</v>
      </c>
      <c r="B548" s="4">
        <v>1093</v>
      </c>
      <c r="C548" s="3" t="s">
        <v>6</v>
      </c>
      <c r="D548" s="3" t="s">
        <v>133</v>
      </c>
      <c r="E548" s="3" t="s">
        <v>2591</v>
      </c>
      <c r="F548" s="3" t="s">
        <v>2590</v>
      </c>
      <c r="G548" s="5">
        <v>1.29901</v>
      </c>
      <c r="H548" s="4">
        <v>1093</v>
      </c>
      <c r="I548" s="8">
        <v>0</v>
      </c>
      <c r="J548" s="8">
        <v>0</v>
      </c>
      <c r="K548" s="8">
        <v>-8.08</v>
      </c>
      <c r="L548" s="8">
        <v>1256.1099999999999</v>
      </c>
      <c r="M548">
        <f t="shared" si="18"/>
        <v>0</v>
      </c>
    </row>
    <row r="549" spans="1:13" x14ac:dyDescent="0.25">
      <c r="A549" s="3" t="s">
        <v>1225</v>
      </c>
      <c r="B549" s="4">
        <v>1095</v>
      </c>
      <c r="C549" s="3" t="s">
        <v>6</v>
      </c>
      <c r="D549" s="3" t="s">
        <v>133</v>
      </c>
      <c r="E549" s="3" t="s">
        <v>2591</v>
      </c>
      <c r="F549" s="3" t="s">
        <v>2590</v>
      </c>
      <c r="G549" s="5">
        <v>1.2991200000000001</v>
      </c>
      <c r="H549" s="4">
        <v>1095</v>
      </c>
      <c r="I549" s="8">
        <v>0</v>
      </c>
      <c r="J549" s="8">
        <v>0.11</v>
      </c>
      <c r="K549" s="8">
        <v>-9.64</v>
      </c>
      <c r="L549" s="8">
        <v>1246.58</v>
      </c>
      <c r="M549">
        <f t="shared" si="18"/>
        <v>0</v>
      </c>
    </row>
    <row r="550" spans="1:13" x14ac:dyDescent="0.25">
      <c r="A550" s="3" t="s">
        <v>1227</v>
      </c>
      <c r="B550" s="4">
        <v>1097</v>
      </c>
      <c r="C550" s="3" t="s">
        <v>6</v>
      </c>
      <c r="D550" s="3" t="s">
        <v>128</v>
      </c>
      <c r="E550" s="3" t="s">
        <v>2591</v>
      </c>
      <c r="F550" s="3" t="s">
        <v>2590</v>
      </c>
      <c r="G550" s="5">
        <v>1.29403</v>
      </c>
      <c r="H550" s="4">
        <v>1097</v>
      </c>
      <c r="I550" s="8">
        <v>0</v>
      </c>
      <c r="J550" s="8">
        <v>0</v>
      </c>
      <c r="K550" s="8">
        <v>-8.4</v>
      </c>
      <c r="L550" s="8">
        <v>1238.18</v>
      </c>
      <c r="M550">
        <f t="shared" si="18"/>
        <v>0</v>
      </c>
    </row>
    <row r="551" spans="1:13" x14ac:dyDescent="0.25">
      <c r="A551" s="3" t="s">
        <v>1229</v>
      </c>
      <c r="B551" s="4">
        <v>1099</v>
      </c>
      <c r="C551" s="3" t="s">
        <v>6</v>
      </c>
      <c r="D551" s="3" t="s">
        <v>133</v>
      </c>
      <c r="E551" s="3" t="s">
        <v>2591</v>
      </c>
      <c r="F551" s="3" t="s">
        <v>2590</v>
      </c>
      <c r="G551" s="5">
        <v>1.2820199999999999</v>
      </c>
      <c r="H551" s="4">
        <v>1099</v>
      </c>
      <c r="I551" s="8">
        <v>0</v>
      </c>
      <c r="J551" s="8">
        <v>0.03</v>
      </c>
      <c r="K551" s="8">
        <v>6.29</v>
      </c>
      <c r="L551" s="8">
        <v>1244.5</v>
      </c>
      <c r="M551">
        <f t="shared" si="18"/>
        <v>1</v>
      </c>
    </row>
    <row r="552" spans="1:13" x14ac:dyDescent="0.25">
      <c r="A552" s="3" t="s">
        <v>1231</v>
      </c>
      <c r="B552" s="4">
        <v>1101</v>
      </c>
      <c r="C552" s="3" t="s">
        <v>6</v>
      </c>
      <c r="D552" s="3" t="s">
        <v>133</v>
      </c>
      <c r="E552" s="3" t="s">
        <v>2591</v>
      </c>
      <c r="F552" s="3" t="s">
        <v>2590</v>
      </c>
      <c r="G552" s="5">
        <v>1.2898700000000001</v>
      </c>
      <c r="H552" s="4">
        <v>1101</v>
      </c>
      <c r="I552" s="8">
        <v>0</v>
      </c>
      <c r="J552" s="8">
        <v>0.2</v>
      </c>
      <c r="K552" s="8">
        <v>-8.52</v>
      </c>
      <c r="L552" s="8">
        <v>1236.18</v>
      </c>
      <c r="M552">
        <f t="shared" si="18"/>
        <v>0</v>
      </c>
    </row>
    <row r="553" spans="1:13" x14ac:dyDescent="0.25">
      <c r="A553" s="3" t="s">
        <v>1233</v>
      </c>
      <c r="B553" s="4">
        <v>1103</v>
      </c>
      <c r="C553" s="3" t="s">
        <v>6</v>
      </c>
      <c r="D553" s="3" t="s">
        <v>128</v>
      </c>
      <c r="E553" s="3" t="s">
        <v>2591</v>
      </c>
      <c r="F553" s="3" t="s">
        <v>2590</v>
      </c>
      <c r="G553" s="5">
        <v>1.30158</v>
      </c>
      <c r="H553" s="4">
        <v>1103</v>
      </c>
      <c r="I553" s="8">
        <v>0</v>
      </c>
      <c r="J553" s="8">
        <v>0</v>
      </c>
      <c r="K553" s="8">
        <v>11.03</v>
      </c>
      <c r="L553" s="8">
        <v>1247.21</v>
      </c>
      <c r="M553">
        <f t="shared" si="18"/>
        <v>1</v>
      </c>
    </row>
    <row r="554" spans="1:13" x14ac:dyDescent="0.25">
      <c r="A554" s="3" t="s">
        <v>1235</v>
      </c>
      <c r="B554" s="4">
        <v>1105</v>
      </c>
      <c r="C554" s="3" t="s">
        <v>6</v>
      </c>
      <c r="D554" s="3" t="s">
        <v>128</v>
      </c>
      <c r="E554" s="3" t="s">
        <v>2591</v>
      </c>
      <c r="F554" s="3" t="s">
        <v>2590</v>
      </c>
      <c r="G554" s="5">
        <v>1.30328</v>
      </c>
      <c r="H554" s="4">
        <v>1105</v>
      </c>
      <c r="I554" s="8">
        <v>0</v>
      </c>
      <c r="J554" s="8">
        <v>0</v>
      </c>
      <c r="K554" s="8">
        <v>6.19</v>
      </c>
      <c r="L554" s="8">
        <v>1253.4000000000001</v>
      </c>
      <c r="M554">
        <f t="shared" si="18"/>
        <v>2</v>
      </c>
    </row>
    <row r="555" spans="1:13" x14ac:dyDescent="0.25">
      <c r="A555" s="3" t="s">
        <v>1237</v>
      </c>
      <c r="B555" s="4">
        <v>1107</v>
      </c>
      <c r="C555" s="3" t="s">
        <v>6</v>
      </c>
      <c r="D555" s="3" t="s">
        <v>128</v>
      </c>
      <c r="E555" s="3" t="s">
        <v>2591</v>
      </c>
      <c r="F555" s="3" t="s">
        <v>2590</v>
      </c>
      <c r="G555" s="5">
        <v>1.3097700000000001</v>
      </c>
      <c r="H555" s="4">
        <v>1107</v>
      </c>
      <c r="I555" s="8">
        <v>0</v>
      </c>
      <c r="J555" s="8">
        <v>0</v>
      </c>
      <c r="K555" s="8">
        <v>6.45</v>
      </c>
      <c r="L555" s="8">
        <v>1259.8499999999999</v>
      </c>
      <c r="M555">
        <f t="shared" si="18"/>
        <v>3</v>
      </c>
    </row>
    <row r="556" spans="1:13" x14ac:dyDescent="0.25">
      <c r="A556" s="3" t="s">
        <v>1239</v>
      </c>
      <c r="B556" s="4">
        <v>1109</v>
      </c>
      <c r="C556" s="3" t="s">
        <v>6</v>
      </c>
      <c r="D556" s="3" t="s">
        <v>133</v>
      </c>
      <c r="E556" s="3" t="s">
        <v>2591</v>
      </c>
      <c r="F556" s="3" t="s">
        <v>2590</v>
      </c>
      <c r="G556" s="5">
        <v>1.3027599999999999</v>
      </c>
      <c r="H556" s="4">
        <v>1109</v>
      </c>
      <c r="I556" s="8">
        <v>0</v>
      </c>
      <c r="J556" s="8">
        <v>0.14000000000000001</v>
      </c>
      <c r="K556" s="8">
        <v>5.92</v>
      </c>
      <c r="L556" s="8">
        <v>1265.9100000000001</v>
      </c>
      <c r="M556">
        <f t="shared" si="18"/>
        <v>4</v>
      </c>
    </row>
    <row r="557" spans="1:13" x14ac:dyDescent="0.25">
      <c r="A557" s="3" t="s">
        <v>1241</v>
      </c>
      <c r="B557" s="4">
        <v>1111</v>
      </c>
      <c r="C557" s="3" t="s">
        <v>6</v>
      </c>
      <c r="D557" s="3" t="s">
        <v>133</v>
      </c>
      <c r="E557" s="3" t="s">
        <v>2591</v>
      </c>
      <c r="F557" s="3" t="s">
        <v>2590</v>
      </c>
      <c r="G557" s="5">
        <v>1.31684</v>
      </c>
      <c r="H557" s="4">
        <v>1111</v>
      </c>
      <c r="I557" s="8">
        <v>0</v>
      </c>
      <c r="J557" s="8">
        <v>0</v>
      </c>
      <c r="K557" s="8">
        <v>-8.65</v>
      </c>
      <c r="L557" s="8">
        <v>1257.26</v>
      </c>
      <c r="M557">
        <f t="shared" si="18"/>
        <v>0</v>
      </c>
    </row>
    <row r="558" spans="1:13" x14ac:dyDescent="0.25">
      <c r="A558" s="3" t="s">
        <v>1243</v>
      </c>
      <c r="B558" s="4">
        <v>1113</v>
      </c>
      <c r="C558" s="3" t="s">
        <v>6</v>
      </c>
      <c r="D558" s="3" t="s">
        <v>128</v>
      </c>
      <c r="E558" s="3" t="s">
        <v>2591</v>
      </c>
      <c r="F558" s="3" t="s">
        <v>2590</v>
      </c>
      <c r="G558" s="5">
        <v>1.30813</v>
      </c>
      <c r="H558" s="4">
        <v>1113</v>
      </c>
      <c r="I558" s="8">
        <v>0</v>
      </c>
      <c r="J558" s="8">
        <v>0</v>
      </c>
      <c r="K558" s="8">
        <v>-8.32</v>
      </c>
      <c r="L558" s="8">
        <v>1248.94</v>
      </c>
      <c r="M558">
        <f t="shared" si="18"/>
        <v>0</v>
      </c>
    </row>
    <row r="559" spans="1:13" x14ac:dyDescent="0.25">
      <c r="A559" s="3" t="s">
        <v>1245</v>
      </c>
      <c r="B559" s="4">
        <v>1115</v>
      </c>
      <c r="C559" s="3" t="s">
        <v>6</v>
      </c>
      <c r="D559" s="3" t="s">
        <v>128</v>
      </c>
      <c r="E559" s="3" t="s">
        <v>2591</v>
      </c>
      <c r="F559" s="3" t="s">
        <v>2590</v>
      </c>
      <c r="G559" s="5">
        <v>1.3093300000000001</v>
      </c>
      <c r="H559" s="4">
        <v>1115</v>
      </c>
      <c r="I559" s="8">
        <v>0</v>
      </c>
      <c r="J559" s="8">
        <v>0</v>
      </c>
      <c r="K559" s="8">
        <v>6.23</v>
      </c>
      <c r="L559" s="8">
        <v>1255.17</v>
      </c>
      <c r="M559">
        <f t="shared" si="18"/>
        <v>1</v>
      </c>
    </row>
    <row r="560" spans="1:13" x14ac:dyDescent="0.25">
      <c r="A560" s="3" t="s">
        <v>1247</v>
      </c>
      <c r="B560" s="4">
        <v>1117</v>
      </c>
      <c r="C560" s="3" t="s">
        <v>6</v>
      </c>
      <c r="D560" s="3" t="s">
        <v>133</v>
      </c>
      <c r="E560" s="3" t="s">
        <v>2591</v>
      </c>
      <c r="F560" s="3" t="s">
        <v>2590</v>
      </c>
      <c r="G560" s="5">
        <v>1.30179</v>
      </c>
      <c r="H560" s="4">
        <v>1117</v>
      </c>
      <c r="I560" s="8">
        <v>0</v>
      </c>
      <c r="J560" s="8">
        <v>0.03</v>
      </c>
      <c r="K560" s="8">
        <v>6.06</v>
      </c>
      <c r="L560" s="8">
        <v>1261.26</v>
      </c>
      <c r="M560">
        <f t="shared" si="18"/>
        <v>2</v>
      </c>
    </row>
    <row r="561" spans="1:13" x14ac:dyDescent="0.25">
      <c r="A561" s="3" t="s">
        <v>1249</v>
      </c>
      <c r="B561" s="4">
        <v>1119</v>
      </c>
      <c r="C561" s="3" t="s">
        <v>6</v>
      </c>
      <c r="D561" s="3" t="s">
        <v>128</v>
      </c>
      <c r="E561" s="3" t="s">
        <v>2591</v>
      </c>
      <c r="F561" s="3" t="s">
        <v>2590</v>
      </c>
      <c r="G561" s="5">
        <v>1.3107800000000001</v>
      </c>
      <c r="H561" s="4">
        <v>1119</v>
      </c>
      <c r="I561" s="8">
        <v>0</v>
      </c>
      <c r="J561" s="8">
        <v>-0.71</v>
      </c>
      <c r="K561" s="8">
        <v>7.19</v>
      </c>
      <c r="L561" s="8">
        <v>1267.74</v>
      </c>
      <c r="M561">
        <f t="shared" si="18"/>
        <v>3</v>
      </c>
    </row>
    <row r="562" spans="1:13" x14ac:dyDescent="0.25">
      <c r="A562" s="3" t="s">
        <v>1251</v>
      </c>
      <c r="B562" s="4">
        <v>1121</v>
      </c>
      <c r="C562" s="3" t="s">
        <v>6</v>
      </c>
      <c r="D562" s="3" t="s">
        <v>133</v>
      </c>
      <c r="E562" s="3" t="s">
        <v>2591</v>
      </c>
      <c r="F562" s="3" t="s">
        <v>2590</v>
      </c>
      <c r="G562" s="5">
        <v>1.3174300000000001</v>
      </c>
      <c r="H562" s="4">
        <v>1121</v>
      </c>
      <c r="I562" s="8">
        <v>0</v>
      </c>
      <c r="J562" s="8">
        <v>0</v>
      </c>
      <c r="K562" s="8">
        <v>-8.5299999999999994</v>
      </c>
      <c r="L562" s="8">
        <v>1259.21</v>
      </c>
      <c r="M562">
        <f t="shared" si="18"/>
        <v>0</v>
      </c>
    </row>
    <row r="563" spans="1:13" x14ac:dyDescent="0.25">
      <c r="A563" s="3" t="s">
        <v>1253</v>
      </c>
      <c r="B563" s="4">
        <v>1123</v>
      </c>
      <c r="C563" s="3" t="s">
        <v>6</v>
      </c>
      <c r="D563" s="3" t="s">
        <v>133</v>
      </c>
      <c r="E563" s="3" t="s">
        <v>2591</v>
      </c>
      <c r="F563" s="3" t="s">
        <v>2590</v>
      </c>
      <c r="G563" s="5">
        <v>1.31023</v>
      </c>
      <c r="H563" s="4">
        <v>1123</v>
      </c>
      <c r="I563" s="8">
        <v>0</v>
      </c>
      <c r="J563" s="8">
        <v>0.08</v>
      </c>
      <c r="K563" s="8">
        <v>6.9</v>
      </c>
      <c r="L563" s="8">
        <v>1266.19</v>
      </c>
      <c r="M563">
        <f t="shared" si="18"/>
        <v>1</v>
      </c>
    </row>
    <row r="564" spans="1:13" x14ac:dyDescent="0.25">
      <c r="A564" s="3" t="s">
        <v>1255</v>
      </c>
      <c r="B564" s="4">
        <v>1125</v>
      </c>
      <c r="C564" s="3" t="s">
        <v>6</v>
      </c>
      <c r="D564" s="3" t="s">
        <v>128</v>
      </c>
      <c r="E564" s="3" t="s">
        <v>2591</v>
      </c>
      <c r="F564" s="3" t="s">
        <v>2590</v>
      </c>
      <c r="G564" s="5">
        <v>1.3128200000000001</v>
      </c>
      <c r="H564" s="4">
        <v>1125</v>
      </c>
      <c r="I564" s="8">
        <v>0</v>
      </c>
      <c r="J564" s="8">
        <v>0</v>
      </c>
      <c r="K564" s="8">
        <v>6.08</v>
      </c>
      <c r="L564" s="8">
        <v>1272.27</v>
      </c>
      <c r="M564">
        <f t="shared" si="18"/>
        <v>2</v>
      </c>
    </row>
    <row r="565" spans="1:13" x14ac:dyDescent="0.25">
      <c r="A565" s="3" t="s">
        <v>1257</v>
      </c>
      <c r="B565" s="4">
        <v>1127</v>
      </c>
      <c r="C565" s="3" t="s">
        <v>6</v>
      </c>
      <c r="D565" s="3" t="s">
        <v>128</v>
      </c>
      <c r="E565" s="3" t="s">
        <v>2591</v>
      </c>
      <c r="F565" s="3" t="s">
        <v>2590</v>
      </c>
      <c r="G565" s="5">
        <v>1.31826</v>
      </c>
      <c r="H565" s="4">
        <v>1127</v>
      </c>
      <c r="I565" s="8">
        <v>0</v>
      </c>
      <c r="J565" s="8">
        <v>-0.24</v>
      </c>
      <c r="K565" s="8">
        <v>6.68</v>
      </c>
      <c r="L565" s="8">
        <v>1278.71</v>
      </c>
      <c r="M565">
        <f t="shared" si="18"/>
        <v>3</v>
      </c>
    </row>
    <row r="566" spans="1:13" x14ac:dyDescent="0.25">
      <c r="A566" s="3" t="s">
        <v>1259</v>
      </c>
      <c r="B566" s="4">
        <v>1129</v>
      </c>
      <c r="C566" s="3" t="s">
        <v>6</v>
      </c>
      <c r="D566" s="3" t="s">
        <v>133</v>
      </c>
      <c r="E566" s="3" t="s">
        <v>2591</v>
      </c>
      <c r="F566" s="3" t="s">
        <v>2590</v>
      </c>
      <c r="G566" s="5">
        <v>1.31012</v>
      </c>
      <c r="H566" s="4">
        <v>1129</v>
      </c>
      <c r="I566" s="8">
        <v>0</v>
      </c>
      <c r="J566" s="8">
        <v>0</v>
      </c>
      <c r="K566" s="8">
        <v>6.46</v>
      </c>
      <c r="L566" s="8">
        <v>1285.17</v>
      </c>
      <c r="M566">
        <f t="shared" si="18"/>
        <v>4</v>
      </c>
    </row>
    <row r="567" spans="1:13" x14ac:dyDescent="0.25">
      <c r="A567" s="3" t="s">
        <v>1261</v>
      </c>
      <c r="B567" s="4">
        <v>1131</v>
      </c>
      <c r="C567" s="3" t="s">
        <v>6</v>
      </c>
      <c r="D567" s="3" t="s">
        <v>128</v>
      </c>
      <c r="E567" s="3" t="s">
        <v>2591</v>
      </c>
      <c r="F567" s="3" t="s">
        <v>2590</v>
      </c>
      <c r="G567" s="5">
        <v>1.2946299999999999</v>
      </c>
      <c r="H567" s="4">
        <v>1131</v>
      </c>
      <c r="I567" s="8">
        <v>0</v>
      </c>
      <c r="J567" s="8">
        <v>0</v>
      </c>
      <c r="K567" s="8">
        <v>-8.73</v>
      </c>
      <c r="L567" s="8">
        <v>1276.44</v>
      </c>
      <c r="M567">
        <f t="shared" si="18"/>
        <v>0</v>
      </c>
    </row>
    <row r="568" spans="1:13" x14ac:dyDescent="0.25">
      <c r="A568" s="3" t="s">
        <v>1263</v>
      </c>
      <c r="B568" s="4">
        <v>1133</v>
      </c>
      <c r="C568" s="3" t="s">
        <v>6</v>
      </c>
      <c r="D568" s="3" t="s">
        <v>128</v>
      </c>
      <c r="E568" s="3" t="s">
        <v>2591</v>
      </c>
      <c r="F568" s="3" t="s">
        <v>2590</v>
      </c>
      <c r="G568" s="5">
        <v>1.2883500000000001</v>
      </c>
      <c r="H568" s="4">
        <v>1133</v>
      </c>
      <c r="I568" s="8">
        <v>0</v>
      </c>
      <c r="J568" s="8">
        <v>-0.24</v>
      </c>
      <c r="K568" s="8">
        <v>-7.89</v>
      </c>
      <c r="L568" s="8">
        <v>1268.31</v>
      </c>
      <c r="M568">
        <f t="shared" si="18"/>
        <v>0</v>
      </c>
    </row>
    <row r="569" spans="1:13" x14ac:dyDescent="0.25">
      <c r="A569" s="3" t="s">
        <v>1265</v>
      </c>
      <c r="B569" s="4">
        <v>1135</v>
      </c>
      <c r="C569" s="3" t="s">
        <v>6</v>
      </c>
      <c r="D569" s="3" t="s">
        <v>128</v>
      </c>
      <c r="E569" s="3" t="s">
        <v>2591</v>
      </c>
      <c r="F569" s="3" t="s">
        <v>2590</v>
      </c>
      <c r="G569" s="5">
        <v>1.2924199999999999</v>
      </c>
      <c r="H569" s="4">
        <v>1135</v>
      </c>
      <c r="I569" s="8">
        <v>0</v>
      </c>
      <c r="J569" s="8">
        <v>0</v>
      </c>
      <c r="K569" s="8">
        <v>6.14</v>
      </c>
      <c r="L569" s="8">
        <v>1274.45</v>
      </c>
      <c r="M569">
        <f t="shared" si="18"/>
        <v>1</v>
      </c>
    </row>
    <row r="570" spans="1:13" x14ac:dyDescent="0.25">
      <c r="A570" s="3" t="s">
        <v>1267</v>
      </c>
      <c r="B570" s="4">
        <v>1137</v>
      </c>
      <c r="C570" s="3" t="s">
        <v>6</v>
      </c>
      <c r="D570" s="3" t="s">
        <v>128</v>
      </c>
      <c r="E570" s="3" t="s">
        <v>2591</v>
      </c>
      <c r="F570" s="3" t="s">
        <v>2590</v>
      </c>
      <c r="G570" s="5">
        <v>1.2922800000000001</v>
      </c>
      <c r="H570" s="4">
        <v>1137</v>
      </c>
      <c r="I570" s="8">
        <v>0</v>
      </c>
      <c r="J570" s="8">
        <v>-0.24</v>
      </c>
      <c r="K570" s="8">
        <v>6.64</v>
      </c>
      <c r="L570" s="8">
        <v>1280.8499999999999</v>
      </c>
      <c r="M570">
        <f t="shared" si="18"/>
        <v>2</v>
      </c>
    </row>
    <row r="571" spans="1:13" x14ac:dyDescent="0.25">
      <c r="A571" s="3" t="s">
        <v>1269</v>
      </c>
      <c r="B571" s="4">
        <v>1139</v>
      </c>
      <c r="C571" s="3" t="s">
        <v>6</v>
      </c>
      <c r="D571" s="3" t="s">
        <v>133</v>
      </c>
      <c r="E571" s="3" t="s">
        <v>2591</v>
      </c>
      <c r="F571" s="3" t="s">
        <v>2590</v>
      </c>
      <c r="G571" s="5">
        <v>1.28549</v>
      </c>
      <c r="H571" s="4">
        <v>1139</v>
      </c>
      <c r="I571" s="8">
        <v>0</v>
      </c>
      <c r="J571" s="8">
        <v>0</v>
      </c>
      <c r="K571" s="8">
        <v>6.15</v>
      </c>
      <c r="L571" s="8">
        <v>1287</v>
      </c>
      <c r="M571">
        <f t="shared" si="18"/>
        <v>3</v>
      </c>
    </row>
    <row r="572" spans="1:13" x14ac:dyDescent="0.25">
      <c r="A572" s="3" t="s">
        <v>1271</v>
      </c>
      <c r="B572" s="4">
        <v>1141</v>
      </c>
      <c r="C572" s="3" t="s">
        <v>6</v>
      </c>
      <c r="D572" s="3" t="s">
        <v>128</v>
      </c>
      <c r="E572" s="3" t="s">
        <v>2591</v>
      </c>
      <c r="F572" s="3" t="s">
        <v>2590</v>
      </c>
      <c r="G572" s="5">
        <v>1.2908200000000001</v>
      </c>
      <c r="H572" s="4">
        <v>1141</v>
      </c>
      <c r="I572" s="8">
        <v>0</v>
      </c>
      <c r="J572" s="8">
        <v>0</v>
      </c>
      <c r="K572" s="8">
        <v>6.96</v>
      </c>
      <c r="L572" s="8">
        <v>1293.96</v>
      </c>
      <c r="M572">
        <f t="shared" si="18"/>
        <v>4</v>
      </c>
    </row>
    <row r="573" spans="1:13" x14ac:dyDescent="0.25">
      <c r="A573" s="3" t="s">
        <v>1273</v>
      </c>
      <c r="B573" s="4">
        <v>1143</v>
      </c>
      <c r="C573" s="3" t="s">
        <v>6</v>
      </c>
      <c r="D573" s="3" t="s">
        <v>133</v>
      </c>
      <c r="E573" s="3" t="s">
        <v>2591</v>
      </c>
      <c r="F573" s="3" t="s">
        <v>2590</v>
      </c>
      <c r="G573" s="5">
        <v>1.28735</v>
      </c>
      <c r="H573" s="4">
        <v>1143</v>
      </c>
      <c r="I573" s="8">
        <v>0</v>
      </c>
      <c r="J573" s="8">
        <v>0.06</v>
      </c>
      <c r="K573" s="8">
        <v>6.78</v>
      </c>
      <c r="L573" s="8">
        <v>1300.8</v>
      </c>
      <c r="M573">
        <f t="shared" si="18"/>
        <v>5</v>
      </c>
    </row>
    <row r="574" spans="1:13" x14ac:dyDescent="0.25">
      <c r="A574" s="3" t="s">
        <v>1275</v>
      </c>
      <c r="B574" s="4">
        <v>1145</v>
      </c>
      <c r="C574" s="3" t="s">
        <v>6</v>
      </c>
      <c r="D574" s="3" t="s">
        <v>133</v>
      </c>
      <c r="E574" s="3" t="s">
        <v>2591</v>
      </c>
      <c r="F574" s="3" t="s">
        <v>2590</v>
      </c>
      <c r="G574" s="5">
        <v>1.29559</v>
      </c>
      <c r="H574" s="4">
        <v>1145</v>
      </c>
      <c r="I574" s="8">
        <v>0</v>
      </c>
      <c r="J574" s="8">
        <v>0</v>
      </c>
      <c r="K574" s="8">
        <v>-8.41</v>
      </c>
      <c r="L574" s="8">
        <v>1292.3900000000001</v>
      </c>
      <c r="M574">
        <f t="shared" si="18"/>
        <v>0</v>
      </c>
    </row>
    <row r="575" spans="1:13" x14ac:dyDescent="0.25">
      <c r="A575" s="3" t="s">
        <v>1277</v>
      </c>
      <c r="B575" s="4">
        <v>1147</v>
      </c>
      <c r="C575" s="3" t="s">
        <v>6</v>
      </c>
      <c r="D575" s="3" t="s">
        <v>128</v>
      </c>
      <c r="E575" s="3" t="s">
        <v>2591</v>
      </c>
      <c r="F575" s="3" t="s">
        <v>2590</v>
      </c>
      <c r="G575" s="5">
        <v>1.3025800000000001</v>
      </c>
      <c r="H575" s="4">
        <v>1147</v>
      </c>
      <c r="I575" s="8">
        <v>0</v>
      </c>
      <c r="J575" s="8">
        <v>0</v>
      </c>
      <c r="K575" s="8">
        <v>6.85</v>
      </c>
      <c r="L575" s="8">
        <v>1299.24</v>
      </c>
      <c r="M575">
        <f t="shared" si="18"/>
        <v>1</v>
      </c>
    </row>
    <row r="576" spans="1:13" x14ac:dyDescent="0.25">
      <c r="A576" s="3" t="s">
        <v>1279</v>
      </c>
      <c r="B576" s="4">
        <v>1149</v>
      </c>
      <c r="C576" s="3" t="s">
        <v>6</v>
      </c>
      <c r="D576" s="3" t="s">
        <v>128</v>
      </c>
      <c r="E576" s="3" t="s">
        <v>2591</v>
      </c>
      <c r="F576" s="3" t="s">
        <v>2590</v>
      </c>
      <c r="G576" s="5">
        <v>1.2949299999999999</v>
      </c>
      <c r="H576" s="4">
        <v>1149</v>
      </c>
      <c r="I576" s="8">
        <v>0</v>
      </c>
      <c r="J576" s="8">
        <v>0</v>
      </c>
      <c r="K576" s="8">
        <v>-8.09</v>
      </c>
      <c r="L576" s="8">
        <v>1291.1500000000001</v>
      </c>
      <c r="M576">
        <f t="shared" si="18"/>
        <v>0</v>
      </c>
    </row>
    <row r="577" spans="1:13" x14ac:dyDescent="0.25">
      <c r="A577" s="3" t="s">
        <v>1281</v>
      </c>
      <c r="B577" s="4">
        <v>1151</v>
      </c>
      <c r="C577" s="3" t="s">
        <v>6</v>
      </c>
      <c r="D577" s="3" t="s">
        <v>133</v>
      </c>
      <c r="E577" s="3" t="s">
        <v>2591</v>
      </c>
      <c r="F577" s="3" t="s">
        <v>2590</v>
      </c>
      <c r="G577" s="5">
        <v>1.2960100000000001</v>
      </c>
      <c r="H577" s="4">
        <v>1151</v>
      </c>
      <c r="I577" s="8">
        <v>0</v>
      </c>
      <c r="J577" s="8">
        <v>0</v>
      </c>
      <c r="K577" s="8">
        <v>6.43</v>
      </c>
      <c r="L577" s="8">
        <v>1297.58</v>
      </c>
      <c r="M577">
        <f t="shared" si="18"/>
        <v>1</v>
      </c>
    </row>
    <row r="578" spans="1:13" x14ac:dyDescent="0.25">
      <c r="A578" s="3" t="s">
        <v>1283</v>
      </c>
      <c r="B578" s="4">
        <v>1153</v>
      </c>
      <c r="C578" s="3" t="s">
        <v>6</v>
      </c>
      <c r="D578" s="3" t="s">
        <v>133</v>
      </c>
      <c r="E578" s="3" t="s">
        <v>2591</v>
      </c>
      <c r="F578" s="3" t="s">
        <v>2590</v>
      </c>
      <c r="G578" s="5">
        <v>1.3158099999999999</v>
      </c>
      <c r="H578" s="4">
        <v>1153</v>
      </c>
      <c r="I578" s="8">
        <v>0</v>
      </c>
      <c r="J578" s="8">
        <v>0.11</v>
      </c>
      <c r="K578" s="8">
        <v>-9.16</v>
      </c>
      <c r="L578" s="8">
        <v>1288.53</v>
      </c>
      <c r="M578">
        <f t="shared" si="18"/>
        <v>0</v>
      </c>
    </row>
    <row r="579" spans="1:13" x14ac:dyDescent="0.25">
      <c r="A579" s="3" t="s">
        <v>1285</v>
      </c>
      <c r="B579" s="4">
        <v>1155</v>
      </c>
      <c r="C579" s="3" t="s">
        <v>6</v>
      </c>
      <c r="D579" s="3" t="s">
        <v>128</v>
      </c>
      <c r="E579" s="3" t="s">
        <v>2591</v>
      </c>
      <c r="F579" s="3" t="s">
        <v>2590</v>
      </c>
      <c r="G579" s="5">
        <v>1.32917</v>
      </c>
      <c r="H579" s="4">
        <v>1155</v>
      </c>
      <c r="I579" s="8">
        <v>0</v>
      </c>
      <c r="J579" s="8">
        <v>-0.24</v>
      </c>
      <c r="K579" s="8">
        <v>6.63</v>
      </c>
      <c r="L579" s="8">
        <v>1294.92</v>
      </c>
      <c r="M579">
        <f t="shared" si="18"/>
        <v>1</v>
      </c>
    </row>
    <row r="580" spans="1:13" x14ac:dyDescent="0.25">
      <c r="A580" s="3" t="s">
        <v>1287</v>
      </c>
      <c r="B580" s="4">
        <v>1157</v>
      </c>
      <c r="C580" s="3" t="s">
        <v>6</v>
      </c>
      <c r="D580" s="3" t="s">
        <v>133</v>
      </c>
      <c r="E580" s="3" t="s">
        <v>2591</v>
      </c>
      <c r="F580" s="3" t="s">
        <v>2590</v>
      </c>
      <c r="G580" s="5">
        <v>1.3411299999999999</v>
      </c>
      <c r="H580" s="4">
        <v>1157</v>
      </c>
      <c r="I580" s="8">
        <v>0</v>
      </c>
      <c r="J580" s="8">
        <v>0.17</v>
      </c>
      <c r="K580" s="8">
        <v>-8.73</v>
      </c>
      <c r="L580" s="8">
        <v>1286.3599999999999</v>
      </c>
      <c r="M580">
        <f t="shared" si="18"/>
        <v>0</v>
      </c>
    </row>
    <row r="581" spans="1:13" x14ac:dyDescent="0.25">
      <c r="A581" s="3" t="s">
        <v>1289</v>
      </c>
      <c r="B581" s="4">
        <v>1159</v>
      </c>
      <c r="C581" s="3" t="s">
        <v>6</v>
      </c>
      <c r="D581" s="3" t="s">
        <v>133</v>
      </c>
      <c r="E581" s="3" t="s">
        <v>2591</v>
      </c>
      <c r="F581" s="3" t="s">
        <v>2590</v>
      </c>
      <c r="G581" s="5">
        <v>1.33456</v>
      </c>
      <c r="H581" s="4">
        <v>1159</v>
      </c>
      <c r="I581" s="8">
        <v>0</v>
      </c>
      <c r="J581" s="8">
        <v>0</v>
      </c>
      <c r="K581" s="8">
        <v>6.01</v>
      </c>
      <c r="L581" s="8">
        <v>1292.3699999999999</v>
      </c>
      <c r="M581">
        <f t="shared" si="18"/>
        <v>1</v>
      </c>
    </row>
    <row r="582" spans="1:13" x14ac:dyDescent="0.25">
      <c r="A582" s="3" t="s">
        <v>1291</v>
      </c>
      <c r="B582" s="4">
        <v>1161</v>
      </c>
      <c r="C582" s="3" t="s">
        <v>6</v>
      </c>
      <c r="D582" s="3" t="s">
        <v>133</v>
      </c>
      <c r="E582" s="3" t="s">
        <v>2591</v>
      </c>
      <c r="F582" s="3" t="s">
        <v>2590</v>
      </c>
      <c r="G582" s="5">
        <v>1.32006</v>
      </c>
      <c r="H582" s="4">
        <v>1161</v>
      </c>
      <c r="I582" s="8">
        <v>0</v>
      </c>
      <c r="J582" s="8">
        <v>0</v>
      </c>
      <c r="K582" s="8">
        <v>6.17</v>
      </c>
      <c r="L582" s="8">
        <v>1298.54</v>
      </c>
      <c r="M582">
        <f t="shared" ref="M582:M645" si="19">IF(K582&gt;0,1+IF(M581&gt;0,M581,0),0)</f>
        <v>2</v>
      </c>
    </row>
    <row r="583" spans="1:13" x14ac:dyDescent="0.25">
      <c r="A583" s="3" t="s">
        <v>1293</v>
      </c>
      <c r="B583" s="4">
        <v>1163</v>
      </c>
      <c r="C583" s="3" t="s">
        <v>6</v>
      </c>
      <c r="D583" s="3" t="s">
        <v>133</v>
      </c>
      <c r="E583" s="3" t="s">
        <v>2591</v>
      </c>
      <c r="F583" s="3" t="s">
        <v>2590</v>
      </c>
      <c r="G583" s="5">
        <v>1.3179000000000001</v>
      </c>
      <c r="H583" s="4">
        <v>1163</v>
      </c>
      <c r="I583" s="8">
        <v>0</v>
      </c>
      <c r="J583" s="8">
        <v>0</v>
      </c>
      <c r="K583" s="8">
        <v>6.38</v>
      </c>
      <c r="L583" s="8">
        <v>1304.92</v>
      </c>
      <c r="M583">
        <f t="shared" si="19"/>
        <v>3</v>
      </c>
    </row>
    <row r="584" spans="1:13" x14ac:dyDescent="0.25">
      <c r="A584" s="3" t="s">
        <v>1295</v>
      </c>
      <c r="B584" s="4">
        <v>1165</v>
      </c>
      <c r="C584" s="3" t="s">
        <v>6</v>
      </c>
      <c r="D584" s="3" t="s">
        <v>128</v>
      </c>
      <c r="E584" s="3" t="s">
        <v>2591</v>
      </c>
      <c r="F584" s="3" t="s">
        <v>2590</v>
      </c>
      <c r="G584" s="5">
        <v>1.3146199999999999</v>
      </c>
      <c r="H584" s="4">
        <v>1165</v>
      </c>
      <c r="I584" s="8">
        <v>0</v>
      </c>
      <c r="J584" s="8">
        <v>-0.12</v>
      </c>
      <c r="K584" s="8">
        <v>6.3</v>
      </c>
      <c r="L584" s="8">
        <v>1311.1</v>
      </c>
      <c r="M584">
        <f t="shared" si="19"/>
        <v>4</v>
      </c>
    </row>
    <row r="585" spans="1:13" x14ac:dyDescent="0.25">
      <c r="A585" s="3" t="s">
        <v>1297</v>
      </c>
      <c r="B585" s="4">
        <v>1167</v>
      </c>
      <c r="C585" s="3" t="s">
        <v>6</v>
      </c>
      <c r="D585" s="3" t="s">
        <v>133</v>
      </c>
      <c r="E585" s="3" t="s">
        <v>2591</v>
      </c>
      <c r="F585" s="3" t="s">
        <v>2590</v>
      </c>
      <c r="G585" s="5">
        <v>1.30172</v>
      </c>
      <c r="H585" s="4">
        <v>1167</v>
      </c>
      <c r="I585" s="8">
        <v>0</v>
      </c>
      <c r="J585" s="8">
        <v>0</v>
      </c>
      <c r="K585" s="8">
        <v>6.08</v>
      </c>
      <c r="L585" s="8">
        <v>1317.18</v>
      </c>
      <c r="M585">
        <f t="shared" si="19"/>
        <v>5</v>
      </c>
    </row>
    <row r="586" spans="1:13" x14ac:dyDescent="0.25">
      <c r="A586" s="3" t="s">
        <v>1299</v>
      </c>
      <c r="B586" s="4">
        <v>1169</v>
      </c>
      <c r="C586" s="3" t="s">
        <v>6</v>
      </c>
      <c r="D586" s="3" t="s">
        <v>128</v>
      </c>
      <c r="E586" s="3" t="s">
        <v>2591</v>
      </c>
      <c r="F586" s="3" t="s">
        <v>2590</v>
      </c>
      <c r="G586" s="5">
        <v>1.30921</v>
      </c>
      <c r="H586" s="4">
        <v>1169</v>
      </c>
      <c r="I586" s="8">
        <v>0</v>
      </c>
      <c r="J586" s="8">
        <v>-0.12</v>
      </c>
      <c r="K586" s="8">
        <v>6.64</v>
      </c>
      <c r="L586" s="8">
        <v>1323.7</v>
      </c>
      <c r="M586">
        <f t="shared" si="19"/>
        <v>6</v>
      </c>
    </row>
    <row r="587" spans="1:13" x14ac:dyDescent="0.25">
      <c r="A587" s="3" t="s">
        <v>1301</v>
      </c>
      <c r="B587" s="4">
        <v>1171</v>
      </c>
      <c r="C587" s="3" t="s">
        <v>6</v>
      </c>
      <c r="D587" s="3" t="s">
        <v>133</v>
      </c>
      <c r="E587" s="3" t="s">
        <v>2591</v>
      </c>
      <c r="F587" s="3" t="s">
        <v>2590</v>
      </c>
      <c r="G587" s="5">
        <v>1.2973600000000001</v>
      </c>
      <c r="H587" s="4">
        <v>1171</v>
      </c>
      <c r="I587" s="8">
        <v>0</v>
      </c>
      <c r="J587" s="8">
        <v>0.03</v>
      </c>
      <c r="K587" s="8">
        <v>6.06</v>
      </c>
      <c r="L587" s="8">
        <v>1329.79</v>
      </c>
      <c r="M587">
        <f t="shared" si="19"/>
        <v>7</v>
      </c>
    </row>
    <row r="588" spans="1:13" x14ac:dyDescent="0.25">
      <c r="A588" s="3" t="s">
        <v>1303</v>
      </c>
      <c r="B588" s="4">
        <v>1173</v>
      </c>
      <c r="C588" s="3" t="s">
        <v>6</v>
      </c>
      <c r="D588" s="3" t="s">
        <v>133</v>
      </c>
      <c r="E588" s="3" t="s">
        <v>2591</v>
      </c>
      <c r="F588" s="3" t="s">
        <v>2590</v>
      </c>
      <c r="G588" s="5">
        <v>1.2911600000000001</v>
      </c>
      <c r="H588" s="4">
        <v>1173</v>
      </c>
      <c r="I588" s="8">
        <v>0</v>
      </c>
      <c r="J588" s="8">
        <v>0</v>
      </c>
      <c r="K588" s="8">
        <v>9.1300000000000008</v>
      </c>
      <c r="L588" s="8">
        <v>1338.92</v>
      </c>
      <c r="M588">
        <f t="shared" si="19"/>
        <v>8</v>
      </c>
    </row>
    <row r="589" spans="1:13" x14ac:dyDescent="0.25">
      <c r="A589" s="3" t="s">
        <v>1305</v>
      </c>
      <c r="B589" s="4">
        <v>1175</v>
      </c>
      <c r="C589" s="3" t="s">
        <v>6</v>
      </c>
      <c r="D589" s="3" t="s">
        <v>128</v>
      </c>
      <c r="E589" s="3" t="s">
        <v>2591</v>
      </c>
      <c r="F589" s="3" t="s">
        <v>2590</v>
      </c>
      <c r="G589" s="5">
        <v>1.27921</v>
      </c>
      <c r="H589" s="4">
        <v>1175</v>
      </c>
      <c r="I589" s="8">
        <v>0</v>
      </c>
      <c r="J589" s="8">
        <v>-0.24</v>
      </c>
      <c r="K589" s="8">
        <v>-9.31</v>
      </c>
      <c r="L589" s="8">
        <v>1329.37</v>
      </c>
      <c r="M589">
        <f t="shared" si="19"/>
        <v>0</v>
      </c>
    </row>
    <row r="590" spans="1:13" x14ac:dyDescent="0.25">
      <c r="A590" s="3" t="s">
        <v>1307</v>
      </c>
      <c r="B590" s="4">
        <v>1177</v>
      </c>
      <c r="C590" s="3" t="s">
        <v>6</v>
      </c>
      <c r="D590" s="3" t="s">
        <v>133</v>
      </c>
      <c r="E590" s="3" t="s">
        <v>2591</v>
      </c>
      <c r="F590" s="3" t="s">
        <v>2590</v>
      </c>
      <c r="G590" s="5">
        <v>1.2922100000000001</v>
      </c>
      <c r="H590" s="4">
        <v>1177</v>
      </c>
      <c r="I590" s="8">
        <v>0</v>
      </c>
      <c r="J590" s="8">
        <v>0</v>
      </c>
      <c r="K590" s="8">
        <v>-11.71</v>
      </c>
      <c r="L590" s="8">
        <v>1317.66</v>
      </c>
      <c r="M590">
        <f t="shared" si="19"/>
        <v>0</v>
      </c>
    </row>
    <row r="591" spans="1:13" x14ac:dyDescent="0.25">
      <c r="A591" s="3" t="s">
        <v>1309</v>
      </c>
      <c r="B591" s="4">
        <v>1179</v>
      </c>
      <c r="C591" s="3" t="s">
        <v>6</v>
      </c>
      <c r="D591" s="3" t="s">
        <v>128</v>
      </c>
      <c r="E591" s="3" t="s">
        <v>2591</v>
      </c>
      <c r="F591" s="3" t="s">
        <v>2590</v>
      </c>
      <c r="G591" s="5">
        <v>1.3005199999999999</v>
      </c>
      <c r="H591" s="4">
        <v>1179</v>
      </c>
      <c r="I591" s="8">
        <v>0</v>
      </c>
      <c r="J591" s="8">
        <v>-0.12</v>
      </c>
      <c r="K591" s="8">
        <v>-8.7899999999999991</v>
      </c>
      <c r="L591" s="8">
        <v>1308.75</v>
      </c>
      <c r="M591">
        <f t="shared" si="19"/>
        <v>0</v>
      </c>
    </row>
    <row r="592" spans="1:13" x14ac:dyDescent="0.25">
      <c r="A592" s="3" t="s">
        <v>1311</v>
      </c>
      <c r="B592" s="4">
        <v>1181</v>
      </c>
      <c r="C592" s="3" t="s">
        <v>6</v>
      </c>
      <c r="D592" s="3" t="s">
        <v>128</v>
      </c>
      <c r="E592" s="3" t="s">
        <v>2591</v>
      </c>
      <c r="F592" s="3" t="s">
        <v>2590</v>
      </c>
      <c r="G592" s="5">
        <v>1.31325</v>
      </c>
      <c r="H592" s="4">
        <v>1181</v>
      </c>
      <c r="I592" s="8">
        <v>0</v>
      </c>
      <c r="J592" s="8">
        <v>-0.12</v>
      </c>
      <c r="K592" s="8">
        <v>6.55</v>
      </c>
      <c r="L592" s="8">
        <v>1315.18</v>
      </c>
      <c r="M592">
        <f t="shared" si="19"/>
        <v>1</v>
      </c>
    </row>
    <row r="593" spans="1:13" x14ac:dyDescent="0.25">
      <c r="A593" s="3" t="s">
        <v>1313</v>
      </c>
      <c r="B593" s="4">
        <v>1183</v>
      </c>
      <c r="C593" s="3" t="s">
        <v>6</v>
      </c>
      <c r="D593" s="3" t="s">
        <v>133</v>
      </c>
      <c r="E593" s="3" t="s">
        <v>2591</v>
      </c>
      <c r="F593" s="3" t="s">
        <v>2590</v>
      </c>
      <c r="G593" s="5">
        <v>1.3090599999999999</v>
      </c>
      <c r="H593" s="4">
        <v>1183</v>
      </c>
      <c r="I593" s="8">
        <v>0</v>
      </c>
      <c r="J593" s="8">
        <v>0</v>
      </c>
      <c r="K593" s="8">
        <v>6.18</v>
      </c>
      <c r="L593" s="8">
        <v>1321.36</v>
      </c>
      <c r="M593">
        <f t="shared" si="19"/>
        <v>2</v>
      </c>
    </row>
    <row r="594" spans="1:13" x14ac:dyDescent="0.25">
      <c r="A594" s="3" t="s">
        <v>1315</v>
      </c>
      <c r="B594" s="4">
        <v>1185</v>
      </c>
      <c r="C594" s="3" t="s">
        <v>6</v>
      </c>
      <c r="D594" s="3" t="s">
        <v>133</v>
      </c>
      <c r="E594" s="3" t="s">
        <v>2591</v>
      </c>
      <c r="F594" s="3" t="s">
        <v>2590</v>
      </c>
      <c r="G594" s="5">
        <v>1.3186100000000001</v>
      </c>
      <c r="H594" s="4">
        <v>1185</v>
      </c>
      <c r="I594" s="8">
        <v>0</v>
      </c>
      <c r="J594" s="8">
        <v>0.06</v>
      </c>
      <c r="K594" s="8">
        <v>-8.17</v>
      </c>
      <c r="L594" s="8">
        <v>1313.25</v>
      </c>
      <c r="M594">
        <f t="shared" si="19"/>
        <v>0</v>
      </c>
    </row>
    <row r="595" spans="1:13" x14ac:dyDescent="0.25">
      <c r="A595" s="3" t="s">
        <v>1317</v>
      </c>
      <c r="B595" s="4">
        <v>1187</v>
      </c>
      <c r="C595" s="3" t="s">
        <v>6</v>
      </c>
      <c r="D595" s="3" t="s">
        <v>133</v>
      </c>
      <c r="E595" s="3" t="s">
        <v>2591</v>
      </c>
      <c r="F595" s="3" t="s">
        <v>2590</v>
      </c>
      <c r="G595" s="5">
        <v>1.32816</v>
      </c>
      <c r="H595" s="4">
        <v>1187</v>
      </c>
      <c r="I595" s="8">
        <v>0</v>
      </c>
      <c r="J595" s="8">
        <v>0.11</v>
      </c>
      <c r="K595" s="8">
        <v>-8.1999999999999993</v>
      </c>
      <c r="L595" s="8">
        <v>1305.1600000000001</v>
      </c>
      <c r="M595">
        <f t="shared" si="19"/>
        <v>0</v>
      </c>
    </row>
    <row r="596" spans="1:13" x14ac:dyDescent="0.25">
      <c r="A596" s="3" t="s">
        <v>1319</v>
      </c>
      <c r="B596" s="4">
        <v>1189</v>
      </c>
      <c r="C596" s="3" t="s">
        <v>6</v>
      </c>
      <c r="D596" s="3" t="s">
        <v>133</v>
      </c>
      <c r="E596" s="3" t="s">
        <v>2591</v>
      </c>
      <c r="F596" s="3" t="s">
        <v>2590</v>
      </c>
      <c r="G596" s="5">
        <v>1.3224199999999999</v>
      </c>
      <c r="H596" s="4">
        <v>1189</v>
      </c>
      <c r="I596" s="8">
        <v>0</v>
      </c>
      <c r="J596" s="8">
        <v>0.09</v>
      </c>
      <c r="K596" s="8">
        <v>6.08</v>
      </c>
      <c r="L596" s="8">
        <v>1311.33</v>
      </c>
      <c r="M596">
        <f t="shared" si="19"/>
        <v>1</v>
      </c>
    </row>
    <row r="597" spans="1:13" x14ac:dyDescent="0.25">
      <c r="A597" s="3" t="s">
        <v>1321</v>
      </c>
      <c r="B597" s="4">
        <v>1191</v>
      </c>
      <c r="C597" s="3" t="s">
        <v>6</v>
      </c>
      <c r="D597" s="3" t="s">
        <v>128</v>
      </c>
      <c r="E597" s="3" t="s">
        <v>2591</v>
      </c>
      <c r="F597" s="3" t="s">
        <v>2590</v>
      </c>
      <c r="G597" s="5">
        <v>1.3320700000000001</v>
      </c>
      <c r="H597" s="4">
        <v>1191</v>
      </c>
      <c r="I597" s="8">
        <v>0</v>
      </c>
      <c r="J597" s="8">
        <v>-0.36</v>
      </c>
      <c r="K597" s="8">
        <v>6.84</v>
      </c>
      <c r="L597" s="8">
        <v>1317.81</v>
      </c>
      <c r="M597">
        <f t="shared" si="19"/>
        <v>2</v>
      </c>
    </row>
    <row r="598" spans="1:13" x14ac:dyDescent="0.25">
      <c r="A598" s="3" t="s">
        <v>1323</v>
      </c>
      <c r="B598" s="4">
        <v>1193</v>
      </c>
      <c r="C598" s="3" t="s">
        <v>6</v>
      </c>
      <c r="D598" s="3" t="s">
        <v>128</v>
      </c>
      <c r="E598" s="3" t="s">
        <v>2591</v>
      </c>
      <c r="F598" s="3" t="s">
        <v>2590</v>
      </c>
      <c r="G598" s="5">
        <v>1.3364</v>
      </c>
      <c r="H598" s="4">
        <v>1193</v>
      </c>
      <c r="I598" s="8">
        <v>0</v>
      </c>
      <c r="J598" s="8">
        <v>-0.35</v>
      </c>
      <c r="K598" s="8">
        <v>7.01</v>
      </c>
      <c r="L598" s="8">
        <v>1324.47</v>
      </c>
      <c r="M598">
        <f t="shared" si="19"/>
        <v>3</v>
      </c>
    </row>
    <row r="599" spans="1:13" x14ac:dyDescent="0.25">
      <c r="A599" s="3" t="s">
        <v>1325</v>
      </c>
      <c r="B599" s="4">
        <v>1195</v>
      </c>
      <c r="C599" s="3" t="s">
        <v>6</v>
      </c>
      <c r="D599" s="3" t="s">
        <v>133</v>
      </c>
      <c r="E599" s="3" t="s">
        <v>2591</v>
      </c>
      <c r="F599" s="3" t="s">
        <v>2590</v>
      </c>
      <c r="G599" s="5">
        <v>1.3326800000000001</v>
      </c>
      <c r="H599" s="4">
        <v>1195</v>
      </c>
      <c r="I599" s="8">
        <v>0</v>
      </c>
      <c r="J599" s="8">
        <v>0.03</v>
      </c>
      <c r="K599" s="8">
        <v>6.19</v>
      </c>
      <c r="L599" s="8">
        <v>1330.69</v>
      </c>
      <c r="M599">
        <f t="shared" si="19"/>
        <v>4</v>
      </c>
    </row>
    <row r="600" spans="1:13" x14ac:dyDescent="0.25">
      <c r="A600" s="3" t="s">
        <v>1327</v>
      </c>
      <c r="B600" s="4">
        <v>1197</v>
      </c>
      <c r="C600" s="3" t="s">
        <v>6</v>
      </c>
      <c r="D600" s="3" t="s">
        <v>128</v>
      </c>
      <c r="E600" s="3" t="s">
        <v>2591</v>
      </c>
      <c r="F600" s="3" t="s">
        <v>2590</v>
      </c>
      <c r="G600" s="5">
        <v>1.32077</v>
      </c>
      <c r="H600" s="4">
        <v>1197</v>
      </c>
      <c r="I600" s="8">
        <v>0</v>
      </c>
      <c r="J600" s="8">
        <v>-0.47</v>
      </c>
      <c r="K600" s="8">
        <v>-8.27</v>
      </c>
      <c r="L600" s="8">
        <v>1321.95</v>
      </c>
      <c r="M600">
        <f t="shared" si="19"/>
        <v>0</v>
      </c>
    </row>
    <row r="601" spans="1:13" x14ac:dyDescent="0.25">
      <c r="A601" s="3" t="s">
        <v>1329</v>
      </c>
      <c r="B601" s="4">
        <v>1199</v>
      </c>
      <c r="C601" s="3" t="s">
        <v>6</v>
      </c>
      <c r="D601" s="3" t="s">
        <v>128</v>
      </c>
      <c r="E601" s="3" t="s">
        <v>2591</v>
      </c>
      <c r="F601" s="3" t="s">
        <v>2590</v>
      </c>
      <c r="G601" s="5">
        <v>1.3399799999999999</v>
      </c>
      <c r="H601" s="4">
        <v>1199</v>
      </c>
      <c r="I601" s="8">
        <v>0</v>
      </c>
      <c r="J601" s="8">
        <v>-0.24</v>
      </c>
      <c r="K601" s="8">
        <v>6.4</v>
      </c>
      <c r="L601" s="8">
        <v>1328.11</v>
      </c>
      <c r="M601">
        <f t="shared" si="19"/>
        <v>1</v>
      </c>
    </row>
    <row r="602" spans="1:13" x14ac:dyDescent="0.25">
      <c r="A602" s="3" t="s">
        <v>1331</v>
      </c>
      <c r="B602" s="4">
        <v>1201</v>
      </c>
      <c r="C602" s="3" t="s">
        <v>6</v>
      </c>
      <c r="D602" s="3" t="s">
        <v>128</v>
      </c>
      <c r="E602" s="3" t="s">
        <v>2591</v>
      </c>
      <c r="F602" s="3" t="s">
        <v>2590</v>
      </c>
      <c r="G602" s="5">
        <v>1.3321099999999999</v>
      </c>
      <c r="H602" s="4">
        <v>1201</v>
      </c>
      <c r="I602" s="8">
        <v>0</v>
      </c>
      <c r="J602" s="8">
        <v>-0.35</v>
      </c>
      <c r="K602" s="8">
        <v>-8.01</v>
      </c>
      <c r="L602" s="8">
        <v>1319.75</v>
      </c>
      <c r="M602">
        <f t="shared" si="19"/>
        <v>0</v>
      </c>
    </row>
    <row r="603" spans="1:13" x14ac:dyDescent="0.25">
      <c r="A603" s="3" t="s">
        <v>1333</v>
      </c>
      <c r="B603" s="4">
        <v>1203</v>
      </c>
      <c r="C603" s="3" t="s">
        <v>6</v>
      </c>
      <c r="D603" s="3" t="s">
        <v>133</v>
      </c>
      <c r="E603" s="3" t="s">
        <v>2591</v>
      </c>
      <c r="F603" s="3" t="s">
        <v>2590</v>
      </c>
      <c r="G603" s="5">
        <v>1.3289</v>
      </c>
      <c r="H603" s="4">
        <v>1203</v>
      </c>
      <c r="I603" s="8">
        <v>0</v>
      </c>
      <c r="J603" s="8">
        <v>0.17</v>
      </c>
      <c r="K603" s="8">
        <v>6.79</v>
      </c>
      <c r="L603" s="8">
        <v>1326.71</v>
      </c>
      <c r="M603">
        <f t="shared" si="19"/>
        <v>1</v>
      </c>
    </row>
    <row r="604" spans="1:13" x14ac:dyDescent="0.25">
      <c r="A604" s="3" t="s">
        <v>1335</v>
      </c>
      <c r="B604" s="4">
        <v>1205</v>
      </c>
      <c r="C604" s="3" t="s">
        <v>6</v>
      </c>
      <c r="D604" s="3" t="s">
        <v>128</v>
      </c>
      <c r="E604" s="3" t="s">
        <v>2591</v>
      </c>
      <c r="F604" s="3" t="s">
        <v>2590</v>
      </c>
      <c r="G604" s="5">
        <v>1.3149299999999999</v>
      </c>
      <c r="H604" s="4">
        <v>1205</v>
      </c>
      <c r="I604" s="8">
        <v>0</v>
      </c>
      <c r="J604" s="8">
        <v>-0.24</v>
      </c>
      <c r="K604" s="8">
        <v>-8.69</v>
      </c>
      <c r="L604" s="8">
        <v>1317.78</v>
      </c>
      <c r="M604">
        <f t="shared" si="19"/>
        <v>0</v>
      </c>
    </row>
    <row r="605" spans="1:13" x14ac:dyDescent="0.25">
      <c r="A605" s="3" t="s">
        <v>1337</v>
      </c>
      <c r="B605" s="4">
        <v>1207</v>
      </c>
      <c r="C605" s="3" t="s">
        <v>6</v>
      </c>
      <c r="D605" s="3" t="s">
        <v>133</v>
      </c>
      <c r="E605" s="3" t="s">
        <v>2591</v>
      </c>
      <c r="F605" s="3" t="s">
        <v>2590</v>
      </c>
      <c r="G605" s="5">
        <v>1.31111</v>
      </c>
      <c r="H605" s="4">
        <v>1207</v>
      </c>
      <c r="I605" s="8">
        <v>0</v>
      </c>
      <c r="J605" s="8">
        <v>0.08</v>
      </c>
      <c r="K605" s="8">
        <v>5.97</v>
      </c>
      <c r="L605" s="8">
        <v>1323.83</v>
      </c>
      <c r="M605">
        <f t="shared" si="19"/>
        <v>1</v>
      </c>
    </row>
    <row r="606" spans="1:13" x14ac:dyDescent="0.25">
      <c r="A606" s="3" t="s">
        <v>1339</v>
      </c>
      <c r="B606" s="4">
        <v>1209</v>
      </c>
      <c r="C606" s="3" t="s">
        <v>6</v>
      </c>
      <c r="D606" s="3" t="s">
        <v>128</v>
      </c>
      <c r="E606" s="3" t="s">
        <v>2591</v>
      </c>
      <c r="F606" s="3" t="s">
        <v>2590</v>
      </c>
      <c r="G606" s="5">
        <v>1.3182400000000001</v>
      </c>
      <c r="H606" s="4">
        <v>1209</v>
      </c>
      <c r="I606" s="8">
        <v>0</v>
      </c>
      <c r="J606" s="8">
        <v>0</v>
      </c>
      <c r="K606" s="8">
        <v>6.74</v>
      </c>
      <c r="L606" s="8">
        <v>1330.57</v>
      </c>
      <c r="M606">
        <f t="shared" si="19"/>
        <v>2</v>
      </c>
    </row>
    <row r="607" spans="1:13" x14ac:dyDescent="0.25">
      <c r="A607" s="3" t="s">
        <v>1341</v>
      </c>
      <c r="B607" s="4">
        <v>1211</v>
      </c>
      <c r="C607" s="3" t="s">
        <v>6</v>
      </c>
      <c r="D607" s="3" t="s">
        <v>133</v>
      </c>
      <c r="E607" s="3" t="s">
        <v>2591</v>
      </c>
      <c r="F607" s="3" t="s">
        <v>2590</v>
      </c>
      <c r="G607" s="5">
        <v>1.3272699999999999</v>
      </c>
      <c r="H607" s="4">
        <v>1211</v>
      </c>
      <c r="I607" s="8">
        <v>0</v>
      </c>
      <c r="J607" s="8">
        <v>0</v>
      </c>
      <c r="K607" s="8">
        <v>-8.8699999999999992</v>
      </c>
      <c r="L607" s="8">
        <v>1321.7</v>
      </c>
      <c r="M607">
        <f t="shared" si="19"/>
        <v>0</v>
      </c>
    </row>
    <row r="608" spans="1:13" x14ac:dyDescent="0.25">
      <c r="A608" s="3" t="s">
        <v>1343</v>
      </c>
      <c r="B608" s="4">
        <v>1213</v>
      </c>
      <c r="C608" s="3" t="s">
        <v>6</v>
      </c>
      <c r="D608" s="3" t="s">
        <v>133</v>
      </c>
      <c r="E608" s="3" t="s">
        <v>2591</v>
      </c>
      <c r="F608" s="3" t="s">
        <v>2590</v>
      </c>
      <c r="G608" s="5">
        <v>1.33649</v>
      </c>
      <c r="H608" s="4">
        <v>1213</v>
      </c>
      <c r="I608" s="8">
        <v>0</v>
      </c>
      <c r="J608" s="8">
        <v>0.17</v>
      </c>
      <c r="K608" s="8">
        <v>-9.2899999999999991</v>
      </c>
      <c r="L608" s="8">
        <v>1312.58</v>
      </c>
      <c r="M608">
        <f t="shared" si="19"/>
        <v>0</v>
      </c>
    </row>
    <row r="609" spans="1:13" x14ac:dyDescent="0.25">
      <c r="A609" s="3" t="s">
        <v>1345</v>
      </c>
      <c r="B609" s="4">
        <v>1215</v>
      </c>
      <c r="C609" s="3" t="s">
        <v>6</v>
      </c>
      <c r="D609" s="3" t="s">
        <v>133</v>
      </c>
      <c r="E609" s="3" t="s">
        <v>2591</v>
      </c>
      <c r="F609" s="3" t="s">
        <v>2590</v>
      </c>
      <c r="G609" s="5">
        <v>1.3451299999999999</v>
      </c>
      <c r="H609" s="4">
        <v>1215</v>
      </c>
      <c r="I609" s="8">
        <v>0</v>
      </c>
      <c r="J609" s="8">
        <v>0.03</v>
      </c>
      <c r="K609" s="8">
        <v>-9.7799999999999994</v>
      </c>
      <c r="L609" s="8">
        <v>1302.83</v>
      </c>
      <c r="M609">
        <f t="shared" si="19"/>
        <v>0</v>
      </c>
    </row>
    <row r="610" spans="1:13" x14ac:dyDescent="0.25">
      <c r="A610" s="3" t="s">
        <v>1347</v>
      </c>
      <c r="B610" s="4">
        <v>1217</v>
      </c>
      <c r="C610" s="3" t="s">
        <v>6</v>
      </c>
      <c r="D610" s="3" t="s">
        <v>128</v>
      </c>
      <c r="E610" s="3" t="s">
        <v>2591</v>
      </c>
      <c r="F610" s="3" t="s">
        <v>2590</v>
      </c>
      <c r="G610" s="5">
        <v>1.3598600000000001</v>
      </c>
      <c r="H610" s="4">
        <v>1217</v>
      </c>
      <c r="I610" s="8">
        <v>0</v>
      </c>
      <c r="J610" s="8">
        <v>-1.31</v>
      </c>
      <c r="K610" s="8">
        <v>7.33</v>
      </c>
      <c r="L610" s="8">
        <v>1308.8499999999999</v>
      </c>
      <c r="M610">
        <f t="shared" si="19"/>
        <v>1</v>
      </c>
    </row>
    <row r="611" spans="1:13" x14ac:dyDescent="0.25">
      <c r="A611" s="3" t="s">
        <v>1349</v>
      </c>
      <c r="B611" s="4">
        <v>1219</v>
      </c>
      <c r="C611" s="3" t="s">
        <v>6</v>
      </c>
      <c r="D611" s="3" t="s">
        <v>128</v>
      </c>
      <c r="E611" s="3" t="s">
        <v>2591</v>
      </c>
      <c r="F611" s="3" t="s">
        <v>2590</v>
      </c>
      <c r="G611" s="5">
        <v>1.3510599999999999</v>
      </c>
      <c r="H611" s="4">
        <v>1219</v>
      </c>
      <c r="I611" s="8">
        <v>0</v>
      </c>
      <c r="J611" s="8">
        <v>-0.48</v>
      </c>
      <c r="K611" s="8">
        <v>-8.06</v>
      </c>
      <c r="L611" s="8">
        <v>1300.31</v>
      </c>
      <c r="M611">
        <f t="shared" si="19"/>
        <v>0</v>
      </c>
    </row>
    <row r="612" spans="1:13" x14ac:dyDescent="0.25">
      <c r="A612" s="3" t="s">
        <v>1351</v>
      </c>
      <c r="B612" s="4">
        <v>1221</v>
      </c>
      <c r="C612" s="3" t="s">
        <v>6</v>
      </c>
      <c r="D612" s="3" t="s">
        <v>133</v>
      </c>
      <c r="E612" s="3" t="s">
        <v>2591</v>
      </c>
      <c r="F612" s="3" t="s">
        <v>2590</v>
      </c>
      <c r="G612" s="5">
        <v>1.3475699999999999</v>
      </c>
      <c r="H612" s="4">
        <v>1221</v>
      </c>
      <c r="I612" s="8">
        <v>0</v>
      </c>
      <c r="J612" s="8">
        <v>0.09</v>
      </c>
      <c r="K612" s="8">
        <v>6.26</v>
      </c>
      <c r="L612" s="8">
        <v>1306.6600000000001</v>
      </c>
      <c r="M612">
        <f t="shared" si="19"/>
        <v>1</v>
      </c>
    </row>
    <row r="613" spans="1:13" x14ac:dyDescent="0.25">
      <c r="A613" s="3" t="s">
        <v>1353</v>
      </c>
      <c r="B613" s="4">
        <v>1223</v>
      </c>
      <c r="C613" s="3" t="s">
        <v>6</v>
      </c>
      <c r="D613" s="3" t="s">
        <v>133</v>
      </c>
      <c r="E613" s="3" t="s">
        <v>2591</v>
      </c>
      <c r="F613" s="3" t="s">
        <v>2590</v>
      </c>
      <c r="G613" s="5">
        <v>1.3649500000000001</v>
      </c>
      <c r="H613" s="4">
        <v>1223</v>
      </c>
      <c r="I613" s="8">
        <v>0</v>
      </c>
      <c r="J613" s="8">
        <v>0</v>
      </c>
      <c r="K613" s="8">
        <v>-8.7100000000000009</v>
      </c>
      <c r="L613" s="8">
        <v>1297.95</v>
      </c>
      <c r="M613">
        <f t="shared" si="19"/>
        <v>0</v>
      </c>
    </row>
    <row r="614" spans="1:13" x14ac:dyDescent="0.25">
      <c r="A614" s="3" t="s">
        <v>1355</v>
      </c>
      <c r="B614" s="4">
        <v>1225</v>
      </c>
      <c r="C614" s="3" t="s">
        <v>6</v>
      </c>
      <c r="D614" s="3" t="s">
        <v>133</v>
      </c>
      <c r="E614" s="3" t="s">
        <v>2591</v>
      </c>
      <c r="F614" s="3" t="s">
        <v>2590</v>
      </c>
      <c r="G614" s="5">
        <v>1.3754599999999999</v>
      </c>
      <c r="H614" s="4">
        <v>1225</v>
      </c>
      <c r="I614" s="8">
        <v>0</v>
      </c>
      <c r="J614" s="8">
        <v>0.06</v>
      </c>
      <c r="K614" s="8">
        <v>-8.33</v>
      </c>
      <c r="L614" s="8">
        <v>1289.68</v>
      </c>
      <c r="M614">
        <f t="shared" si="19"/>
        <v>0</v>
      </c>
    </row>
    <row r="615" spans="1:13" x14ac:dyDescent="0.25">
      <c r="A615" s="3" t="s">
        <v>1357</v>
      </c>
      <c r="B615" s="4">
        <v>1227</v>
      </c>
      <c r="C615" s="3" t="s">
        <v>6</v>
      </c>
      <c r="D615" s="3" t="s">
        <v>128</v>
      </c>
      <c r="E615" s="3" t="s">
        <v>2591</v>
      </c>
      <c r="F615" s="3" t="s">
        <v>2590</v>
      </c>
      <c r="G615" s="5">
        <v>1.3694</v>
      </c>
      <c r="H615" s="4">
        <v>1227</v>
      </c>
      <c r="I615" s="8">
        <v>0</v>
      </c>
      <c r="J615" s="8">
        <v>-1.18</v>
      </c>
      <c r="K615" s="8">
        <v>-7.1</v>
      </c>
      <c r="L615" s="8">
        <v>1281.4000000000001</v>
      </c>
      <c r="M615">
        <f t="shared" si="19"/>
        <v>0</v>
      </c>
    </row>
    <row r="616" spans="1:13" x14ac:dyDescent="0.25">
      <c r="A616" s="3" t="s">
        <v>1359</v>
      </c>
      <c r="B616" s="4">
        <v>1229</v>
      </c>
      <c r="C616" s="3" t="s">
        <v>6</v>
      </c>
      <c r="D616" s="3" t="s">
        <v>133</v>
      </c>
      <c r="E616" s="3" t="s">
        <v>2591</v>
      </c>
      <c r="F616" s="3" t="s">
        <v>2590</v>
      </c>
      <c r="G616" s="5">
        <v>1.3498600000000001</v>
      </c>
      <c r="H616" s="4">
        <v>1229</v>
      </c>
      <c r="I616" s="8">
        <v>0</v>
      </c>
      <c r="J616" s="8">
        <v>0</v>
      </c>
      <c r="K616" s="8">
        <v>6.05</v>
      </c>
      <c r="L616" s="8">
        <v>1287.45</v>
      </c>
      <c r="M616">
        <f t="shared" si="19"/>
        <v>1</v>
      </c>
    </row>
    <row r="617" spans="1:13" x14ac:dyDescent="0.25">
      <c r="A617" s="3" t="s">
        <v>1361</v>
      </c>
      <c r="B617" s="4">
        <v>1231</v>
      </c>
      <c r="C617" s="3" t="s">
        <v>6</v>
      </c>
      <c r="D617" s="3" t="s">
        <v>133</v>
      </c>
      <c r="E617" s="3" t="s">
        <v>2591</v>
      </c>
      <c r="F617" s="3" t="s">
        <v>2590</v>
      </c>
      <c r="G617" s="5">
        <v>1.3368899999999999</v>
      </c>
      <c r="H617" s="4">
        <v>1231</v>
      </c>
      <c r="I617" s="8">
        <v>0</v>
      </c>
      <c r="J617" s="8">
        <v>0.14000000000000001</v>
      </c>
      <c r="K617" s="8">
        <v>13.13</v>
      </c>
      <c r="L617" s="8">
        <v>1300.72</v>
      </c>
      <c r="M617">
        <f t="shared" si="19"/>
        <v>2</v>
      </c>
    </row>
    <row r="618" spans="1:13" x14ac:dyDescent="0.25">
      <c r="A618" s="3" t="s">
        <v>1363</v>
      </c>
      <c r="B618" s="4">
        <v>1233</v>
      </c>
      <c r="C618" s="3" t="s">
        <v>6</v>
      </c>
      <c r="D618" s="3" t="s">
        <v>133</v>
      </c>
      <c r="E618" s="3" t="s">
        <v>2591</v>
      </c>
      <c r="F618" s="3" t="s">
        <v>2590</v>
      </c>
      <c r="G618" s="5">
        <v>1.33531</v>
      </c>
      <c r="H618" s="4">
        <v>1233</v>
      </c>
      <c r="I618" s="8">
        <v>0</v>
      </c>
      <c r="J618" s="8">
        <v>0</v>
      </c>
      <c r="K618" s="8">
        <v>6.55</v>
      </c>
      <c r="L618" s="8">
        <v>1307.27</v>
      </c>
      <c r="M618">
        <f t="shared" si="19"/>
        <v>3</v>
      </c>
    </row>
    <row r="619" spans="1:13" x14ac:dyDescent="0.25">
      <c r="A619" s="3" t="s">
        <v>1365</v>
      </c>
      <c r="B619" s="4">
        <v>1235</v>
      </c>
      <c r="C619" s="3" t="s">
        <v>6</v>
      </c>
      <c r="D619" s="3" t="s">
        <v>133</v>
      </c>
      <c r="E619" s="3" t="s">
        <v>2591</v>
      </c>
      <c r="F619" s="3" t="s">
        <v>2590</v>
      </c>
      <c r="G619" s="5">
        <v>1.34656</v>
      </c>
      <c r="H619" s="4">
        <v>1235</v>
      </c>
      <c r="I619" s="8">
        <v>0</v>
      </c>
      <c r="J619" s="8">
        <v>0.06</v>
      </c>
      <c r="K619" s="8">
        <v>-8.1</v>
      </c>
      <c r="L619" s="8">
        <v>1299.23</v>
      </c>
      <c r="M619">
        <f t="shared" si="19"/>
        <v>0</v>
      </c>
    </row>
    <row r="620" spans="1:13" x14ac:dyDescent="0.25">
      <c r="A620" s="3" t="s">
        <v>1367</v>
      </c>
      <c r="B620" s="4">
        <v>1237</v>
      </c>
      <c r="C620" s="3" t="s">
        <v>6</v>
      </c>
      <c r="D620" s="3" t="s">
        <v>128</v>
      </c>
      <c r="E620" s="3" t="s">
        <v>2591</v>
      </c>
      <c r="F620" s="3" t="s">
        <v>2590</v>
      </c>
      <c r="G620" s="5">
        <v>1.3529100000000001</v>
      </c>
      <c r="H620" s="4">
        <v>1237</v>
      </c>
      <c r="I620" s="8">
        <v>0</v>
      </c>
      <c r="J620" s="8">
        <v>-0.24</v>
      </c>
      <c r="K620" s="8">
        <v>7.13</v>
      </c>
      <c r="L620" s="8">
        <v>1306.1199999999999</v>
      </c>
      <c r="M620">
        <f t="shared" si="19"/>
        <v>1</v>
      </c>
    </row>
    <row r="621" spans="1:13" x14ac:dyDescent="0.25">
      <c r="A621" s="3" t="s">
        <v>1369</v>
      </c>
      <c r="B621" s="4">
        <v>1239</v>
      </c>
      <c r="C621" s="3" t="s">
        <v>6</v>
      </c>
      <c r="D621" s="3" t="s">
        <v>133</v>
      </c>
      <c r="E621" s="3" t="s">
        <v>2591</v>
      </c>
      <c r="F621" s="3" t="s">
        <v>2590</v>
      </c>
      <c r="G621" s="5">
        <v>1.3452200000000001</v>
      </c>
      <c r="H621" s="4">
        <v>1239</v>
      </c>
      <c r="I621" s="8">
        <v>0</v>
      </c>
      <c r="J621" s="8">
        <v>0.03</v>
      </c>
      <c r="K621" s="8">
        <v>6.58</v>
      </c>
      <c r="L621" s="8">
        <v>1312.73</v>
      </c>
      <c r="M621">
        <f t="shared" si="19"/>
        <v>2</v>
      </c>
    </row>
    <row r="622" spans="1:13" x14ac:dyDescent="0.25">
      <c r="A622" s="3" t="s">
        <v>1371</v>
      </c>
      <c r="B622" s="4">
        <v>1241</v>
      </c>
      <c r="C622" s="3" t="s">
        <v>6</v>
      </c>
      <c r="D622" s="3" t="s">
        <v>128</v>
      </c>
      <c r="E622" s="3" t="s">
        <v>2591</v>
      </c>
      <c r="F622" s="3" t="s">
        <v>2590</v>
      </c>
      <c r="G622" s="5">
        <v>1.34687</v>
      </c>
      <c r="H622" s="4">
        <v>1241</v>
      </c>
      <c r="I622" s="8">
        <v>0</v>
      </c>
      <c r="J622" s="8">
        <v>0</v>
      </c>
      <c r="K622" s="8">
        <v>6.04</v>
      </c>
      <c r="L622" s="8">
        <v>1318.77</v>
      </c>
      <c r="M622">
        <f t="shared" si="19"/>
        <v>3</v>
      </c>
    </row>
    <row r="623" spans="1:13" x14ac:dyDescent="0.25">
      <c r="A623" s="3" t="s">
        <v>1373</v>
      </c>
      <c r="B623" s="4">
        <v>1243</v>
      </c>
      <c r="C623" s="3" t="s">
        <v>6</v>
      </c>
      <c r="D623" s="3" t="s">
        <v>133</v>
      </c>
      <c r="E623" s="3" t="s">
        <v>2591</v>
      </c>
      <c r="F623" s="3" t="s">
        <v>2590</v>
      </c>
      <c r="G623" s="5">
        <v>1.3590500000000001</v>
      </c>
      <c r="H623" s="4">
        <v>1243</v>
      </c>
      <c r="I623" s="8">
        <v>0</v>
      </c>
      <c r="J623" s="8">
        <v>0.09</v>
      </c>
      <c r="K623" s="8">
        <v>-9.58</v>
      </c>
      <c r="L623" s="8">
        <v>1309.28</v>
      </c>
      <c r="M623">
        <f t="shared" si="19"/>
        <v>0</v>
      </c>
    </row>
    <row r="624" spans="1:13" x14ac:dyDescent="0.25">
      <c r="A624" s="3" t="s">
        <v>1375</v>
      </c>
      <c r="B624" s="4">
        <v>1245</v>
      </c>
      <c r="C624" s="3" t="s">
        <v>6</v>
      </c>
      <c r="D624" s="3" t="s">
        <v>128</v>
      </c>
      <c r="E624" s="3" t="s">
        <v>2591</v>
      </c>
      <c r="F624" s="3" t="s">
        <v>2590</v>
      </c>
      <c r="G624" s="5">
        <v>1.36595</v>
      </c>
      <c r="H624" s="4">
        <v>1245</v>
      </c>
      <c r="I624" s="8">
        <v>0</v>
      </c>
      <c r="J624" s="8">
        <v>-0.83</v>
      </c>
      <c r="K624" s="8">
        <v>8.2100000000000009</v>
      </c>
      <c r="L624" s="8">
        <v>1316.66</v>
      </c>
      <c r="M624">
        <f t="shared" si="19"/>
        <v>1</v>
      </c>
    </row>
    <row r="625" spans="1:13" x14ac:dyDescent="0.25">
      <c r="A625" s="3" t="s">
        <v>1377</v>
      </c>
      <c r="B625" s="4">
        <v>1247</v>
      </c>
      <c r="C625" s="3" t="s">
        <v>6</v>
      </c>
      <c r="D625" s="3" t="s">
        <v>133</v>
      </c>
      <c r="E625" s="3" t="s">
        <v>2591</v>
      </c>
      <c r="F625" s="3" t="s">
        <v>2590</v>
      </c>
      <c r="G625" s="5">
        <v>1.3759999999999999</v>
      </c>
      <c r="H625" s="4">
        <v>1247</v>
      </c>
      <c r="I625" s="8">
        <v>0</v>
      </c>
      <c r="J625" s="8">
        <v>0.06</v>
      </c>
      <c r="K625" s="8">
        <v>-9.02</v>
      </c>
      <c r="L625" s="8">
        <v>1307.7</v>
      </c>
      <c r="M625">
        <f t="shared" si="19"/>
        <v>0</v>
      </c>
    </row>
    <row r="626" spans="1:13" x14ac:dyDescent="0.25">
      <c r="A626" s="3" t="s">
        <v>1379</v>
      </c>
      <c r="B626" s="4">
        <v>1249</v>
      </c>
      <c r="C626" s="3" t="s">
        <v>6</v>
      </c>
      <c r="D626" s="3" t="s">
        <v>128</v>
      </c>
      <c r="E626" s="3" t="s">
        <v>2591</v>
      </c>
      <c r="F626" s="3" t="s">
        <v>2590</v>
      </c>
      <c r="G626" s="5">
        <v>1.36772</v>
      </c>
      <c r="H626" s="4">
        <v>1249</v>
      </c>
      <c r="I626" s="8">
        <v>0</v>
      </c>
      <c r="J626" s="8">
        <v>-0.83</v>
      </c>
      <c r="K626" s="8">
        <v>-7.76</v>
      </c>
      <c r="L626" s="8">
        <v>1299.1099999999999</v>
      </c>
      <c r="M626">
        <f t="shared" si="19"/>
        <v>0</v>
      </c>
    </row>
    <row r="627" spans="1:13" x14ac:dyDescent="0.25">
      <c r="A627" s="3" t="s">
        <v>1381</v>
      </c>
      <c r="B627" s="4">
        <v>1251</v>
      </c>
      <c r="C627" s="3" t="s">
        <v>6</v>
      </c>
      <c r="D627" s="3" t="s">
        <v>133</v>
      </c>
      <c r="E627" s="3" t="s">
        <v>2591</v>
      </c>
      <c r="F627" s="3" t="s">
        <v>2590</v>
      </c>
      <c r="G627" s="5">
        <v>1.37235</v>
      </c>
      <c r="H627" s="4">
        <v>1251</v>
      </c>
      <c r="I627" s="8">
        <v>0</v>
      </c>
      <c r="J627" s="8">
        <v>0.2</v>
      </c>
      <c r="K627" s="8">
        <v>-8.3800000000000008</v>
      </c>
      <c r="L627" s="8">
        <v>1290.93</v>
      </c>
      <c r="M627">
        <f t="shared" si="19"/>
        <v>0</v>
      </c>
    </row>
    <row r="628" spans="1:13" x14ac:dyDescent="0.25">
      <c r="A628" s="3" t="s">
        <v>1383</v>
      </c>
      <c r="B628" s="4">
        <v>1253</v>
      </c>
      <c r="C628" s="3" t="s">
        <v>6</v>
      </c>
      <c r="D628" s="3" t="s">
        <v>133</v>
      </c>
      <c r="E628" s="3" t="s">
        <v>2591</v>
      </c>
      <c r="F628" s="3" t="s">
        <v>2590</v>
      </c>
      <c r="G628" s="5">
        <v>1.36788</v>
      </c>
      <c r="H628" s="4">
        <v>1253</v>
      </c>
      <c r="I628" s="8">
        <v>0</v>
      </c>
      <c r="J628" s="8">
        <v>0.06</v>
      </c>
      <c r="K628" s="8">
        <v>6.7</v>
      </c>
      <c r="L628" s="8">
        <v>1297.69</v>
      </c>
      <c r="M628">
        <f t="shared" si="19"/>
        <v>1</v>
      </c>
    </row>
    <row r="629" spans="1:13" x14ac:dyDescent="0.25">
      <c r="A629" s="3" t="s">
        <v>1385</v>
      </c>
      <c r="B629" s="4">
        <v>1255</v>
      </c>
      <c r="C629" s="3" t="s">
        <v>6</v>
      </c>
      <c r="D629" s="3" t="s">
        <v>133</v>
      </c>
      <c r="E629" s="3" t="s">
        <v>2591</v>
      </c>
      <c r="F629" s="3" t="s">
        <v>2590</v>
      </c>
      <c r="G629" s="5">
        <v>1.3598399999999999</v>
      </c>
      <c r="H629" s="4">
        <v>1255</v>
      </c>
      <c r="I629" s="8">
        <v>0</v>
      </c>
      <c r="J629" s="8">
        <v>0</v>
      </c>
      <c r="K629" s="8">
        <v>6.08</v>
      </c>
      <c r="L629" s="8">
        <v>1303.77</v>
      </c>
      <c r="M629">
        <f t="shared" si="19"/>
        <v>2</v>
      </c>
    </row>
    <row r="630" spans="1:13" x14ac:dyDescent="0.25">
      <c r="A630" s="3" t="s">
        <v>1387</v>
      </c>
      <c r="B630" s="4">
        <v>1257</v>
      </c>
      <c r="C630" s="3" t="s">
        <v>6</v>
      </c>
      <c r="D630" s="3" t="s">
        <v>133</v>
      </c>
      <c r="E630" s="3" t="s">
        <v>2591</v>
      </c>
      <c r="F630" s="3" t="s">
        <v>2590</v>
      </c>
      <c r="G630" s="5">
        <v>1.35561</v>
      </c>
      <c r="H630" s="4">
        <v>1257</v>
      </c>
      <c r="I630" s="8">
        <v>0</v>
      </c>
      <c r="J630" s="8">
        <v>0.14000000000000001</v>
      </c>
      <c r="K630" s="8">
        <v>6.05</v>
      </c>
      <c r="L630" s="8">
        <v>1309.96</v>
      </c>
      <c r="M630">
        <f t="shared" si="19"/>
        <v>3</v>
      </c>
    </row>
    <row r="631" spans="1:13" x14ac:dyDescent="0.25">
      <c r="A631" s="3" t="s">
        <v>1389</v>
      </c>
      <c r="B631" s="4">
        <v>1259</v>
      </c>
      <c r="C631" s="3" t="s">
        <v>6</v>
      </c>
      <c r="D631" s="3" t="s">
        <v>128</v>
      </c>
      <c r="E631" s="3" t="s">
        <v>2591</v>
      </c>
      <c r="F631" s="3" t="s">
        <v>2590</v>
      </c>
      <c r="G631" s="5">
        <v>1.36588</v>
      </c>
      <c r="H631" s="4">
        <v>1259</v>
      </c>
      <c r="I631" s="8">
        <v>0</v>
      </c>
      <c r="J631" s="8">
        <v>0</v>
      </c>
      <c r="K631" s="8">
        <v>6.38</v>
      </c>
      <c r="L631" s="8">
        <v>1316.34</v>
      </c>
      <c r="M631">
        <f t="shared" si="19"/>
        <v>4</v>
      </c>
    </row>
    <row r="632" spans="1:13" x14ac:dyDescent="0.25">
      <c r="A632" s="3" t="s">
        <v>1391</v>
      </c>
      <c r="B632" s="4">
        <v>1261</v>
      </c>
      <c r="C632" s="3" t="s">
        <v>6</v>
      </c>
      <c r="D632" s="3" t="s">
        <v>133</v>
      </c>
      <c r="E632" s="3" t="s">
        <v>2591</v>
      </c>
      <c r="F632" s="3" t="s">
        <v>2590</v>
      </c>
      <c r="G632" s="5">
        <v>1.3614299999999999</v>
      </c>
      <c r="H632" s="4">
        <v>1261</v>
      </c>
      <c r="I632" s="8">
        <v>0</v>
      </c>
      <c r="J632" s="8">
        <v>0.06</v>
      </c>
      <c r="K632" s="8">
        <v>6.56</v>
      </c>
      <c r="L632" s="8">
        <v>1322.96</v>
      </c>
      <c r="M632">
        <f t="shared" si="19"/>
        <v>5</v>
      </c>
    </row>
    <row r="633" spans="1:13" x14ac:dyDescent="0.25">
      <c r="A633" s="3" t="s">
        <v>1393</v>
      </c>
      <c r="B633" s="4">
        <v>1263</v>
      </c>
      <c r="C633" s="3" t="s">
        <v>6</v>
      </c>
      <c r="D633" s="3" t="s">
        <v>128</v>
      </c>
      <c r="E633" s="3" t="s">
        <v>2591</v>
      </c>
      <c r="F633" s="3" t="s">
        <v>2590</v>
      </c>
      <c r="G633" s="5">
        <v>1.35286</v>
      </c>
      <c r="H633" s="4">
        <v>1263</v>
      </c>
      <c r="I633" s="8">
        <v>0</v>
      </c>
      <c r="J633" s="8">
        <v>-0.12</v>
      </c>
      <c r="K633" s="8">
        <v>-8.2799999999999994</v>
      </c>
      <c r="L633" s="8">
        <v>1314.56</v>
      </c>
      <c r="M633">
        <f t="shared" si="19"/>
        <v>0</v>
      </c>
    </row>
    <row r="634" spans="1:13" x14ac:dyDescent="0.25">
      <c r="A634" s="3" t="s">
        <v>1395</v>
      </c>
      <c r="B634" s="4">
        <v>1265</v>
      </c>
      <c r="C634" s="3" t="s">
        <v>6</v>
      </c>
      <c r="D634" s="3" t="s">
        <v>133</v>
      </c>
      <c r="E634" s="3" t="s">
        <v>2591</v>
      </c>
      <c r="F634" s="3" t="s">
        <v>2590</v>
      </c>
      <c r="G634" s="5">
        <v>1.36398</v>
      </c>
      <c r="H634" s="4">
        <v>1265</v>
      </c>
      <c r="I634" s="8">
        <v>0</v>
      </c>
      <c r="J634" s="8">
        <v>0.14000000000000001</v>
      </c>
      <c r="K634" s="8">
        <v>-9.56</v>
      </c>
      <c r="L634" s="8">
        <v>1305.1400000000001</v>
      </c>
      <c r="M634">
        <f t="shared" si="19"/>
        <v>0</v>
      </c>
    </row>
    <row r="635" spans="1:13" x14ac:dyDescent="0.25">
      <c r="A635" s="3" t="s">
        <v>1397</v>
      </c>
      <c r="B635" s="4">
        <v>1267</v>
      </c>
      <c r="C635" s="3" t="s">
        <v>6</v>
      </c>
      <c r="D635" s="3" t="s">
        <v>128</v>
      </c>
      <c r="E635" s="3" t="s">
        <v>2591</v>
      </c>
      <c r="F635" s="3" t="s">
        <v>2590</v>
      </c>
      <c r="G635" s="5">
        <v>1.36005</v>
      </c>
      <c r="H635" s="4">
        <v>1267</v>
      </c>
      <c r="I635" s="8">
        <v>0</v>
      </c>
      <c r="J635" s="8">
        <v>-0.71</v>
      </c>
      <c r="K635" s="8">
        <v>-7.32</v>
      </c>
      <c r="L635" s="8">
        <v>1297.1099999999999</v>
      </c>
      <c r="M635">
        <f t="shared" si="19"/>
        <v>0</v>
      </c>
    </row>
    <row r="636" spans="1:13" x14ac:dyDescent="0.25">
      <c r="A636" s="3" t="s">
        <v>1399</v>
      </c>
      <c r="B636" s="4">
        <v>1269</v>
      </c>
      <c r="C636" s="3" t="s">
        <v>6</v>
      </c>
      <c r="D636" s="3" t="s">
        <v>128</v>
      </c>
      <c r="E636" s="3" t="s">
        <v>2591</v>
      </c>
      <c r="F636" s="3" t="s">
        <v>2590</v>
      </c>
      <c r="G636" s="5">
        <v>1.3592299999999999</v>
      </c>
      <c r="H636" s="4">
        <v>1269</v>
      </c>
      <c r="I636" s="8">
        <v>0</v>
      </c>
      <c r="J636" s="8">
        <v>-0.71</v>
      </c>
      <c r="K636" s="8">
        <v>6.97</v>
      </c>
      <c r="L636" s="8">
        <v>1303.3699999999999</v>
      </c>
      <c r="M636">
        <f t="shared" si="19"/>
        <v>1</v>
      </c>
    </row>
    <row r="637" spans="1:13" x14ac:dyDescent="0.25">
      <c r="A637" s="3" t="s">
        <v>1401</v>
      </c>
      <c r="B637" s="4">
        <v>1271</v>
      </c>
      <c r="C637" s="3" t="s">
        <v>6</v>
      </c>
      <c r="D637" s="3" t="s">
        <v>128</v>
      </c>
      <c r="E637" s="3" t="s">
        <v>2591</v>
      </c>
      <c r="F637" s="3" t="s">
        <v>2590</v>
      </c>
      <c r="G637" s="5">
        <v>1.3620099999999999</v>
      </c>
      <c r="H637" s="4">
        <v>1271</v>
      </c>
      <c r="I637" s="8">
        <v>0</v>
      </c>
      <c r="J637" s="8">
        <v>0</v>
      </c>
      <c r="K637" s="8">
        <v>6.01</v>
      </c>
      <c r="L637" s="8">
        <v>1309.3800000000001</v>
      </c>
      <c r="M637">
        <f t="shared" si="19"/>
        <v>2</v>
      </c>
    </row>
    <row r="638" spans="1:13" x14ac:dyDescent="0.25">
      <c r="A638" s="3" t="s">
        <v>1403</v>
      </c>
      <c r="B638" s="4">
        <v>1273</v>
      </c>
      <c r="C638" s="3" t="s">
        <v>6</v>
      </c>
      <c r="D638" s="3" t="s">
        <v>133</v>
      </c>
      <c r="E638" s="3" t="s">
        <v>2591</v>
      </c>
      <c r="F638" s="3" t="s">
        <v>2590</v>
      </c>
      <c r="G638" s="5">
        <v>1.3566499999999999</v>
      </c>
      <c r="H638" s="4">
        <v>1273</v>
      </c>
      <c r="I638" s="8">
        <v>0</v>
      </c>
      <c r="J638" s="8">
        <v>0.06</v>
      </c>
      <c r="K638" s="8">
        <v>6.67</v>
      </c>
      <c r="L638" s="8">
        <v>1316.11</v>
      </c>
      <c r="M638">
        <f t="shared" si="19"/>
        <v>3</v>
      </c>
    </row>
    <row r="639" spans="1:13" x14ac:dyDescent="0.25">
      <c r="A639" s="3" t="s">
        <v>1405</v>
      </c>
      <c r="B639" s="4">
        <v>1275</v>
      </c>
      <c r="C639" s="3" t="s">
        <v>6</v>
      </c>
      <c r="D639" s="3" t="s">
        <v>133</v>
      </c>
      <c r="E639" s="3" t="s">
        <v>2591</v>
      </c>
      <c r="F639" s="3" t="s">
        <v>2590</v>
      </c>
      <c r="G639" s="5">
        <v>1.37473</v>
      </c>
      <c r="H639" s="4">
        <v>1275</v>
      </c>
      <c r="I639" s="8">
        <v>0</v>
      </c>
      <c r="J639" s="8">
        <v>0.09</v>
      </c>
      <c r="K639" s="8">
        <v>-8.25</v>
      </c>
      <c r="L639" s="8">
        <v>1307.95</v>
      </c>
      <c r="M639">
        <f t="shared" si="19"/>
        <v>0</v>
      </c>
    </row>
    <row r="640" spans="1:13" x14ac:dyDescent="0.25">
      <c r="A640" s="3" t="s">
        <v>1407</v>
      </c>
      <c r="B640" s="4">
        <v>1277</v>
      </c>
      <c r="C640" s="3" t="s">
        <v>6</v>
      </c>
      <c r="D640" s="3" t="s">
        <v>128</v>
      </c>
      <c r="E640" s="3" t="s">
        <v>2591</v>
      </c>
      <c r="F640" s="3" t="s">
        <v>2590</v>
      </c>
      <c r="G640" s="5">
        <v>1.36768</v>
      </c>
      <c r="H640" s="4">
        <v>1277</v>
      </c>
      <c r="I640" s="8">
        <v>0</v>
      </c>
      <c r="J640" s="8">
        <v>-0.83</v>
      </c>
      <c r="K640" s="8">
        <v>-7.96</v>
      </c>
      <c r="L640" s="8">
        <v>1299.1600000000001</v>
      </c>
      <c r="M640">
        <f t="shared" si="19"/>
        <v>0</v>
      </c>
    </row>
    <row r="641" spans="1:13" x14ac:dyDescent="0.25">
      <c r="A641" s="3" t="s">
        <v>1409</v>
      </c>
      <c r="B641" s="4">
        <v>1279</v>
      </c>
      <c r="C641" s="3" t="s">
        <v>6</v>
      </c>
      <c r="D641" s="3" t="s">
        <v>128</v>
      </c>
      <c r="E641" s="3" t="s">
        <v>2591</v>
      </c>
      <c r="F641" s="3" t="s">
        <v>2590</v>
      </c>
      <c r="G641" s="5">
        <v>1.3778600000000001</v>
      </c>
      <c r="H641" s="4">
        <v>1279</v>
      </c>
      <c r="I641" s="8">
        <v>0</v>
      </c>
      <c r="J641" s="8">
        <v>-0.12</v>
      </c>
      <c r="K641" s="8">
        <v>9.61</v>
      </c>
      <c r="L641" s="8">
        <v>1308.6500000000001</v>
      </c>
      <c r="M641">
        <f t="shared" si="19"/>
        <v>1</v>
      </c>
    </row>
    <row r="642" spans="1:13" x14ac:dyDescent="0.25">
      <c r="A642" s="3" t="s">
        <v>1411</v>
      </c>
      <c r="B642" s="4">
        <v>1281</v>
      </c>
      <c r="C642" s="3" t="s">
        <v>6</v>
      </c>
      <c r="D642" s="3" t="s">
        <v>128</v>
      </c>
      <c r="E642" s="3" t="s">
        <v>2591</v>
      </c>
      <c r="F642" s="3" t="s">
        <v>2590</v>
      </c>
      <c r="G642" s="5">
        <v>1.3838999999999999</v>
      </c>
      <c r="H642" s="4">
        <v>1281</v>
      </c>
      <c r="I642" s="8">
        <v>0</v>
      </c>
      <c r="J642" s="8">
        <v>-0.59</v>
      </c>
      <c r="K642" s="8">
        <v>7.01</v>
      </c>
      <c r="L642" s="8">
        <v>1315.07</v>
      </c>
      <c r="M642">
        <f t="shared" si="19"/>
        <v>2</v>
      </c>
    </row>
    <row r="643" spans="1:13" x14ac:dyDescent="0.25">
      <c r="A643" s="3" t="s">
        <v>1413</v>
      </c>
      <c r="B643" s="4">
        <v>1283</v>
      </c>
      <c r="C643" s="3" t="s">
        <v>6</v>
      </c>
      <c r="D643" s="3" t="s">
        <v>133</v>
      </c>
      <c r="E643" s="3" t="s">
        <v>2591</v>
      </c>
      <c r="F643" s="3" t="s">
        <v>2590</v>
      </c>
      <c r="G643" s="5">
        <v>1.39561</v>
      </c>
      <c r="H643" s="4">
        <v>1283</v>
      </c>
      <c r="I643" s="8">
        <v>0</v>
      </c>
      <c r="J643" s="8">
        <v>0.17</v>
      </c>
      <c r="K643" s="8">
        <v>-8.9600000000000009</v>
      </c>
      <c r="L643" s="8">
        <v>1306.28</v>
      </c>
      <c r="M643">
        <f t="shared" si="19"/>
        <v>0</v>
      </c>
    </row>
    <row r="644" spans="1:13" x14ac:dyDescent="0.25">
      <c r="A644" s="3" t="s">
        <v>1415</v>
      </c>
      <c r="B644" s="4">
        <v>1285</v>
      </c>
      <c r="C644" s="3" t="s">
        <v>6</v>
      </c>
      <c r="D644" s="3" t="s">
        <v>133</v>
      </c>
      <c r="E644" s="3" t="s">
        <v>2591</v>
      </c>
      <c r="F644" s="3" t="s">
        <v>2590</v>
      </c>
      <c r="G644" s="5">
        <v>1.38063</v>
      </c>
      <c r="H644" s="4">
        <v>1285</v>
      </c>
      <c r="I644" s="8">
        <v>0</v>
      </c>
      <c r="J644" s="8">
        <v>0.17</v>
      </c>
      <c r="K644" s="8">
        <v>5.87</v>
      </c>
      <c r="L644" s="8">
        <v>1312.32</v>
      </c>
      <c r="M644">
        <f t="shared" si="19"/>
        <v>1</v>
      </c>
    </row>
    <row r="645" spans="1:13" x14ac:dyDescent="0.25">
      <c r="A645" s="3" t="s">
        <v>1417</v>
      </c>
      <c r="B645" s="4">
        <v>1287</v>
      </c>
      <c r="C645" s="3" t="s">
        <v>6</v>
      </c>
      <c r="D645" s="3" t="s">
        <v>128</v>
      </c>
      <c r="E645" s="3" t="s">
        <v>2591</v>
      </c>
      <c r="F645" s="3" t="s">
        <v>2590</v>
      </c>
      <c r="G645" s="5">
        <v>1.3861300000000001</v>
      </c>
      <c r="H645" s="4">
        <v>1287</v>
      </c>
      <c r="I645" s="8">
        <v>0</v>
      </c>
      <c r="J645" s="8">
        <v>-0.12</v>
      </c>
      <c r="K645" s="8">
        <v>8.5</v>
      </c>
      <c r="L645" s="8">
        <v>1320.7</v>
      </c>
      <c r="M645">
        <f t="shared" si="19"/>
        <v>2</v>
      </c>
    </row>
    <row r="646" spans="1:13" x14ac:dyDescent="0.25">
      <c r="A646" s="3" t="s">
        <v>1419</v>
      </c>
      <c r="B646" s="4">
        <v>1289</v>
      </c>
      <c r="C646" s="3" t="s">
        <v>6</v>
      </c>
      <c r="D646" s="3" t="s">
        <v>133</v>
      </c>
      <c r="E646" s="3" t="s">
        <v>2591</v>
      </c>
      <c r="F646" s="3" t="s">
        <v>2590</v>
      </c>
      <c r="G646" s="5">
        <v>1.3779300000000001</v>
      </c>
      <c r="H646" s="4">
        <v>1289</v>
      </c>
      <c r="I646" s="8">
        <v>0</v>
      </c>
      <c r="J646" s="8">
        <v>0</v>
      </c>
      <c r="K646" s="8">
        <v>6.35</v>
      </c>
      <c r="L646" s="8">
        <v>1327.05</v>
      </c>
      <c r="M646">
        <f t="shared" ref="M646:M709" si="20">IF(K646&gt;0,1+IF(M645&gt;0,M645,0),0)</f>
        <v>3</v>
      </c>
    </row>
    <row r="647" spans="1:13" x14ac:dyDescent="0.25">
      <c r="A647" s="3" t="s">
        <v>1421</v>
      </c>
      <c r="B647" s="4">
        <v>1291</v>
      </c>
      <c r="C647" s="3" t="s">
        <v>6</v>
      </c>
      <c r="D647" s="3" t="s">
        <v>133</v>
      </c>
      <c r="E647" s="3" t="s">
        <v>2591</v>
      </c>
      <c r="F647" s="3" t="s">
        <v>2590</v>
      </c>
      <c r="G647" s="5">
        <v>1.37463</v>
      </c>
      <c r="H647" s="4">
        <v>1291</v>
      </c>
      <c r="I647" s="8">
        <v>0</v>
      </c>
      <c r="J647" s="8">
        <v>0.08</v>
      </c>
      <c r="K647" s="8">
        <v>6.55</v>
      </c>
      <c r="L647" s="8">
        <v>1333.68</v>
      </c>
      <c r="M647">
        <f t="shared" si="20"/>
        <v>4</v>
      </c>
    </row>
    <row r="648" spans="1:13" x14ac:dyDescent="0.25">
      <c r="A648" s="3" t="s">
        <v>1423</v>
      </c>
      <c r="B648" s="4">
        <v>1293</v>
      </c>
      <c r="C648" s="3" t="s">
        <v>6</v>
      </c>
      <c r="D648" s="3" t="s">
        <v>128</v>
      </c>
      <c r="E648" s="3" t="s">
        <v>2591</v>
      </c>
      <c r="F648" s="3" t="s">
        <v>2590</v>
      </c>
      <c r="G648" s="5">
        <v>1.37846</v>
      </c>
      <c r="H648" s="4">
        <v>1293</v>
      </c>
      <c r="I648" s="8">
        <v>0</v>
      </c>
      <c r="J648" s="8">
        <v>-0.12</v>
      </c>
      <c r="K648" s="8">
        <v>6.87</v>
      </c>
      <c r="L648" s="8">
        <v>1340.43</v>
      </c>
      <c r="M648">
        <f t="shared" si="20"/>
        <v>5</v>
      </c>
    </row>
    <row r="649" spans="1:13" x14ac:dyDescent="0.25">
      <c r="A649" s="3" t="s">
        <v>1425</v>
      </c>
      <c r="B649" s="4">
        <v>1295</v>
      </c>
      <c r="C649" s="3" t="s">
        <v>6</v>
      </c>
      <c r="D649" s="3" t="s">
        <v>133</v>
      </c>
      <c r="E649" s="3" t="s">
        <v>2591</v>
      </c>
      <c r="F649" s="3" t="s">
        <v>2590</v>
      </c>
      <c r="G649" s="5">
        <v>1.37201</v>
      </c>
      <c r="H649" s="4">
        <v>1295</v>
      </c>
      <c r="I649" s="8">
        <v>0</v>
      </c>
      <c r="J649" s="8">
        <v>0.11</v>
      </c>
      <c r="K649" s="8">
        <v>6.47</v>
      </c>
      <c r="L649" s="8">
        <v>1347.01</v>
      </c>
      <c r="M649">
        <f t="shared" si="20"/>
        <v>6</v>
      </c>
    </row>
    <row r="650" spans="1:13" x14ac:dyDescent="0.25">
      <c r="A650" s="3" t="s">
        <v>1427</v>
      </c>
      <c r="B650" s="4">
        <v>1297</v>
      </c>
      <c r="C650" s="3" t="s">
        <v>6</v>
      </c>
      <c r="D650" s="3" t="s">
        <v>128</v>
      </c>
      <c r="E650" s="3" t="s">
        <v>2591</v>
      </c>
      <c r="F650" s="3" t="s">
        <v>2590</v>
      </c>
      <c r="G650" s="5">
        <v>1.3762300000000001</v>
      </c>
      <c r="H650" s="4">
        <v>1297</v>
      </c>
      <c r="I650" s="8">
        <v>0</v>
      </c>
      <c r="J650" s="8">
        <v>-0.24</v>
      </c>
      <c r="K650" s="8">
        <v>6.6</v>
      </c>
      <c r="L650" s="8">
        <v>1353.37</v>
      </c>
      <c r="M650">
        <f t="shared" si="20"/>
        <v>7</v>
      </c>
    </row>
    <row r="651" spans="1:13" x14ac:dyDescent="0.25">
      <c r="A651" s="3" t="s">
        <v>1429</v>
      </c>
      <c r="B651" s="4">
        <v>1299</v>
      </c>
      <c r="C651" s="3" t="s">
        <v>6</v>
      </c>
      <c r="D651" s="3" t="s">
        <v>128</v>
      </c>
      <c r="E651" s="3" t="s">
        <v>2591</v>
      </c>
      <c r="F651" s="3" t="s">
        <v>2590</v>
      </c>
      <c r="G651" s="5">
        <v>1.38489</v>
      </c>
      <c r="H651" s="4">
        <v>1299</v>
      </c>
      <c r="I651" s="8">
        <v>0</v>
      </c>
      <c r="J651" s="8">
        <v>0</v>
      </c>
      <c r="K651" s="8">
        <v>6.23</v>
      </c>
      <c r="L651" s="8">
        <v>1359.6</v>
      </c>
      <c r="M651">
        <f t="shared" si="20"/>
        <v>8</v>
      </c>
    </row>
    <row r="652" spans="1:13" x14ac:dyDescent="0.25">
      <c r="A652" s="3" t="s">
        <v>1431</v>
      </c>
      <c r="B652" s="4">
        <v>1301</v>
      </c>
      <c r="C652" s="3" t="s">
        <v>6</v>
      </c>
      <c r="D652" s="3" t="s">
        <v>128</v>
      </c>
      <c r="E652" s="3" t="s">
        <v>2591</v>
      </c>
      <c r="F652" s="3" t="s">
        <v>2590</v>
      </c>
      <c r="G652" s="5">
        <v>1.3903399999999999</v>
      </c>
      <c r="H652" s="4">
        <v>1301</v>
      </c>
      <c r="I652" s="8">
        <v>0</v>
      </c>
      <c r="J652" s="8">
        <v>-0.12</v>
      </c>
      <c r="K652" s="8">
        <v>6.38</v>
      </c>
      <c r="L652" s="8">
        <v>1365.86</v>
      </c>
      <c r="M652">
        <f t="shared" si="20"/>
        <v>9</v>
      </c>
    </row>
    <row r="653" spans="1:13" x14ac:dyDescent="0.25">
      <c r="A653" s="3" t="s">
        <v>1433</v>
      </c>
      <c r="B653" s="4">
        <v>1303</v>
      </c>
      <c r="C653" s="3" t="s">
        <v>6</v>
      </c>
      <c r="D653" s="3" t="s">
        <v>128</v>
      </c>
      <c r="E653" s="3" t="s">
        <v>2591</v>
      </c>
      <c r="F653" s="3" t="s">
        <v>2590</v>
      </c>
      <c r="G653" s="5">
        <v>1.39375</v>
      </c>
      <c r="H653" s="4">
        <v>1303</v>
      </c>
      <c r="I653" s="8">
        <v>0</v>
      </c>
      <c r="J653" s="8">
        <v>-2.61</v>
      </c>
      <c r="K653" s="8">
        <v>9.39</v>
      </c>
      <c r="L653" s="8">
        <v>1372.64</v>
      </c>
      <c r="M653">
        <f t="shared" si="20"/>
        <v>10</v>
      </c>
    </row>
    <row r="654" spans="1:13" x14ac:dyDescent="0.25">
      <c r="A654" s="3" t="s">
        <v>1435</v>
      </c>
      <c r="B654" s="4">
        <v>1305</v>
      </c>
      <c r="C654" s="3" t="s">
        <v>6</v>
      </c>
      <c r="D654" s="3" t="s">
        <v>128</v>
      </c>
      <c r="E654" s="3" t="s">
        <v>2591</v>
      </c>
      <c r="F654" s="3" t="s">
        <v>2590</v>
      </c>
      <c r="G654" s="5">
        <v>1.3984300000000001</v>
      </c>
      <c r="H654" s="4">
        <v>1305</v>
      </c>
      <c r="I654" s="8">
        <v>0</v>
      </c>
      <c r="J654" s="8">
        <v>-0.35</v>
      </c>
      <c r="K654" s="8">
        <v>6.57</v>
      </c>
      <c r="L654" s="8">
        <v>1378.86</v>
      </c>
      <c r="M654">
        <f t="shared" si="20"/>
        <v>11</v>
      </c>
    </row>
    <row r="655" spans="1:13" x14ac:dyDescent="0.25">
      <c r="A655" s="3" t="s">
        <v>1437</v>
      </c>
      <c r="B655" s="4">
        <v>1307</v>
      </c>
      <c r="C655" s="3" t="s">
        <v>6</v>
      </c>
      <c r="D655" s="3" t="s">
        <v>133</v>
      </c>
      <c r="E655" s="3" t="s">
        <v>2591</v>
      </c>
      <c r="F655" s="3" t="s">
        <v>2590</v>
      </c>
      <c r="G655" s="5">
        <v>1.37805</v>
      </c>
      <c r="H655" s="4">
        <v>1307</v>
      </c>
      <c r="I655" s="8">
        <v>0</v>
      </c>
      <c r="J655" s="8">
        <v>0</v>
      </c>
      <c r="K655" s="8">
        <v>6.24</v>
      </c>
      <c r="L655" s="8">
        <v>1385.1</v>
      </c>
      <c r="M655">
        <f t="shared" si="20"/>
        <v>12</v>
      </c>
    </row>
    <row r="656" spans="1:13" x14ac:dyDescent="0.25">
      <c r="A656" s="3" t="s">
        <v>1439</v>
      </c>
      <c r="B656" s="4">
        <v>1309</v>
      </c>
      <c r="C656" s="3" t="s">
        <v>6</v>
      </c>
      <c r="D656" s="3" t="s">
        <v>133</v>
      </c>
      <c r="E656" s="3" t="s">
        <v>2591</v>
      </c>
      <c r="F656" s="3" t="s">
        <v>2590</v>
      </c>
      <c r="G656" s="5">
        <v>1.3710199999999999</v>
      </c>
      <c r="H656" s="4">
        <v>1309</v>
      </c>
      <c r="I656" s="8">
        <v>0</v>
      </c>
      <c r="J656" s="8">
        <v>0.03</v>
      </c>
      <c r="K656" s="8">
        <v>6.02</v>
      </c>
      <c r="L656" s="8">
        <v>1391.15</v>
      </c>
      <c r="M656">
        <f t="shared" si="20"/>
        <v>13</v>
      </c>
    </row>
    <row r="657" spans="1:13" x14ac:dyDescent="0.25">
      <c r="A657" s="3" t="s">
        <v>1441</v>
      </c>
      <c r="B657" s="4">
        <v>1311</v>
      </c>
      <c r="C657" s="3" t="s">
        <v>6</v>
      </c>
      <c r="D657" s="3" t="s">
        <v>133</v>
      </c>
      <c r="E657" s="3" t="s">
        <v>2591</v>
      </c>
      <c r="F657" s="3" t="s">
        <v>2590</v>
      </c>
      <c r="G657" s="5">
        <v>1.36676</v>
      </c>
      <c r="H657" s="4">
        <v>1311</v>
      </c>
      <c r="I657" s="8">
        <v>0</v>
      </c>
      <c r="J657" s="8">
        <v>0.08</v>
      </c>
      <c r="K657" s="8">
        <v>6.04</v>
      </c>
      <c r="L657" s="8">
        <v>1397.27</v>
      </c>
      <c r="M657">
        <f t="shared" si="20"/>
        <v>14</v>
      </c>
    </row>
    <row r="658" spans="1:13" x14ac:dyDescent="0.25">
      <c r="A658" s="3" t="s">
        <v>1443</v>
      </c>
      <c r="B658" s="4">
        <v>1313</v>
      </c>
      <c r="C658" s="3" t="s">
        <v>6</v>
      </c>
      <c r="D658" s="3" t="s">
        <v>133</v>
      </c>
      <c r="E658" s="3" t="s">
        <v>2591</v>
      </c>
      <c r="F658" s="3" t="s">
        <v>2590</v>
      </c>
      <c r="G658" s="5">
        <v>1.3663000000000001</v>
      </c>
      <c r="H658" s="4">
        <v>1313</v>
      </c>
      <c r="I658" s="8">
        <v>0</v>
      </c>
      <c r="J658" s="8">
        <v>0.09</v>
      </c>
      <c r="K658" s="8">
        <v>5.98</v>
      </c>
      <c r="L658" s="8">
        <v>1403.34</v>
      </c>
      <c r="M658">
        <f t="shared" si="20"/>
        <v>15</v>
      </c>
    </row>
    <row r="659" spans="1:13" x14ac:dyDescent="0.25">
      <c r="A659" s="3" t="s">
        <v>1445</v>
      </c>
      <c r="B659" s="4">
        <v>1315</v>
      </c>
      <c r="C659" s="3" t="s">
        <v>6</v>
      </c>
      <c r="D659" s="3" t="s">
        <v>128</v>
      </c>
      <c r="E659" s="3" t="s">
        <v>2591</v>
      </c>
      <c r="F659" s="3" t="s">
        <v>2590</v>
      </c>
      <c r="G659" s="5">
        <v>1.35897</v>
      </c>
      <c r="H659" s="4">
        <v>1315</v>
      </c>
      <c r="I659" s="8">
        <v>0</v>
      </c>
      <c r="J659" s="8">
        <v>-0.48</v>
      </c>
      <c r="K659" s="8">
        <v>-7.57</v>
      </c>
      <c r="L659" s="8">
        <v>1395.29</v>
      </c>
      <c r="M659">
        <f t="shared" si="20"/>
        <v>0</v>
      </c>
    </row>
    <row r="660" spans="1:13" x14ac:dyDescent="0.25">
      <c r="A660" s="3" t="s">
        <v>1447</v>
      </c>
      <c r="B660" s="4">
        <v>1317</v>
      </c>
      <c r="C660" s="3" t="s">
        <v>6</v>
      </c>
      <c r="D660" s="3" t="s">
        <v>128</v>
      </c>
      <c r="E660" s="3" t="s">
        <v>2591</v>
      </c>
      <c r="F660" s="3" t="s">
        <v>2590</v>
      </c>
      <c r="G660" s="5">
        <v>1.3513200000000001</v>
      </c>
      <c r="H660" s="4">
        <v>1317</v>
      </c>
      <c r="I660" s="8">
        <v>0</v>
      </c>
      <c r="J660" s="8">
        <v>-0.83</v>
      </c>
      <c r="K660" s="8">
        <v>-8.23</v>
      </c>
      <c r="L660" s="8">
        <v>1386.23</v>
      </c>
      <c r="M660">
        <f t="shared" si="20"/>
        <v>0</v>
      </c>
    </row>
    <row r="661" spans="1:13" x14ac:dyDescent="0.25">
      <c r="A661" s="3" t="s">
        <v>1449</v>
      </c>
      <c r="B661" s="4">
        <v>1319</v>
      </c>
      <c r="C661" s="3" t="s">
        <v>6</v>
      </c>
      <c r="D661" s="3" t="s">
        <v>128</v>
      </c>
      <c r="E661" s="3" t="s">
        <v>2591</v>
      </c>
      <c r="F661" s="3" t="s">
        <v>2590</v>
      </c>
      <c r="G661" s="5">
        <v>1.3570500000000001</v>
      </c>
      <c r="H661" s="4">
        <v>1319</v>
      </c>
      <c r="I661" s="8">
        <v>0</v>
      </c>
      <c r="J661" s="8">
        <v>-0.24</v>
      </c>
      <c r="K661" s="8">
        <v>-7.79</v>
      </c>
      <c r="L661" s="8">
        <v>1378.2</v>
      </c>
      <c r="M661">
        <f t="shared" si="20"/>
        <v>0</v>
      </c>
    </row>
    <row r="662" spans="1:13" x14ac:dyDescent="0.25">
      <c r="A662" s="3" t="s">
        <v>1451</v>
      </c>
      <c r="B662" s="4">
        <v>1321</v>
      </c>
      <c r="C662" s="3" t="s">
        <v>6</v>
      </c>
      <c r="D662" s="3" t="s">
        <v>128</v>
      </c>
      <c r="E662" s="3" t="s">
        <v>2591</v>
      </c>
      <c r="F662" s="3" t="s">
        <v>2590</v>
      </c>
      <c r="G662" s="5">
        <v>1.3609500000000001</v>
      </c>
      <c r="H662" s="4">
        <v>1321</v>
      </c>
      <c r="I662" s="8">
        <v>0</v>
      </c>
      <c r="J662" s="8">
        <v>-1.18</v>
      </c>
      <c r="K662" s="8">
        <v>8.1199999999999992</v>
      </c>
      <c r="L662" s="8">
        <v>1385.14</v>
      </c>
      <c r="M662">
        <f t="shared" si="20"/>
        <v>1</v>
      </c>
    </row>
    <row r="663" spans="1:13" x14ac:dyDescent="0.25">
      <c r="A663" s="3" t="s">
        <v>1453</v>
      </c>
      <c r="B663" s="4">
        <v>1323</v>
      </c>
      <c r="C663" s="3" t="s">
        <v>6</v>
      </c>
      <c r="D663" s="3" t="s">
        <v>128</v>
      </c>
      <c r="E663" s="3" t="s">
        <v>2591</v>
      </c>
      <c r="F663" s="3" t="s">
        <v>2590</v>
      </c>
      <c r="G663" s="5">
        <v>1.3666799999999999</v>
      </c>
      <c r="H663" s="4">
        <v>1323</v>
      </c>
      <c r="I663" s="8">
        <v>0</v>
      </c>
      <c r="J663" s="8">
        <v>-0.83</v>
      </c>
      <c r="K663" s="8">
        <v>6.9</v>
      </c>
      <c r="L663" s="8">
        <v>1391.21</v>
      </c>
      <c r="M663">
        <f t="shared" si="20"/>
        <v>2</v>
      </c>
    </row>
    <row r="664" spans="1:13" x14ac:dyDescent="0.25">
      <c r="A664" s="3" t="s">
        <v>1455</v>
      </c>
      <c r="B664" s="4">
        <v>1325</v>
      </c>
      <c r="C664" s="3" t="s">
        <v>6</v>
      </c>
      <c r="D664" s="3" t="s">
        <v>128</v>
      </c>
      <c r="E664" s="3" t="s">
        <v>2591</v>
      </c>
      <c r="F664" s="3" t="s">
        <v>2590</v>
      </c>
      <c r="G664" s="5">
        <v>1.3602000000000001</v>
      </c>
      <c r="H664" s="4">
        <v>1325</v>
      </c>
      <c r="I664" s="8">
        <v>0</v>
      </c>
      <c r="J664" s="8">
        <v>-0.47</v>
      </c>
      <c r="K664" s="8">
        <v>-7.71</v>
      </c>
      <c r="L664" s="8">
        <v>1383.03</v>
      </c>
      <c r="M664">
        <f t="shared" si="20"/>
        <v>0</v>
      </c>
    </row>
    <row r="665" spans="1:13" x14ac:dyDescent="0.25">
      <c r="A665" s="3" t="s">
        <v>1457</v>
      </c>
      <c r="B665" s="4">
        <v>1327</v>
      </c>
      <c r="C665" s="3" t="s">
        <v>6</v>
      </c>
      <c r="D665" s="3" t="s">
        <v>128</v>
      </c>
      <c r="E665" s="3" t="s">
        <v>2591</v>
      </c>
      <c r="F665" s="3" t="s">
        <v>2590</v>
      </c>
      <c r="G665" s="5">
        <v>1.3526899999999999</v>
      </c>
      <c r="H665" s="4">
        <v>1327</v>
      </c>
      <c r="I665" s="8">
        <v>0</v>
      </c>
      <c r="J665" s="8">
        <v>-1.19</v>
      </c>
      <c r="K665" s="8">
        <v>-7</v>
      </c>
      <c r="L665" s="8">
        <v>1374.84</v>
      </c>
      <c r="M665">
        <f t="shared" si="20"/>
        <v>0</v>
      </c>
    </row>
    <row r="666" spans="1:13" x14ac:dyDescent="0.25">
      <c r="A666" s="3" t="s">
        <v>1459</v>
      </c>
      <c r="B666" s="4">
        <v>1329</v>
      </c>
      <c r="C666" s="3" t="s">
        <v>6</v>
      </c>
      <c r="D666" s="3" t="s">
        <v>133</v>
      </c>
      <c r="E666" s="3" t="s">
        <v>2591</v>
      </c>
      <c r="F666" s="3" t="s">
        <v>2590</v>
      </c>
      <c r="G666" s="5">
        <v>1.3466</v>
      </c>
      <c r="H666" s="4">
        <v>1329</v>
      </c>
      <c r="I666" s="8">
        <v>0</v>
      </c>
      <c r="J666" s="8">
        <v>0.09</v>
      </c>
      <c r="K666" s="8">
        <v>6.37</v>
      </c>
      <c r="L666" s="8">
        <v>1381.3</v>
      </c>
      <c r="M666">
        <f t="shared" si="20"/>
        <v>1</v>
      </c>
    </row>
    <row r="667" spans="1:13" x14ac:dyDescent="0.25">
      <c r="A667" s="3" t="s">
        <v>1461</v>
      </c>
      <c r="B667" s="4">
        <v>1331</v>
      </c>
      <c r="C667" s="3" t="s">
        <v>6</v>
      </c>
      <c r="D667" s="3" t="s">
        <v>128</v>
      </c>
      <c r="E667" s="3" t="s">
        <v>2591</v>
      </c>
      <c r="F667" s="3" t="s">
        <v>2590</v>
      </c>
      <c r="G667" s="5">
        <v>1.3373299999999999</v>
      </c>
      <c r="H667" s="4">
        <v>1331</v>
      </c>
      <c r="I667" s="8">
        <v>0</v>
      </c>
      <c r="J667" s="8">
        <v>-0.83</v>
      </c>
      <c r="K667" s="8">
        <v>-8.43</v>
      </c>
      <c r="L667" s="8">
        <v>1372.04</v>
      </c>
      <c r="M667">
        <f t="shared" si="20"/>
        <v>0</v>
      </c>
    </row>
    <row r="668" spans="1:13" x14ac:dyDescent="0.25">
      <c r="A668" s="3" t="s">
        <v>1463</v>
      </c>
      <c r="B668" s="4">
        <v>1333</v>
      </c>
      <c r="C668" s="3" t="s">
        <v>6</v>
      </c>
      <c r="D668" s="3" t="s">
        <v>128</v>
      </c>
      <c r="E668" s="3" t="s">
        <v>2591</v>
      </c>
      <c r="F668" s="3" t="s">
        <v>2590</v>
      </c>
      <c r="G668" s="5">
        <v>1.33284</v>
      </c>
      <c r="H668" s="4">
        <v>1333</v>
      </c>
      <c r="I668" s="8">
        <v>0</v>
      </c>
      <c r="J668" s="8">
        <v>-2.02</v>
      </c>
      <c r="K668" s="8">
        <v>-6.18</v>
      </c>
      <c r="L668" s="8">
        <v>1363.84</v>
      </c>
      <c r="M668">
        <f t="shared" si="20"/>
        <v>0</v>
      </c>
    </row>
    <row r="669" spans="1:13" x14ac:dyDescent="0.25">
      <c r="A669" s="3" t="s">
        <v>1465</v>
      </c>
      <c r="B669" s="4">
        <v>1335</v>
      </c>
      <c r="C669" s="3" t="s">
        <v>6</v>
      </c>
      <c r="D669" s="3" t="s">
        <v>128</v>
      </c>
      <c r="E669" s="3" t="s">
        <v>2591</v>
      </c>
      <c r="F669" s="3" t="s">
        <v>2590</v>
      </c>
      <c r="G669" s="5">
        <v>1.32229</v>
      </c>
      <c r="H669" s="4">
        <v>1335</v>
      </c>
      <c r="I669" s="8">
        <v>0</v>
      </c>
      <c r="J669" s="8">
        <v>-0.47</v>
      </c>
      <c r="K669" s="8">
        <v>-7.8</v>
      </c>
      <c r="L669" s="8">
        <v>1355.57</v>
      </c>
      <c r="M669">
        <f t="shared" si="20"/>
        <v>0</v>
      </c>
    </row>
    <row r="670" spans="1:13" x14ac:dyDescent="0.25">
      <c r="A670" s="3" t="s">
        <v>1467</v>
      </c>
      <c r="B670" s="4">
        <v>1337</v>
      </c>
      <c r="C670" s="3" t="s">
        <v>6</v>
      </c>
      <c r="D670" s="3" t="s">
        <v>128</v>
      </c>
      <c r="E670" s="3" t="s">
        <v>2591</v>
      </c>
      <c r="F670" s="3" t="s">
        <v>2590</v>
      </c>
      <c r="G670" s="5">
        <v>1.3130299999999999</v>
      </c>
      <c r="H670" s="4">
        <v>1337</v>
      </c>
      <c r="I670" s="8">
        <v>0</v>
      </c>
      <c r="J670" s="8">
        <v>-0.83</v>
      </c>
      <c r="K670" s="8">
        <v>-7.18</v>
      </c>
      <c r="L670" s="8">
        <v>1347.56</v>
      </c>
      <c r="M670">
        <f t="shared" si="20"/>
        <v>0</v>
      </c>
    </row>
    <row r="671" spans="1:13" x14ac:dyDescent="0.25">
      <c r="A671" s="3" t="s">
        <v>1469</v>
      </c>
      <c r="B671" s="4">
        <v>1339</v>
      </c>
      <c r="C671" s="3" t="s">
        <v>6</v>
      </c>
      <c r="D671" s="3" t="s">
        <v>133</v>
      </c>
      <c r="E671" s="3" t="s">
        <v>2591</v>
      </c>
      <c r="F671" s="3" t="s">
        <v>2590</v>
      </c>
      <c r="G671" s="5">
        <v>1.3037099999999999</v>
      </c>
      <c r="H671" s="4">
        <v>1339</v>
      </c>
      <c r="I671" s="8">
        <v>0</v>
      </c>
      <c r="J671" s="8">
        <v>0.11</v>
      </c>
      <c r="K671" s="8">
        <v>8.84</v>
      </c>
      <c r="L671" s="8">
        <v>1356.51</v>
      </c>
      <c r="M671">
        <f t="shared" si="20"/>
        <v>1</v>
      </c>
    </row>
    <row r="672" spans="1:13" x14ac:dyDescent="0.25">
      <c r="A672" s="3" t="s">
        <v>1471</v>
      </c>
      <c r="B672" s="4">
        <v>1341</v>
      </c>
      <c r="C672" s="3" t="s">
        <v>6</v>
      </c>
      <c r="D672" s="3" t="s">
        <v>133</v>
      </c>
      <c r="E672" s="3" t="s">
        <v>2591</v>
      </c>
      <c r="F672" s="3" t="s">
        <v>2590</v>
      </c>
      <c r="G672" s="5">
        <v>1.28773</v>
      </c>
      <c r="H672" s="4">
        <v>1341</v>
      </c>
      <c r="I672" s="8">
        <v>0</v>
      </c>
      <c r="J672" s="8">
        <v>0.06</v>
      </c>
      <c r="K672" s="8">
        <v>6.02</v>
      </c>
      <c r="L672" s="8">
        <v>1362.59</v>
      </c>
      <c r="M672">
        <f t="shared" si="20"/>
        <v>2</v>
      </c>
    </row>
    <row r="673" spans="1:13" x14ac:dyDescent="0.25">
      <c r="A673" s="3" t="s">
        <v>1473</v>
      </c>
      <c r="B673" s="4">
        <v>1343</v>
      </c>
      <c r="C673" s="3" t="s">
        <v>6</v>
      </c>
      <c r="D673" s="3" t="s">
        <v>133</v>
      </c>
      <c r="E673" s="3" t="s">
        <v>2591</v>
      </c>
      <c r="F673" s="3" t="s">
        <v>2590</v>
      </c>
      <c r="G673" s="5">
        <v>1.28654</v>
      </c>
      <c r="H673" s="4">
        <v>1343</v>
      </c>
      <c r="I673" s="8">
        <v>0</v>
      </c>
      <c r="J673" s="8">
        <v>0.2</v>
      </c>
      <c r="K673" s="8">
        <v>6.42</v>
      </c>
      <c r="L673" s="8">
        <v>1369.21</v>
      </c>
      <c r="M673">
        <f t="shared" si="20"/>
        <v>3</v>
      </c>
    </row>
    <row r="674" spans="1:13" x14ac:dyDescent="0.25">
      <c r="A674" s="3" t="s">
        <v>1475</v>
      </c>
      <c r="B674" s="4">
        <v>1345</v>
      </c>
      <c r="C674" s="3" t="s">
        <v>6</v>
      </c>
      <c r="D674" s="3" t="s">
        <v>133</v>
      </c>
      <c r="E674" s="3" t="s">
        <v>2591</v>
      </c>
      <c r="F674" s="3" t="s">
        <v>2590</v>
      </c>
      <c r="G674" s="5">
        <v>1.28271</v>
      </c>
      <c r="H674" s="4">
        <v>1345</v>
      </c>
      <c r="I674" s="8">
        <v>0</v>
      </c>
      <c r="J674" s="8">
        <v>0.06</v>
      </c>
      <c r="K674" s="8">
        <v>6.02</v>
      </c>
      <c r="L674" s="8">
        <v>1375.29</v>
      </c>
      <c r="M674">
        <f t="shared" si="20"/>
        <v>4</v>
      </c>
    </row>
    <row r="675" spans="1:13" x14ac:dyDescent="0.25">
      <c r="A675" s="3" t="s">
        <v>1477</v>
      </c>
      <c r="B675" s="4">
        <v>1347</v>
      </c>
      <c r="C675" s="3" t="s">
        <v>6</v>
      </c>
      <c r="D675" s="3" t="s">
        <v>133</v>
      </c>
      <c r="E675" s="3" t="s">
        <v>2591</v>
      </c>
      <c r="F675" s="3" t="s">
        <v>2590</v>
      </c>
      <c r="G675" s="5">
        <v>1.2793699999999999</v>
      </c>
      <c r="H675" s="4">
        <v>1347</v>
      </c>
      <c r="I675" s="8">
        <v>0</v>
      </c>
      <c r="J675" s="8">
        <v>0.03</v>
      </c>
      <c r="K675" s="8">
        <v>6.38</v>
      </c>
      <c r="L675" s="8">
        <v>1381.7</v>
      </c>
      <c r="M675">
        <f t="shared" si="20"/>
        <v>5</v>
      </c>
    </row>
    <row r="676" spans="1:13" x14ac:dyDescent="0.25">
      <c r="A676" s="3" t="s">
        <v>1479</v>
      </c>
      <c r="B676" s="4">
        <v>1349</v>
      </c>
      <c r="C676" s="3" t="s">
        <v>6</v>
      </c>
      <c r="D676" s="3" t="s">
        <v>128</v>
      </c>
      <c r="E676" s="3" t="s">
        <v>2591</v>
      </c>
      <c r="F676" s="3" t="s">
        <v>2590</v>
      </c>
      <c r="G676" s="5">
        <v>1.2677400000000001</v>
      </c>
      <c r="H676" s="4">
        <v>1349</v>
      </c>
      <c r="I676" s="8">
        <v>0</v>
      </c>
      <c r="J676" s="8">
        <v>-0.24</v>
      </c>
      <c r="K676" s="8">
        <v>-7.95</v>
      </c>
      <c r="L676" s="8">
        <v>1373.51</v>
      </c>
      <c r="M676">
        <f t="shared" si="20"/>
        <v>0</v>
      </c>
    </row>
    <row r="677" spans="1:13" x14ac:dyDescent="0.25">
      <c r="A677" s="3" t="s">
        <v>1481</v>
      </c>
      <c r="B677" s="4">
        <v>1351</v>
      </c>
      <c r="C677" s="3" t="s">
        <v>6</v>
      </c>
      <c r="D677" s="3" t="s">
        <v>133</v>
      </c>
      <c r="E677" s="3" t="s">
        <v>2591</v>
      </c>
      <c r="F677" s="3" t="s">
        <v>2590</v>
      </c>
      <c r="G677" s="5">
        <v>1.26305</v>
      </c>
      <c r="H677" s="4">
        <v>1351</v>
      </c>
      <c r="I677" s="8">
        <v>0</v>
      </c>
      <c r="J677" s="8">
        <v>0</v>
      </c>
      <c r="K677" s="8">
        <v>6.89</v>
      </c>
      <c r="L677" s="8">
        <v>1380.4</v>
      </c>
      <c r="M677">
        <f t="shared" si="20"/>
        <v>1</v>
      </c>
    </row>
    <row r="678" spans="1:13" x14ac:dyDescent="0.25">
      <c r="A678" s="3" t="s">
        <v>1483</v>
      </c>
      <c r="B678" s="4">
        <v>1353</v>
      </c>
      <c r="C678" s="3" t="s">
        <v>6</v>
      </c>
      <c r="D678" s="3" t="s">
        <v>133</v>
      </c>
      <c r="E678" s="3" t="s">
        <v>2591</v>
      </c>
      <c r="F678" s="3" t="s">
        <v>2590</v>
      </c>
      <c r="G678" s="5">
        <v>1.2550600000000001</v>
      </c>
      <c r="H678" s="4">
        <v>1353</v>
      </c>
      <c r="I678" s="8">
        <v>0</v>
      </c>
      <c r="J678" s="8">
        <v>0.11</v>
      </c>
      <c r="K678" s="8">
        <v>7.14</v>
      </c>
      <c r="L678" s="8">
        <v>1387.65</v>
      </c>
      <c r="M678">
        <f t="shared" si="20"/>
        <v>2</v>
      </c>
    </row>
    <row r="679" spans="1:13" x14ac:dyDescent="0.25">
      <c r="A679" s="3" t="s">
        <v>1485</v>
      </c>
      <c r="B679" s="4">
        <v>1355</v>
      </c>
      <c r="C679" s="3" t="s">
        <v>6</v>
      </c>
      <c r="D679" s="3" t="s">
        <v>133</v>
      </c>
      <c r="E679" s="3" t="s">
        <v>2591</v>
      </c>
      <c r="F679" s="3" t="s">
        <v>2590</v>
      </c>
      <c r="G679" s="5">
        <v>1.26149</v>
      </c>
      <c r="H679" s="4">
        <v>1355</v>
      </c>
      <c r="I679" s="8">
        <v>0</v>
      </c>
      <c r="J679" s="8">
        <v>0</v>
      </c>
      <c r="K679" s="8">
        <v>-9.1</v>
      </c>
      <c r="L679" s="8">
        <v>1378.55</v>
      </c>
      <c r="M679">
        <f t="shared" si="20"/>
        <v>0</v>
      </c>
    </row>
    <row r="680" spans="1:13" x14ac:dyDescent="0.25">
      <c r="A680" s="3" t="s">
        <v>1487</v>
      </c>
      <c r="B680" s="4">
        <v>1357</v>
      </c>
      <c r="C680" s="3" t="s">
        <v>6</v>
      </c>
      <c r="D680" s="3" t="s">
        <v>133</v>
      </c>
      <c r="E680" s="3" t="s">
        <v>2591</v>
      </c>
      <c r="F680" s="3" t="s">
        <v>2590</v>
      </c>
      <c r="G680" s="5">
        <v>1.2586999999999999</v>
      </c>
      <c r="H680" s="4">
        <v>1357</v>
      </c>
      <c r="I680" s="8">
        <v>0</v>
      </c>
      <c r="J680" s="8">
        <v>0</v>
      </c>
      <c r="K680" s="8">
        <v>6.1</v>
      </c>
      <c r="L680" s="8">
        <v>1384.65</v>
      </c>
      <c r="M680">
        <f t="shared" si="20"/>
        <v>1</v>
      </c>
    </row>
    <row r="681" spans="1:13" x14ac:dyDescent="0.25">
      <c r="A681" s="3" t="s">
        <v>1489</v>
      </c>
      <c r="B681" s="4">
        <v>1359</v>
      </c>
      <c r="C681" s="3" t="s">
        <v>6</v>
      </c>
      <c r="D681" s="3" t="s">
        <v>128</v>
      </c>
      <c r="E681" s="3" t="s">
        <v>2591</v>
      </c>
      <c r="F681" s="3" t="s">
        <v>2590</v>
      </c>
      <c r="G681" s="5">
        <v>1.26864</v>
      </c>
      <c r="H681" s="4">
        <v>1359</v>
      </c>
      <c r="I681" s="8">
        <v>0</v>
      </c>
      <c r="J681" s="8">
        <v>0</v>
      </c>
      <c r="K681" s="8">
        <v>6.17</v>
      </c>
      <c r="L681" s="8">
        <v>1390.82</v>
      </c>
      <c r="M681">
        <f t="shared" si="20"/>
        <v>2</v>
      </c>
    </row>
    <row r="682" spans="1:13" x14ac:dyDescent="0.25">
      <c r="A682" s="3" t="s">
        <v>1491</v>
      </c>
      <c r="B682" s="4">
        <v>1361</v>
      </c>
      <c r="C682" s="3" t="s">
        <v>6</v>
      </c>
      <c r="D682" s="3" t="s">
        <v>128</v>
      </c>
      <c r="E682" s="3" t="s">
        <v>2591</v>
      </c>
      <c r="F682" s="3" t="s">
        <v>2590</v>
      </c>
      <c r="G682" s="5">
        <v>1.2654300000000001</v>
      </c>
      <c r="H682" s="4">
        <v>1361</v>
      </c>
      <c r="I682" s="8">
        <v>0</v>
      </c>
      <c r="J682" s="8">
        <v>-0.12</v>
      </c>
      <c r="K682" s="8">
        <v>-7.96</v>
      </c>
      <c r="L682" s="8">
        <v>1382.74</v>
      </c>
      <c r="M682">
        <f t="shared" si="20"/>
        <v>0</v>
      </c>
    </row>
    <row r="683" spans="1:13" x14ac:dyDescent="0.25">
      <c r="A683" s="3" t="s">
        <v>1493</v>
      </c>
      <c r="B683" s="4">
        <v>1363</v>
      </c>
      <c r="C683" s="3" t="s">
        <v>6</v>
      </c>
      <c r="D683" s="3" t="s">
        <v>128</v>
      </c>
      <c r="E683" s="3" t="s">
        <v>2591</v>
      </c>
      <c r="F683" s="3" t="s">
        <v>2590</v>
      </c>
      <c r="G683" s="5">
        <v>1.2732600000000001</v>
      </c>
      <c r="H683" s="4">
        <v>1363</v>
      </c>
      <c r="I683" s="8">
        <v>0</v>
      </c>
      <c r="J683" s="8">
        <v>0</v>
      </c>
      <c r="K683" s="8">
        <v>7.14</v>
      </c>
      <c r="L683" s="8">
        <v>1389.88</v>
      </c>
      <c r="M683">
        <f t="shared" si="20"/>
        <v>1</v>
      </c>
    </row>
    <row r="684" spans="1:13" x14ac:dyDescent="0.25">
      <c r="A684" s="3" t="s">
        <v>1495</v>
      </c>
      <c r="B684" s="4">
        <v>1365</v>
      </c>
      <c r="C684" s="3" t="s">
        <v>6</v>
      </c>
      <c r="D684" s="3" t="s">
        <v>128</v>
      </c>
      <c r="E684" s="3" t="s">
        <v>2591</v>
      </c>
      <c r="F684" s="3" t="s">
        <v>2590</v>
      </c>
      <c r="G684" s="5">
        <v>1.26301</v>
      </c>
      <c r="H684" s="4">
        <v>1365</v>
      </c>
      <c r="I684" s="8">
        <v>0</v>
      </c>
      <c r="J684" s="8">
        <v>-0.12</v>
      </c>
      <c r="K684" s="8">
        <v>-8.23</v>
      </c>
      <c r="L684" s="8">
        <v>1381.53</v>
      </c>
      <c r="M684">
        <f t="shared" si="20"/>
        <v>0</v>
      </c>
    </row>
    <row r="685" spans="1:13" x14ac:dyDescent="0.25">
      <c r="A685" s="3" t="s">
        <v>1497</v>
      </c>
      <c r="B685" s="4">
        <v>1367</v>
      </c>
      <c r="C685" s="3" t="s">
        <v>6</v>
      </c>
      <c r="D685" s="3" t="s">
        <v>128</v>
      </c>
      <c r="E685" s="3" t="s">
        <v>2591</v>
      </c>
      <c r="F685" s="3" t="s">
        <v>2590</v>
      </c>
      <c r="G685" s="5">
        <v>1.2723599999999999</v>
      </c>
      <c r="H685" s="4">
        <v>1367</v>
      </c>
      <c r="I685" s="8">
        <v>0</v>
      </c>
      <c r="J685" s="8">
        <v>-0.36</v>
      </c>
      <c r="K685" s="8">
        <v>-8</v>
      </c>
      <c r="L685" s="8">
        <v>1373.17</v>
      </c>
      <c r="M685">
        <f t="shared" si="20"/>
        <v>0</v>
      </c>
    </row>
    <row r="686" spans="1:13" x14ac:dyDescent="0.25">
      <c r="A686" s="3" t="s">
        <v>1499</v>
      </c>
      <c r="B686" s="4">
        <v>1369</v>
      </c>
      <c r="C686" s="3" t="s">
        <v>6</v>
      </c>
      <c r="D686" s="3" t="s">
        <v>133</v>
      </c>
      <c r="E686" s="3" t="s">
        <v>2591</v>
      </c>
      <c r="F686" s="3" t="s">
        <v>2590</v>
      </c>
      <c r="G686" s="5">
        <v>1.26738</v>
      </c>
      <c r="H686" s="4">
        <v>1369</v>
      </c>
      <c r="I686" s="8">
        <v>0</v>
      </c>
      <c r="J686" s="8">
        <v>0</v>
      </c>
      <c r="K686" s="8">
        <v>6.32</v>
      </c>
      <c r="L686" s="8">
        <v>1379.49</v>
      </c>
      <c r="M686">
        <f t="shared" si="20"/>
        <v>1</v>
      </c>
    </row>
    <row r="687" spans="1:13" x14ac:dyDescent="0.25">
      <c r="A687" s="3" t="s">
        <v>1501</v>
      </c>
      <c r="B687" s="4">
        <v>1371</v>
      </c>
      <c r="C687" s="3" t="s">
        <v>6</v>
      </c>
      <c r="D687" s="3" t="s">
        <v>128</v>
      </c>
      <c r="E687" s="3" t="s">
        <v>2591</v>
      </c>
      <c r="F687" s="3" t="s">
        <v>2590</v>
      </c>
      <c r="G687" s="5">
        <v>1.2686200000000001</v>
      </c>
      <c r="H687" s="4">
        <v>1371</v>
      </c>
      <c r="I687" s="8">
        <v>0</v>
      </c>
      <c r="J687" s="8">
        <v>-0.12</v>
      </c>
      <c r="K687" s="8">
        <v>6.49</v>
      </c>
      <c r="L687" s="8">
        <v>1385.86</v>
      </c>
      <c r="M687">
        <f t="shared" si="20"/>
        <v>2</v>
      </c>
    </row>
    <row r="688" spans="1:13" x14ac:dyDescent="0.25">
      <c r="A688" s="3" t="s">
        <v>1503</v>
      </c>
      <c r="B688" s="4">
        <v>1373</v>
      </c>
      <c r="C688" s="3" t="s">
        <v>6</v>
      </c>
      <c r="D688" s="3" t="s">
        <v>133</v>
      </c>
      <c r="E688" s="3" t="s">
        <v>2591</v>
      </c>
      <c r="F688" s="3" t="s">
        <v>2590</v>
      </c>
      <c r="G688" s="5">
        <v>1.2645200000000001</v>
      </c>
      <c r="H688" s="4">
        <v>1373</v>
      </c>
      <c r="I688" s="8">
        <v>0</v>
      </c>
      <c r="J688" s="8">
        <v>0.03</v>
      </c>
      <c r="K688" s="8">
        <v>6.07</v>
      </c>
      <c r="L688" s="8">
        <v>1391.96</v>
      </c>
      <c r="M688">
        <f t="shared" si="20"/>
        <v>3</v>
      </c>
    </row>
    <row r="689" spans="1:13" x14ac:dyDescent="0.25">
      <c r="A689" s="3" t="s">
        <v>1505</v>
      </c>
      <c r="B689" s="4">
        <v>1375</v>
      </c>
      <c r="C689" s="3" t="s">
        <v>6</v>
      </c>
      <c r="D689" s="3" t="s">
        <v>128</v>
      </c>
      <c r="E689" s="3" t="s">
        <v>2591</v>
      </c>
      <c r="F689" s="3" t="s">
        <v>2590</v>
      </c>
      <c r="G689" s="5">
        <v>1.2496400000000001</v>
      </c>
      <c r="H689" s="4">
        <v>1375</v>
      </c>
      <c r="I689" s="8">
        <v>0</v>
      </c>
      <c r="J689" s="8">
        <v>-0.12</v>
      </c>
      <c r="K689" s="8">
        <v>-8.18</v>
      </c>
      <c r="L689" s="8">
        <v>1383.66</v>
      </c>
      <c r="M689">
        <f t="shared" si="20"/>
        <v>0</v>
      </c>
    </row>
    <row r="690" spans="1:13" x14ac:dyDescent="0.25">
      <c r="A690" s="3" t="s">
        <v>1507</v>
      </c>
      <c r="B690" s="4">
        <v>1377</v>
      </c>
      <c r="C690" s="3" t="s">
        <v>6</v>
      </c>
      <c r="D690" s="3" t="s">
        <v>133</v>
      </c>
      <c r="E690" s="3" t="s">
        <v>2591</v>
      </c>
      <c r="F690" s="3" t="s">
        <v>2590</v>
      </c>
      <c r="G690" s="5">
        <v>1.24187</v>
      </c>
      <c r="H690" s="4">
        <v>1377</v>
      </c>
      <c r="I690" s="8">
        <v>0</v>
      </c>
      <c r="J690" s="8">
        <v>0.14000000000000001</v>
      </c>
      <c r="K690" s="8">
        <v>8.35</v>
      </c>
      <c r="L690" s="8">
        <v>1392.15</v>
      </c>
      <c r="M690">
        <f t="shared" si="20"/>
        <v>1</v>
      </c>
    </row>
    <row r="691" spans="1:13" x14ac:dyDescent="0.25">
      <c r="A691" s="3" t="s">
        <v>1509</v>
      </c>
      <c r="B691" s="4">
        <v>1379</v>
      </c>
      <c r="C691" s="3" t="s">
        <v>6</v>
      </c>
      <c r="D691" s="3" t="s">
        <v>133</v>
      </c>
      <c r="E691" s="3" t="s">
        <v>2591</v>
      </c>
      <c r="F691" s="3" t="s">
        <v>2590</v>
      </c>
      <c r="G691" s="5">
        <v>1.24762</v>
      </c>
      <c r="H691" s="4">
        <v>1379</v>
      </c>
      <c r="I691" s="8">
        <v>0</v>
      </c>
      <c r="J691" s="8">
        <v>0.03</v>
      </c>
      <c r="K691" s="8">
        <v>-8.2100000000000009</v>
      </c>
      <c r="L691" s="8">
        <v>1383.97</v>
      </c>
      <c r="M691">
        <f t="shared" si="20"/>
        <v>0</v>
      </c>
    </row>
    <row r="692" spans="1:13" x14ac:dyDescent="0.25">
      <c r="A692" s="3" t="s">
        <v>1511</v>
      </c>
      <c r="B692" s="4">
        <v>1381</v>
      </c>
      <c r="C692" s="3" t="s">
        <v>6</v>
      </c>
      <c r="D692" s="3" t="s">
        <v>128</v>
      </c>
      <c r="E692" s="3" t="s">
        <v>2591</v>
      </c>
      <c r="F692" s="3" t="s">
        <v>2590</v>
      </c>
      <c r="G692" s="5">
        <v>1.2471699999999999</v>
      </c>
      <c r="H692" s="4">
        <v>1381</v>
      </c>
      <c r="I692" s="8">
        <v>0</v>
      </c>
      <c r="J692" s="8">
        <v>0</v>
      </c>
      <c r="K692" s="8">
        <v>6.16</v>
      </c>
      <c r="L692" s="8">
        <v>1390.13</v>
      </c>
      <c r="M692">
        <f t="shared" si="20"/>
        <v>1</v>
      </c>
    </row>
    <row r="693" spans="1:13" x14ac:dyDescent="0.25">
      <c r="A693" s="3" t="s">
        <v>1513</v>
      </c>
      <c r="B693" s="4">
        <v>1383</v>
      </c>
      <c r="C693" s="3" t="s">
        <v>6</v>
      </c>
      <c r="D693" s="3" t="s">
        <v>133</v>
      </c>
      <c r="E693" s="3" t="s">
        <v>2591</v>
      </c>
      <c r="F693" s="3" t="s">
        <v>2590</v>
      </c>
      <c r="G693" s="5">
        <v>1.2434499999999999</v>
      </c>
      <c r="H693" s="4">
        <v>1383</v>
      </c>
      <c r="I693" s="8">
        <v>0</v>
      </c>
      <c r="J693" s="8">
        <v>0</v>
      </c>
      <c r="K693" s="8">
        <v>6.02</v>
      </c>
      <c r="L693" s="8">
        <v>1396.15</v>
      </c>
      <c r="M693">
        <f t="shared" si="20"/>
        <v>2</v>
      </c>
    </row>
    <row r="694" spans="1:13" x14ac:dyDescent="0.25">
      <c r="A694" s="3" t="s">
        <v>1515</v>
      </c>
      <c r="B694" s="4">
        <v>1385</v>
      </c>
      <c r="C694" s="3" t="s">
        <v>6</v>
      </c>
      <c r="D694" s="3" t="s">
        <v>128</v>
      </c>
      <c r="E694" s="3" t="s">
        <v>2591</v>
      </c>
      <c r="F694" s="3" t="s">
        <v>2590</v>
      </c>
      <c r="G694" s="5">
        <v>1.2521599999999999</v>
      </c>
      <c r="H694" s="4">
        <v>1385</v>
      </c>
      <c r="I694" s="8">
        <v>0</v>
      </c>
      <c r="J694" s="8">
        <v>-0.12</v>
      </c>
      <c r="K694" s="8">
        <v>8.3800000000000008</v>
      </c>
      <c r="L694" s="8">
        <v>1404.41</v>
      </c>
      <c r="M694">
        <f t="shared" si="20"/>
        <v>3</v>
      </c>
    </row>
    <row r="695" spans="1:13" x14ac:dyDescent="0.25">
      <c r="A695" s="3" t="s">
        <v>1517</v>
      </c>
      <c r="B695" s="4">
        <v>1387</v>
      </c>
      <c r="C695" s="3" t="s">
        <v>6</v>
      </c>
      <c r="D695" s="3" t="s">
        <v>128</v>
      </c>
      <c r="E695" s="3" t="s">
        <v>2591</v>
      </c>
      <c r="F695" s="3" t="s">
        <v>2590</v>
      </c>
      <c r="G695" s="5">
        <v>1.2569699999999999</v>
      </c>
      <c r="H695" s="4">
        <v>1387</v>
      </c>
      <c r="I695" s="8">
        <v>0</v>
      </c>
      <c r="J695" s="8">
        <v>-0.24</v>
      </c>
      <c r="K695" s="8">
        <v>6.49</v>
      </c>
      <c r="L695" s="8">
        <v>1410.66</v>
      </c>
      <c r="M695">
        <f t="shared" si="20"/>
        <v>4</v>
      </c>
    </row>
    <row r="696" spans="1:13" x14ac:dyDescent="0.25">
      <c r="A696" s="3" t="s">
        <v>1519</v>
      </c>
      <c r="B696" s="4">
        <v>1389</v>
      </c>
      <c r="C696" s="3" t="s">
        <v>6</v>
      </c>
      <c r="D696" s="3" t="s">
        <v>128</v>
      </c>
      <c r="E696" s="3" t="s">
        <v>2591</v>
      </c>
      <c r="F696" s="3" t="s">
        <v>2590</v>
      </c>
      <c r="G696" s="5">
        <v>1.24386</v>
      </c>
      <c r="H696" s="4">
        <v>1389</v>
      </c>
      <c r="I696" s="8">
        <v>0</v>
      </c>
      <c r="J696" s="8">
        <v>-0.12</v>
      </c>
      <c r="K696" s="8">
        <v>-9.1199999999999992</v>
      </c>
      <c r="L696" s="8">
        <v>1401.42</v>
      </c>
      <c r="M696">
        <f t="shared" si="20"/>
        <v>0</v>
      </c>
    </row>
    <row r="697" spans="1:13" x14ac:dyDescent="0.25">
      <c r="A697" s="3" t="s">
        <v>1521</v>
      </c>
      <c r="B697" s="4">
        <v>1391</v>
      </c>
      <c r="C697" s="3" t="s">
        <v>6</v>
      </c>
      <c r="D697" s="3" t="s">
        <v>128</v>
      </c>
      <c r="E697" s="3" t="s">
        <v>2591</v>
      </c>
      <c r="F697" s="3" t="s">
        <v>2590</v>
      </c>
      <c r="G697" s="5">
        <v>1.2457100000000001</v>
      </c>
      <c r="H697" s="4">
        <v>1391</v>
      </c>
      <c r="I697" s="8">
        <v>0</v>
      </c>
      <c r="J697" s="8">
        <v>-0.12</v>
      </c>
      <c r="K697" s="8">
        <v>6.54</v>
      </c>
      <c r="L697" s="8">
        <v>1407.84</v>
      </c>
      <c r="M697">
        <f t="shared" si="20"/>
        <v>1</v>
      </c>
    </row>
    <row r="698" spans="1:13" x14ac:dyDescent="0.25">
      <c r="A698" s="3" t="s">
        <v>1523</v>
      </c>
      <c r="B698" s="4">
        <v>1393</v>
      </c>
      <c r="C698" s="3" t="s">
        <v>6</v>
      </c>
      <c r="D698" s="3" t="s">
        <v>133</v>
      </c>
      <c r="E698" s="3" t="s">
        <v>2591</v>
      </c>
      <c r="F698" s="3" t="s">
        <v>2590</v>
      </c>
      <c r="G698" s="5">
        <v>1.24339</v>
      </c>
      <c r="H698" s="4">
        <v>1393</v>
      </c>
      <c r="I698" s="8">
        <v>0</v>
      </c>
      <c r="J698" s="8">
        <v>0.11</v>
      </c>
      <c r="K698" s="8">
        <v>6.01</v>
      </c>
      <c r="L698" s="8">
        <v>1413.96</v>
      </c>
      <c r="M698">
        <f t="shared" si="20"/>
        <v>2</v>
      </c>
    </row>
    <row r="699" spans="1:13" x14ac:dyDescent="0.25">
      <c r="A699" s="3" t="s">
        <v>1525</v>
      </c>
      <c r="B699" s="4">
        <v>1395</v>
      </c>
      <c r="C699" s="3" t="s">
        <v>6</v>
      </c>
      <c r="D699" s="3" t="s">
        <v>128</v>
      </c>
      <c r="E699" s="3" t="s">
        <v>2591</v>
      </c>
      <c r="F699" s="3" t="s">
        <v>2590</v>
      </c>
      <c r="G699" s="5">
        <v>1.2361599999999999</v>
      </c>
      <c r="H699" s="4">
        <v>1395</v>
      </c>
      <c r="I699" s="8">
        <v>0</v>
      </c>
      <c r="J699" s="8">
        <v>-0.24</v>
      </c>
      <c r="K699" s="8">
        <v>-8.08</v>
      </c>
      <c r="L699" s="8">
        <v>1405.64</v>
      </c>
      <c r="M699">
        <f t="shared" si="20"/>
        <v>0</v>
      </c>
    </row>
    <row r="700" spans="1:13" x14ac:dyDescent="0.25">
      <c r="A700" s="3" t="s">
        <v>1527</v>
      </c>
      <c r="B700" s="4">
        <v>1397</v>
      </c>
      <c r="C700" s="3" t="s">
        <v>6</v>
      </c>
      <c r="D700" s="3" t="s">
        <v>128</v>
      </c>
      <c r="E700" s="3" t="s">
        <v>2591</v>
      </c>
      <c r="F700" s="3" t="s">
        <v>2590</v>
      </c>
      <c r="G700" s="5">
        <v>1.23607</v>
      </c>
      <c r="H700" s="4">
        <v>1397</v>
      </c>
      <c r="I700" s="8">
        <v>0</v>
      </c>
      <c r="J700" s="8">
        <v>0</v>
      </c>
      <c r="K700" s="8">
        <v>6.13</v>
      </c>
      <c r="L700" s="8">
        <v>1411.77</v>
      </c>
      <c r="M700">
        <f t="shared" si="20"/>
        <v>1</v>
      </c>
    </row>
    <row r="701" spans="1:13" x14ac:dyDescent="0.25">
      <c r="A701" s="3" t="s">
        <v>1529</v>
      </c>
      <c r="B701" s="4">
        <v>1399</v>
      </c>
      <c r="C701" s="3" t="s">
        <v>6</v>
      </c>
      <c r="D701" s="3" t="s">
        <v>128</v>
      </c>
      <c r="E701" s="3" t="s">
        <v>2591</v>
      </c>
      <c r="F701" s="3" t="s">
        <v>2590</v>
      </c>
      <c r="G701" s="5">
        <v>1.2289399999999999</v>
      </c>
      <c r="H701" s="4">
        <v>1399</v>
      </c>
      <c r="I701" s="8">
        <v>0</v>
      </c>
      <c r="J701" s="8">
        <v>0</v>
      </c>
      <c r="K701" s="8">
        <v>-8.01</v>
      </c>
      <c r="L701" s="8">
        <v>1403.76</v>
      </c>
      <c r="M701">
        <f t="shared" si="20"/>
        <v>0</v>
      </c>
    </row>
    <row r="702" spans="1:13" x14ac:dyDescent="0.25">
      <c r="A702" s="3" t="s">
        <v>1531</v>
      </c>
      <c r="B702" s="4">
        <v>1401</v>
      </c>
      <c r="C702" s="3" t="s">
        <v>6</v>
      </c>
      <c r="D702" s="3" t="s">
        <v>128</v>
      </c>
      <c r="E702" s="3" t="s">
        <v>2591</v>
      </c>
      <c r="F702" s="3" t="s">
        <v>2590</v>
      </c>
      <c r="G702" s="5">
        <v>1.23268</v>
      </c>
      <c r="H702" s="4">
        <v>1401</v>
      </c>
      <c r="I702" s="8">
        <v>0</v>
      </c>
      <c r="J702" s="8">
        <v>0</v>
      </c>
      <c r="K702" s="8">
        <v>6.12</v>
      </c>
      <c r="L702" s="8">
        <v>1409.88</v>
      </c>
      <c r="M702">
        <f t="shared" si="20"/>
        <v>1</v>
      </c>
    </row>
    <row r="703" spans="1:13" x14ac:dyDescent="0.25">
      <c r="A703" s="3" t="s">
        <v>1533</v>
      </c>
      <c r="B703" s="4">
        <v>1403</v>
      </c>
      <c r="C703" s="3" t="s">
        <v>6</v>
      </c>
      <c r="D703" s="3" t="s">
        <v>133</v>
      </c>
      <c r="E703" s="3" t="s">
        <v>2591</v>
      </c>
      <c r="F703" s="3" t="s">
        <v>2590</v>
      </c>
      <c r="G703" s="5">
        <v>1.2435499999999999</v>
      </c>
      <c r="H703" s="4">
        <v>1403</v>
      </c>
      <c r="I703" s="8">
        <v>0</v>
      </c>
      <c r="J703" s="8">
        <v>0</v>
      </c>
      <c r="K703" s="8">
        <v>-8.86</v>
      </c>
      <c r="L703" s="8">
        <v>1401.02</v>
      </c>
      <c r="M703">
        <f t="shared" si="20"/>
        <v>0</v>
      </c>
    </row>
    <row r="704" spans="1:13" x14ac:dyDescent="0.25">
      <c r="A704" s="3" t="s">
        <v>1535</v>
      </c>
      <c r="B704" s="4">
        <v>1405</v>
      </c>
      <c r="C704" s="3" t="s">
        <v>6</v>
      </c>
      <c r="D704" s="3" t="s">
        <v>128</v>
      </c>
      <c r="E704" s="3" t="s">
        <v>2591</v>
      </c>
      <c r="F704" s="3" t="s">
        <v>2590</v>
      </c>
      <c r="G704" s="5">
        <v>1.2435400000000001</v>
      </c>
      <c r="H704" s="4">
        <v>1405</v>
      </c>
      <c r="I704" s="8">
        <v>0</v>
      </c>
      <c r="J704" s="8">
        <v>0</v>
      </c>
      <c r="K704" s="8">
        <v>6.17</v>
      </c>
      <c r="L704" s="8">
        <v>1407.19</v>
      </c>
      <c r="M704">
        <f t="shared" si="20"/>
        <v>1</v>
      </c>
    </row>
    <row r="705" spans="1:13" x14ac:dyDescent="0.25">
      <c r="A705" s="3" t="s">
        <v>1537</v>
      </c>
      <c r="B705" s="4">
        <v>1407</v>
      </c>
      <c r="C705" s="3" t="s">
        <v>6</v>
      </c>
      <c r="D705" s="3" t="s">
        <v>133</v>
      </c>
      <c r="E705" s="3" t="s">
        <v>2591</v>
      </c>
      <c r="F705" s="3" t="s">
        <v>2590</v>
      </c>
      <c r="G705" s="5">
        <v>1.2424200000000001</v>
      </c>
      <c r="H705" s="4">
        <v>1407</v>
      </c>
      <c r="I705" s="8">
        <v>0</v>
      </c>
      <c r="J705" s="8">
        <v>0</v>
      </c>
      <c r="K705" s="8">
        <v>6.17</v>
      </c>
      <c r="L705" s="8">
        <v>1413.36</v>
      </c>
      <c r="M705">
        <f t="shared" si="20"/>
        <v>2</v>
      </c>
    </row>
    <row r="706" spans="1:13" x14ac:dyDescent="0.25">
      <c r="A706" s="3" t="s">
        <v>1539</v>
      </c>
      <c r="B706" s="4">
        <v>1409</v>
      </c>
      <c r="C706" s="3" t="s">
        <v>6</v>
      </c>
      <c r="D706" s="3" t="s">
        <v>128</v>
      </c>
      <c r="E706" s="3" t="s">
        <v>2591</v>
      </c>
      <c r="F706" s="3" t="s">
        <v>2590</v>
      </c>
      <c r="G706" s="5">
        <v>1.24542</v>
      </c>
      <c r="H706" s="4">
        <v>1409</v>
      </c>
      <c r="I706" s="8">
        <v>0</v>
      </c>
      <c r="J706" s="8">
        <v>0</v>
      </c>
      <c r="K706" s="8">
        <v>6.53</v>
      </c>
      <c r="L706" s="8">
        <v>1419.89</v>
      </c>
      <c r="M706">
        <f t="shared" si="20"/>
        <v>3</v>
      </c>
    </row>
    <row r="707" spans="1:13" x14ac:dyDescent="0.25">
      <c r="A707" s="3" t="s">
        <v>1541</v>
      </c>
      <c r="B707" s="4">
        <v>1411</v>
      </c>
      <c r="C707" s="3" t="s">
        <v>6</v>
      </c>
      <c r="D707" s="3" t="s">
        <v>133</v>
      </c>
      <c r="E707" s="3" t="s">
        <v>2591</v>
      </c>
      <c r="F707" s="3" t="s">
        <v>2590</v>
      </c>
      <c r="G707" s="5">
        <v>1.25488</v>
      </c>
      <c r="H707" s="4">
        <v>1411</v>
      </c>
      <c r="I707" s="8">
        <v>0</v>
      </c>
      <c r="J707" s="8">
        <v>0.03</v>
      </c>
      <c r="K707" s="8">
        <v>-8.1999999999999993</v>
      </c>
      <c r="L707" s="8">
        <v>1411.72</v>
      </c>
      <c r="M707">
        <f t="shared" si="20"/>
        <v>0</v>
      </c>
    </row>
    <row r="708" spans="1:13" x14ac:dyDescent="0.25">
      <c r="A708" s="3" t="s">
        <v>1543</v>
      </c>
      <c r="B708" s="4">
        <v>1413</v>
      </c>
      <c r="C708" s="3" t="s">
        <v>6</v>
      </c>
      <c r="D708" s="3" t="s">
        <v>128</v>
      </c>
      <c r="E708" s="3" t="s">
        <v>2591</v>
      </c>
      <c r="F708" s="3" t="s">
        <v>2590</v>
      </c>
      <c r="G708" s="5">
        <v>1.2390399999999999</v>
      </c>
      <c r="H708" s="4">
        <v>1413</v>
      </c>
      <c r="I708" s="8">
        <v>0</v>
      </c>
      <c r="J708" s="8">
        <v>0</v>
      </c>
      <c r="K708" s="8">
        <v>-8.69</v>
      </c>
      <c r="L708" s="8">
        <v>1403.03</v>
      </c>
      <c r="M708">
        <f t="shared" si="20"/>
        <v>0</v>
      </c>
    </row>
    <row r="709" spans="1:13" x14ac:dyDescent="0.25">
      <c r="A709" s="3" t="s">
        <v>1545</v>
      </c>
      <c r="B709" s="4">
        <v>1415</v>
      </c>
      <c r="C709" s="3" t="s">
        <v>6</v>
      </c>
      <c r="D709" s="3" t="s">
        <v>128</v>
      </c>
      <c r="E709" s="3" t="s">
        <v>2591</v>
      </c>
      <c r="F709" s="3" t="s">
        <v>2590</v>
      </c>
      <c r="G709" s="5">
        <v>1.22275</v>
      </c>
      <c r="H709" s="4">
        <v>1415</v>
      </c>
      <c r="I709" s="8">
        <v>0</v>
      </c>
      <c r="J709" s="8">
        <v>-0.12</v>
      </c>
      <c r="K709" s="8">
        <v>-8.31</v>
      </c>
      <c r="L709" s="8">
        <v>1394.6</v>
      </c>
      <c r="M709">
        <f t="shared" si="20"/>
        <v>0</v>
      </c>
    </row>
    <row r="710" spans="1:13" x14ac:dyDescent="0.25">
      <c r="A710" s="3" t="s">
        <v>1547</v>
      </c>
      <c r="B710" s="4">
        <v>1417</v>
      </c>
      <c r="C710" s="3" t="s">
        <v>6</v>
      </c>
      <c r="D710" s="3" t="s">
        <v>133</v>
      </c>
      <c r="E710" s="3" t="s">
        <v>2591</v>
      </c>
      <c r="F710" s="3" t="s">
        <v>2590</v>
      </c>
      <c r="G710" s="5">
        <v>1.22037</v>
      </c>
      <c r="H710" s="4">
        <v>1417</v>
      </c>
      <c r="I710" s="8">
        <v>0</v>
      </c>
      <c r="J710" s="8">
        <v>0.03</v>
      </c>
      <c r="K710" s="8">
        <v>6.02</v>
      </c>
      <c r="L710" s="8">
        <v>1400.65</v>
      </c>
      <c r="M710">
        <f t="shared" ref="M710:M773" si="21">IF(K710&gt;0,1+IF(M709&gt;0,M709,0),0)</f>
        <v>1</v>
      </c>
    </row>
    <row r="711" spans="1:13" x14ac:dyDescent="0.25">
      <c r="A711" s="3" t="s">
        <v>1549</v>
      </c>
      <c r="B711" s="4">
        <v>1419</v>
      </c>
      <c r="C711" s="3" t="s">
        <v>6</v>
      </c>
      <c r="D711" s="3" t="s">
        <v>133</v>
      </c>
      <c r="E711" s="3" t="s">
        <v>2591</v>
      </c>
      <c r="F711" s="3" t="s">
        <v>2590</v>
      </c>
      <c r="G711" s="5">
        <v>1.2126999999999999</v>
      </c>
      <c r="H711" s="4">
        <v>1419</v>
      </c>
      <c r="I711" s="8">
        <v>0</v>
      </c>
      <c r="J711" s="8">
        <v>0.17</v>
      </c>
      <c r="K711" s="8">
        <v>6.17</v>
      </c>
      <c r="L711" s="8">
        <v>1406.99</v>
      </c>
      <c r="M711">
        <f t="shared" si="21"/>
        <v>2</v>
      </c>
    </row>
    <row r="712" spans="1:13" x14ac:dyDescent="0.25">
      <c r="A712" s="3" t="s">
        <v>1551</v>
      </c>
      <c r="B712" s="4">
        <v>1421</v>
      </c>
      <c r="C712" s="3" t="s">
        <v>6</v>
      </c>
      <c r="D712" s="3" t="s">
        <v>128</v>
      </c>
      <c r="E712" s="3" t="s">
        <v>2591</v>
      </c>
      <c r="F712" s="3" t="s">
        <v>2590</v>
      </c>
      <c r="G712" s="5">
        <v>1.2067300000000001</v>
      </c>
      <c r="H712" s="4">
        <v>1421</v>
      </c>
      <c r="I712" s="8">
        <v>0</v>
      </c>
      <c r="J712" s="8">
        <v>-0.35</v>
      </c>
      <c r="K712" s="8">
        <v>-7.8</v>
      </c>
      <c r="L712" s="8">
        <v>1398.84</v>
      </c>
      <c r="M712">
        <f t="shared" si="21"/>
        <v>0</v>
      </c>
    </row>
    <row r="713" spans="1:13" x14ac:dyDescent="0.25">
      <c r="A713" s="3" t="s">
        <v>1553</v>
      </c>
      <c r="B713" s="4">
        <v>1423</v>
      </c>
      <c r="C713" s="3" t="s">
        <v>6</v>
      </c>
      <c r="D713" s="3" t="s">
        <v>133</v>
      </c>
      <c r="E713" s="3" t="s">
        <v>2591</v>
      </c>
      <c r="F713" s="3" t="s">
        <v>2590</v>
      </c>
      <c r="G713" s="5">
        <v>1.18984</v>
      </c>
      <c r="H713" s="4">
        <v>1423</v>
      </c>
      <c r="I713" s="8">
        <v>0</v>
      </c>
      <c r="J713" s="8">
        <v>0</v>
      </c>
      <c r="K713" s="8">
        <v>6.12</v>
      </c>
      <c r="L713" s="8">
        <v>1404.96</v>
      </c>
      <c r="M713">
        <f t="shared" si="21"/>
        <v>1</v>
      </c>
    </row>
    <row r="714" spans="1:13" x14ac:dyDescent="0.25">
      <c r="A714" s="3" t="s">
        <v>1555</v>
      </c>
      <c r="B714" s="4">
        <v>1425</v>
      </c>
      <c r="C714" s="3" t="s">
        <v>6</v>
      </c>
      <c r="D714" s="3" t="s">
        <v>128</v>
      </c>
      <c r="E714" s="3" t="s">
        <v>2591</v>
      </c>
      <c r="F714" s="3" t="s">
        <v>2590</v>
      </c>
      <c r="G714" s="5">
        <v>1.1861699999999999</v>
      </c>
      <c r="H714" s="4">
        <v>1425</v>
      </c>
      <c r="I714" s="8">
        <v>0</v>
      </c>
      <c r="J714" s="8">
        <v>-0.12</v>
      </c>
      <c r="K714" s="8">
        <v>-8.31</v>
      </c>
      <c r="L714" s="8">
        <v>1396.53</v>
      </c>
      <c r="M714">
        <f t="shared" si="21"/>
        <v>0</v>
      </c>
    </row>
    <row r="715" spans="1:13" x14ac:dyDescent="0.25">
      <c r="A715" s="3" t="s">
        <v>1557</v>
      </c>
      <c r="B715" s="4">
        <v>1427</v>
      </c>
      <c r="C715" s="3" t="s">
        <v>6</v>
      </c>
      <c r="D715" s="3" t="s">
        <v>128</v>
      </c>
      <c r="E715" s="3" t="s">
        <v>2591</v>
      </c>
      <c r="F715" s="3" t="s">
        <v>2590</v>
      </c>
      <c r="G715" s="5">
        <v>1.1736</v>
      </c>
      <c r="H715" s="4">
        <v>1427</v>
      </c>
      <c r="I715" s="8">
        <v>0</v>
      </c>
      <c r="J715" s="8">
        <v>-0.48</v>
      </c>
      <c r="K715" s="8">
        <v>-7.55</v>
      </c>
      <c r="L715" s="8">
        <v>1388.5</v>
      </c>
      <c r="M715">
        <f t="shared" si="21"/>
        <v>0</v>
      </c>
    </row>
    <row r="716" spans="1:13" x14ac:dyDescent="0.25">
      <c r="A716" s="3" t="s">
        <v>1559</v>
      </c>
      <c r="B716" s="4">
        <v>1429</v>
      </c>
      <c r="C716" s="3" t="s">
        <v>6</v>
      </c>
      <c r="D716" s="3" t="s">
        <v>133</v>
      </c>
      <c r="E716" s="3" t="s">
        <v>2591</v>
      </c>
      <c r="F716" s="3" t="s">
        <v>2590</v>
      </c>
      <c r="G716" s="5">
        <v>1.1647000000000001</v>
      </c>
      <c r="H716" s="4">
        <v>1429</v>
      </c>
      <c r="I716" s="8">
        <v>0</v>
      </c>
      <c r="J716" s="8">
        <v>0</v>
      </c>
      <c r="K716" s="8">
        <v>12.52</v>
      </c>
      <c r="L716" s="8">
        <v>1401.02</v>
      </c>
      <c r="M716">
        <f t="shared" si="21"/>
        <v>1</v>
      </c>
    </row>
    <row r="717" spans="1:13" x14ac:dyDescent="0.25">
      <c r="A717" s="3" t="s">
        <v>1561</v>
      </c>
      <c r="B717" s="4">
        <v>1431</v>
      </c>
      <c r="C717" s="3" t="s">
        <v>6</v>
      </c>
      <c r="D717" s="3" t="s">
        <v>133</v>
      </c>
      <c r="E717" s="3" t="s">
        <v>2591</v>
      </c>
      <c r="F717" s="3" t="s">
        <v>2590</v>
      </c>
      <c r="G717" s="5">
        <v>1.1581399999999999</v>
      </c>
      <c r="H717" s="4">
        <v>1431</v>
      </c>
      <c r="I717" s="8">
        <v>0</v>
      </c>
      <c r="J717" s="8">
        <v>0</v>
      </c>
      <c r="K717" s="8">
        <v>6.26</v>
      </c>
      <c r="L717" s="8">
        <v>1407.28</v>
      </c>
      <c r="M717">
        <f t="shared" si="21"/>
        <v>2</v>
      </c>
    </row>
    <row r="718" spans="1:13" x14ac:dyDescent="0.25">
      <c r="A718" s="3" t="s">
        <v>1563</v>
      </c>
      <c r="B718" s="4">
        <v>1433</v>
      </c>
      <c r="C718" s="3" t="s">
        <v>6</v>
      </c>
      <c r="D718" s="3" t="s">
        <v>133</v>
      </c>
      <c r="E718" s="3" t="s">
        <v>2591</v>
      </c>
      <c r="F718" s="3" t="s">
        <v>2590</v>
      </c>
      <c r="G718" s="5">
        <v>1.1668000000000001</v>
      </c>
      <c r="H718" s="4">
        <v>1433</v>
      </c>
      <c r="I718" s="8">
        <v>0</v>
      </c>
      <c r="J718" s="8">
        <v>0.06</v>
      </c>
      <c r="K718" s="8">
        <v>-9.93</v>
      </c>
      <c r="L718" s="8">
        <v>1397.41</v>
      </c>
      <c r="M718">
        <f t="shared" si="21"/>
        <v>0</v>
      </c>
    </row>
    <row r="719" spans="1:13" x14ac:dyDescent="0.25">
      <c r="A719" s="3" t="s">
        <v>1565</v>
      </c>
      <c r="B719" s="4">
        <v>1435</v>
      </c>
      <c r="C719" s="3" t="s">
        <v>6</v>
      </c>
      <c r="D719" s="3" t="s">
        <v>133</v>
      </c>
      <c r="E719" s="3" t="s">
        <v>2591</v>
      </c>
      <c r="F719" s="3" t="s">
        <v>2590</v>
      </c>
      <c r="G719" s="5">
        <v>1.15326</v>
      </c>
      <c r="H719" s="4">
        <v>1435</v>
      </c>
      <c r="I719" s="8">
        <v>0</v>
      </c>
      <c r="J719" s="8">
        <v>0</v>
      </c>
      <c r="K719" s="8">
        <v>6.52</v>
      </c>
      <c r="L719" s="8">
        <v>1403.93</v>
      </c>
      <c r="M719">
        <f t="shared" si="21"/>
        <v>1</v>
      </c>
    </row>
    <row r="720" spans="1:13" x14ac:dyDescent="0.25">
      <c r="A720" s="3" t="s">
        <v>1567</v>
      </c>
      <c r="B720" s="4">
        <v>1437</v>
      </c>
      <c r="C720" s="3" t="s">
        <v>6</v>
      </c>
      <c r="D720" s="3" t="s">
        <v>128</v>
      </c>
      <c r="E720" s="3" t="s">
        <v>2591</v>
      </c>
      <c r="F720" s="3" t="s">
        <v>2590</v>
      </c>
      <c r="G720" s="5">
        <v>1.1231100000000001</v>
      </c>
      <c r="H720" s="4">
        <v>1437</v>
      </c>
      <c r="I720" s="8">
        <v>0</v>
      </c>
      <c r="J720" s="8">
        <v>0</v>
      </c>
      <c r="K720" s="8">
        <v>-9.2799999999999994</v>
      </c>
      <c r="L720" s="8">
        <v>1394.65</v>
      </c>
      <c r="M720">
        <f t="shared" si="21"/>
        <v>0</v>
      </c>
    </row>
    <row r="721" spans="1:13" x14ac:dyDescent="0.25">
      <c r="A721" s="3" t="s">
        <v>1569</v>
      </c>
      <c r="B721" s="4">
        <v>1439</v>
      </c>
      <c r="C721" s="3" t="s">
        <v>6</v>
      </c>
      <c r="D721" s="3" t="s">
        <v>133</v>
      </c>
      <c r="E721" s="3" t="s">
        <v>2591</v>
      </c>
      <c r="F721" s="3" t="s">
        <v>2590</v>
      </c>
      <c r="G721" s="5">
        <v>1.1319300000000001</v>
      </c>
      <c r="H721" s="4">
        <v>1439</v>
      </c>
      <c r="I721" s="8">
        <v>0</v>
      </c>
      <c r="J721" s="8">
        <v>0.03</v>
      </c>
      <c r="K721" s="8">
        <v>-8.1300000000000008</v>
      </c>
      <c r="L721" s="8">
        <v>1386.55</v>
      </c>
      <c r="M721">
        <f t="shared" si="21"/>
        <v>0</v>
      </c>
    </row>
    <row r="722" spans="1:13" x14ac:dyDescent="0.25">
      <c r="A722" s="3" t="s">
        <v>1571</v>
      </c>
      <c r="B722" s="4">
        <v>1441</v>
      </c>
      <c r="C722" s="3" t="s">
        <v>6</v>
      </c>
      <c r="D722" s="3" t="s">
        <v>128</v>
      </c>
      <c r="E722" s="3" t="s">
        <v>2591</v>
      </c>
      <c r="F722" s="3" t="s">
        <v>2590</v>
      </c>
      <c r="G722" s="5">
        <v>1.12738</v>
      </c>
      <c r="H722" s="4">
        <v>1441</v>
      </c>
      <c r="I722" s="8">
        <v>0</v>
      </c>
      <c r="J722" s="8">
        <v>-0.35</v>
      </c>
      <c r="K722" s="8">
        <v>-7.71</v>
      </c>
      <c r="L722" s="8">
        <v>1378.49</v>
      </c>
      <c r="M722">
        <f t="shared" si="21"/>
        <v>0</v>
      </c>
    </row>
    <row r="723" spans="1:13" x14ac:dyDescent="0.25">
      <c r="A723" s="3" t="s">
        <v>1573</v>
      </c>
      <c r="B723" s="4">
        <v>1443</v>
      </c>
      <c r="C723" s="3" t="s">
        <v>6</v>
      </c>
      <c r="D723" s="3" t="s">
        <v>128</v>
      </c>
      <c r="E723" s="3" t="s">
        <v>2591</v>
      </c>
      <c r="F723" s="3" t="s">
        <v>2590</v>
      </c>
      <c r="G723" s="5">
        <v>1.1393800000000001</v>
      </c>
      <c r="H723" s="4">
        <v>1443</v>
      </c>
      <c r="I723" s="8">
        <v>0</v>
      </c>
      <c r="J723" s="8">
        <v>-0.24</v>
      </c>
      <c r="K723" s="8">
        <v>6.73</v>
      </c>
      <c r="L723" s="8">
        <v>1384.98</v>
      </c>
      <c r="M723">
        <f t="shared" si="21"/>
        <v>1</v>
      </c>
    </row>
    <row r="724" spans="1:13" x14ac:dyDescent="0.25">
      <c r="A724" s="3" t="s">
        <v>1575</v>
      </c>
      <c r="B724" s="4">
        <v>1445</v>
      </c>
      <c r="C724" s="3" t="s">
        <v>6</v>
      </c>
      <c r="D724" s="3" t="s">
        <v>128</v>
      </c>
      <c r="E724" s="3" t="s">
        <v>2591</v>
      </c>
      <c r="F724" s="3" t="s">
        <v>2590</v>
      </c>
      <c r="G724" s="5">
        <v>1.1353200000000001</v>
      </c>
      <c r="H724" s="4">
        <v>1445</v>
      </c>
      <c r="I724" s="8">
        <v>0</v>
      </c>
      <c r="J724" s="8">
        <v>0</v>
      </c>
      <c r="K724" s="8">
        <v>-8.82</v>
      </c>
      <c r="L724" s="8">
        <v>1376.16</v>
      </c>
      <c r="M724">
        <f t="shared" si="21"/>
        <v>0</v>
      </c>
    </row>
    <row r="725" spans="1:13" x14ac:dyDescent="0.25">
      <c r="A725" s="3" t="s">
        <v>1577</v>
      </c>
      <c r="B725" s="4">
        <v>1447</v>
      </c>
      <c r="C725" s="3" t="s">
        <v>6</v>
      </c>
      <c r="D725" s="3" t="s">
        <v>133</v>
      </c>
      <c r="E725" s="3" t="s">
        <v>2591</v>
      </c>
      <c r="F725" s="3" t="s">
        <v>2590</v>
      </c>
      <c r="G725" s="5">
        <v>1.1433899999999999</v>
      </c>
      <c r="H725" s="4">
        <v>1447</v>
      </c>
      <c r="I725" s="8">
        <v>0</v>
      </c>
      <c r="J725" s="8">
        <v>0</v>
      </c>
      <c r="K725" s="8">
        <v>-8.07</v>
      </c>
      <c r="L725" s="8">
        <v>1368.09</v>
      </c>
      <c r="M725">
        <f t="shared" si="21"/>
        <v>0</v>
      </c>
    </row>
    <row r="726" spans="1:13" x14ac:dyDescent="0.25">
      <c r="A726" s="3" t="s">
        <v>1579</v>
      </c>
      <c r="B726" s="4">
        <v>1449</v>
      </c>
      <c r="C726" s="3" t="s">
        <v>6</v>
      </c>
      <c r="D726" s="3" t="s">
        <v>128</v>
      </c>
      <c r="E726" s="3" t="s">
        <v>2591</v>
      </c>
      <c r="F726" s="3" t="s">
        <v>2590</v>
      </c>
      <c r="G726" s="5">
        <v>1.13602</v>
      </c>
      <c r="H726" s="4">
        <v>1449</v>
      </c>
      <c r="I726" s="8">
        <v>0</v>
      </c>
      <c r="J726" s="8">
        <v>0</v>
      </c>
      <c r="K726" s="8">
        <v>-8.31</v>
      </c>
      <c r="L726" s="8">
        <v>1359.78</v>
      </c>
      <c r="M726">
        <f t="shared" si="21"/>
        <v>0</v>
      </c>
    </row>
    <row r="727" spans="1:13" x14ac:dyDescent="0.25">
      <c r="A727" s="3" t="s">
        <v>1581</v>
      </c>
      <c r="B727" s="4">
        <v>1451</v>
      </c>
      <c r="C727" s="3" t="s">
        <v>6</v>
      </c>
      <c r="D727" s="3" t="s">
        <v>133</v>
      </c>
      <c r="E727" s="3" t="s">
        <v>2591</v>
      </c>
      <c r="F727" s="3" t="s">
        <v>2590</v>
      </c>
      <c r="G727" s="5">
        <v>1.12826</v>
      </c>
      <c r="H727" s="4">
        <v>1451</v>
      </c>
      <c r="I727" s="8">
        <v>0</v>
      </c>
      <c r="J727" s="8">
        <v>0</v>
      </c>
      <c r="K727" s="8">
        <v>6.27</v>
      </c>
      <c r="L727" s="8">
        <v>1366.05</v>
      </c>
      <c r="M727">
        <f t="shared" si="21"/>
        <v>1</v>
      </c>
    </row>
    <row r="728" spans="1:13" x14ac:dyDescent="0.25">
      <c r="A728" s="3" t="s">
        <v>1583</v>
      </c>
      <c r="B728" s="4">
        <v>1453</v>
      </c>
      <c r="C728" s="3" t="s">
        <v>6</v>
      </c>
      <c r="D728" s="3" t="s">
        <v>128</v>
      </c>
      <c r="E728" s="3" t="s">
        <v>2591</v>
      </c>
      <c r="F728" s="3" t="s">
        <v>2590</v>
      </c>
      <c r="G728" s="5">
        <v>1.1387100000000001</v>
      </c>
      <c r="H728" s="4">
        <v>1453</v>
      </c>
      <c r="I728" s="8">
        <v>0</v>
      </c>
      <c r="J728" s="8">
        <v>-0.47</v>
      </c>
      <c r="K728" s="8">
        <v>7.44</v>
      </c>
      <c r="L728" s="8">
        <v>1373.02</v>
      </c>
      <c r="M728">
        <f t="shared" si="21"/>
        <v>2</v>
      </c>
    </row>
    <row r="729" spans="1:13" x14ac:dyDescent="0.25">
      <c r="A729" s="3" t="s">
        <v>1585</v>
      </c>
      <c r="B729" s="4">
        <v>1455</v>
      </c>
      <c r="C729" s="3" t="s">
        <v>6</v>
      </c>
      <c r="D729" s="3" t="s">
        <v>133</v>
      </c>
      <c r="E729" s="3" t="s">
        <v>2591</v>
      </c>
      <c r="F729" s="3" t="s">
        <v>2590</v>
      </c>
      <c r="G729" s="5">
        <v>1.13731</v>
      </c>
      <c r="H729" s="4">
        <v>1455</v>
      </c>
      <c r="I729" s="8">
        <v>0</v>
      </c>
      <c r="J729" s="8">
        <v>0.03</v>
      </c>
      <c r="K729" s="8">
        <v>6.33</v>
      </c>
      <c r="L729" s="8">
        <v>1379.38</v>
      </c>
      <c r="M729">
        <f t="shared" si="21"/>
        <v>3</v>
      </c>
    </row>
    <row r="730" spans="1:13" x14ac:dyDescent="0.25">
      <c r="A730" s="3" t="s">
        <v>1587</v>
      </c>
      <c r="B730" s="4">
        <v>1457</v>
      </c>
      <c r="C730" s="3" t="s">
        <v>6</v>
      </c>
      <c r="D730" s="3" t="s">
        <v>128</v>
      </c>
      <c r="E730" s="3" t="s">
        <v>2591</v>
      </c>
      <c r="F730" s="3" t="s">
        <v>2590</v>
      </c>
      <c r="G730" s="5">
        <v>1.1408499999999999</v>
      </c>
      <c r="H730" s="4">
        <v>1457</v>
      </c>
      <c r="I730" s="8">
        <v>0</v>
      </c>
      <c r="J730" s="8">
        <v>0</v>
      </c>
      <c r="K730" s="8">
        <v>6.73</v>
      </c>
      <c r="L730" s="8">
        <v>1386.11</v>
      </c>
      <c r="M730">
        <f t="shared" si="21"/>
        <v>4</v>
      </c>
    </row>
    <row r="731" spans="1:13" x14ac:dyDescent="0.25">
      <c r="A731" s="3" t="s">
        <v>1589</v>
      </c>
      <c r="B731" s="4">
        <v>1459</v>
      </c>
      <c r="C731" s="3" t="s">
        <v>6</v>
      </c>
      <c r="D731" s="3" t="s">
        <v>128</v>
      </c>
      <c r="E731" s="3" t="s">
        <v>2591</v>
      </c>
      <c r="F731" s="3" t="s">
        <v>2590</v>
      </c>
      <c r="G731" s="5">
        <v>1.1442300000000001</v>
      </c>
      <c r="H731" s="4">
        <v>1459</v>
      </c>
      <c r="I731" s="8">
        <v>0</v>
      </c>
      <c r="J731" s="8">
        <v>-0.35</v>
      </c>
      <c r="K731" s="8">
        <v>6.38</v>
      </c>
      <c r="L731" s="8">
        <v>1392.14</v>
      </c>
      <c r="M731">
        <f t="shared" si="21"/>
        <v>5</v>
      </c>
    </row>
    <row r="732" spans="1:13" x14ac:dyDescent="0.25">
      <c r="A732" s="3" t="s">
        <v>1591</v>
      </c>
      <c r="B732" s="4">
        <v>1461</v>
      </c>
      <c r="C732" s="3" t="s">
        <v>6</v>
      </c>
      <c r="D732" s="3" t="s">
        <v>128</v>
      </c>
      <c r="E732" s="3" t="s">
        <v>2591</v>
      </c>
      <c r="F732" s="3" t="s">
        <v>2590</v>
      </c>
      <c r="G732" s="5">
        <v>1.14066</v>
      </c>
      <c r="H732" s="4">
        <v>1461</v>
      </c>
      <c r="I732" s="8">
        <v>0</v>
      </c>
      <c r="J732" s="8">
        <v>0</v>
      </c>
      <c r="K732" s="8">
        <v>6.21</v>
      </c>
      <c r="L732" s="8">
        <v>1398.35</v>
      </c>
      <c r="M732">
        <f t="shared" si="21"/>
        <v>6</v>
      </c>
    </row>
    <row r="733" spans="1:13" x14ac:dyDescent="0.25">
      <c r="A733" s="3" t="s">
        <v>1593</v>
      </c>
      <c r="B733" s="4">
        <v>1463</v>
      </c>
      <c r="C733" s="3" t="s">
        <v>6</v>
      </c>
      <c r="D733" s="3" t="s">
        <v>128</v>
      </c>
      <c r="E733" s="3" t="s">
        <v>2591</v>
      </c>
      <c r="F733" s="3" t="s">
        <v>2590</v>
      </c>
      <c r="G733" s="5">
        <v>1.1293</v>
      </c>
      <c r="H733" s="4">
        <v>1463</v>
      </c>
      <c r="I733" s="8">
        <v>0</v>
      </c>
      <c r="J733" s="8">
        <v>-0.59</v>
      </c>
      <c r="K733" s="8">
        <v>-7.56</v>
      </c>
      <c r="L733" s="8">
        <v>1390.2</v>
      </c>
      <c r="M733">
        <f t="shared" si="21"/>
        <v>0</v>
      </c>
    </row>
    <row r="734" spans="1:13" x14ac:dyDescent="0.25">
      <c r="A734" s="3" t="s">
        <v>1595</v>
      </c>
      <c r="B734" s="4">
        <v>1465</v>
      </c>
      <c r="C734" s="3" t="s">
        <v>6</v>
      </c>
      <c r="D734" s="3" t="s">
        <v>128</v>
      </c>
      <c r="E734" s="3" t="s">
        <v>2591</v>
      </c>
      <c r="F734" s="3" t="s">
        <v>2590</v>
      </c>
      <c r="G734" s="5">
        <v>1.11303</v>
      </c>
      <c r="H734" s="4">
        <v>1465</v>
      </c>
      <c r="I734" s="8">
        <v>0</v>
      </c>
      <c r="J734" s="8">
        <v>-0.36</v>
      </c>
      <c r="K734" s="8">
        <v>-7.65</v>
      </c>
      <c r="L734" s="8">
        <v>1382.19</v>
      </c>
      <c r="M734">
        <f t="shared" si="21"/>
        <v>0</v>
      </c>
    </row>
    <row r="735" spans="1:13" x14ac:dyDescent="0.25">
      <c r="A735" s="3" t="s">
        <v>1597</v>
      </c>
      <c r="B735" s="4">
        <v>1467</v>
      </c>
      <c r="C735" s="3" t="s">
        <v>6</v>
      </c>
      <c r="D735" s="3" t="s">
        <v>128</v>
      </c>
      <c r="E735" s="3" t="s">
        <v>2591</v>
      </c>
      <c r="F735" s="3" t="s">
        <v>2590</v>
      </c>
      <c r="G735" s="5">
        <v>1.08863</v>
      </c>
      <c r="H735" s="4">
        <v>1467</v>
      </c>
      <c r="I735" s="8">
        <v>0</v>
      </c>
      <c r="J735" s="8">
        <v>0</v>
      </c>
      <c r="K735" s="8">
        <v>-10.97</v>
      </c>
      <c r="L735" s="8">
        <v>1371.22</v>
      </c>
      <c r="M735">
        <f t="shared" si="21"/>
        <v>0</v>
      </c>
    </row>
    <row r="736" spans="1:13" x14ac:dyDescent="0.25">
      <c r="A736" s="3" t="s">
        <v>1599</v>
      </c>
      <c r="B736" s="4">
        <v>1469</v>
      </c>
      <c r="C736" s="3" t="s">
        <v>6</v>
      </c>
      <c r="D736" s="3" t="s">
        <v>133</v>
      </c>
      <c r="E736" s="3" t="s">
        <v>2591</v>
      </c>
      <c r="F736" s="3" t="s">
        <v>2590</v>
      </c>
      <c r="G736" s="5">
        <v>1.0810599999999999</v>
      </c>
      <c r="H736" s="4">
        <v>1469</v>
      </c>
      <c r="I736" s="8">
        <v>0</v>
      </c>
      <c r="J736" s="8">
        <v>0.03</v>
      </c>
      <c r="K736" s="8">
        <v>6.27</v>
      </c>
      <c r="L736" s="8">
        <v>1377.52</v>
      </c>
      <c r="M736">
        <f t="shared" si="21"/>
        <v>1</v>
      </c>
    </row>
    <row r="737" spans="1:13" x14ac:dyDescent="0.25">
      <c r="A737" s="3" t="s">
        <v>1601</v>
      </c>
      <c r="B737" s="4">
        <v>1471</v>
      </c>
      <c r="C737" s="3" t="s">
        <v>6</v>
      </c>
      <c r="D737" s="3" t="s">
        <v>128</v>
      </c>
      <c r="E737" s="3" t="s">
        <v>2591</v>
      </c>
      <c r="F737" s="3" t="s">
        <v>2590</v>
      </c>
      <c r="G737" s="5">
        <v>1.05965</v>
      </c>
      <c r="H737" s="4">
        <v>1471</v>
      </c>
      <c r="I737" s="8">
        <v>0</v>
      </c>
      <c r="J737" s="8">
        <v>0</v>
      </c>
      <c r="K737" s="8">
        <v>-8.11</v>
      </c>
      <c r="L737" s="8">
        <v>1369.41</v>
      </c>
      <c r="M737">
        <f t="shared" si="21"/>
        <v>0</v>
      </c>
    </row>
    <row r="738" spans="1:13" x14ac:dyDescent="0.25">
      <c r="A738" s="3" t="s">
        <v>1603</v>
      </c>
      <c r="B738" s="4">
        <v>1473</v>
      </c>
      <c r="C738" s="3" t="s">
        <v>6</v>
      </c>
      <c r="D738" s="3" t="s">
        <v>128</v>
      </c>
      <c r="E738" s="3" t="s">
        <v>2591</v>
      </c>
      <c r="F738" s="3" t="s">
        <v>2590</v>
      </c>
      <c r="G738" s="5">
        <v>1.05718</v>
      </c>
      <c r="H738" s="4">
        <v>1473</v>
      </c>
      <c r="I738" s="8">
        <v>0</v>
      </c>
      <c r="J738" s="8">
        <v>0</v>
      </c>
      <c r="K738" s="8">
        <v>6.68</v>
      </c>
      <c r="L738" s="8">
        <v>1376.09</v>
      </c>
      <c r="M738">
        <f t="shared" si="21"/>
        <v>1</v>
      </c>
    </row>
    <row r="739" spans="1:13" x14ac:dyDescent="0.25">
      <c r="A739" s="3" t="s">
        <v>1605</v>
      </c>
      <c r="B739" s="4">
        <v>1475</v>
      </c>
      <c r="C739" s="3" t="s">
        <v>6</v>
      </c>
      <c r="D739" s="3" t="s">
        <v>133</v>
      </c>
      <c r="E739" s="3" t="s">
        <v>2591</v>
      </c>
      <c r="F739" s="3" t="s">
        <v>2590</v>
      </c>
      <c r="G739" s="5">
        <v>1.0695699999999999</v>
      </c>
      <c r="H739" s="4">
        <v>1475</v>
      </c>
      <c r="I739" s="8">
        <v>0</v>
      </c>
      <c r="J739" s="8">
        <v>0</v>
      </c>
      <c r="K739" s="8">
        <v>-9.1199999999999992</v>
      </c>
      <c r="L739" s="8">
        <v>1366.97</v>
      </c>
      <c r="M739">
        <f t="shared" si="21"/>
        <v>0</v>
      </c>
    </row>
    <row r="740" spans="1:13" x14ac:dyDescent="0.25">
      <c r="A740" s="3" t="s">
        <v>1607</v>
      </c>
      <c r="B740" s="4">
        <v>1477</v>
      </c>
      <c r="C740" s="3" t="s">
        <v>6</v>
      </c>
      <c r="D740" s="3" t="s">
        <v>133</v>
      </c>
      <c r="E740" s="3" t="s">
        <v>2591</v>
      </c>
      <c r="F740" s="3" t="s">
        <v>2590</v>
      </c>
      <c r="G740" s="5">
        <v>1.07063</v>
      </c>
      <c r="H740" s="4">
        <v>1477</v>
      </c>
      <c r="I740" s="8">
        <v>0</v>
      </c>
      <c r="J740" s="8">
        <v>0</v>
      </c>
      <c r="K740" s="8">
        <v>8.82</v>
      </c>
      <c r="L740" s="8">
        <v>1375.79</v>
      </c>
      <c r="M740">
        <f t="shared" si="21"/>
        <v>1</v>
      </c>
    </row>
    <row r="741" spans="1:13" x14ac:dyDescent="0.25">
      <c r="A741" s="3" t="s">
        <v>1609</v>
      </c>
      <c r="B741" s="4">
        <v>1479</v>
      </c>
      <c r="C741" s="3" t="s">
        <v>6</v>
      </c>
      <c r="D741" s="3" t="s">
        <v>128</v>
      </c>
      <c r="E741" s="3" t="s">
        <v>2591</v>
      </c>
      <c r="F741" s="3" t="s">
        <v>2590</v>
      </c>
      <c r="G741" s="5">
        <v>1.073</v>
      </c>
      <c r="H741" s="4">
        <v>1479</v>
      </c>
      <c r="I741" s="8">
        <v>0</v>
      </c>
      <c r="J741" s="8">
        <v>0</v>
      </c>
      <c r="K741" s="8">
        <v>6.02</v>
      </c>
      <c r="L741" s="8">
        <v>1381.81</v>
      </c>
      <c r="M741">
        <f t="shared" si="21"/>
        <v>2</v>
      </c>
    </row>
    <row r="742" spans="1:13" x14ac:dyDescent="0.25">
      <c r="A742" s="3" t="s">
        <v>1611</v>
      </c>
      <c r="B742" s="4">
        <v>1481</v>
      </c>
      <c r="C742" s="3" t="s">
        <v>6</v>
      </c>
      <c r="D742" s="3" t="s">
        <v>128</v>
      </c>
      <c r="E742" s="3" t="s">
        <v>2591</v>
      </c>
      <c r="F742" s="3" t="s">
        <v>2590</v>
      </c>
      <c r="G742" s="5">
        <v>1.0868100000000001</v>
      </c>
      <c r="H742" s="4">
        <v>1481</v>
      </c>
      <c r="I742" s="8">
        <v>0</v>
      </c>
      <c r="J742" s="8">
        <v>0</v>
      </c>
      <c r="K742" s="8">
        <v>7.12</v>
      </c>
      <c r="L742" s="8">
        <v>1388.93</v>
      </c>
      <c r="M742">
        <f t="shared" si="21"/>
        <v>3</v>
      </c>
    </row>
    <row r="743" spans="1:13" x14ac:dyDescent="0.25">
      <c r="A743" s="3" t="s">
        <v>1613</v>
      </c>
      <c r="B743" s="4">
        <v>1483</v>
      </c>
      <c r="C743" s="3" t="s">
        <v>6</v>
      </c>
      <c r="D743" s="3" t="s">
        <v>128</v>
      </c>
      <c r="E743" s="3" t="s">
        <v>2591</v>
      </c>
      <c r="F743" s="3" t="s">
        <v>2590</v>
      </c>
      <c r="G743" s="5">
        <v>1.0969</v>
      </c>
      <c r="H743" s="4">
        <v>1483</v>
      </c>
      <c r="I743" s="8">
        <v>0</v>
      </c>
      <c r="J743" s="8">
        <v>0</v>
      </c>
      <c r="K743" s="8">
        <v>6.11</v>
      </c>
      <c r="L743" s="8">
        <v>1395.04</v>
      </c>
      <c r="M743">
        <f t="shared" si="21"/>
        <v>4</v>
      </c>
    </row>
    <row r="744" spans="1:13" x14ac:dyDescent="0.25">
      <c r="A744" s="3" t="s">
        <v>1615</v>
      </c>
      <c r="B744" s="4">
        <v>1485</v>
      </c>
      <c r="C744" s="3" t="s">
        <v>6</v>
      </c>
      <c r="D744" s="3" t="s">
        <v>128</v>
      </c>
      <c r="E744" s="3" t="s">
        <v>2591</v>
      </c>
      <c r="F744" s="3" t="s">
        <v>2590</v>
      </c>
      <c r="G744" s="5">
        <v>1.09328</v>
      </c>
      <c r="H744" s="4">
        <v>1485</v>
      </c>
      <c r="I744" s="8">
        <v>0</v>
      </c>
      <c r="J744" s="8">
        <v>0</v>
      </c>
      <c r="K744" s="8">
        <v>-8.44</v>
      </c>
      <c r="L744" s="8">
        <v>1386.6</v>
      </c>
      <c r="M744">
        <f t="shared" si="21"/>
        <v>0</v>
      </c>
    </row>
    <row r="745" spans="1:13" x14ac:dyDescent="0.25">
      <c r="A745" s="3" t="s">
        <v>1617</v>
      </c>
      <c r="B745" s="4">
        <v>1487</v>
      </c>
      <c r="C745" s="3" t="s">
        <v>6</v>
      </c>
      <c r="D745" s="3" t="s">
        <v>128</v>
      </c>
      <c r="E745" s="3" t="s">
        <v>2591</v>
      </c>
      <c r="F745" s="3" t="s">
        <v>2590</v>
      </c>
      <c r="G745" s="5">
        <v>1.09216</v>
      </c>
      <c r="H745" s="4">
        <v>1487</v>
      </c>
      <c r="I745" s="8">
        <v>0</v>
      </c>
      <c r="J745" s="8">
        <v>0</v>
      </c>
      <c r="K745" s="8">
        <v>7.82</v>
      </c>
      <c r="L745" s="8">
        <v>1394.42</v>
      </c>
      <c r="M745">
        <f t="shared" si="21"/>
        <v>1</v>
      </c>
    </row>
    <row r="746" spans="1:13" x14ac:dyDescent="0.25">
      <c r="A746" s="3" t="s">
        <v>1619</v>
      </c>
      <c r="B746" s="4">
        <v>1489</v>
      </c>
      <c r="C746" s="3" t="s">
        <v>6</v>
      </c>
      <c r="D746" s="3" t="s">
        <v>133</v>
      </c>
      <c r="E746" s="3" t="s">
        <v>2591</v>
      </c>
      <c r="F746" s="3" t="s">
        <v>2590</v>
      </c>
      <c r="G746" s="5">
        <v>1.08118</v>
      </c>
      <c r="H746" s="4">
        <v>1489</v>
      </c>
      <c r="I746" s="8">
        <v>0</v>
      </c>
      <c r="J746" s="8">
        <v>0</v>
      </c>
      <c r="K746" s="8">
        <v>6.03</v>
      </c>
      <c r="L746" s="8">
        <v>1400.45</v>
      </c>
      <c r="M746">
        <f t="shared" si="21"/>
        <v>2</v>
      </c>
    </row>
    <row r="747" spans="1:13" x14ac:dyDescent="0.25">
      <c r="A747" s="3" t="s">
        <v>1621</v>
      </c>
      <c r="B747" s="4">
        <v>1491</v>
      </c>
      <c r="C747" s="3" t="s">
        <v>6</v>
      </c>
      <c r="D747" s="3" t="s">
        <v>128</v>
      </c>
      <c r="E747" s="3" t="s">
        <v>2591</v>
      </c>
      <c r="F747" s="3" t="s">
        <v>2590</v>
      </c>
      <c r="G747" s="5">
        <v>1.08588</v>
      </c>
      <c r="H747" s="4">
        <v>1491</v>
      </c>
      <c r="I747" s="8">
        <v>0</v>
      </c>
      <c r="J747" s="8">
        <v>-0.47</v>
      </c>
      <c r="K747" s="8">
        <v>8.7200000000000006</v>
      </c>
      <c r="L747" s="8">
        <v>1408.7</v>
      </c>
      <c r="M747">
        <f t="shared" si="21"/>
        <v>3</v>
      </c>
    </row>
    <row r="748" spans="1:13" x14ac:dyDescent="0.25">
      <c r="A748" s="3" t="s">
        <v>1623</v>
      </c>
      <c r="B748" s="4">
        <v>1493</v>
      </c>
      <c r="C748" s="3" t="s">
        <v>6</v>
      </c>
      <c r="D748" s="3" t="s">
        <v>133</v>
      </c>
      <c r="E748" s="3" t="s">
        <v>2591</v>
      </c>
      <c r="F748" s="3" t="s">
        <v>2590</v>
      </c>
      <c r="G748" s="5">
        <v>1.0991299999999999</v>
      </c>
      <c r="H748" s="4">
        <v>1493</v>
      </c>
      <c r="I748" s="8">
        <v>0</v>
      </c>
      <c r="J748" s="8">
        <v>0</v>
      </c>
      <c r="K748" s="8">
        <v>-10.31</v>
      </c>
      <c r="L748" s="8">
        <v>1398.39</v>
      </c>
      <c r="M748">
        <f t="shared" si="21"/>
        <v>0</v>
      </c>
    </row>
    <row r="749" spans="1:13" x14ac:dyDescent="0.25">
      <c r="A749" s="3" t="s">
        <v>1625</v>
      </c>
      <c r="B749" s="4">
        <v>1495</v>
      </c>
      <c r="C749" s="3" t="s">
        <v>6</v>
      </c>
      <c r="D749" s="3" t="s">
        <v>133</v>
      </c>
      <c r="E749" s="3" t="s">
        <v>2591</v>
      </c>
      <c r="F749" s="3" t="s">
        <v>2590</v>
      </c>
      <c r="G749" s="5">
        <v>1.09145</v>
      </c>
      <c r="H749" s="4">
        <v>1495</v>
      </c>
      <c r="I749" s="8">
        <v>0</v>
      </c>
      <c r="J749" s="8">
        <v>0</v>
      </c>
      <c r="K749" s="8">
        <v>6.66</v>
      </c>
      <c r="L749" s="8">
        <v>1405.05</v>
      </c>
      <c r="M749">
        <f t="shared" si="21"/>
        <v>1</v>
      </c>
    </row>
    <row r="750" spans="1:13" x14ac:dyDescent="0.25">
      <c r="A750" s="3" t="s">
        <v>1627</v>
      </c>
      <c r="B750" s="4">
        <v>1497</v>
      </c>
      <c r="C750" s="3" t="s">
        <v>6</v>
      </c>
      <c r="D750" s="3" t="s">
        <v>128</v>
      </c>
      <c r="E750" s="3" t="s">
        <v>2591</v>
      </c>
      <c r="F750" s="3" t="s">
        <v>2590</v>
      </c>
      <c r="G750" s="5">
        <v>1.0818300000000001</v>
      </c>
      <c r="H750" s="4">
        <v>1497</v>
      </c>
      <c r="I750" s="8">
        <v>0</v>
      </c>
      <c r="J750" s="8">
        <v>0</v>
      </c>
      <c r="K750" s="8">
        <v>-8.36</v>
      </c>
      <c r="L750" s="8">
        <v>1396.69</v>
      </c>
      <c r="M750">
        <f t="shared" si="21"/>
        <v>0</v>
      </c>
    </row>
    <row r="751" spans="1:13" x14ac:dyDescent="0.25">
      <c r="A751" s="3" t="s">
        <v>1629</v>
      </c>
      <c r="B751" s="4">
        <v>1499</v>
      </c>
      <c r="C751" s="3" t="s">
        <v>6</v>
      </c>
      <c r="D751" s="3" t="s">
        <v>128</v>
      </c>
      <c r="E751" s="3" t="s">
        <v>2591</v>
      </c>
      <c r="F751" s="3" t="s">
        <v>2590</v>
      </c>
      <c r="G751" s="5">
        <v>1.0754699999999999</v>
      </c>
      <c r="H751" s="4">
        <v>1499</v>
      </c>
      <c r="I751" s="8">
        <v>0</v>
      </c>
      <c r="J751" s="8">
        <v>-0.35</v>
      </c>
      <c r="K751" s="8">
        <v>-8.15</v>
      </c>
      <c r="L751" s="8">
        <v>1388.19</v>
      </c>
      <c r="M751">
        <f t="shared" si="21"/>
        <v>0</v>
      </c>
    </row>
    <row r="752" spans="1:13" x14ac:dyDescent="0.25">
      <c r="A752" s="3" t="s">
        <v>1631</v>
      </c>
      <c r="B752" s="4">
        <v>1501</v>
      </c>
      <c r="C752" s="3" t="s">
        <v>6</v>
      </c>
      <c r="D752" s="3" t="s">
        <v>128</v>
      </c>
      <c r="E752" s="3" t="s">
        <v>2591</v>
      </c>
      <c r="F752" s="3" t="s">
        <v>2590</v>
      </c>
      <c r="G752" s="5">
        <v>1.05802</v>
      </c>
      <c r="H752" s="4">
        <v>1501</v>
      </c>
      <c r="I752" s="8">
        <v>0</v>
      </c>
      <c r="J752" s="8">
        <v>0</v>
      </c>
      <c r="K752" s="8">
        <v>-8.9499999999999993</v>
      </c>
      <c r="L752" s="8">
        <v>1379.24</v>
      </c>
      <c r="M752">
        <f t="shared" si="21"/>
        <v>0</v>
      </c>
    </row>
    <row r="753" spans="1:13" x14ac:dyDescent="0.25">
      <c r="A753" s="3" t="s">
        <v>1633</v>
      </c>
      <c r="B753" s="4">
        <v>1503</v>
      </c>
      <c r="C753" s="3" t="s">
        <v>6</v>
      </c>
      <c r="D753" s="3" t="s">
        <v>128</v>
      </c>
      <c r="E753" s="3" t="s">
        <v>2591</v>
      </c>
      <c r="F753" s="3" t="s">
        <v>2590</v>
      </c>
      <c r="G753" s="5">
        <v>1.06609</v>
      </c>
      <c r="H753" s="4">
        <v>1503</v>
      </c>
      <c r="I753" s="8">
        <v>0</v>
      </c>
      <c r="J753" s="8">
        <v>-0.12</v>
      </c>
      <c r="K753" s="8">
        <v>8.34</v>
      </c>
      <c r="L753" s="8">
        <v>1387.46</v>
      </c>
      <c r="M753">
        <f t="shared" si="21"/>
        <v>1</v>
      </c>
    </row>
    <row r="754" spans="1:13" x14ac:dyDescent="0.25">
      <c r="A754" s="3" t="s">
        <v>1635</v>
      </c>
      <c r="B754" s="4">
        <v>1505</v>
      </c>
      <c r="C754" s="3" t="s">
        <v>6</v>
      </c>
      <c r="D754" s="3" t="s">
        <v>133</v>
      </c>
      <c r="E754" s="3" t="s">
        <v>2591</v>
      </c>
      <c r="F754" s="3" t="s">
        <v>2590</v>
      </c>
      <c r="G754" s="5">
        <v>1.0580499999999999</v>
      </c>
      <c r="H754" s="4">
        <v>1505</v>
      </c>
      <c r="I754" s="8">
        <v>0</v>
      </c>
      <c r="J754" s="8">
        <v>0</v>
      </c>
      <c r="K754" s="8">
        <v>6.56</v>
      </c>
      <c r="L754" s="8">
        <v>1394.02</v>
      </c>
      <c r="M754">
        <f t="shared" si="21"/>
        <v>2</v>
      </c>
    </row>
    <row r="755" spans="1:13" x14ac:dyDescent="0.25">
      <c r="A755" s="3" t="s">
        <v>1637</v>
      </c>
      <c r="B755" s="4">
        <v>1507</v>
      </c>
      <c r="C755" s="3" t="s">
        <v>6</v>
      </c>
      <c r="D755" s="3" t="s">
        <v>128</v>
      </c>
      <c r="E755" s="3" t="s">
        <v>2591</v>
      </c>
      <c r="F755" s="3" t="s">
        <v>2590</v>
      </c>
      <c r="G755" s="5">
        <v>1.07254</v>
      </c>
      <c r="H755" s="4">
        <v>1507</v>
      </c>
      <c r="I755" s="8">
        <v>0</v>
      </c>
      <c r="J755" s="8">
        <v>0</v>
      </c>
      <c r="K755" s="8">
        <v>6.39</v>
      </c>
      <c r="L755" s="8">
        <v>1400.41</v>
      </c>
      <c r="M755">
        <f t="shared" si="21"/>
        <v>3</v>
      </c>
    </row>
    <row r="756" spans="1:13" x14ac:dyDescent="0.25">
      <c r="A756" s="3" t="s">
        <v>1639</v>
      </c>
      <c r="B756" s="4">
        <v>1509</v>
      </c>
      <c r="C756" s="3" t="s">
        <v>6</v>
      </c>
      <c r="D756" s="3" t="s">
        <v>128</v>
      </c>
      <c r="E756" s="3" t="s">
        <v>2591</v>
      </c>
      <c r="F756" s="3" t="s">
        <v>2590</v>
      </c>
      <c r="G756" s="5">
        <v>1.0830500000000001</v>
      </c>
      <c r="H756" s="4">
        <v>1509</v>
      </c>
      <c r="I756" s="8">
        <v>0</v>
      </c>
      <c r="J756" s="8">
        <v>0</v>
      </c>
      <c r="K756" s="8">
        <v>6.8</v>
      </c>
      <c r="L756" s="8">
        <v>1407.21</v>
      </c>
      <c r="M756">
        <f t="shared" si="21"/>
        <v>4</v>
      </c>
    </row>
    <row r="757" spans="1:13" x14ac:dyDescent="0.25">
      <c r="A757" s="3" t="s">
        <v>1641</v>
      </c>
      <c r="B757" s="4">
        <v>1511</v>
      </c>
      <c r="C757" s="3" t="s">
        <v>6</v>
      </c>
      <c r="D757" s="3" t="s">
        <v>133</v>
      </c>
      <c r="E757" s="3" t="s">
        <v>2591</v>
      </c>
      <c r="F757" s="3" t="s">
        <v>2590</v>
      </c>
      <c r="G757" s="5">
        <v>1.0726599999999999</v>
      </c>
      <c r="H757" s="4">
        <v>1511</v>
      </c>
      <c r="I757" s="8">
        <v>0</v>
      </c>
      <c r="J757" s="8">
        <v>0</v>
      </c>
      <c r="K757" s="8">
        <v>6.24</v>
      </c>
      <c r="L757" s="8">
        <v>1413.45</v>
      </c>
      <c r="M757">
        <f t="shared" si="21"/>
        <v>5</v>
      </c>
    </row>
    <row r="758" spans="1:13" x14ac:dyDescent="0.25">
      <c r="A758" s="3" t="s">
        <v>1643</v>
      </c>
      <c r="B758" s="4">
        <v>1513</v>
      </c>
      <c r="C758" s="3" t="s">
        <v>6</v>
      </c>
      <c r="D758" s="3" t="s">
        <v>128</v>
      </c>
      <c r="E758" s="3" t="s">
        <v>2591</v>
      </c>
      <c r="F758" s="3" t="s">
        <v>2590</v>
      </c>
      <c r="G758" s="5">
        <v>1.0759000000000001</v>
      </c>
      <c r="H758" s="4">
        <v>1513</v>
      </c>
      <c r="I758" s="8">
        <v>0</v>
      </c>
      <c r="J758" s="8">
        <v>0</v>
      </c>
      <c r="K758" s="8">
        <v>7.68</v>
      </c>
      <c r="L758" s="8">
        <v>1421.13</v>
      </c>
      <c r="M758">
        <f t="shared" si="21"/>
        <v>6</v>
      </c>
    </row>
    <row r="759" spans="1:13" x14ac:dyDescent="0.25">
      <c r="A759" s="3" t="s">
        <v>1645</v>
      </c>
      <c r="B759" s="4">
        <v>1515</v>
      </c>
      <c r="C759" s="3" t="s">
        <v>6</v>
      </c>
      <c r="D759" s="3" t="s">
        <v>133</v>
      </c>
      <c r="E759" s="3" t="s">
        <v>2591</v>
      </c>
      <c r="F759" s="3" t="s">
        <v>2590</v>
      </c>
      <c r="G759" s="5">
        <v>1.0696699999999999</v>
      </c>
      <c r="H759" s="4">
        <v>1515</v>
      </c>
      <c r="I759" s="8">
        <v>0</v>
      </c>
      <c r="J759" s="8">
        <v>0.08</v>
      </c>
      <c r="K759" s="8">
        <v>6.38</v>
      </c>
      <c r="L759" s="8">
        <v>1427.59</v>
      </c>
      <c r="M759">
        <f t="shared" si="21"/>
        <v>7</v>
      </c>
    </row>
    <row r="760" spans="1:13" x14ac:dyDescent="0.25">
      <c r="A760" s="3" t="s">
        <v>1647</v>
      </c>
      <c r="B760" s="4">
        <v>1517</v>
      </c>
      <c r="C760" s="3" t="s">
        <v>6</v>
      </c>
      <c r="D760" s="3" t="s">
        <v>133</v>
      </c>
      <c r="E760" s="3" t="s">
        <v>2591</v>
      </c>
      <c r="F760" s="3" t="s">
        <v>2590</v>
      </c>
      <c r="G760" s="5">
        <v>1.09232</v>
      </c>
      <c r="H760" s="4">
        <v>1517</v>
      </c>
      <c r="I760" s="8">
        <v>0</v>
      </c>
      <c r="J760" s="8">
        <v>0.03</v>
      </c>
      <c r="K760" s="8">
        <v>-8.85</v>
      </c>
      <c r="L760" s="8">
        <v>1418.77</v>
      </c>
      <c r="M760">
        <f t="shared" si="21"/>
        <v>0</v>
      </c>
    </row>
    <row r="761" spans="1:13" x14ac:dyDescent="0.25">
      <c r="A761" s="3" t="s">
        <v>1649</v>
      </c>
      <c r="B761" s="4">
        <v>1519</v>
      </c>
      <c r="C761" s="3" t="s">
        <v>6</v>
      </c>
      <c r="D761" s="3" t="s">
        <v>133</v>
      </c>
      <c r="E761" s="3" t="s">
        <v>2591</v>
      </c>
      <c r="F761" s="3" t="s">
        <v>2590</v>
      </c>
      <c r="G761" s="5">
        <v>1.0984100000000001</v>
      </c>
      <c r="H761" s="4">
        <v>1519</v>
      </c>
      <c r="I761" s="8">
        <v>0</v>
      </c>
      <c r="J761" s="8">
        <v>0</v>
      </c>
      <c r="K761" s="8">
        <v>-8.0500000000000007</v>
      </c>
      <c r="L761" s="8">
        <v>1410.72</v>
      </c>
      <c r="M761">
        <f t="shared" si="21"/>
        <v>0</v>
      </c>
    </row>
    <row r="762" spans="1:13" x14ac:dyDescent="0.25">
      <c r="A762" s="3" t="s">
        <v>1651</v>
      </c>
      <c r="B762" s="4">
        <v>1521</v>
      </c>
      <c r="C762" s="3" t="s">
        <v>6</v>
      </c>
      <c r="D762" s="3" t="s">
        <v>133</v>
      </c>
      <c r="E762" s="3" t="s">
        <v>2591</v>
      </c>
      <c r="F762" s="3" t="s">
        <v>2590</v>
      </c>
      <c r="G762" s="5">
        <v>1.10625</v>
      </c>
      <c r="H762" s="4">
        <v>1521</v>
      </c>
      <c r="I762" s="8">
        <v>0</v>
      </c>
      <c r="J762" s="8">
        <v>0</v>
      </c>
      <c r="K762" s="8">
        <v>-8.59</v>
      </c>
      <c r="L762" s="8">
        <v>1402.13</v>
      </c>
      <c r="M762">
        <f t="shared" si="21"/>
        <v>0</v>
      </c>
    </row>
    <row r="763" spans="1:13" x14ac:dyDescent="0.25">
      <c r="A763" s="3" t="s">
        <v>1653</v>
      </c>
      <c r="B763" s="4">
        <v>1523</v>
      </c>
      <c r="C763" s="3" t="s">
        <v>6</v>
      </c>
      <c r="D763" s="3" t="s">
        <v>128</v>
      </c>
      <c r="E763" s="3" t="s">
        <v>2591</v>
      </c>
      <c r="F763" s="3" t="s">
        <v>2590</v>
      </c>
      <c r="G763" s="5">
        <v>1.1149</v>
      </c>
      <c r="H763" s="4">
        <v>1523</v>
      </c>
      <c r="I763" s="8">
        <v>0</v>
      </c>
      <c r="J763" s="8">
        <v>0</v>
      </c>
      <c r="K763" s="8">
        <v>6.77</v>
      </c>
      <c r="L763" s="8">
        <v>1408.9</v>
      </c>
      <c r="M763">
        <f t="shared" si="21"/>
        <v>1</v>
      </c>
    </row>
    <row r="764" spans="1:13" x14ac:dyDescent="0.25">
      <c r="A764" s="3" t="s">
        <v>1655</v>
      </c>
      <c r="B764" s="4">
        <v>1525</v>
      </c>
      <c r="C764" s="3" t="s">
        <v>6</v>
      </c>
      <c r="D764" s="3" t="s">
        <v>133</v>
      </c>
      <c r="E764" s="3" t="s">
        <v>2591</v>
      </c>
      <c r="F764" s="3" t="s">
        <v>2590</v>
      </c>
      <c r="G764" s="5">
        <v>1.1155600000000001</v>
      </c>
      <c r="H764" s="4">
        <v>1525</v>
      </c>
      <c r="I764" s="8">
        <v>0</v>
      </c>
      <c r="J764" s="8">
        <v>0.03</v>
      </c>
      <c r="K764" s="8">
        <v>6.26</v>
      </c>
      <c r="L764" s="8">
        <v>1415.19</v>
      </c>
      <c r="M764">
        <f t="shared" si="21"/>
        <v>2</v>
      </c>
    </row>
    <row r="765" spans="1:13" x14ac:dyDescent="0.25">
      <c r="A765" s="3" t="s">
        <v>1657</v>
      </c>
      <c r="B765" s="4">
        <v>1527</v>
      </c>
      <c r="C765" s="3" t="s">
        <v>6</v>
      </c>
      <c r="D765" s="3" t="s">
        <v>133</v>
      </c>
      <c r="E765" s="3" t="s">
        <v>2591</v>
      </c>
      <c r="F765" s="3" t="s">
        <v>2590</v>
      </c>
      <c r="G765" s="5">
        <v>1.1079300000000001</v>
      </c>
      <c r="H765" s="4">
        <v>1527</v>
      </c>
      <c r="I765" s="8">
        <v>0</v>
      </c>
      <c r="J765" s="8">
        <v>0</v>
      </c>
      <c r="K765" s="8">
        <v>6.49</v>
      </c>
      <c r="L765" s="8">
        <v>1421.68</v>
      </c>
      <c r="M765">
        <f t="shared" si="21"/>
        <v>3</v>
      </c>
    </row>
    <row r="766" spans="1:13" x14ac:dyDescent="0.25">
      <c r="A766" s="3" t="s">
        <v>1659</v>
      </c>
      <c r="B766" s="4">
        <v>1529</v>
      </c>
      <c r="C766" s="3" t="s">
        <v>6</v>
      </c>
      <c r="D766" s="3" t="s">
        <v>133</v>
      </c>
      <c r="E766" s="3" t="s">
        <v>2591</v>
      </c>
      <c r="F766" s="3" t="s">
        <v>2590</v>
      </c>
      <c r="G766" s="5">
        <v>1.13317</v>
      </c>
      <c r="H766" s="4">
        <v>1529</v>
      </c>
      <c r="I766" s="8">
        <v>0</v>
      </c>
      <c r="J766" s="8">
        <v>0</v>
      </c>
      <c r="K766" s="8">
        <v>-8.6999999999999993</v>
      </c>
      <c r="L766" s="8">
        <v>1412.98</v>
      </c>
      <c r="M766">
        <f t="shared" si="21"/>
        <v>0</v>
      </c>
    </row>
    <row r="767" spans="1:13" x14ac:dyDescent="0.25">
      <c r="A767" s="3" t="s">
        <v>1661</v>
      </c>
      <c r="B767" s="4">
        <v>1531</v>
      </c>
      <c r="C767" s="3" t="s">
        <v>6</v>
      </c>
      <c r="D767" s="3" t="s">
        <v>128</v>
      </c>
      <c r="E767" s="3" t="s">
        <v>2591</v>
      </c>
      <c r="F767" s="3" t="s">
        <v>2590</v>
      </c>
      <c r="G767" s="5">
        <v>1.1255500000000001</v>
      </c>
      <c r="H767" s="4">
        <v>1531</v>
      </c>
      <c r="I767" s="8">
        <v>0</v>
      </c>
      <c r="J767" s="8">
        <v>0</v>
      </c>
      <c r="K767" s="8">
        <v>-8.66</v>
      </c>
      <c r="L767" s="8">
        <v>1404.32</v>
      </c>
      <c r="M767">
        <f t="shared" si="21"/>
        <v>0</v>
      </c>
    </row>
    <row r="768" spans="1:13" x14ac:dyDescent="0.25">
      <c r="A768" s="3" t="s">
        <v>1663</v>
      </c>
      <c r="B768" s="4">
        <v>1533</v>
      </c>
      <c r="C768" s="3" t="s">
        <v>6</v>
      </c>
      <c r="D768" s="3" t="s">
        <v>128</v>
      </c>
      <c r="E768" s="3" t="s">
        <v>2591</v>
      </c>
      <c r="F768" s="3" t="s">
        <v>2590</v>
      </c>
      <c r="G768" s="5">
        <v>1.1260300000000001</v>
      </c>
      <c r="H768" s="4">
        <v>1533</v>
      </c>
      <c r="I768" s="8">
        <v>0</v>
      </c>
      <c r="J768" s="8">
        <v>0</v>
      </c>
      <c r="K768" s="8">
        <v>6.72</v>
      </c>
      <c r="L768" s="8">
        <v>1411.04</v>
      </c>
      <c r="M768">
        <f t="shared" si="21"/>
        <v>1</v>
      </c>
    </row>
    <row r="769" spans="1:13" x14ac:dyDescent="0.25">
      <c r="A769" s="3" t="s">
        <v>1665</v>
      </c>
      <c r="B769" s="4">
        <v>1535</v>
      </c>
      <c r="C769" s="3" t="s">
        <v>6</v>
      </c>
      <c r="D769" s="3" t="s">
        <v>133</v>
      </c>
      <c r="E769" s="3" t="s">
        <v>2591</v>
      </c>
      <c r="F769" s="3" t="s">
        <v>2590</v>
      </c>
      <c r="G769" s="5">
        <v>1.1238600000000001</v>
      </c>
      <c r="H769" s="4">
        <v>1535</v>
      </c>
      <c r="I769" s="8">
        <v>0</v>
      </c>
      <c r="J769" s="8">
        <v>0.03</v>
      </c>
      <c r="K769" s="8">
        <v>-8.34</v>
      </c>
      <c r="L769" s="8">
        <v>1402.73</v>
      </c>
      <c r="M769">
        <f t="shared" si="21"/>
        <v>0</v>
      </c>
    </row>
    <row r="770" spans="1:13" x14ac:dyDescent="0.25">
      <c r="A770" s="3" t="s">
        <v>1667</v>
      </c>
      <c r="B770" s="4">
        <v>1537</v>
      </c>
      <c r="C770" s="3" t="s">
        <v>6</v>
      </c>
      <c r="D770" s="3" t="s">
        <v>128</v>
      </c>
      <c r="E770" s="3" t="s">
        <v>2591</v>
      </c>
      <c r="F770" s="3" t="s">
        <v>2590</v>
      </c>
      <c r="G770" s="5">
        <v>1.13026</v>
      </c>
      <c r="H770" s="4">
        <v>1537</v>
      </c>
      <c r="I770" s="8">
        <v>0</v>
      </c>
      <c r="J770" s="8">
        <v>0</v>
      </c>
      <c r="K770" s="8">
        <v>6.7</v>
      </c>
      <c r="L770" s="8">
        <v>1409.43</v>
      </c>
      <c r="M770">
        <f t="shared" si="21"/>
        <v>1</v>
      </c>
    </row>
    <row r="771" spans="1:13" x14ac:dyDescent="0.25">
      <c r="A771" s="3" t="s">
        <v>1669</v>
      </c>
      <c r="B771" s="4">
        <v>1539</v>
      </c>
      <c r="C771" s="3" t="s">
        <v>6</v>
      </c>
      <c r="D771" s="3" t="s">
        <v>133</v>
      </c>
      <c r="E771" s="3" t="s">
        <v>2591</v>
      </c>
      <c r="F771" s="3" t="s">
        <v>2590</v>
      </c>
      <c r="G771" s="5">
        <v>1.1464300000000001</v>
      </c>
      <c r="H771" s="4">
        <v>1539</v>
      </c>
      <c r="I771" s="8">
        <v>0</v>
      </c>
      <c r="J771" s="8">
        <v>0.03</v>
      </c>
      <c r="K771" s="8">
        <v>-8.69</v>
      </c>
      <c r="L771" s="8">
        <v>1400.77</v>
      </c>
      <c r="M771">
        <f t="shared" si="21"/>
        <v>0</v>
      </c>
    </row>
    <row r="772" spans="1:13" x14ac:dyDescent="0.25">
      <c r="A772" s="3" t="s">
        <v>1671</v>
      </c>
      <c r="B772" s="4">
        <v>1541</v>
      </c>
      <c r="C772" s="3" t="s">
        <v>6</v>
      </c>
      <c r="D772" s="3" t="s">
        <v>133</v>
      </c>
      <c r="E772" s="3" t="s">
        <v>2591</v>
      </c>
      <c r="F772" s="3" t="s">
        <v>2590</v>
      </c>
      <c r="G772" s="5">
        <v>1.1384799999999999</v>
      </c>
      <c r="H772" s="4">
        <v>1541</v>
      </c>
      <c r="I772" s="8">
        <v>0</v>
      </c>
      <c r="J772" s="8">
        <v>0</v>
      </c>
      <c r="K772" s="8">
        <v>6.01</v>
      </c>
      <c r="L772" s="8">
        <v>1406.78</v>
      </c>
      <c r="M772">
        <f t="shared" si="21"/>
        <v>1</v>
      </c>
    </row>
    <row r="773" spans="1:13" x14ac:dyDescent="0.25">
      <c r="A773" s="3" t="s">
        <v>1673</v>
      </c>
      <c r="B773" s="4">
        <v>1543</v>
      </c>
      <c r="C773" s="3" t="s">
        <v>6</v>
      </c>
      <c r="D773" s="3" t="s">
        <v>128</v>
      </c>
      <c r="E773" s="3" t="s">
        <v>2591</v>
      </c>
      <c r="F773" s="3" t="s">
        <v>2590</v>
      </c>
      <c r="G773" s="5">
        <v>1.12022</v>
      </c>
      <c r="H773" s="4">
        <v>1543</v>
      </c>
      <c r="I773" s="8">
        <v>0</v>
      </c>
      <c r="J773" s="8">
        <v>0</v>
      </c>
      <c r="K773" s="8">
        <v>-8.93</v>
      </c>
      <c r="L773" s="8">
        <v>1397.85</v>
      </c>
      <c r="M773">
        <f t="shared" si="21"/>
        <v>0</v>
      </c>
    </row>
    <row r="774" spans="1:13" x14ac:dyDescent="0.25">
      <c r="A774" s="3" t="s">
        <v>1675</v>
      </c>
      <c r="B774" s="4">
        <v>1545</v>
      </c>
      <c r="C774" s="3" t="s">
        <v>6</v>
      </c>
      <c r="D774" s="3" t="s">
        <v>128</v>
      </c>
      <c r="E774" s="3" t="s">
        <v>2591</v>
      </c>
      <c r="F774" s="3" t="s">
        <v>2590</v>
      </c>
      <c r="G774" s="5">
        <v>1.11683</v>
      </c>
      <c r="H774" s="4">
        <v>1545</v>
      </c>
      <c r="I774" s="8">
        <v>0</v>
      </c>
      <c r="J774" s="8">
        <v>-0.35</v>
      </c>
      <c r="K774" s="8">
        <v>6.86</v>
      </c>
      <c r="L774" s="8">
        <v>1404.36</v>
      </c>
      <c r="M774">
        <f t="shared" ref="M774:M837" si="22">IF(K774&gt;0,1+IF(M773&gt;0,M773,0),0)</f>
        <v>1</v>
      </c>
    </row>
    <row r="775" spans="1:13" x14ac:dyDescent="0.25">
      <c r="A775" s="3" t="s">
        <v>1677</v>
      </c>
      <c r="B775" s="4">
        <v>1547</v>
      </c>
      <c r="C775" s="3" t="s">
        <v>6</v>
      </c>
      <c r="D775" s="3" t="s">
        <v>133</v>
      </c>
      <c r="E775" s="3" t="s">
        <v>2591</v>
      </c>
      <c r="F775" s="3" t="s">
        <v>2590</v>
      </c>
      <c r="G775" s="5">
        <v>1.1086400000000001</v>
      </c>
      <c r="H775" s="4">
        <v>1547</v>
      </c>
      <c r="I775" s="8">
        <v>0</v>
      </c>
      <c r="J775" s="8">
        <v>0</v>
      </c>
      <c r="K775" s="8">
        <v>7.23</v>
      </c>
      <c r="L775" s="8">
        <v>1411.59</v>
      </c>
      <c r="M775">
        <f t="shared" si="22"/>
        <v>2</v>
      </c>
    </row>
    <row r="776" spans="1:13" x14ac:dyDescent="0.25">
      <c r="A776" s="3" t="s">
        <v>1679</v>
      </c>
      <c r="B776" s="4">
        <v>1549</v>
      </c>
      <c r="C776" s="3" t="s">
        <v>6</v>
      </c>
      <c r="D776" s="3" t="s">
        <v>133</v>
      </c>
      <c r="E776" s="3" t="s">
        <v>2591</v>
      </c>
      <c r="F776" s="3" t="s">
        <v>2590</v>
      </c>
      <c r="G776" s="5">
        <v>1.0931599999999999</v>
      </c>
      <c r="H776" s="4">
        <v>1549</v>
      </c>
      <c r="I776" s="8">
        <v>0</v>
      </c>
      <c r="J776" s="8">
        <v>0.03</v>
      </c>
      <c r="K776" s="8">
        <v>6.07</v>
      </c>
      <c r="L776" s="8">
        <v>1417.69</v>
      </c>
      <c r="M776">
        <f t="shared" si="22"/>
        <v>3</v>
      </c>
    </row>
    <row r="777" spans="1:13" x14ac:dyDescent="0.25">
      <c r="A777" s="3" t="s">
        <v>1681</v>
      </c>
      <c r="B777" s="4">
        <v>1551</v>
      </c>
      <c r="C777" s="3" t="s">
        <v>6</v>
      </c>
      <c r="D777" s="3" t="s">
        <v>128</v>
      </c>
      <c r="E777" s="3" t="s">
        <v>2591</v>
      </c>
      <c r="F777" s="3" t="s">
        <v>2590</v>
      </c>
      <c r="G777" s="5">
        <v>1.0963700000000001</v>
      </c>
      <c r="H777" s="4">
        <v>1551</v>
      </c>
      <c r="I777" s="8">
        <v>0</v>
      </c>
      <c r="J777" s="8">
        <v>-0.47</v>
      </c>
      <c r="K777" s="8">
        <v>6.72</v>
      </c>
      <c r="L777" s="8">
        <v>1423.94</v>
      </c>
      <c r="M777">
        <f t="shared" si="22"/>
        <v>4</v>
      </c>
    </row>
    <row r="778" spans="1:13" x14ac:dyDescent="0.25">
      <c r="A778" s="3" t="s">
        <v>1683</v>
      </c>
      <c r="B778" s="4">
        <v>1553</v>
      </c>
      <c r="C778" s="3" t="s">
        <v>6</v>
      </c>
      <c r="D778" s="3" t="s">
        <v>128</v>
      </c>
      <c r="E778" s="3" t="s">
        <v>2591</v>
      </c>
      <c r="F778" s="3" t="s">
        <v>2590</v>
      </c>
      <c r="G778" s="5">
        <v>1.1023799999999999</v>
      </c>
      <c r="H778" s="4">
        <v>1553</v>
      </c>
      <c r="I778" s="8">
        <v>0</v>
      </c>
      <c r="J778" s="8">
        <v>-0.12</v>
      </c>
      <c r="K778" s="8">
        <v>7.65</v>
      </c>
      <c r="L778" s="8">
        <v>1431.47</v>
      </c>
      <c r="M778">
        <f t="shared" si="22"/>
        <v>5</v>
      </c>
    </row>
    <row r="779" spans="1:13" x14ac:dyDescent="0.25">
      <c r="A779" s="3" t="s">
        <v>1685</v>
      </c>
      <c r="B779" s="4">
        <v>1555</v>
      </c>
      <c r="C779" s="3" t="s">
        <v>6</v>
      </c>
      <c r="D779" s="3" t="s">
        <v>128</v>
      </c>
      <c r="E779" s="3" t="s">
        <v>2591</v>
      </c>
      <c r="F779" s="3" t="s">
        <v>2590</v>
      </c>
      <c r="G779" s="5">
        <v>1.1230100000000001</v>
      </c>
      <c r="H779" s="4">
        <v>1555</v>
      </c>
      <c r="I779" s="8">
        <v>0</v>
      </c>
      <c r="J779" s="8">
        <v>0</v>
      </c>
      <c r="K779" s="8">
        <v>9</v>
      </c>
      <c r="L779" s="8">
        <v>1440.47</v>
      </c>
      <c r="M779">
        <f t="shared" si="22"/>
        <v>6</v>
      </c>
    </row>
    <row r="780" spans="1:13" x14ac:dyDescent="0.25">
      <c r="A780" s="3" t="s">
        <v>1687</v>
      </c>
      <c r="B780" s="4">
        <v>1557</v>
      </c>
      <c r="C780" s="3" t="s">
        <v>6</v>
      </c>
      <c r="D780" s="3" t="s">
        <v>128</v>
      </c>
      <c r="E780" s="3" t="s">
        <v>2591</v>
      </c>
      <c r="F780" s="3" t="s">
        <v>2590</v>
      </c>
      <c r="G780" s="5">
        <v>1.13185</v>
      </c>
      <c r="H780" s="4">
        <v>1557</v>
      </c>
      <c r="I780" s="8">
        <v>0</v>
      </c>
      <c r="J780" s="8">
        <v>0</v>
      </c>
      <c r="K780" s="8">
        <v>6.29</v>
      </c>
      <c r="L780" s="8">
        <v>1446.76</v>
      </c>
      <c r="M780">
        <f t="shared" si="22"/>
        <v>7</v>
      </c>
    </row>
    <row r="781" spans="1:13" x14ac:dyDescent="0.25">
      <c r="A781" s="3" t="s">
        <v>1689</v>
      </c>
      <c r="B781" s="4">
        <v>1559</v>
      </c>
      <c r="C781" s="3" t="s">
        <v>6</v>
      </c>
      <c r="D781" s="3" t="s">
        <v>133</v>
      </c>
      <c r="E781" s="3" t="s">
        <v>2591</v>
      </c>
      <c r="F781" s="3" t="s">
        <v>2590</v>
      </c>
      <c r="G781" s="5">
        <v>1.1129500000000001</v>
      </c>
      <c r="H781" s="4">
        <v>1559</v>
      </c>
      <c r="I781" s="8">
        <v>0</v>
      </c>
      <c r="J781" s="8">
        <v>0</v>
      </c>
      <c r="K781" s="8">
        <v>11.19</v>
      </c>
      <c r="L781" s="8">
        <v>1457.95</v>
      </c>
      <c r="M781">
        <f t="shared" si="22"/>
        <v>8</v>
      </c>
    </row>
    <row r="782" spans="1:13" x14ac:dyDescent="0.25">
      <c r="A782" s="3" t="s">
        <v>1691</v>
      </c>
      <c r="B782" s="4">
        <v>1561</v>
      </c>
      <c r="C782" s="3" t="s">
        <v>6</v>
      </c>
      <c r="D782" s="3" t="s">
        <v>133</v>
      </c>
      <c r="E782" s="3" t="s">
        <v>2591</v>
      </c>
      <c r="F782" s="3" t="s">
        <v>2590</v>
      </c>
      <c r="G782" s="5">
        <v>1.12185</v>
      </c>
      <c r="H782" s="4">
        <v>1561</v>
      </c>
      <c r="I782" s="8">
        <v>0</v>
      </c>
      <c r="J782" s="8">
        <v>0</v>
      </c>
      <c r="K782" s="8">
        <v>-8.09</v>
      </c>
      <c r="L782" s="8">
        <v>1449.86</v>
      </c>
      <c r="M782">
        <f t="shared" si="22"/>
        <v>0</v>
      </c>
    </row>
    <row r="783" spans="1:13" x14ac:dyDescent="0.25">
      <c r="A783" s="3" t="s">
        <v>1693</v>
      </c>
      <c r="B783" s="4">
        <v>1563</v>
      </c>
      <c r="C783" s="3" t="s">
        <v>6</v>
      </c>
      <c r="D783" s="3" t="s">
        <v>133</v>
      </c>
      <c r="E783" s="3" t="s">
        <v>2591</v>
      </c>
      <c r="F783" s="3" t="s">
        <v>2590</v>
      </c>
      <c r="G783" s="5">
        <v>1.12744</v>
      </c>
      <c r="H783" s="4">
        <v>1563</v>
      </c>
      <c r="I783" s="8">
        <v>0</v>
      </c>
      <c r="J783" s="8">
        <v>0</v>
      </c>
      <c r="K783" s="8">
        <v>6.45</v>
      </c>
      <c r="L783" s="8">
        <v>1456.31</v>
      </c>
      <c r="M783">
        <f t="shared" si="22"/>
        <v>1</v>
      </c>
    </row>
    <row r="784" spans="1:13" x14ac:dyDescent="0.25">
      <c r="A784" s="3" t="s">
        <v>1695</v>
      </c>
      <c r="B784" s="4">
        <v>1565</v>
      </c>
      <c r="C784" s="3" t="s">
        <v>6</v>
      </c>
      <c r="D784" s="3" t="s">
        <v>133</v>
      </c>
      <c r="E784" s="3" t="s">
        <v>2591</v>
      </c>
      <c r="F784" s="3" t="s">
        <v>2590</v>
      </c>
      <c r="G784" s="5">
        <v>1.12727</v>
      </c>
      <c r="H784" s="4">
        <v>1565</v>
      </c>
      <c r="I784" s="8">
        <v>0</v>
      </c>
      <c r="J784" s="8">
        <v>0</v>
      </c>
      <c r="K784" s="8">
        <v>6.17</v>
      </c>
      <c r="L784" s="8">
        <v>1462.48</v>
      </c>
      <c r="M784">
        <f t="shared" si="22"/>
        <v>2</v>
      </c>
    </row>
    <row r="785" spans="1:13" x14ac:dyDescent="0.25">
      <c r="A785" s="3" t="s">
        <v>1697</v>
      </c>
      <c r="B785" s="4">
        <v>1567</v>
      </c>
      <c r="C785" s="3" t="s">
        <v>6</v>
      </c>
      <c r="D785" s="3" t="s">
        <v>133</v>
      </c>
      <c r="E785" s="3" t="s">
        <v>2591</v>
      </c>
      <c r="F785" s="3" t="s">
        <v>2590</v>
      </c>
      <c r="G785" s="5">
        <v>1.1246400000000001</v>
      </c>
      <c r="H785" s="4">
        <v>1567</v>
      </c>
      <c r="I785" s="8">
        <v>0</v>
      </c>
      <c r="J785" s="8">
        <v>0</v>
      </c>
      <c r="K785" s="8">
        <v>7</v>
      </c>
      <c r="L785" s="8">
        <v>1469.48</v>
      </c>
      <c r="M785">
        <f t="shared" si="22"/>
        <v>3</v>
      </c>
    </row>
    <row r="786" spans="1:13" x14ac:dyDescent="0.25">
      <c r="A786" s="3" t="s">
        <v>1699</v>
      </c>
      <c r="B786" s="4">
        <v>1569</v>
      </c>
      <c r="C786" s="3" t="s">
        <v>6</v>
      </c>
      <c r="D786" s="3" t="s">
        <v>128</v>
      </c>
      <c r="E786" s="3" t="s">
        <v>2591</v>
      </c>
      <c r="F786" s="3" t="s">
        <v>2590</v>
      </c>
      <c r="G786" s="5">
        <v>1.1284099999999999</v>
      </c>
      <c r="H786" s="4">
        <v>1569</v>
      </c>
      <c r="I786" s="8">
        <v>0</v>
      </c>
      <c r="J786" s="8">
        <v>0</v>
      </c>
      <c r="K786" s="8">
        <v>6.38</v>
      </c>
      <c r="L786" s="8">
        <v>1475.86</v>
      </c>
      <c r="M786">
        <f t="shared" si="22"/>
        <v>4</v>
      </c>
    </row>
    <row r="787" spans="1:13" x14ac:dyDescent="0.25">
      <c r="A787" s="3" t="s">
        <v>1701</v>
      </c>
      <c r="B787" s="4">
        <v>1571</v>
      </c>
      <c r="C787" s="3" t="s">
        <v>6</v>
      </c>
      <c r="D787" s="3" t="s">
        <v>133</v>
      </c>
      <c r="E787" s="3" t="s">
        <v>2591</v>
      </c>
      <c r="F787" s="3" t="s">
        <v>2590</v>
      </c>
      <c r="G787" s="5">
        <v>1.13043</v>
      </c>
      <c r="H787" s="4">
        <v>1571</v>
      </c>
      <c r="I787" s="8">
        <v>0</v>
      </c>
      <c r="J787" s="8">
        <v>0.03</v>
      </c>
      <c r="K787" s="8">
        <v>-8.66</v>
      </c>
      <c r="L787" s="8">
        <v>1467.23</v>
      </c>
      <c r="M787">
        <f t="shared" si="22"/>
        <v>0</v>
      </c>
    </row>
    <row r="788" spans="1:13" x14ac:dyDescent="0.25">
      <c r="A788" s="3" t="s">
        <v>1703</v>
      </c>
      <c r="B788" s="4">
        <v>1573</v>
      </c>
      <c r="C788" s="3" t="s">
        <v>6</v>
      </c>
      <c r="D788" s="3" t="s">
        <v>128</v>
      </c>
      <c r="E788" s="3" t="s">
        <v>2591</v>
      </c>
      <c r="F788" s="3" t="s">
        <v>2590</v>
      </c>
      <c r="G788" s="5">
        <v>1.1319699999999999</v>
      </c>
      <c r="H788" s="4">
        <v>1573</v>
      </c>
      <c r="I788" s="8">
        <v>0</v>
      </c>
      <c r="J788" s="8">
        <v>0</v>
      </c>
      <c r="K788" s="8">
        <v>7.17</v>
      </c>
      <c r="L788" s="8">
        <v>1474.4</v>
      </c>
      <c r="M788">
        <f t="shared" si="22"/>
        <v>1</v>
      </c>
    </row>
    <row r="789" spans="1:13" x14ac:dyDescent="0.25">
      <c r="A789" s="3" t="s">
        <v>1705</v>
      </c>
      <c r="B789" s="4">
        <v>1575</v>
      </c>
      <c r="C789" s="3" t="s">
        <v>6</v>
      </c>
      <c r="D789" s="3" t="s">
        <v>133</v>
      </c>
      <c r="E789" s="3" t="s">
        <v>2591</v>
      </c>
      <c r="F789" s="3" t="s">
        <v>2590</v>
      </c>
      <c r="G789" s="5">
        <v>1.13086</v>
      </c>
      <c r="H789" s="4">
        <v>1575</v>
      </c>
      <c r="I789" s="8">
        <v>0</v>
      </c>
      <c r="J789" s="8">
        <v>0.03</v>
      </c>
      <c r="K789" s="8">
        <v>6.12</v>
      </c>
      <c r="L789" s="8">
        <v>1480.55</v>
      </c>
      <c r="M789">
        <f t="shared" si="22"/>
        <v>2</v>
      </c>
    </row>
    <row r="790" spans="1:13" x14ac:dyDescent="0.25">
      <c r="A790" s="3" t="s">
        <v>1707</v>
      </c>
      <c r="B790" s="4">
        <v>1577</v>
      </c>
      <c r="C790" s="3" t="s">
        <v>6</v>
      </c>
      <c r="D790" s="3" t="s">
        <v>128</v>
      </c>
      <c r="E790" s="3" t="s">
        <v>2591</v>
      </c>
      <c r="F790" s="3" t="s">
        <v>2590</v>
      </c>
      <c r="G790" s="5">
        <v>1.1305499999999999</v>
      </c>
      <c r="H790" s="4">
        <v>1577</v>
      </c>
      <c r="I790" s="8">
        <v>0</v>
      </c>
      <c r="J790" s="8">
        <v>-0.12</v>
      </c>
      <c r="K790" s="8">
        <v>-7.96</v>
      </c>
      <c r="L790" s="8">
        <v>1472.47</v>
      </c>
      <c r="M790">
        <f t="shared" si="22"/>
        <v>0</v>
      </c>
    </row>
    <row r="791" spans="1:13" x14ac:dyDescent="0.25">
      <c r="A791" s="3" t="s">
        <v>1709</v>
      </c>
      <c r="B791" s="4">
        <v>1579</v>
      </c>
      <c r="C791" s="3" t="s">
        <v>6</v>
      </c>
      <c r="D791" s="3" t="s">
        <v>133</v>
      </c>
      <c r="E791" s="3" t="s">
        <v>2591</v>
      </c>
      <c r="F791" s="3" t="s">
        <v>2590</v>
      </c>
      <c r="G791" s="5">
        <v>1.11582</v>
      </c>
      <c r="H791" s="4">
        <v>1579</v>
      </c>
      <c r="I791" s="8">
        <v>0</v>
      </c>
      <c r="J791" s="8">
        <v>0.08</v>
      </c>
      <c r="K791" s="8">
        <v>6.04</v>
      </c>
      <c r="L791" s="8">
        <v>1478.59</v>
      </c>
      <c r="M791">
        <f t="shared" si="22"/>
        <v>1</v>
      </c>
    </row>
    <row r="792" spans="1:13" x14ac:dyDescent="0.25">
      <c r="A792" s="3" t="s">
        <v>1711</v>
      </c>
      <c r="B792" s="4">
        <v>1581</v>
      </c>
      <c r="C792" s="3" t="s">
        <v>6</v>
      </c>
      <c r="D792" s="3" t="s">
        <v>133</v>
      </c>
      <c r="E792" s="3" t="s">
        <v>2591</v>
      </c>
      <c r="F792" s="3" t="s">
        <v>2590</v>
      </c>
      <c r="G792" s="5">
        <v>1.11385</v>
      </c>
      <c r="H792" s="4">
        <v>1581</v>
      </c>
      <c r="I792" s="8">
        <v>0</v>
      </c>
      <c r="J792" s="8">
        <v>0</v>
      </c>
      <c r="K792" s="8">
        <v>6.57</v>
      </c>
      <c r="L792" s="8">
        <v>1485.16</v>
      </c>
      <c r="M792">
        <f t="shared" si="22"/>
        <v>2</v>
      </c>
    </row>
    <row r="793" spans="1:13" x14ac:dyDescent="0.25">
      <c r="A793" s="3" t="s">
        <v>1713</v>
      </c>
      <c r="B793" s="4">
        <v>1583</v>
      </c>
      <c r="C793" s="3" t="s">
        <v>6</v>
      </c>
      <c r="D793" s="3" t="s">
        <v>133</v>
      </c>
      <c r="E793" s="3" t="s">
        <v>2591</v>
      </c>
      <c r="F793" s="3" t="s">
        <v>2590</v>
      </c>
      <c r="G793" s="5">
        <v>1.11202</v>
      </c>
      <c r="H793" s="4">
        <v>1583</v>
      </c>
      <c r="I793" s="8">
        <v>0</v>
      </c>
      <c r="J793" s="8">
        <v>0</v>
      </c>
      <c r="K793" s="8">
        <v>-8.15</v>
      </c>
      <c r="L793" s="8">
        <v>1477.01</v>
      </c>
      <c r="M793">
        <f t="shared" si="22"/>
        <v>0</v>
      </c>
    </row>
    <row r="794" spans="1:13" x14ac:dyDescent="0.25">
      <c r="A794" s="3" t="s">
        <v>1715</v>
      </c>
      <c r="B794" s="4">
        <v>1585</v>
      </c>
      <c r="C794" s="3" t="s">
        <v>6</v>
      </c>
      <c r="D794" s="3" t="s">
        <v>128</v>
      </c>
      <c r="E794" s="3" t="s">
        <v>2591</v>
      </c>
      <c r="F794" s="3" t="s">
        <v>2590</v>
      </c>
      <c r="G794" s="5">
        <v>1.12347</v>
      </c>
      <c r="H794" s="4">
        <v>1585</v>
      </c>
      <c r="I794" s="8">
        <v>0</v>
      </c>
      <c r="J794" s="8">
        <v>0</v>
      </c>
      <c r="K794" s="8">
        <v>7.1</v>
      </c>
      <c r="L794" s="8">
        <v>1484.11</v>
      </c>
      <c r="M794">
        <f t="shared" si="22"/>
        <v>1</v>
      </c>
    </row>
    <row r="795" spans="1:13" x14ac:dyDescent="0.25">
      <c r="A795" s="3" t="s">
        <v>1717</v>
      </c>
      <c r="B795" s="4">
        <v>1587</v>
      </c>
      <c r="C795" s="3" t="s">
        <v>6</v>
      </c>
      <c r="D795" s="3" t="s">
        <v>128</v>
      </c>
      <c r="E795" s="3" t="s">
        <v>2591</v>
      </c>
      <c r="F795" s="3" t="s">
        <v>2590</v>
      </c>
      <c r="G795" s="5">
        <v>1.1044099999999999</v>
      </c>
      <c r="H795" s="4">
        <v>1587</v>
      </c>
      <c r="I795" s="8">
        <v>0</v>
      </c>
      <c r="J795" s="8">
        <v>0</v>
      </c>
      <c r="K795" s="8">
        <v>-8.51</v>
      </c>
      <c r="L795" s="8">
        <v>1475.6</v>
      </c>
      <c r="M795">
        <f t="shared" si="22"/>
        <v>0</v>
      </c>
    </row>
    <row r="796" spans="1:13" x14ac:dyDescent="0.25">
      <c r="A796" s="3" t="s">
        <v>1719</v>
      </c>
      <c r="B796" s="4">
        <v>1589</v>
      </c>
      <c r="C796" s="3" t="s">
        <v>6</v>
      </c>
      <c r="D796" s="3" t="s">
        <v>128</v>
      </c>
      <c r="E796" s="3" t="s">
        <v>2591</v>
      </c>
      <c r="F796" s="3" t="s">
        <v>2590</v>
      </c>
      <c r="G796" s="5">
        <v>1.09812</v>
      </c>
      <c r="H796" s="4">
        <v>1589</v>
      </c>
      <c r="I796" s="8">
        <v>0</v>
      </c>
      <c r="J796" s="8">
        <v>-0.24</v>
      </c>
      <c r="K796" s="8">
        <v>-7.88</v>
      </c>
      <c r="L796" s="8">
        <v>1467.48</v>
      </c>
      <c r="M796">
        <f t="shared" si="22"/>
        <v>0</v>
      </c>
    </row>
    <row r="797" spans="1:13" x14ac:dyDescent="0.25">
      <c r="A797" s="3" t="s">
        <v>1721</v>
      </c>
      <c r="B797" s="4">
        <v>1591</v>
      </c>
      <c r="C797" s="3" t="s">
        <v>6</v>
      </c>
      <c r="D797" s="3" t="s">
        <v>133</v>
      </c>
      <c r="E797" s="3" t="s">
        <v>2591</v>
      </c>
      <c r="F797" s="3" t="s">
        <v>2590</v>
      </c>
      <c r="G797" s="5">
        <v>1.0973599999999999</v>
      </c>
      <c r="H797" s="4">
        <v>1591</v>
      </c>
      <c r="I797" s="8">
        <v>0</v>
      </c>
      <c r="J797" s="8">
        <v>0</v>
      </c>
      <c r="K797" s="8">
        <v>6.7</v>
      </c>
      <c r="L797" s="8">
        <v>1474.18</v>
      </c>
      <c r="M797">
        <f t="shared" si="22"/>
        <v>1</v>
      </c>
    </row>
    <row r="798" spans="1:13" x14ac:dyDescent="0.25">
      <c r="A798" s="3" t="s">
        <v>1723</v>
      </c>
      <c r="B798" s="4">
        <v>1593</v>
      </c>
      <c r="C798" s="3" t="s">
        <v>6</v>
      </c>
      <c r="D798" s="3" t="s">
        <v>133</v>
      </c>
      <c r="E798" s="3" t="s">
        <v>2591</v>
      </c>
      <c r="F798" s="3" t="s">
        <v>2590</v>
      </c>
      <c r="G798" s="5">
        <v>1.11005</v>
      </c>
      <c r="H798" s="4">
        <v>1593</v>
      </c>
      <c r="I798" s="8">
        <v>0</v>
      </c>
      <c r="J798" s="8">
        <v>0.08</v>
      </c>
      <c r="K798" s="8">
        <v>-8.15</v>
      </c>
      <c r="L798" s="8">
        <v>1466.11</v>
      </c>
      <c r="M798">
        <f t="shared" si="22"/>
        <v>0</v>
      </c>
    </row>
    <row r="799" spans="1:13" x14ac:dyDescent="0.25">
      <c r="A799" s="3" t="s">
        <v>1725</v>
      </c>
      <c r="B799" s="4">
        <v>1595</v>
      </c>
      <c r="C799" s="3" t="s">
        <v>6</v>
      </c>
      <c r="D799" s="3" t="s">
        <v>133</v>
      </c>
      <c r="E799" s="3" t="s">
        <v>2591</v>
      </c>
      <c r="F799" s="3" t="s">
        <v>2590</v>
      </c>
      <c r="G799" s="5">
        <v>1.1198600000000001</v>
      </c>
      <c r="H799" s="4">
        <v>1595</v>
      </c>
      <c r="I799" s="8">
        <v>0</v>
      </c>
      <c r="J799" s="8">
        <v>0</v>
      </c>
      <c r="K799" s="8">
        <v>-8.26</v>
      </c>
      <c r="L799" s="8">
        <v>1457.85</v>
      </c>
      <c r="M799">
        <f t="shared" si="22"/>
        <v>0</v>
      </c>
    </row>
    <row r="800" spans="1:13" x14ac:dyDescent="0.25">
      <c r="A800" s="3" t="s">
        <v>1727</v>
      </c>
      <c r="B800" s="4">
        <v>1597</v>
      </c>
      <c r="C800" s="3" t="s">
        <v>6</v>
      </c>
      <c r="D800" s="3" t="s">
        <v>128</v>
      </c>
      <c r="E800" s="3" t="s">
        <v>2591</v>
      </c>
      <c r="F800" s="3" t="s">
        <v>2590</v>
      </c>
      <c r="G800" s="5">
        <v>1.11863</v>
      </c>
      <c r="H800" s="4">
        <v>1597</v>
      </c>
      <c r="I800" s="8">
        <v>0</v>
      </c>
      <c r="J800" s="8">
        <v>0</v>
      </c>
      <c r="K800" s="8">
        <v>6.19</v>
      </c>
      <c r="L800" s="8">
        <v>1464.04</v>
      </c>
      <c r="M800">
        <f t="shared" si="22"/>
        <v>1</v>
      </c>
    </row>
    <row r="801" spans="1:13" x14ac:dyDescent="0.25">
      <c r="A801" s="3" t="s">
        <v>1729</v>
      </c>
      <c r="B801" s="4">
        <v>1599</v>
      </c>
      <c r="C801" s="3" t="s">
        <v>6</v>
      </c>
      <c r="D801" s="3" t="s">
        <v>128</v>
      </c>
      <c r="E801" s="3" t="s">
        <v>2591</v>
      </c>
      <c r="F801" s="3" t="s">
        <v>2590</v>
      </c>
      <c r="G801" s="5">
        <v>1.10545</v>
      </c>
      <c r="H801" s="4">
        <v>1599</v>
      </c>
      <c r="I801" s="8">
        <v>0</v>
      </c>
      <c r="J801" s="8">
        <v>0</v>
      </c>
      <c r="K801" s="8">
        <v>6.89</v>
      </c>
      <c r="L801" s="8">
        <v>1470.93</v>
      </c>
      <c r="M801">
        <f t="shared" si="22"/>
        <v>2</v>
      </c>
    </row>
    <row r="802" spans="1:13" x14ac:dyDescent="0.25">
      <c r="A802" s="3" t="s">
        <v>1731</v>
      </c>
      <c r="B802" s="4">
        <v>1601</v>
      </c>
      <c r="C802" s="3" t="s">
        <v>6</v>
      </c>
      <c r="D802" s="3" t="s">
        <v>133</v>
      </c>
      <c r="E802" s="3" t="s">
        <v>2591</v>
      </c>
      <c r="F802" s="3" t="s">
        <v>2590</v>
      </c>
      <c r="G802" s="5">
        <v>1.0955600000000001</v>
      </c>
      <c r="H802" s="4">
        <v>1601</v>
      </c>
      <c r="I802" s="8">
        <v>0</v>
      </c>
      <c r="J802" s="8">
        <v>0</v>
      </c>
      <c r="K802" s="8">
        <v>6.17</v>
      </c>
      <c r="L802" s="8">
        <v>1477.1</v>
      </c>
      <c r="M802">
        <f t="shared" si="22"/>
        <v>3</v>
      </c>
    </row>
    <row r="803" spans="1:13" x14ac:dyDescent="0.25">
      <c r="A803" s="3" t="s">
        <v>1733</v>
      </c>
      <c r="B803" s="4">
        <v>1603</v>
      </c>
      <c r="C803" s="3" t="s">
        <v>6</v>
      </c>
      <c r="D803" s="3" t="s">
        <v>133</v>
      </c>
      <c r="E803" s="3" t="s">
        <v>2591</v>
      </c>
      <c r="F803" s="3" t="s">
        <v>2590</v>
      </c>
      <c r="G803" s="5">
        <v>1.0877399999999999</v>
      </c>
      <c r="H803" s="4">
        <v>1603</v>
      </c>
      <c r="I803" s="8">
        <v>0</v>
      </c>
      <c r="J803" s="8">
        <v>0</v>
      </c>
      <c r="K803" s="8">
        <v>6.43</v>
      </c>
      <c r="L803" s="8">
        <v>1483.53</v>
      </c>
      <c r="M803">
        <f t="shared" si="22"/>
        <v>4</v>
      </c>
    </row>
    <row r="804" spans="1:13" x14ac:dyDescent="0.25">
      <c r="A804" s="3" t="s">
        <v>1735</v>
      </c>
      <c r="B804" s="4">
        <v>1605</v>
      </c>
      <c r="C804" s="3" t="s">
        <v>6</v>
      </c>
      <c r="D804" s="3" t="s">
        <v>133</v>
      </c>
      <c r="E804" s="3" t="s">
        <v>2591</v>
      </c>
      <c r="F804" s="3" t="s">
        <v>2590</v>
      </c>
      <c r="G804" s="5">
        <v>1.0834900000000001</v>
      </c>
      <c r="H804" s="4">
        <v>1605</v>
      </c>
      <c r="I804" s="8">
        <v>0</v>
      </c>
      <c r="J804" s="8">
        <v>0</v>
      </c>
      <c r="K804" s="8">
        <v>6.06</v>
      </c>
      <c r="L804" s="8">
        <v>1489.59</v>
      </c>
      <c r="M804">
        <f t="shared" si="22"/>
        <v>5</v>
      </c>
    </row>
    <row r="805" spans="1:13" x14ac:dyDescent="0.25">
      <c r="A805" s="3" t="s">
        <v>1737</v>
      </c>
      <c r="B805" s="4">
        <v>1607</v>
      </c>
      <c r="C805" s="3" t="s">
        <v>6</v>
      </c>
      <c r="D805" s="3" t="s">
        <v>133</v>
      </c>
      <c r="E805" s="3" t="s">
        <v>2591</v>
      </c>
      <c r="F805" s="3" t="s">
        <v>2590</v>
      </c>
      <c r="G805" s="5">
        <v>1.0913299999999999</v>
      </c>
      <c r="H805" s="4">
        <v>1607</v>
      </c>
      <c r="I805" s="8">
        <v>0</v>
      </c>
      <c r="J805" s="8">
        <v>0.03</v>
      </c>
      <c r="K805" s="8">
        <v>-8.1</v>
      </c>
      <c r="L805" s="8">
        <v>1481.52</v>
      </c>
      <c r="M805">
        <f t="shared" si="22"/>
        <v>0</v>
      </c>
    </row>
    <row r="806" spans="1:13" x14ac:dyDescent="0.25">
      <c r="A806" s="3" t="s">
        <v>1739</v>
      </c>
      <c r="B806" s="4">
        <v>1609</v>
      </c>
      <c r="C806" s="3" t="s">
        <v>6</v>
      </c>
      <c r="D806" s="3" t="s">
        <v>133</v>
      </c>
      <c r="E806" s="3" t="s">
        <v>2591</v>
      </c>
      <c r="F806" s="3" t="s">
        <v>2590</v>
      </c>
      <c r="G806" s="5">
        <v>1.08969</v>
      </c>
      <c r="H806" s="4">
        <v>1609</v>
      </c>
      <c r="I806" s="8">
        <v>0</v>
      </c>
      <c r="J806" s="8">
        <v>0</v>
      </c>
      <c r="K806" s="8">
        <v>6.19</v>
      </c>
      <c r="L806" s="8">
        <v>1487.71</v>
      </c>
      <c r="M806">
        <f t="shared" si="22"/>
        <v>1</v>
      </c>
    </row>
    <row r="807" spans="1:13" x14ac:dyDescent="0.25">
      <c r="A807" s="3" t="s">
        <v>1741</v>
      </c>
      <c r="B807" s="4">
        <v>1611</v>
      </c>
      <c r="C807" s="3" t="s">
        <v>6</v>
      </c>
      <c r="D807" s="3" t="s">
        <v>128</v>
      </c>
      <c r="E807" s="3" t="s">
        <v>2591</v>
      </c>
      <c r="F807" s="3" t="s">
        <v>2590</v>
      </c>
      <c r="G807" s="5">
        <v>1.0988899999999999</v>
      </c>
      <c r="H807" s="4">
        <v>1611</v>
      </c>
      <c r="I807" s="8">
        <v>0</v>
      </c>
      <c r="J807" s="8">
        <v>0</v>
      </c>
      <c r="K807" s="8">
        <v>6.25</v>
      </c>
      <c r="L807" s="8">
        <v>1493.96</v>
      </c>
      <c r="M807">
        <f t="shared" si="22"/>
        <v>2</v>
      </c>
    </row>
    <row r="808" spans="1:13" x14ac:dyDescent="0.25">
      <c r="A808" s="3" t="s">
        <v>1743</v>
      </c>
      <c r="B808" s="4">
        <v>1613</v>
      </c>
      <c r="C808" s="3" t="s">
        <v>6</v>
      </c>
      <c r="D808" s="3" t="s">
        <v>133</v>
      </c>
      <c r="E808" s="3" t="s">
        <v>2591</v>
      </c>
      <c r="F808" s="3" t="s">
        <v>2590</v>
      </c>
      <c r="G808" s="5">
        <v>1.1066800000000001</v>
      </c>
      <c r="H808" s="4">
        <v>1613</v>
      </c>
      <c r="I808" s="8">
        <v>0</v>
      </c>
      <c r="J808" s="8">
        <v>0.03</v>
      </c>
      <c r="K808" s="8">
        <v>-8.07</v>
      </c>
      <c r="L808" s="8">
        <v>1485.92</v>
      </c>
      <c r="M808">
        <f t="shared" si="22"/>
        <v>0</v>
      </c>
    </row>
    <row r="809" spans="1:13" x14ac:dyDescent="0.25">
      <c r="A809" s="3" t="s">
        <v>1745</v>
      </c>
      <c r="B809" s="4">
        <v>1615</v>
      </c>
      <c r="C809" s="3" t="s">
        <v>6</v>
      </c>
      <c r="D809" s="3" t="s">
        <v>128</v>
      </c>
      <c r="E809" s="3" t="s">
        <v>2591</v>
      </c>
      <c r="F809" s="3" t="s">
        <v>2590</v>
      </c>
      <c r="G809" s="5">
        <v>1.0983099999999999</v>
      </c>
      <c r="H809" s="4">
        <v>1615</v>
      </c>
      <c r="I809" s="8">
        <v>0</v>
      </c>
      <c r="J809" s="8">
        <v>-0.12</v>
      </c>
      <c r="K809" s="8">
        <v>-8.4600000000000009</v>
      </c>
      <c r="L809" s="8">
        <v>1477.34</v>
      </c>
      <c r="M809">
        <f t="shared" si="22"/>
        <v>0</v>
      </c>
    </row>
    <row r="810" spans="1:13" x14ac:dyDescent="0.25">
      <c r="A810" s="3" t="s">
        <v>1747</v>
      </c>
      <c r="B810" s="4">
        <v>1617</v>
      </c>
      <c r="C810" s="3" t="s">
        <v>6</v>
      </c>
      <c r="D810" s="3" t="s">
        <v>128</v>
      </c>
      <c r="E810" s="3" t="s">
        <v>2591</v>
      </c>
      <c r="F810" s="3" t="s">
        <v>2590</v>
      </c>
      <c r="G810" s="5">
        <v>1.10399</v>
      </c>
      <c r="H810" s="4">
        <v>1617</v>
      </c>
      <c r="I810" s="8">
        <v>0</v>
      </c>
      <c r="J810" s="8">
        <v>-0.12</v>
      </c>
      <c r="K810" s="8">
        <v>7.57</v>
      </c>
      <c r="L810" s="8">
        <v>1484.79</v>
      </c>
      <c r="M810">
        <f t="shared" si="22"/>
        <v>1</v>
      </c>
    </row>
    <row r="811" spans="1:13" x14ac:dyDescent="0.25">
      <c r="A811" s="3" t="s">
        <v>1749</v>
      </c>
      <c r="B811" s="4">
        <v>1619</v>
      </c>
      <c r="C811" s="3" t="s">
        <v>6</v>
      </c>
      <c r="D811" s="3" t="s">
        <v>133</v>
      </c>
      <c r="E811" s="3" t="s">
        <v>2591</v>
      </c>
      <c r="F811" s="3" t="s">
        <v>2590</v>
      </c>
      <c r="G811" s="5">
        <v>1.0933200000000001</v>
      </c>
      <c r="H811" s="4">
        <v>1619</v>
      </c>
      <c r="I811" s="8">
        <v>0</v>
      </c>
      <c r="J811" s="8">
        <v>0.03</v>
      </c>
      <c r="K811" s="8">
        <v>6.04</v>
      </c>
      <c r="L811" s="8">
        <v>1490.86</v>
      </c>
      <c r="M811">
        <f t="shared" si="22"/>
        <v>2</v>
      </c>
    </row>
    <row r="812" spans="1:13" x14ac:dyDescent="0.25">
      <c r="A812" s="3" t="s">
        <v>1751</v>
      </c>
      <c r="B812" s="4">
        <v>1621</v>
      </c>
      <c r="C812" s="3" t="s">
        <v>6</v>
      </c>
      <c r="D812" s="3" t="s">
        <v>128</v>
      </c>
      <c r="E812" s="3" t="s">
        <v>2591</v>
      </c>
      <c r="F812" s="3" t="s">
        <v>2590</v>
      </c>
      <c r="G812" s="5">
        <v>1.09219</v>
      </c>
      <c r="H812" s="4">
        <v>1621</v>
      </c>
      <c r="I812" s="8">
        <v>0</v>
      </c>
      <c r="J812" s="8">
        <v>-0.35</v>
      </c>
      <c r="K812" s="8">
        <v>6.59</v>
      </c>
      <c r="L812" s="8">
        <v>1497.1</v>
      </c>
      <c r="M812">
        <f t="shared" si="22"/>
        <v>3</v>
      </c>
    </row>
    <row r="813" spans="1:13" x14ac:dyDescent="0.25">
      <c r="A813" s="3" t="s">
        <v>1753</v>
      </c>
      <c r="B813" s="4">
        <v>1623</v>
      </c>
      <c r="C813" s="3" t="s">
        <v>6</v>
      </c>
      <c r="D813" s="3" t="s">
        <v>133</v>
      </c>
      <c r="E813" s="3" t="s">
        <v>2591</v>
      </c>
      <c r="F813" s="3" t="s">
        <v>2590</v>
      </c>
      <c r="G813" s="5">
        <v>1.0859300000000001</v>
      </c>
      <c r="H813" s="4">
        <v>1623</v>
      </c>
      <c r="I813" s="8">
        <v>0</v>
      </c>
      <c r="J813" s="8">
        <v>0</v>
      </c>
      <c r="K813" s="8">
        <v>6.48</v>
      </c>
      <c r="L813" s="8">
        <v>1503.58</v>
      </c>
      <c r="M813">
        <f t="shared" si="22"/>
        <v>4</v>
      </c>
    </row>
    <row r="814" spans="1:13" x14ac:dyDescent="0.25">
      <c r="A814" s="3" t="s">
        <v>1755</v>
      </c>
      <c r="B814" s="4">
        <v>1625</v>
      </c>
      <c r="C814" s="3" t="s">
        <v>6</v>
      </c>
      <c r="D814" s="3" t="s">
        <v>128</v>
      </c>
      <c r="E814" s="3" t="s">
        <v>2591</v>
      </c>
      <c r="F814" s="3" t="s">
        <v>2590</v>
      </c>
      <c r="G814" s="5">
        <v>1.10246</v>
      </c>
      <c r="H814" s="4">
        <v>1625</v>
      </c>
      <c r="I814" s="8">
        <v>0</v>
      </c>
      <c r="J814" s="8">
        <v>0</v>
      </c>
      <c r="K814" s="8">
        <v>6.53</v>
      </c>
      <c r="L814" s="8">
        <v>1510.11</v>
      </c>
      <c r="M814">
        <f t="shared" si="22"/>
        <v>5</v>
      </c>
    </row>
    <row r="815" spans="1:13" x14ac:dyDescent="0.25">
      <c r="A815" s="3" t="s">
        <v>1757</v>
      </c>
      <c r="B815" s="4">
        <v>1627</v>
      </c>
      <c r="C815" s="3" t="s">
        <v>6</v>
      </c>
      <c r="D815" s="3" t="s">
        <v>133</v>
      </c>
      <c r="E815" s="3" t="s">
        <v>2591</v>
      </c>
      <c r="F815" s="3" t="s">
        <v>2590</v>
      </c>
      <c r="G815" s="5">
        <v>1.1077399999999999</v>
      </c>
      <c r="H815" s="4">
        <v>1627</v>
      </c>
      <c r="I815" s="8">
        <v>0</v>
      </c>
      <c r="J815" s="8">
        <v>0</v>
      </c>
      <c r="K815" s="8">
        <v>-8.43</v>
      </c>
      <c r="L815" s="8">
        <v>1501.68</v>
      </c>
      <c r="M815">
        <f t="shared" si="22"/>
        <v>0</v>
      </c>
    </row>
    <row r="816" spans="1:13" x14ac:dyDescent="0.25">
      <c r="A816" s="3" t="s">
        <v>1759</v>
      </c>
      <c r="B816" s="4">
        <v>1629</v>
      </c>
      <c r="C816" s="3" t="s">
        <v>6</v>
      </c>
      <c r="D816" s="3" t="s">
        <v>133</v>
      </c>
      <c r="E816" s="3" t="s">
        <v>2591</v>
      </c>
      <c r="F816" s="3" t="s">
        <v>2590</v>
      </c>
      <c r="G816" s="5">
        <v>1.1172</v>
      </c>
      <c r="H816" s="4">
        <v>1629</v>
      </c>
      <c r="I816" s="8">
        <v>0</v>
      </c>
      <c r="J816" s="8">
        <v>0</v>
      </c>
      <c r="K816" s="8">
        <v>-8.35</v>
      </c>
      <c r="L816" s="8">
        <v>1493.33</v>
      </c>
      <c r="M816">
        <f t="shared" si="22"/>
        <v>0</v>
      </c>
    </row>
    <row r="817" spans="1:13" x14ac:dyDescent="0.25">
      <c r="A817" s="3" t="s">
        <v>1761</v>
      </c>
      <c r="B817" s="4">
        <v>1631</v>
      </c>
      <c r="C817" s="3" t="s">
        <v>6</v>
      </c>
      <c r="D817" s="3" t="s">
        <v>133</v>
      </c>
      <c r="E817" s="3" t="s">
        <v>2591</v>
      </c>
      <c r="F817" s="3" t="s">
        <v>2590</v>
      </c>
      <c r="G817" s="5">
        <v>1.1072599999999999</v>
      </c>
      <c r="H817" s="4">
        <v>1631</v>
      </c>
      <c r="I817" s="8">
        <v>0</v>
      </c>
      <c r="J817" s="8">
        <v>0.06</v>
      </c>
      <c r="K817" s="8">
        <v>7.02</v>
      </c>
      <c r="L817" s="8">
        <v>1500.41</v>
      </c>
      <c r="M817">
        <f t="shared" si="22"/>
        <v>1</v>
      </c>
    </row>
    <row r="818" spans="1:13" x14ac:dyDescent="0.25">
      <c r="A818" s="3" t="s">
        <v>1763</v>
      </c>
      <c r="B818" s="4">
        <v>1633</v>
      </c>
      <c r="C818" s="3" t="s">
        <v>6</v>
      </c>
      <c r="D818" s="3" t="s">
        <v>133</v>
      </c>
      <c r="E818" s="3" t="s">
        <v>2591</v>
      </c>
      <c r="F818" s="3" t="s">
        <v>2590</v>
      </c>
      <c r="G818" s="5">
        <v>1.1147800000000001</v>
      </c>
      <c r="H818" s="4">
        <v>1633</v>
      </c>
      <c r="I818" s="8">
        <v>0</v>
      </c>
      <c r="J818" s="8">
        <v>0.11</v>
      </c>
      <c r="K818" s="8">
        <v>-8.4700000000000006</v>
      </c>
      <c r="L818" s="8">
        <v>1492.05</v>
      </c>
      <c r="M818">
        <f t="shared" si="22"/>
        <v>0</v>
      </c>
    </row>
    <row r="819" spans="1:13" x14ac:dyDescent="0.25">
      <c r="A819" s="3" t="s">
        <v>1765</v>
      </c>
      <c r="B819" s="4">
        <v>1635</v>
      </c>
      <c r="C819" s="3" t="s">
        <v>6</v>
      </c>
      <c r="D819" s="3" t="s">
        <v>128</v>
      </c>
      <c r="E819" s="3" t="s">
        <v>2591</v>
      </c>
      <c r="F819" s="3" t="s">
        <v>2590</v>
      </c>
      <c r="G819" s="5">
        <v>1.1331500000000001</v>
      </c>
      <c r="H819" s="4">
        <v>1635</v>
      </c>
      <c r="I819" s="8">
        <v>0</v>
      </c>
      <c r="J819" s="8">
        <v>0</v>
      </c>
      <c r="K819" s="8">
        <v>6.41</v>
      </c>
      <c r="L819" s="8">
        <v>1498.46</v>
      </c>
      <c r="M819">
        <f t="shared" si="22"/>
        <v>1</v>
      </c>
    </row>
    <row r="820" spans="1:13" x14ac:dyDescent="0.25">
      <c r="A820" s="3" t="s">
        <v>1767</v>
      </c>
      <c r="B820" s="4">
        <v>1637</v>
      </c>
      <c r="C820" s="3" t="s">
        <v>6</v>
      </c>
      <c r="D820" s="3" t="s">
        <v>128</v>
      </c>
      <c r="E820" s="3" t="s">
        <v>2591</v>
      </c>
      <c r="F820" s="3" t="s">
        <v>2590</v>
      </c>
      <c r="G820" s="5">
        <v>1.14821</v>
      </c>
      <c r="H820" s="4">
        <v>1637</v>
      </c>
      <c r="I820" s="8">
        <v>0</v>
      </c>
      <c r="J820" s="8">
        <v>0</v>
      </c>
      <c r="K820" s="8">
        <v>6.07</v>
      </c>
      <c r="L820" s="8">
        <v>1504.53</v>
      </c>
      <c r="M820">
        <f t="shared" si="22"/>
        <v>2</v>
      </c>
    </row>
    <row r="821" spans="1:13" x14ac:dyDescent="0.25">
      <c r="A821" s="3" t="s">
        <v>1769</v>
      </c>
      <c r="B821" s="4">
        <v>1639</v>
      </c>
      <c r="C821" s="3" t="s">
        <v>6</v>
      </c>
      <c r="D821" s="3" t="s">
        <v>133</v>
      </c>
      <c r="E821" s="3" t="s">
        <v>2591</v>
      </c>
      <c r="F821" s="3" t="s">
        <v>2590</v>
      </c>
      <c r="G821" s="5">
        <v>1.1429400000000001</v>
      </c>
      <c r="H821" s="4">
        <v>1639</v>
      </c>
      <c r="I821" s="8">
        <v>0</v>
      </c>
      <c r="J821" s="8">
        <v>0</v>
      </c>
      <c r="K821" s="8">
        <v>7.09</v>
      </c>
      <c r="L821" s="8">
        <v>1511.62</v>
      </c>
      <c r="M821">
        <f t="shared" si="22"/>
        <v>3</v>
      </c>
    </row>
    <row r="822" spans="1:13" x14ac:dyDescent="0.25">
      <c r="A822" s="3" t="s">
        <v>1771</v>
      </c>
      <c r="B822" s="4">
        <v>1641</v>
      </c>
      <c r="C822" s="3" t="s">
        <v>6</v>
      </c>
      <c r="D822" s="3" t="s">
        <v>133</v>
      </c>
      <c r="E822" s="3" t="s">
        <v>2591</v>
      </c>
      <c r="F822" s="3" t="s">
        <v>2590</v>
      </c>
      <c r="G822" s="5">
        <v>1.11938</v>
      </c>
      <c r="H822" s="4">
        <v>1641</v>
      </c>
      <c r="I822" s="8">
        <v>0</v>
      </c>
      <c r="J822" s="8">
        <v>0</v>
      </c>
      <c r="K822" s="8">
        <v>7.1</v>
      </c>
      <c r="L822" s="8">
        <v>1518.72</v>
      </c>
      <c r="M822">
        <f t="shared" si="22"/>
        <v>4</v>
      </c>
    </row>
    <row r="823" spans="1:13" x14ac:dyDescent="0.25">
      <c r="A823" s="3" t="s">
        <v>1773</v>
      </c>
      <c r="B823" s="4">
        <v>1643</v>
      </c>
      <c r="C823" s="3" t="s">
        <v>6</v>
      </c>
      <c r="D823" s="3" t="s">
        <v>128</v>
      </c>
      <c r="E823" s="3" t="s">
        <v>2591</v>
      </c>
      <c r="F823" s="3" t="s">
        <v>2590</v>
      </c>
      <c r="G823" s="5">
        <v>1.12883</v>
      </c>
      <c r="H823" s="4">
        <v>1643</v>
      </c>
      <c r="I823" s="8">
        <v>0</v>
      </c>
      <c r="J823" s="8">
        <v>-0.12</v>
      </c>
      <c r="K823" s="8">
        <v>6.39</v>
      </c>
      <c r="L823" s="8">
        <v>1524.99</v>
      </c>
      <c r="M823">
        <f t="shared" si="22"/>
        <v>5</v>
      </c>
    </row>
    <row r="824" spans="1:13" x14ac:dyDescent="0.25">
      <c r="A824" s="3" t="s">
        <v>1775</v>
      </c>
      <c r="B824" s="4">
        <v>1645</v>
      </c>
      <c r="C824" s="3" t="s">
        <v>6</v>
      </c>
      <c r="D824" s="3" t="s">
        <v>128</v>
      </c>
      <c r="E824" s="3" t="s">
        <v>2591</v>
      </c>
      <c r="F824" s="3" t="s">
        <v>2590</v>
      </c>
      <c r="G824" s="5">
        <v>1.1180600000000001</v>
      </c>
      <c r="H824" s="4">
        <v>1645</v>
      </c>
      <c r="I824" s="8">
        <v>0</v>
      </c>
      <c r="J824" s="8">
        <v>-0.35</v>
      </c>
      <c r="K824" s="8">
        <v>-8.1300000000000008</v>
      </c>
      <c r="L824" s="8">
        <v>1516.51</v>
      </c>
      <c r="M824">
        <f t="shared" si="22"/>
        <v>0</v>
      </c>
    </row>
    <row r="825" spans="1:13" x14ac:dyDescent="0.25">
      <c r="A825" s="3" t="s">
        <v>1777</v>
      </c>
      <c r="B825" s="4">
        <v>1647</v>
      </c>
      <c r="C825" s="3" t="s">
        <v>6</v>
      </c>
      <c r="D825" s="3" t="s">
        <v>133</v>
      </c>
      <c r="E825" s="3" t="s">
        <v>2591</v>
      </c>
      <c r="F825" s="3" t="s">
        <v>2590</v>
      </c>
      <c r="G825" s="5">
        <v>1.1225499999999999</v>
      </c>
      <c r="H825" s="4">
        <v>1647</v>
      </c>
      <c r="I825" s="8">
        <v>0</v>
      </c>
      <c r="J825" s="8">
        <v>0.06</v>
      </c>
      <c r="K825" s="8">
        <v>-8.52</v>
      </c>
      <c r="L825" s="8">
        <v>1508.05</v>
      </c>
      <c r="M825">
        <f t="shared" si="22"/>
        <v>0</v>
      </c>
    </row>
    <row r="826" spans="1:13" x14ac:dyDescent="0.25">
      <c r="A826" s="3" t="s">
        <v>1779</v>
      </c>
      <c r="B826" s="4">
        <v>1649</v>
      </c>
      <c r="C826" s="3" t="s">
        <v>6</v>
      </c>
      <c r="D826" s="3" t="s">
        <v>133</v>
      </c>
      <c r="E826" s="3" t="s">
        <v>2591</v>
      </c>
      <c r="F826" s="3" t="s">
        <v>2590</v>
      </c>
      <c r="G826" s="5">
        <v>1.1269499999999999</v>
      </c>
      <c r="H826" s="4">
        <v>1649</v>
      </c>
      <c r="I826" s="8">
        <v>0</v>
      </c>
      <c r="J826" s="8">
        <v>0.08</v>
      </c>
      <c r="K826" s="8">
        <v>-9.8000000000000007</v>
      </c>
      <c r="L826" s="8">
        <v>1498.33</v>
      </c>
      <c r="M826">
        <f t="shared" si="22"/>
        <v>0</v>
      </c>
    </row>
    <row r="827" spans="1:13" x14ac:dyDescent="0.25">
      <c r="A827" s="3" t="s">
        <v>1781</v>
      </c>
      <c r="B827" s="4">
        <v>1651</v>
      </c>
      <c r="C827" s="3" t="s">
        <v>6</v>
      </c>
      <c r="D827" s="3" t="s">
        <v>128</v>
      </c>
      <c r="E827" s="3" t="s">
        <v>2591</v>
      </c>
      <c r="F827" s="3" t="s">
        <v>2590</v>
      </c>
      <c r="G827" s="5">
        <v>1.13442</v>
      </c>
      <c r="H827" s="4">
        <v>1651</v>
      </c>
      <c r="I827" s="8">
        <v>0</v>
      </c>
      <c r="J827" s="8">
        <v>0</v>
      </c>
      <c r="K827" s="8">
        <v>6.14</v>
      </c>
      <c r="L827" s="8">
        <v>1504.47</v>
      </c>
      <c r="M827">
        <f t="shared" si="22"/>
        <v>1</v>
      </c>
    </row>
    <row r="828" spans="1:13" x14ac:dyDescent="0.25">
      <c r="A828" s="3" t="s">
        <v>1783</v>
      </c>
      <c r="B828" s="4">
        <v>1653</v>
      </c>
      <c r="C828" s="3" t="s">
        <v>6</v>
      </c>
      <c r="D828" s="3" t="s">
        <v>133</v>
      </c>
      <c r="E828" s="3" t="s">
        <v>2591</v>
      </c>
      <c r="F828" s="3" t="s">
        <v>2590</v>
      </c>
      <c r="G828" s="5">
        <v>1.12843</v>
      </c>
      <c r="H828" s="4">
        <v>1653</v>
      </c>
      <c r="I828" s="8">
        <v>0</v>
      </c>
      <c r="J828" s="8">
        <v>0</v>
      </c>
      <c r="K828" s="8">
        <v>6.49</v>
      </c>
      <c r="L828" s="8">
        <v>1510.96</v>
      </c>
      <c r="M828">
        <f t="shared" si="22"/>
        <v>2</v>
      </c>
    </row>
    <row r="829" spans="1:13" x14ac:dyDescent="0.25">
      <c r="A829" s="3" t="s">
        <v>1785</v>
      </c>
      <c r="B829" s="4">
        <v>1655</v>
      </c>
      <c r="C829" s="3" t="s">
        <v>6</v>
      </c>
      <c r="D829" s="3" t="s">
        <v>133</v>
      </c>
      <c r="E829" s="3" t="s">
        <v>2591</v>
      </c>
      <c r="F829" s="3" t="s">
        <v>2590</v>
      </c>
      <c r="G829" s="5">
        <v>1.12599</v>
      </c>
      <c r="H829" s="4">
        <v>1655</v>
      </c>
      <c r="I829" s="8">
        <v>0</v>
      </c>
      <c r="J829" s="8">
        <v>0</v>
      </c>
      <c r="K829" s="8">
        <v>6.13</v>
      </c>
      <c r="L829" s="8">
        <v>1517.09</v>
      </c>
      <c r="M829">
        <f t="shared" si="22"/>
        <v>3</v>
      </c>
    </row>
    <row r="830" spans="1:13" x14ac:dyDescent="0.25">
      <c r="A830" s="3" t="s">
        <v>1787</v>
      </c>
      <c r="B830" s="4">
        <v>1657</v>
      </c>
      <c r="C830" s="3" t="s">
        <v>6</v>
      </c>
      <c r="D830" s="3" t="s">
        <v>128</v>
      </c>
      <c r="E830" s="3" t="s">
        <v>2591</v>
      </c>
      <c r="F830" s="3" t="s">
        <v>2590</v>
      </c>
      <c r="G830" s="5">
        <v>1.1331100000000001</v>
      </c>
      <c r="H830" s="4">
        <v>1657</v>
      </c>
      <c r="I830" s="8">
        <v>0</v>
      </c>
      <c r="J830" s="8">
        <v>-0.35</v>
      </c>
      <c r="K830" s="8">
        <v>6.38</v>
      </c>
      <c r="L830" s="8">
        <v>1523.12</v>
      </c>
      <c r="M830">
        <f t="shared" si="22"/>
        <v>4</v>
      </c>
    </row>
    <row r="831" spans="1:13" x14ac:dyDescent="0.25">
      <c r="A831" s="3" t="s">
        <v>1789</v>
      </c>
      <c r="B831" s="4">
        <v>1659</v>
      </c>
      <c r="C831" s="3" t="s">
        <v>6</v>
      </c>
      <c r="D831" s="3" t="s">
        <v>128</v>
      </c>
      <c r="E831" s="3" t="s">
        <v>2591</v>
      </c>
      <c r="F831" s="3" t="s">
        <v>2590</v>
      </c>
      <c r="G831" s="5">
        <v>1.12141</v>
      </c>
      <c r="H831" s="4">
        <v>1659</v>
      </c>
      <c r="I831" s="8">
        <v>0</v>
      </c>
      <c r="J831" s="8">
        <v>0</v>
      </c>
      <c r="K831" s="8">
        <v>-8.16</v>
      </c>
      <c r="L831" s="8">
        <v>1514.96</v>
      </c>
      <c r="M831">
        <f t="shared" si="22"/>
        <v>0</v>
      </c>
    </row>
    <row r="832" spans="1:13" x14ac:dyDescent="0.25">
      <c r="A832" s="3" t="s">
        <v>1791</v>
      </c>
      <c r="B832" s="4">
        <v>1661</v>
      </c>
      <c r="C832" s="3" t="s">
        <v>6</v>
      </c>
      <c r="D832" s="3" t="s">
        <v>128</v>
      </c>
      <c r="E832" s="3" t="s">
        <v>2591</v>
      </c>
      <c r="F832" s="3" t="s">
        <v>2590</v>
      </c>
      <c r="G832" s="5">
        <v>1.1243300000000001</v>
      </c>
      <c r="H832" s="4">
        <v>1661</v>
      </c>
      <c r="I832" s="8">
        <v>0</v>
      </c>
      <c r="J832" s="8">
        <v>-0.47</v>
      </c>
      <c r="K832" s="8">
        <v>6.79</v>
      </c>
      <c r="L832" s="8">
        <v>1521.28</v>
      </c>
      <c r="M832">
        <f t="shared" si="22"/>
        <v>1</v>
      </c>
    </row>
    <row r="833" spans="1:13" x14ac:dyDescent="0.25">
      <c r="A833" s="3" t="s">
        <v>1793</v>
      </c>
      <c r="B833" s="4">
        <v>1663</v>
      </c>
      <c r="C833" s="3" t="s">
        <v>6</v>
      </c>
      <c r="D833" s="3" t="s">
        <v>128</v>
      </c>
      <c r="E833" s="3" t="s">
        <v>2591</v>
      </c>
      <c r="F833" s="3" t="s">
        <v>2590</v>
      </c>
      <c r="G833" s="5">
        <v>1.1225400000000001</v>
      </c>
      <c r="H833" s="4">
        <v>1663</v>
      </c>
      <c r="I833" s="8">
        <v>0</v>
      </c>
      <c r="J833" s="8">
        <v>-0.12</v>
      </c>
      <c r="K833" s="8">
        <v>7.1</v>
      </c>
      <c r="L833" s="8">
        <v>1528.26</v>
      </c>
      <c r="M833">
        <f t="shared" si="22"/>
        <v>2</v>
      </c>
    </row>
    <row r="834" spans="1:13" x14ac:dyDescent="0.25">
      <c r="A834" s="3" t="s">
        <v>1795</v>
      </c>
      <c r="B834" s="4">
        <v>1665</v>
      </c>
      <c r="C834" s="3" t="s">
        <v>6</v>
      </c>
      <c r="D834" s="3" t="s">
        <v>133</v>
      </c>
      <c r="E834" s="3" t="s">
        <v>2591</v>
      </c>
      <c r="F834" s="3" t="s">
        <v>2590</v>
      </c>
      <c r="G834" s="5">
        <v>1.12104</v>
      </c>
      <c r="H834" s="4">
        <v>1665</v>
      </c>
      <c r="I834" s="8">
        <v>0</v>
      </c>
      <c r="J834" s="8">
        <v>0</v>
      </c>
      <c r="K834" s="8">
        <v>6.04</v>
      </c>
      <c r="L834" s="8">
        <v>1534.3</v>
      </c>
      <c r="M834">
        <f t="shared" si="22"/>
        <v>3</v>
      </c>
    </row>
    <row r="835" spans="1:13" x14ac:dyDescent="0.25">
      <c r="A835" s="3" t="s">
        <v>1797</v>
      </c>
      <c r="B835" s="4">
        <v>1667</v>
      </c>
      <c r="C835" s="3" t="s">
        <v>6</v>
      </c>
      <c r="D835" s="3" t="s">
        <v>133</v>
      </c>
      <c r="E835" s="3" t="s">
        <v>2591</v>
      </c>
      <c r="F835" s="3" t="s">
        <v>2590</v>
      </c>
      <c r="G835" s="5">
        <v>1.12677</v>
      </c>
      <c r="H835" s="4">
        <v>1667</v>
      </c>
      <c r="I835" s="8">
        <v>0</v>
      </c>
      <c r="J835" s="8">
        <v>0.03</v>
      </c>
      <c r="K835" s="8">
        <v>-10.98</v>
      </c>
      <c r="L835" s="8">
        <v>1523.35</v>
      </c>
      <c r="M835">
        <f t="shared" si="22"/>
        <v>0</v>
      </c>
    </row>
    <row r="836" spans="1:13" x14ac:dyDescent="0.25">
      <c r="A836" s="3" t="s">
        <v>1799</v>
      </c>
      <c r="B836" s="4">
        <v>1669</v>
      </c>
      <c r="C836" s="3" t="s">
        <v>6</v>
      </c>
      <c r="D836" s="3" t="s">
        <v>133</v>
      </c>
      <c r="E836" s="3" t="s">
        <v>2591</v>
      </c>
      <c r="F836" s="3" t="s">
        <v>2590</v>
      </c>
      <c r="G836" s="5">
        <v>1.1180399999999999</v>
      </c>
      <c r="H836" s="4">
        <v>1669</v>
      </c>
      <c r="I836" s="8">
        <v>0</v>
      </c>
      <c r="J836" s="8">
        <v>0</v>
      </c>
      <c r="K836" s="8">
        <v>6.09</v>
      </c>
      <c r="L836" s="8">
        <v>1529.44</v>
      </c>
      <c r="M836">
        <f t="shared" si="22"/>
        <v>1</v>
      </c>
    </row>
    <row r="837" spans="1:13" x14ac:dyDescent="0.25">
      <c r="A837" s="3" t="s">
        <v>1801</v>
      </c>
      <c r="B837" s="4">
        <v>1671</v>
      </c>
      <c r="C837" s="3" t="s">
        <v>6</v>
      </c>
      <c r="D837" s="3" t="s">
        <v>133</v>
      </c>
      <c r="E837" s="3" t="s">
        <v>2591</v>
      </c>
      <c r="F837" s="3" t="s">
        <v>2590</v>
      </c>
      <c r="G837" s="5">
        <v>1.12812</v>
      </c>
      <c r="H837" s="4">
        <v>1671</v>
      </c>
      <c r="I837" s="8">
        <v>0</v>
      </c>
      <c r="J837" s="8">
        <v>0.03</v>
      </c>
      <c r="K837" s="8">
        <v>-8.1</v>
      </c>
      <c r="L837" s="8">
        <v>1521.37</v>
      </c>
      <c r="M837">
        <f t="shared" si="22"/>
        <v>0</v>
      </c>
    </row>
    <row r="838" spans="1:13" x14ac:dyDescent="0.25">
      <c r="A838" s="3" t="s">
        <v>1803</v>
      </c>
      <c r="B838" s="4">
        <v>1673</v>
      </c>
      <c r="C838" s="3" t="s">
        <v>6</v>
      </c>
      <c r="D838" s="3" t="s">
        <v>128</v>
      </c>
      <c r="E838" s="3" t="s">
        <v>2591</v>
      </c>
      <c r="F838" s="3" t="s">
        <v>2590</v>
      </c>
      <c r="G838" s="5">
        <v>1.1314299999999999</v>
      </c>
      <c r="H838" s="4">
        <v>1673</v>
      </c>
      <c r="I838" s="8">
        <v>0</v>
      </c>
      <c r="J838" s="8">
        <v>0</v>
      </c>
      <c r="K838" s="8">
        <v>6.43</v>
      </c>
      <c r="L838" s="8">
        <v>1527.8</v>
      </c>
      <c r="M838">
        <f t="shared" ref="M838:M901" si="23">IF(K838&gt;0,1+IF(M837&gt;0,M837,0),0)</f>
        <v>1</v>
      </c>
    </row>
    <row r="839" spans="1:13" x14ac:dyDescent="0.25">
      <c r="A839" s="3" t="s">
        <v>1805</v>
      </c>
      <c r="B839" s="4">
        <v>1675</v>
      </c>
      <c r="C839" s="3" t="s">
        <v>6</v>
      </c>
      <c r="D839" s="3" t="s">
        <v>128</v>
      </c>
      <c r="E839" s="3" t="s">
        <v>2591</v>
      </c>
      <c r="F839" s="3" t="s">
        <v>2590</v>
      </c>
      <c r="G839" s="5">
        <v>1.13439</v>
      </c>
      <c r="H839" s="4">
        <v>1675</v>
      </c>
      <c r="I839" s="8">
        <v>0</v>
      </c>
      <c r="J839" s="8">
        <v>0</v>
      </c>
      <c r="K839" s="8">
        <v>6.88</v>
      </c>
      <c r="L839" s="8">
        <v>1534.68</v>
      </c>
      <c r="M839">
        <f t="shared" si="23"/>
        <v>2</v>
      </c>
    </row>
    <row r="840" spans="1:13" x14ac:dyDescent="0.25">
      <c r="A840" s="3" t="s">
        <v>1807</v>
      </c>
      <c r="B840" s="4">
        <v>1677</v>
      </c>
      <c r="C840" s="3" t="s">
        <v>6</v>
      </c>
      <c r="D840" s="3" t="s">
        <v>133</v>
      </c>
      <c r="E840" s="3" t="s">
        <v>2591</v>
      </c>
      <c r="F840" s="3" t="s">
        <v>2590</v>
      </c>
      <c r="G840" s="5">
        <v>1.14635</v>
      </c>
      <c r="H840" s="4">
        <v>1677</v>
      </c>
      <c r="I840" s="8">
        <v>0</v>
      </c>
      <c r="J840" s="8">
        <v>0.06</v>
      </c>
      <c r="K840" s="8">
        <v>-8.44</v>
      </c>
      <c r="L840" s="8">
        <v>1526.3</v>
      </c>
      <c r="M840">
        <f t="shared" si="23"/>
        <v>0</v>
      </c>
    </row>
    <row r="841" spans="1:13" x14ac:dyDescent="0.25">
      <c r="A841" s="3" t="s">
        <v>1809</v>
      </c>
      <c r="B841" s="4">
        <v>1679</v>
      </c>
      <c r="C841" s="3" t="s">
        <v>6</v>
      </c>
      <c r="D841" s="3" t="s">
        <v>133</v>
      </c>
      <c r="E841" s="3" t="s">
        <v>2591</v>
      </c>
      <c r="F841" s="3" t="s">
        <v>2590</v>
      </c>
      <c r="G841" s="5">
        <v>1.1428700000000001</v>
      </c>
      <c r="H841" s="4">
        <v>1679</v>
      </c>
      <c r="I841" s="8">
        <v>0</v>
      </c>
      <c r="J841" s="8">
        <v>0</v>
      </c>
      <c r="K841" s="8">
        <v>6.15</v>
      </c>
      <c r="L841" s="8">
        <v>1532.45</v>
      </c>
      <c r="M841">
        <f t="shared" si="23"/>
        <v>1</v>
      </c>
    </row>
    <row r="842" spans="1:13" x14ac:dyDescent="0.25">
      <c r="A842" s="3" t="s">
        <v>1811</v>
      </c>
      <c r="B842" s="4">
        <v>1681</v>
      </c>
      <c r="C842" s="3" t="s">
        <v>6</v>
      </c>
      <c r="D842" s="3" t="s">
        <v>133</v>
      </c>
      <c r="E842" s="3" t="s">
        <v>2591</v>
      </c>
      <c r="F842" s="3" t="s">
        <v>2590</v>
      </c>
      <c r="G842" s="5">
        <v>1.1330100000000001</v>
      </c>
      <c r="H842" s="4">
        <v>1681</v>
      </c>
      <c r="I842" s="8">
        <v>0</v>
      </c>
      <c r="J842" s="8">
        <v>0.03</v>
      </c>
      <c r="K842" s="8">
        <v>6.19</v>
      </c>
      <c r="L842" s="8">
        <v>1538.67</v>
      </c>
      <c r="M842">
        <f t="shared" si="23"/>
        <v>2</v>
      </c>
    </row>
    <row r="843" spans="1:13" x14ac:dyDescent="0.25">
      <c r="A843" s="3" t="s">
        <v>1813</v>
      </c>
      <c r="B843" s="4">
        <v>1683</v>
      </c>
      <c r="C843" s="3" t="s">
        <v>6</v>
      </c>
      <c r="D843" s="3" t="s">
        <v>133</v>
      </c>
      <c r="E843" s="3" t="s">
        <v>2591</v>
      </c>
      <c r="F843" s="3" t="s">
        <v>2590</v>
      </c>
      <c r="G843" s="5">
        <v>1.12401</v>
      </c>
      <c r="H843" s="4">
        <v>1683</v>
      </c>
      <c r="I843" s="8">
        <v>0</v>
      </c>
      <c r="J843" s="8">
        <v>0.11</v>
      </c>
      <c r="K843" s="8">
        <v>10.83</v>
      </c>
      <c r="L843" s="8">
        <v>1549.61</v>
      </c>
      <c r="M843">
        <f t="shared" si="23"/>
        <v>3</v>
      </c>
    </row>
    <row r="844" spans="1:13" x14ac:dyDescent="0.25">
      <c r="A844" s="3" t="s">
        <v>1815</v>
      </c>
      <c r="B844" s="4">
        <v>1685</v>
      </c>
      <c r="C844" s="3" t="s">
        <v>6</v>
      </c>
      <c r="D844" s="3" t="s">
        <v>133</v>
      </c>
      <c r="E844" s="3" t="s">
        <v>2591</v>
      </c>
      <c r="F844" s="3" t="s">
        <v>2590</v>
      </c>
      <c r="G844" s="5">
        <v>1.10615</v>
      </c>
      <c r="H844" s="4">
        <v>1685</v>
      </c>
      <c r="I844" s="8">
        <v>0</v>
      </c>
      <c r="J844" s="8">
        <v>0</v>
      </c>
      <c r="K844" s="8">
        <v>6.06</v>
      </c>
      <c r="L844" s="8">
        <v>1555.67</v>
      </c>
      <c r="M844">
        <f t="shared" si="23"/>
        <v>4</v>
      </c>
    </row>
    <row r="845" spans="1:13" x14ac:dyDescent="0.25">
      <c r="A845" s="3" t="s">
        <v>1817</v>
      </c>
      <c r="B845" s="4">
        <v>1687</v>
      </c>
      <c r="C845" s="3" t="s">
        <v>6</v>
      </c>
      <c r="D845" s="3" t="s">
        <v>133</v>
      </c>
      <c r="E845" s="3" t="s">
        <v>2591</v>
      </c>
      <c r="F845" s="3" t="s">
        <v>2590</v>
      </c>
      <c r="G845" s="5">
        <v>1.0940099999999999</v>
      </c>
      <c r="H845" s="4">
        <v>1687</v>
      </c>
      <c r="I845" s="8">
        <v>0</v>
      </c>
      <c r="J845" s="8">
        <v>0.06</v>
      </c>
      <c r="K845" s="8">
        <v>10.65</v>
      </c>
      <c r="L845" s="8">
        <v>1566.38</v>
      </c>
      <c r="M845">
        <f t="shared" si="23"/>
        <v>5</v>
      </c>
    </row>
    <row r="846" spans="1:13" x14ac:dyDescent="0.25">
      <c r="A846" s="3" t="s">
        <v>1819</v>
      </c>
      <c r="B846" s="4">
        <v>1689</v>
      </c>
      <c r="C846" s="3" t="s">
        <v>6</v>
      </c>
      <c r="D846" s="3" t="s">
        <v>133</v>
      </c>
      <c r="E846" s="3" t="s">
        <v>2591</v>
      </c>
      <c r="F846" s="3" t="s">
        <v>2590</v>
      </c>
      <c r="G846" s="5">
        <v>1.09554</v>
      </c>
      <c r="H846" s="4">
        <v>1689</v>
      </c>
      <c r="I846" s="8">
        <v>0</v>
      </c>
      <c r="J846" s="8">
        <v>0.06</v>
      </c>
      <c r="K846" s="8">
        <v>6.07</v>
      </c>
      <c r="L846" s="8">
        <v>1572.51</v>
      </c>
      <c r="M846">
        <f t="shared" si="23"/>
        <v>6</v>
      </c>
    </row>
    <row r="847" spans="1:13" x14ac:dyDescent="0.25">
      <c r="A847" s="3" t="s">
        <v>1821</v>
      </c>
      <c r="B847" s="4">
        <v>1691</v>
      </c>
      <c r="C847" s="3" t="s">
        <v>6</v>
      </c>
      <c r="D847" s="3" t="s">
        <v>128</v>
      </c>
      <c r="E847" s="3" t="s">
        <v>2591</v>
      </c>
      <c r="F847" s="3" t="s">
        <v>2590</v>
      </c>
      <c r="G847" s="5">
        <v>1.08605</v>
      </c>
      <c r="H847" s="4">
        <v>1691</v>
      </c>
      <c r="I847" s="8">
        <v>0</v>
      </c>
      <c r="J847" s="8">
        <v>0</v>
      </c>
      <c r="K847" s="8">
        <v>-8.2100000000000009</v>
      </c>
      <c r="L847" s="8">
        <v>1564.3</v>
      </c>
      <c r="M847">
        <f t="shared" si="23"/>
        <v>0</v>
      </c>
    </row>
    <row r="848" spans="1:13" x14ac:dyDescent="0.25">
      <c r="A848" s="3" t="s">
        <v>1823</v>
      </c>
      <c r="B848" s="4">
        <v>1693</v>
      </c>
      <c r="C848" s="3" t="s">
        <v>6</v>
      </c>
      <c r="D848" s="3" t="s">
        <v>133</v>
      </c>
      <c r="E848" s="3" t="s">
        <v>2591</v>
      </c>
      <c r="F848" s="3" t="s">
        <v>2590</v>
      </c>
      <c r="G848" s="5">
        <v>1.0732900000000001</v>
      </c>
      <c r="H848" s="4">
        <v>1693</v>
      </c>
      <c r="I848" s="8">
        <v>0</v>
      </c>
      <c r="J848" s="8">
        <v>0.03</v>
      </c>
      <c r="K848" s="8">
        <v>14.42</v>
      </c>
      <c r="L848" s="8">
        <v>1578.75</v>
      </c>
      <c r="M848">
        <f t="shared" si="23"/>
        <v>1</v>
      </c>
    </row>
    <row r="849" spans="1:13" x14ac:dyDescent="0.25">
      <c r="A849" s="3" t="s">
        <v>1825</v>
      </c>
      <c r="B849" s="4">
        <v>1695</v>
      </c>
      <c r="C849" s="3" t="s">
        <v>6</v>
      </c>
      <c r="D849" s="3" t="s">
        <v>128</v>
      </c>
      <c r="E849" s="3" t="s">
        <v>2591</v>
      </c>
      <c r="F849" s="3" t="s">
        <v>2590</v>
      </c>
      <c r="G849" s="5">
        <v>1.06749</v>
      </c>
      <c r="H849" s="4">
        <v>1695</v>
      </c>
      <c r="I849" s="8">
        <v>0</v>
      </c>
      <c r="J849" s="8">
        <v>-0.12</v>
      </c>
      <c r="K849" s="8">
        <v>-8.19</v>
      </c>
      <c r="L849" s="8">
        <v>1570.44</v>
      </c>
      <c r="M849">
        <f t="shared" si="23"/>
        <v>0</v>
      </c>
    </row>
    <row r="850" spans="1:13" x14ac:dyDescent="0.25">
      <c r="A850" s="3" t="s">
        <v>1827</v>
      </c>
      <c r="B850" s="4">
        <v>1697</v>
      </c>
      <c r="C850" s="3" t="s">
        <v>6</v>
      </c>
      <c r="D850" s="3" t="s">
        <v>128</v>
      </c>
      <c r="E850" s="3" t="s">
        <v>2591</v>
      </c>
      <c r="F850" s="3" t="s">
        <v>2590</v>
      </c>
      <c r="G850" s="5">
        <v>1.0823499999999999</v>
      </c>
      <c r="H850" s="4">
        <v>1697</v>
      </c>
      <c r="I850" s="8">
        <v>0</v>
      </c>
      <c r="J850" s="8">
        <v>0</v>
      </c>
      <c r="K850" s="8">
        <v>7.37</v>
      </c>
      <c r="L850" s="8">
        <v>1577.81</v>
      </c>
      <c r="M850">
        <f t="shared" si="23"/>
        <v>1</v>
      </c>
    </row>
    <row r="851" spans="1:13" x14ac:dyDescent="0.25">
      <c r="A851" s="3" t="s">
        <v>1829</v>
      </c>
      <c r="B851" s="4">
        <v>1699</v>
      </c>
      <c r="C851" s="3" t="s">
        <v>6</v>
      </c>
      <c r="D851" s="3" t="s">
        <v>128</v>
      </c>
      <c r="E851" s="3" t="s">
        <v>2591</v>
      </c>
      <c r="F851" s="3" t="s">
        <v>2590</v>
      </c>
      <c r="G851" s="5">
        <v>1.0688500000000001</v>
      </c>
      <c r="H851" s="4">
        <v>1699</v>
      </c>
      <c r="I851" s="8">
        <v>0</v>
      </c>
      <c r="J851" s="8">
        <v>-0.12</v>
      </c>
      <c r="K851" s="8">
        <v>-8.1199999999999992</v>
      </c>
      <c r="L851" s="8">
        <v>1569.57</v>
      </c>
      <c r="M851">
        <f t="shared" si="23"/>
        <v>0</v>
      </c>
    </row>
    <row r="852" spans="1:13" x14ac:dyDescent="0.25">
      <c r="A852" s="3" t="s">
        <v>1831</v>
      </c>
      <c r="B852" s="4">
        <v>1701</v>
      </c>
      <c r="C852" s="3" t="s">
        <v>6</v>
      </c>
      <c r="D852" s="3" t="s">
        <v>128</v>
      </c>
      <c r="E852" s="3" t="s">
        <v>2591</v>
      </c>
      <c r="F852" s="3" t="s">
        <v>2590</v>
      </c>
      <c r="G852" s="5">
        <v>1.07253</v>
      </c>
      <c r="H852" s="4">
        <v>1701</v>
      </c>
      <c r="I852" s="8">
        <v>0</v>
      </c>
      <c r="J852" s="8">
        <v>-0.47</v>
      </c>
      <c r="K852" s="8">
        <v>7.39</v>
      </c>
      <c r="L852" s="8">
        <v>1576.49</v>
      </c>
      <c r="M852">
        <f t="shared" si="23"/>
        <v>1</v>
      </c>
    </row>
    <row r="853" spans="1:13" x14ac:dyDescent="0.25">
      <c r="A853" s="3" t="s">
        <v>1833</v>
      </c>
      <c r="B853" s="4">
        <v>1703</v>
      </c>
      <c r="C853" s="3" t="s">
        <v>6</v>
      </c>
      <c r="D853" s="3" t="s">
        <v>128</v>
      </c>
      <c r="E853" s="3" t="s">
        <v>2591</v>
      </c>
      <c r="F853" s="3" t="s">
        <v>2590</v>
      </c>
      <c r="G853" s="5">
        <v>1.06254</v>
      </c>
      <c r="H853" s="4">
        <v>1703</v>
      </c>
      <c r="I853" s="8">
        <v>0</v>
      </c>
      <c r="J853" s="8">
        <v>-0.12</v>
      </c>
      <c r="K853" s="8">
        <v>-8.16</v>
      </c>
      <c r="L853" s="8">
        <v>1568.21</v>
      </c>
      <c r="M853">
        <f t="shared" si="23"/>
        <v>0</v>
      </c>
    </row>
    <row r="854" spans="1:13" x14ac:dyDescent="0.25">
      <c r="A854" s="3" t="s">
        <v>1835</v>
      </c>
      <c r="B854" s="4">
        <v>1705</v>
      </c>
      <c r="C854" s="3" t="s">
        <v>6</v>
      </c>
      <c r="D854" s="3" t="s">
        <v>133</v>
      </c>
      <c r="E854" s="3" t="s">
        <v>2591</v>
      </c>
      <c r="F854" s="3" t="s">
        <v>2590</v>
      </c>
      <c r="G854" s="5">
        <v>1.05742</v>
      </c>
      <c r="H854" s="4">
        <v>1705</v>
      </c>
      <c r="I854" s="8">
        <v>0</v>
      </c>
      <c r="J854" s="8">
        <v>0.03</v>
      </c>
      <c r="K854" s="8">
        <v>6.09</v>
      </c>
      <c r="L854" s="8">
        <v>1574.33</v>
      </c>
      <c r="M854">
        <f t="shared" si="23"/>
        <v>1</v>
      </c>
    </row>
    <row r="855" spans="1:13" x14ac:dyDescent="0.25">
      <c r="A855" s="3" t="s">
        <v>1837</v>
      </c>
      <c r="B855" s="4">
        <v>1707</v>
      </c>
      <c r="C855" s="3" t="s">
        <v>6</v>
      </c>
      <c r="D855" s="3" t="s">
        <v>128</v>
      </c>
      <c r="E855" s="3" t="s">
        <v>2591</v>
      </c>
      <c r="F855" s="3" t="s">
        <v>2590</v>
      </c>
      <c r="G855" s="5">
        <v>1.06925</v>
      </c>
      <c r="H855" s="4">
        <v>1707</v>
      </c>
      <c r="I855" s="8">
        <v>0</v>
      </c>
      <c r="J855" s="8">
        <v>-0.83</v>
      </c>
      <c r="K855" s="8">
        <v>8.0399999999999991</v>
      </c>
      <c r="L855" s="8">
        <v>1581.54</v>
      </c>
      <c r="M855">
        <f t="shared" si="23"/>
        <v>2</v>
      </c>
    </row>
    <row r="856" spans="1:13" x14ac:dyDescent="0.25">
      <c r="A856" s="3" t="s">
        <v>1839</v>
      </c>
      <c r="B856" s="4">
        <v>1709</v>
      </c>
      <c r="C856" s="3" t="s">
        <v>6</v>
      </c>
      <c r="D856" s="3" t="s">
        <v>128</v>
      </c>
      <c r="E856" s="3" t="s">
        <v>2591</v>
      </c>
      <c r="F856" s="3" t="s">
        <v>2590</v>
      </c>
      <c r="G856" s="5">
        <v>1.08127</v>
      </c>
      <c r="H856" s="4">
        <v>1709</v>
      </c>
      <c r="I856" s="8">
        <v>0</v>
      </c>
      <c r="J856" s="8">
        <v>-0.12</v>
      </c>
      <c r="K856" s="8">
        <v>-7.91</v>
      </c>
      <c r="L856" s="8">
        <v>1573.51</v>
      </c>
      <c r="M856">
        <f t="shared" si="23"/>
        <v>0</v>
      </c>
    </row>
    <row r="857" spans="1:13" x14ac:dyDescent="0.25">
      <c r="A857" s="3" t="s">
        <v>1841</v>
      </c>
      <c r="B857" s="4">
        <v>1711</v>
      </c>
      <c r="C857" s="3" t="s">
        <v>6</v>
      </c>
      <c r="D857" s="3" t="s">
        <v>133</v>
      </c>
      <c r="E857" s="3" t="s">
        <v>2591</v>
      </c>
      <c r="F857" s="3" t="s">
        <v>2590</v>
      </c>
      <c r="G857" s="5">
        <v>1.0950200000000001</v>
      </c>
      <c r="H857" s="4">
        <v>1711</v>
      </c>
      <c r="I857" s="8">
        <v>0</v>
      </c>
      <c r="J857" s="8">
        <v>0.03</v>
      </c>
      <c r="K857" s="8">
        <v>-8.18</v>
      </c>
      <c r="L857" s="8">
        <v>1565.36</v>
      </c>
      <c r="M857">
        <f t="shared" si="23"/>
        <v>0</v>
      </c>
    </row>
    <row r="858" spans="1:13" x14ac:dyDescent="0.25">
      <c r="A858" s="3" t="s">
        <v>1843</v>
      </c>
      <c r="B858" s="4">
        <v>1713</v>
      </c>
      <c r="C858" s="3" t="s">
        <v>6</v>
      </c>
      <c r="D858" s="3" t="s">
        <v>128</v>
      </c>
      <c r="E858" s="3" t="s">
        <v>2591</v>
      </c>
      <c r="F858" s="3" t="s">
        <v>2590</v>
      </c>
      <c r="G858" s="5">
        <v>1.10459</v>
      </c>
      <c r="H858" s="4">
        <v>1713</v>
      </c>
      <c r="I858" s="8">
        <v>0</v>
      </c>
      <c r="J858" s="8">
        <v>-0.24</v>
      </c>
      <c r="K858" s="8">
        <v>6.39</v>
      </c>
      <c r="L858" s="8">
        <v>1571.51</v>
      </c>
      <c r="M858">
        <f t="shared" si="23"/>
        <v>1</v>
      </c>
    </row>
    <row r="859" spans="1:13" x14ac:dyDescent="0.25">
      <c r="A859" s="3" t="s">
        <v>1845</v>
      </c>
      <c r="B859" s="4">
        <v>1715</v>
      </c>
      <c r="C859" s="3" t="s">
        <v>6</v>
      </c>
      <c r="D859" s="3" t="s">
        <v>133</v>
      </c>
      <c r="E859" s="3" t="s">
        <v>2591</v>
      </c>
      <c r="F859" s="3" t="s">
        <v>2590</v>
      </c>
      <c r="G859" s="5">
        <v>1.09762</v>
      </c>
      <c r="H859" s="4">
        <v>1715</v>
      </c>
      <c r="I859" s="8">
        <v>0</v>
      </c>
      <c r="J859" s="8">
        <v>0</v>
      </c>
      <c r="K859" s="8">
        <v>6.01</v>
      </c>
      <c r="L859" s="8">
        <v>1577.52</v>
      </c>
      <c r="M859">
        <f t="shared" si="23"/>
        <v>2</v>
      </c>
    </row>
    <row r="860" spans="1:13" x14ac:dyDescent="0.25">
      <c r="A860" s="3" t="s">
        <v>1847</v>
      </c>
      <c r="B860" s="4">
        <v>1717</v>
      </c>
      <c r="C860" s="3" t="s">
        <v>6</v>
      </c>
      <c r="D860" s="3" t="s">
        <v>133</v>
      </c>
      <c r="E860" s="3" t="s">
        <v>2591</v>
      </c>
      <c r="F860" s="3" t="s">
        <v>2590</v>
      </c>
      <c r="G860" s="5">
        <v>1.0891500000000001</v>
      </c>
      <c r="H860" s="4">
        <v>1717</v>
      </c>
      <c r="I860" s="8">
        <v>0</v>
      </c>
      <c r="J860" s="8">
        <v>0.08</v>
      </c>
      <c r="K860" s="8">
        <v>5.93</v>
      </c>
      <c r="L860" s="8">
        <v>1583.53</v>
      </c>
      <c r="M860">
        <f t="shared" si="23"/>
        <v>3</v>
      </c>
    </row>
    <row r="861" spans="1:13" x14ac:dyDescent="0.25">
      <c r="A861" s="3" t="s">
        <v>1849</v>
      </c>
      <c r="B861" s="4">
        <v>1719</v>
      </c>
      <c r="C861" s="3" t="s">
        <v>6</v>
      </c>
      <c r="D861" s="3" t="s">
        <v>133</v>
      </c>
      <c r="E861" s="3" t="s">
        <v>2591</v>
      </c>
      <c r="F861" s="3" t="s">
        <v>2590</v>
      </c>
      <c r="G861" s="5">
        <v>1.0952200000000001</v>
      </c>
      <c r="H861" s="4">
        <v>1719</v>
      </c>
      <c r="I861" s="8">
        <v>0</v>
      </c>
      <c r="J861" s="8">
        <v>0.06</v>
      </c>
      <c r="K861" s="8">
        <v>-8.6300000000000008</v>
      </c>
      <c r="L861" s="8">
        <v>1574.96</v>
      </c>
      <c r="M861">
        <f t="shared" si="23"/>
        <v>0</v>
      </c>
    </row>
    <row r="862" spans="1:13" x14ac:dyDescent="0.25">
      <c r="A862" s="3" t="s">
        <v>1851</v>
      </c>
      <c r="B862" s="4">
        <v>1721</v>
      </c>
      <c r="C862" s="3" t="s">
        <v>6</v>
      </c>
      <c r="D862" s="3" t="s">
        <v>128</v>
      </c>
      <c r="E862" s="3" t="s">
        <v>2591</v>
      </c>
      <c r="F862" s="3" t="s">
        <v>2590</v>
      </c>
      <c r="G862" s="5">
        <v>1.09893</v>
      </c>
      <c r="H862" s="4">
        <v>1721</v>
      </c>
      <c r="I862" s="8">
        <v>0</v>
      </c>
      <c r="J862" s="8">
        <v>-0.47</v>
      </c>
      <c r="K862" s="8">
        <v>6.5</v>
      </c>
      <c r="L862" s="8">
        <v>1580.99</v>
      </c>
      <c r="M862">
        <f t="shared" si="23"/>
        <v>1</v>
      </c>
    </row>
    <row r="863" spans="1:13" x14ac:dyDescent="0.25">
      <c r="A863" s="3" t="s">
        <v>1853</v>
      </c>
      <c r="B863" s="4">
        <v>1723</v>
      </c>
      <c r="C863" s="3" t="s">
        <v>6</v>
      </c>
      <c r="D863" s="3" t="s">
        <v>128</v>
      </c>
      <c r="E863" s="3" t="s">
        <v>2591</v>
      </c>
      <c r="F863" s="3" t="s">
        <v>2590</v>
      </c>
      <c r="G863" s="5">
        <v>1.0888599999999999</v>
      </c>
      <c r="H863" s="4">
        <v>1723</v>
      </c>
      <c r="I863" s="8">
        <v>0</v>
      </c>
      <c r="J863" s="8">
        <v>-0.47</v>
      </c>
      <c r="K863" s="8">
        <v>-7.69</v>
      </c>
      <c r="L863" s="8">
        <v>1572.83</v>
      </c>
      <c r="M863">
        <f t="shared" si="23"/>
        <v>0</v>
      </c>
    </row>
    <row r="864" spans="1:13" x14ac:dyDescent="0.25">
      <c r="A864" s="3" t="s">
        <v>1855</v>
      </c>
      <c r="B864" s="4">
        <v>1725</v>
      </c>
      <c r="C864" s="3" t="s">
        <v>6</v>
      </c>
      <c r="D864" s="3" t="s">
        <v>133</v>
      </c>
      <c r="E864" s="3" t="s">
        <v>2591</v>
      </c>
      <c r="F864" s="3" t="s">
        <v>2590</v>
      </c>
      <c r="G864" s="5">
        <v>1.08569</v>
      </c>
      <c r="H864" s="4">
        <v>1725</v>
      </c>
      <c r="I864" s="8">
        <v>0</v>
      </c>
      <c r="J864" s="8">
        <v>0</v>
      </c>
      <c r="K864" s="8">
        <v>6.06</v>
      </c>
      <c r="L864" s="8">
        <v>1578.89</v>
      </c>
      <c r="M864">
        <f t="shared" si="23"/>
        <v>1</v>
      </c>
    </row>
    <row r="865" spans="1:13" x14ac:dyDescent="0.25">
      <c r="A865" s="3" t="s">
        <v>1857</v>
      </c>
      <c r="B865" s="4">
        <v>1727</v>
      </c>
      <c r="C865" s="3" t="s">
        <v>6</v>
      </c>
      <c r="D865" s="3" t="s">
        <v>128</v>
      </c>
      <c r="E865" s="3" t="s">
        <v>2591</v>
      </c>
      <c r="F865" s="3" t="s">
        <v>2590</v>
      </c>
      <c r="G865" s="5">
        <v>1.0731200000000001</v>
      </c>
      <c r="H865" s="4">
        <v>1727</v>
      </c>
      <c r="I865" s="8">
        <v>0</v>
      </c>
      <c r="J865" s="8">
        <v>0</v>
      </c>
      <c r="K865" s="8">
        <v>-8.18</v>
      </c>
      <c r="L865" s="8">
        <v>1570.71</v>
      </c>
      <c r="M865">
        <f t="shared" si="23"/>
        <v>0</v>
      </c>
    </row>
    <row r="866" spans="1:13" x14ac:dyDescent="0.25">
      <c r="A866" s="3" t="s">
        <v>1859</v>
      </c>
      <c r="B866" s="4">
        <v>1729</v>
      </c>
      <c r="C866" s="3" t="s">
        <v>6</v>
      </c>
      <c r="D866" s="3" t="s">
        <v>128</v>
      </c>
      <c r="E866" s="3" t="s">
        <v>2591</v>
      </c>
      <c r="F866" s="3" t="s">
        <v>2590</v>
      </c>
      <c r="G866" s="5">
        <v>1.0802499999999999</v>
      </c>
      <c r="H866" s="4">
        <v>1729</v>
      </c>
      <c r="I866" s="8">
        <v>0</v>
      </c>
      <c r="J866" s="8">
        <v>-0.35</v>
      </c>
      <c r="K866" s="8">
        <v>6.72</v>
      </c>
      <c r="L866" s="8">
        <v>1577.08</v>
      </c>
      <c r="M866">
        <f t="shared" si="23"/>
        <v>1</v>
      </c>
    </row>
    <row r="867" spans="1:13" x14ac:dyDescent="0.25">
      <c r="A867" s="3" t="s">
        <v>1861</v>
      </c>
      <c r="B867" s="4">
        <v>1731</v>
      </c>
      <c r="C867" s="3" t="s">
        <v>6</v>
      </c>
      <c r="D867" s="3" t="s">
        <v>133</v>
      </c>
      <c r="E867" s="3" t="s">
        <v>2591</v>
      </c>
      <c r="F867" s="3" t="s">
        <v>2590</v>
      </c>
      <c r="G867" s="5">
        <v>1.08158</v>
      </c>
      <c r="H867" s="4">
        <v>1731</v>
      </c>
      <c r="I867" s="8">
        <v>0</v>
      </c>
      <c r="J867" s="8">
        <v>0</v>
      </c>
      <c r="K867" s="8">
        <v>7.04</v>
      </c>
      <c r="L867" s="8">
        <v>1584.12</v>
      </c>
      <c r="M867">
        <f t="shared" si="23"/>
        <v>2</v>
      </c>
    </row>
    <row r="868" spans="1:13" x14ac:dyDescent="0.25">
      <c r="A868" s="3" t="s">
        <v>1863</v>
      </c>
      <c r="B868" s="4">
        <v>1733</v>
      </c>
      <c r="C868" s="3" t="s">
        <v>6</v>
      </c>
      <c r="D868" s="3" t="s">
        <v>133</v>
      </c>
      <c r="E868" s="3" t="s">
        <v>2591</v>
      </c>
      <c r="F868" s="3" t="s">
        <v>2590</v>
      </c>
      <c r="G868" s="5">
        <v>1.08674</v>
      </c>
      <c r="H868" s="4">
        <v>1733</v>
      </c>
      <c r="I868" s="8">
        <v>0</v>
      </c>
      <c r="J868" s="8">
        <v>0</v>
      </c>
      <c r="K868" s="8">
        <v>6.4</v>
      </c>
      <c r="L868" s="8">
        <v>1590.52</v>
      </c>
      <c r="M868">
        <f t="shared" si="23"/>
        <v>3</v>
      </c>
    </row>
    <row r="869" spans="1:13" x14ac:dyDescent="0.25">
      <c r="A869" s="3" t="s">
        <v>1865</v>
      </c>
      <c r="B869" s="4">
        <v>1735</v>
      </c>
      <c r="C869" s="3" t="s">
        <v>6</v>
      </c>
      <c r="D869" s="3" t="s">
        <v>128</v>
      </c>
      <c r="E869" s="3" t="s">
        <v>2591</v>
      </c>
      <c r="F869" s="3" t="s">
        <v>2590</v>
      </c>
      <c r="G869" s="5">
        <v>1.09527</v>
      </c>
      <c r="H869" s="4">
        <v>1735</v>
      </c>
      <c r="I869" s="8">
        <v>0</v>
      </c>
      <c r="J869" s="8">
        <v>-0.59</v>
      </c>
      <c r="K869" s="8">
        <v>7.6</v>
      </c>
      <c r="L869" s="8">
        <v>1597.53</v>
      </c>
      <c r="M869">
        <f t="shared" si="23"/>
        <v>4</v>
      </c>
    </row>
    <row r="870" spans="1:13" x14ac:dyDescent="0.25">
      <c r="A870" s="3" t="s">
        <v>1867</v>
      </c>
      <c r="B870" s="4">
        <v>1737</v>
      </c>
      <c r="C870" s="3" t="s">
        <v>6</v>
      </c>
      <c r="D870" s="3" t="s">
        <v>128</v>
      </c>
      <c r="E870" s="3" t="s">
        <v>2591</v>
      </c>
      <c r="F870" s="3" t="s">
        <v>2590</v>
      </c>
      <c r="G870" s="5">
        <v>1.09459</v>
      </c>
      <c r="H870" s="4">
        <v>1737</v>
      </c>
      <c r="I870" s="8">
        <v>0</v>
      </c>
      <c r="J870" s="8">
        <v>-0.24</v>
      </c>
      <c r="K870" s="8">
        <v>6.42</v>
      </c>
      <c r="L870" s="8">
        <v>1603.71</v>
      </c>
      <c r="M870">
        <f t="shared" si="23"/>
        <v>5</v>
      </c>
    </row>
    <row r="871" spans="1:13" x14ac:dyDescent="0.25">
      <c r="A871" s="3" t="s">
        <v>1869</v>
      </c>
      <c r="B871" s="4">
        <v>1739</v>
      </c>
      <c r="C871" s="3" t="s">
        <v>6</v>
      </c>
      <c r="D871" s="3" t="s">
        <v>133</v>
      </c>
      <c r="E871" s="3" t="s">
        <v>2591</v>
      </c>
      <c r="F871" s="3" t="s">
        <v>2590</v>
      </c>
      <c r="G871" s="5">
        <v>1.0822099999999999</v>
      </c>
      <c r="H871" s="4">
        <v>1739</v>
      </c>
      <c r="I871" s="8">
        <v>0</v>
      </c>
      <c r="J871" s="8">
        <v>0</v>
      </c>
      <c r="K871" s="8">
        <v>8.9600000000000009</v>
      </c>
      <c r="L871" s="8">
        <v>1612.67</v>
      </c>
      <c r="M871">
        <f t="shared" si="23"/>
        <v>6</v>
      </c>
    </row>
    <row r="872" spans="1:13" x14ac:dyDescent="0.25">
      <c r="A872" s="3" t="s">
        <v>1871</v>
      </c>
      <c r="B872" s="4">
        <v>1741</v>
      </c>
      <c r="C872" s="3" t="s">
        <v>6</v>
      </c>
      <c r="D872" s="3" t="s">
        <v>128</v>
      </c>
      <c r="E872" s="3" t="s">
        <v>2591</v>
      </c>
      <c r="F872" s="3" t="s">
        <v>2590</v>
      </c>
      <c r="G872" s="5">
        <v>1.0887800000000001</v>
      </c>
      <c r="H872" s="4">
        <v>1741</v>
      </c>
      <c r="I872" s="8">
        <v>0</v>
      </c>
      <c r="J872" s="8">
        <v>-0.36</v>
      </c>
      <c r="K872" s="8">
        <v>6.89</v>
      </c>
      <c r="L872" s="8">
        <v>1619.2</v>
      </c>
      <c r="M872">
        <f t="shared" si="23"/>
        <v>7</v>
      </c>
    </row>
    <row r="873" spans="1:13" x14ac:dyDescent="0.25">
      <c r="A873" s="3" t="s">
        <v>1873</v>
      </c>
      <c r="B873" s="4">
        <v>1743</v>
      </c>
      <c r="C873" s="3" t="s">
        <v>6</v>
      </c>
      <c r="D873" s="3" t="s">
        <v>133</v>
      </c>
      <c r="E873" s="3" t="s">
        <v>2591</v>
      </c>
      <c r="F873" s="3" t="s">
        <v>2590</v>
      </c>
      <c r="G873" s="5">
        <v>1.0824400000000001</v>
      </c>
      <c r="H873" s="4">
        <v>1743</v>
      </c>
      <c r="I873" s="8">
        <v>0</v>
      </c>
      <c r="J873" s="8">
        <v>0.03</v>
      </c>
      <c r="K873" s="8">
        <v>6.04</v>
      </c>
      <c r="L873" s="8">
        <v>1625.27</v>
      </c>
      <c r="M873">
        <f t="shared" si="23"/>
        <v>8</v>
      </c>
    </row>
    <row r="874" spans="1:13" x14ac:dyDescent="0.25">
      <c r="A874" s="3" t="s">
        <v>1875</v>
      </c>
      <c r="B874" s="4">
        <v>1745</v>
      </c>
      <c r="C874" s="3" t="s">
        <v>6</v>
      </c>
      <c r="D874" s="3" t="s">
        <v>133</v>
      </c>
      <c r="E874" s="3" t="s">
        <v>2591</v>
      </c>
      <c r="F874" s="3" t="s">
        <v>2590</v>
      </c>
      <c r="G874" s="5">
        <v>1.0936999999999999</v>
      </c>
      <c r="H874" s="4">
        <v>1745</v>
      </c>
      <c r="I874" s="8">
        <v>0</v>
      </c>
      <c r="J874" s="8">
        <v>0.03</v>
      </c>
      <c r="K874" s="8">
        <v>-8.2200000000000006</v>
      </c>
      <c r="L874" s="8">
        <v>1617.08</v>
      </c>
      <c r="M874">
        <f t="shared" si="23"/>
        <v>0</v>
      </c>
    </row>
    <row r="875" spans="1:13" x14ac:dyDescent="0.25">
      <c r="A875" s="3" t="s">
        <v>1877</v>
      </c>
      <c r="B875" s="4">
        <v>1747</v>
      </c>
      <c r="C875" s="3" t="s">
        <v>6</v>
      </c>
      <c r="D875" s="3" t="s">
        <v>128</v>
      </c>
      <c r="E875" s="3" t="s">
        <v>2591</v>
      </c>
      <c r="F875" s="3" t="s">
        <v>2590</v>
      </c>
      <c r="G875" s="5">
        <v>1.0968100000000001</v>
      </c>
      <c r="H875" s="4">
        <v>1747</v>
      </c>
      <c r="I875" s="8">
        <v>0</v>
      </c>
      <c r="J875" s="8">
        <v>0</v>
      </c>
      <c r="K875" s="8">
        <v>6.11</v>
      </c>
      <c r="L875" s="8">
        <v>1623.19</v>
      </c>
      <c r="M875">
        <f t="shared" si="23"/>
        <v>1</v>
      </c>
    </row>
    <row r="876" spans="1:13" x14ac:dyDescent="0.25">
      <c r="A876" s="3" t="s">
        <v>1879</v>
      </c>
      <c r="B876" s="4">
        <v>1749</v>
      </c>
      <c r="C876" s="3" t="s">
        <v>6</v>
      </c>
      <c r="D876" s="3" t="s">
        <v>133</v>
      </c>
      <c r="E876" s="3" t="s">
        <v>2591</v>
      </c>
      <c r="F876" s="3" t="s">
        <v>2590</v>
      </c>
      <c r="G876" s="5">
        <v>1.1188100000000001</v>
      </c>
      <c r="H876" s="4">
        <v>1749</v>
      </c>
      <c r="I876" s="8">
        <v>0</v>
      </c>
      <c r="J876" s="8">
        <v>0</v>
      </c>
      <c r="K876" s="8">
        <v>-8.01</v>
      </c>
      <c r="L876" s="8">
        <v>1615.18</v>
      </c>
      <c r="M876">
        <f t="shared" si="23"/>
        <v>0</v>
      </c>
    </row>
    <row r="877" spans="1:13" x14ac:dyDescent="0.25">
      <c r="A877" s="3" t="s">
        <v>1881</v>
      </c>
      <c r="B877" s="4">
        <v>1751</v>
      </c>
      <c r="C877" s="3" t="s">
        <v>6</v>
      </c>
      <c r="D877" s="3" t="s">
        <v>133</v>
      </c>
      <c r="E877" s="3" t="s">
        <v>2591</v>
      </c>
      <c r="F877" s="3" t="s">
        <v>2590</v>
      </c>
      <c r="G877" s="5">
        <v>1.11293</v>
      </c>
      <c r="H877" s="4">
        <v>1751</v>
      </c>
      <c r="I877" s="8">
        <v>0</v>
      </c>
      <c r="J877" s="8">
        <v>0</v>
      </c>
      <c r="K877" s="8">
        <v>7.71</v>
      </c>
      <c r="L877" s="8">
        <v>1622.89</v>
      </c>
      <c r="M877">
        <f t="shared" si="23"/>
        <v>1</v>
      </c>
    </row>
    <row r="878" spans="1:13" x14ac:dyDescent="0.25">
      <c r="A878" s="3" t="s">
        <v>1883</v>
      </c>
      <c r="B878" s="4">
        <v>1753</v>
      </c>
      <c r="C878" s="3" t="s">
        <v>6</v>
      </c>
      <c r="D878" s="3" t="s">
        <v>133</v>
      </c>
      <c r="E878" s="3" t="s">
        <v>2591</v>
      </c>
      <c r="F878" s="3" t="s">
        <v>2590</v>
      </c>
      <c r="G878" s="5">
        <v>1.12293</v>
      </c>
      <c r="H878" s="4">
        <v>1753</v>
      </c>
      <c r="I878" s="8">
        <v>0</v>
      </c>
      <c r="J878" s="8">
        <v>0.03</v>
      </c>
      <c r="K878" s="8">
        <v>-8.59</v>
      </c>
      <c r="L878" s="8">
        <v>1614.33</v>
      </c>
      <c r="M878">
        <f t="shared" si="23"/>
        <v>0</v>
      </c>
    </row>
    <row r="879" spans="1:13" x14ac:dyDescent="0.25">
      <c r="A879" s="3" t="s">
        <v>1885</v>
      </c>
      <c r="B879" s="4">
        <v>1755</v>
      </c>
      <c r="C879" s="3" t="s">
        <v>6</v>
      </c>
      <c r="D879" s="3" t="s">
        <v>128</v>
      </c>
      <c r="E879" s="3" t="s">
        <v>2591</v>
      </c>
      <c r="F879" s="3" t="s">
        <v>2590</v>
      </c>
      <c r="G879" s="5">
        <v>1.11911</v>
      </c>
      <c r="H879" s="4">
        <v>1755</v>
      </c>
      <c r="I879" s="8">
        <v>0</v>
      </c>
      <c r="J879" s="8">
        <v>0</v>
      </c>
      <c r="K879" s="8">
        <v>-9.5</v>
      </c>
      <c r="L879" s="8">
        <v>1604.83</v>
      </c>
      <c r="M879">
        <f t="shared" si="23"/>
        <v>0</v>
      </c>
    </row>
    <row r="880" spans="1:13" x14ac:dyDescent="0.25">
      <c r="A880" s="3" t="s">
        <v>1887</v>
      </c>
      <c r="B880" s="4">
        <v>1757</v>
      </c>
      <c r="C880" s="3" t="s">
        <v>6</v>
      </c>
      <c r="D880" s="3" t="s">
        <v>133</v>
      </c>
      <c r="E880" s="3" t="s">
        <v>2591</v>
      </c>
      <c r="F880" s="3" t="s">
        <v>2590</v>
      </c>
      <c r="G880" s="5">
        <v>1.1229899999999999</v>
      </c>
      <c r="H880" s="4">
        <v>1757</v>
      </c>
      <c r="I880" s="8">
        <v>0</v>
      </c>
      <c r="J880" s="8">
        <v>0.03</v>
      </c>
      <c r="K880" s="8">
        <v>8.77</v>
      </c>
      <c r="L880" s="8">
        <v>1613.63</v>
      </c>
      <c r="M880">
        <f t="shared" si="23"/>
        <v>1</v>
      </c>
    </row>
    <row r="881" spans="1:13" x14ac:dyDescent="0.25">
      <c r="A881" s="3" t="s">
        <v>1889</v>
      </c>
      <c r="B881" s="4">
        <v>1759</v>
      </c>
      <c r="C881" s="3" t="s">
        <v>6</v>
      </c>
      <c r="D881" s="3" t="s">
        <v>128</v>
      </c>
      <c r="E881" s="3" t="s">
        <v>2591</v>
      </c>
      <c r="F881" s="3" t="s">
        <v>2590</v>
      </c>
      <c r="G881" s="5">
        <v>1.1128100000000001</v>
      </c>
      <c r="H881" s="4">
        <v>1759</v>
      </c>
      <c r="I881" s="8">
        <v>0</v>
      </c>
      <c r="J881" s="8">
        <v>-0.12</v>
      </c>
      <c r="K881" s="8">
        <v>-8.01</v>
      </c>
      <c r="L881" s="8">
        <v>1605.5</v>
      </c>
      <c r="M881">
        <f t="shared" si="23"/>
        <v>0</v>
      </c>
    </row>
    <row r="882" spans="1:13" x14ac:dyDescent="0.25">
      <c r="A882" s="3" t="s">
        <v>1891</v>
      </c>
      <c r="B882" s="4">
        <v>1761</v>
      </c>
      <c r="C882" s="3" t="s">
        <v>6</v>
      </c>
      <c r="D882" s="3" t="s">
        <v>133</v>
      </c>
      <c r="E882" s="3" t="s">
        <v>2591</v>
      </c>
      <c r="F882" s="3" t="s">
        <v>2590</v>
      </c>
      <c r="G882" s="5">
        <v>1.11151</v>
      </c>
      <c r="H882" s="4">
        <v>1761</v>
      </c>
      <c r="I882" s="8">
        <v>0</v>
      </c>
      <c r="J882" s="8">
        <v>0</v>
      </c>
      <c r="K882" s="8">
        <v>6.38</v>
      </c>
      <c r="L882" s="8">
        <v>1611.88</v>
      </c>
      <c r="M882">
        <f t="shared" si="23"/>
        <v>1</v>
      </c>
    </row>
    <row r="883" spans="1:13" x14ac:dyDescent="0.25">
      <c r="A883" s="3" t="s">
        <v>1893</v>
      </c>
      <c r="B883" s="4">
        <v>1763</v>
      </c>
      <c r="C883" s="3" t="s">
        <v>6</v>
      </c>
      <c r="D883" s="3" t="s">
        <v>128</v>
      </c>
      <c r="E883" s="3" t="s">
        <v>2591</v>
      </c>
      <c r="F883" s="3" t="s">
        <v>2590</v>
      </c>
      <c r="G883" s="5">
        <v>1.1055900000000001</v>
      </c>
      <c r="H883" s="4">
        <v>1763</v>
      </c>
      <c r="I883" s="8">
        <v>0</v>
      </c>
      <c r="J883" s="8">
        <v>-0.24</v>
      </c>
      <c r="K883" s="8">
        <v>-7.83</v>
      </c>
      <c r="L883" s="8">
        <v>1603.81</v>
      </c>
      <c r="M883">
        <f t="shared" si="23"/>
        <v>0</v>
      </c>
    </row>
    <row r="884" spans="1:13" x14ac:dyDescent="0.25">
      <c r="A884" s="3" t="s">
        <v>1895</v>
      </c>
      <c r="B884" s="4">
        <v>1765</v>
      </c>
      <c r="C884" s="3" t="s">
        <v>6</v>
      </c>
      <c r="D884" s="3" t="s">
        <v>128</v>
      </c>
      <c r="E884" s="3" t="s">
        <v>2591</v>
      </c>
      <c r="F884" s="3" t="s">
        <v>2590</v>
      </c>
      <c r="G884" s="5">
        <v>1.09483</v>
      </c>
      <c r="H884" s="4">
        <v>1765</v>
      </c>
      <c r="I884" s="8">
        <v>0</v>
      </c>
      <c r="J884" s="8">
        <v>-0.59</v>
      </c>
      <c r="K884" s="8">
        <v>-7.92</v>
      </c>
      <c r="L884" s="8">
        <v>1595.3</v>
      </c>
      <c r="M884">
        <f t="shared" si="23"/>
        <v>0</v>
      </c>
    </row>
    <row r="885" spans="1:13" x14ac:dyDescent="0.25">
      <c r="A885" s="3" t="s">
        <v>1897</v>
      </c>
      <c r="B885" s="4">
        <v>1767</v>
      </c>
      <c r="C885" s="3" t="s">
        <v>6</v>
      </c>
      <c r="D885" s="3" t="s">
        <v>133</v>
      </c>
      <c r="E885" s="3" t="s">
        <v>2591</v>
      </c>
      <c r="F885" s="3" t="s">
        <v>2590</v>
      </c>
      <c r="G885" s="5">
        <v>1.08908</v>
      </c>
      <c r="H885" s="4">
        <v>1767</v>
      </c>
      <c r="I885" s="8">
        <v>0</v>
      </c>
      <c r="J885" s="8">
        <v>0</v>
      </c>
      <c r="K885" s="8">
        <v>6.02</v>
      </c>
      <c r="L885" s="8">
        <v>1601.32</v>
      </c>
      <c r="M885">
        <f t="shared" si="23"/>
        <v>1</v>
      </c>
    </row>
    <row r="886" spans="1:13" x14ac:dyDescent="0.25">
      <c r="A886" s="3" t="s">
        <v>1899</v>
      </c>
      <c r="B886" s="4">
        <v>1769</v>
      </c>
      <c r="C886" s="3" t="s">
        <v>6</v>
      </c>
      <c r="D886" s="3" t="s">
        <v>128</v>
      </c>
      <c r="E886" s="3" t="s">
        <v>2591</v>
      </c>
      <c r="F886" s="3" t="s">
        <v>2590</v>
      </c>
      <c r="G886" s="5">
        <v>1.0942700000000001</v>
      </c>
      <c r="H886" s="4">
        <v>1769</v>
      </c>
      <c r="I886" s="8">
        <v>0</v>
      </c>
      <c r="J886" s="8">
        <v>-0.47</v>
      </c>
      <c r="K886" s="8">
        <v>6.69</v>
      </c>
      <c r="L886" s="8">
        <v>1607.54</v>
      </c>
      <c r="M886">
        <f t="shared" si="23"/>
        <v>2</v>
      </c>
    </row>
    <row r="887" spans="1:13" x14ac:dyDescent="0.25">
      <c r="A887" s="3" t="s">
        <v>1901</v>
      </c>
      <c r="B887" s="4">
        <v>1771</v>
      </c>
      <c r="C887" s="3" t="s">
        <v>6</v>
      </c>
      <c r="D887" s="3" t="s">
        <v>128</v>
      </c>
      <c r="E887" s="3" t="s">
        <v>2591</v>
      </c>
      <c r="F887" s="3" t="s">
        <v>2590</v>
      </c>
      <c r="G887" s="5">
        <v>1.1003499999999999</v>
      </c>
      <c r="H887" s="4">
        <v>1771</v>
      </c>
      <c r="I887" s="8">
        <v>0</v>
      </c>
      <c r="J887" s="8">
        <v>0</v>
      </c>
      <c r="K887" s="8">
        <v>6.08</v>
      </c>
      <c r="L887" s="8">
        <v>1613.62</v>
      </c>
      <c r="M887">
        <f t="shared" si="23"/>
        <v>3</v>
      </c>
    </row>
    <row r="888" spans="1:13" x14ac:dyDescent="0.25">
      <c r="A888" s="3" t="s">
        <v>1903</v>
      </c>
      <c r="B888" s="4">
        <v>1773</v>
      </c>
      <c r="C888" s="3" t="s">
        <v>6</v>
      </c>
      <c r="D888" s="3" t="s">
        <v>128</v>
      </c>
      <c r="E888" s="3" t="s">
        <v>2591</v>
      </c>
      <c r="F888" s="3" t="s">
        <v>2590</v>
      </c>
      <c r="G888" s="5">
        <v>1.1048</v>
      </c>
      <c r="H888" s="4">
        <v>1773</v>
      </c>
      <c r="I888" s="8">
        <v>0</v>
      </c>
      <c r="J888" s="8">
        <v>-0.12</v>
      </c>
      <c r="K888" s="8">
        <v>6.38</v>
      </c>
      <c r="L888" s="8">
        <v>1619.88</v>
      </c>
      <c r="M888">
        <f t="shared" si="23"/>
        <v>4</v>
      </c>
    </row>
    <row r="889" spans="1:13" x14ac:dyDescent="0.25">
      <c r="A889" s="3" t="s">
        <v>1905</v>
      </c>
      <c r="B889" s="4">
        <v>1775</v>
      </c>
      <c r="C889" s="3" t="s">
        <v>6</v>
      </c>
      <c r="D889" s="3" t="s">
        <v>133</v>
      </c>
      <c r="E889" s="3" t="s">
        <v>2591</v>
      </c>
      <c r="F889" s="3" t="s">
        <v>2590</v>
      </c>
      <c r="G889" s="5">
        <v>1.08711</v>
      </c>
      <c r="H889" s="4">
        <v>1775</v>
      </c>
      <c r="I889" s="8">
        <v>0</v>
      </c>
      <c r="J889" s="8">
        <v>0.08</v>
      </c>
      <c r="K889" s="8">
        <v>11.35</v>
      </c>
      <c r="L889" s="8">
        <v>1631.31</v>
      </c>
      <c r="M889">
        <f t="shared" si="23"/>
        <v>5</v>
      </c>
    </row>
    <row r="890" spans="1:13" x14ac:dyDescent="0.25">
      <c r="A890" s="3" t="s">
        <v>1907</v>
      </c>
      <c r="B890" s="4">
        <v>1777</v>
      </c>
      <c r="C890" s="3" t="s">
        <v>6</v>
      </c>
      <c r="D890" s="3" t="s">
        <v>128</v>
      </c>
      <c r="E890" s="3" t="s">
        <v>2591</v>
      </c>
      <c r="F890" s="3" t="s">
        <v>2590</v>
      </c>
      <c r="G890" s="5">
        <v>1.10741</v>
      </c>
      <c r="H890" s="4">
        <v>1777</v>
      </c>
      <c r="I890" s="8">
        <v>0</v>
      </c>
      <c r="J890" s="8">
        <v>-0.24</v>
      </c>
      <c r="K890" s="8">
        <v>-8.41</v>
      </c>
      <c r="L890" s="8">
        <v>1622.66</v>
      </c>
      <c r="M890">
        <f t="shared" si="23"/>
        <v>0</v>
      </c>
    </row>
    <row r="891" spans="1:13" x14ac:dyDescent="0.25">
      <c r="A891" s="3" t="s">
        <v>1909</v>
      </c>
      <c r="B891" s="4">
        <v>1779</v>
      </c>
      <c r="C891" s="3" t="s">
        <v>6</v>
      </c>
      <c r="D891" s="3" t="s">
        <v>128</v>
      </c>
      <c r="E891" s="3" t="s">
        <v>2591</v>
      </c>
      <c r="F891" s="3" t="s">
        <v>2590</v>
      </c>
      <c r="G891" s="5">
        <v>1.1143000000000001</v>
      </c>
      <c r="H891" s="4">
        <v>1779</v>
      </c>
      <c r="I891" s="8">
        <v>0</v>
      </c>
      <c r="J891" s="8">
        <v>0</v>
      </c>
      <c r="K891" s="8">
        <v>6.21</v>
      </c>
      <c r="L891" s="8">
        <v>1628.87</v>
      </c>
      <c r="M891">
        <f t="shared" si="23"/>
        <v>1</v>
      </c>
    </row>
    <row r="892" spans="1:13" x14ac:dyDescent="0.25">
      <c r="A892" s="3" t="s">
        <v>1911</v>
      </c>
      <c r="B892" s="4">
        <v>1781</v>
      </c>
      <c r="C892" s="3" t="s">
        <v>6</v>
      </c>
      <c r="D892" s="3" t="s">
        <v>133</v>
      </c>
      <c r="E892" s="3" t="s">
        <v>2591</v>
      </c>
      <c r="F892" s="3" t="s">
        <v>2590</v>
      </c>
      <c r="G892" s="5">
        <v>1.1324099999999999</v>
      </c>
      <c r="H892" s="4">
        <v>1781</v>
      </c>
      <c r="I892" s="8">
        <v>0</v>
      </c>
      <c r="J892" s="8">
        <v>0</v>
      </c>
      <c r="K892" s="8">
        <v>-8.6300000000000008</v>
      </c>
      <c r="L892" s="8">
        <v>1620.24</v>
      </c>
      <c r="M892">
        <f t="shared" si="23"/>
        <v>0</v>
      </c>
    </row>
    <row r="893" spans="1:13" x14ac:dyDescent="0.25">
      <c r="A893" s="3" t="s">
        <v>1913</v>
      </c>
      <c r="B893" s="4">
        <v>1783</v>
      </c>
      <c r="C893" s="3" t="s">
        <v>6</v>
      </c>
      <c r="D893" s="3" t="s">
        <v>128</v>
      </c>
      <c r="E893" s="3" t="s">
        <v>2591</v>
      </c>
      <c r="F893" s="3" t="s">
        <v>2590</v>
      </c>
      <c r="G893" s="5">
        <v>1.11911</v>
      </c>
      <c r="H893" s="4">
        <v>1783</v>
      </c>
      <c r="I893" s="8">
        <v>0</v>
      </c>
      <c r="J893" s="8">
        <v>-0.24</v>
      </c>
      <c r="K893" s="8">
        <v>-9.5399999999999991</v>
      </c>
      <c r="L893" s="8">
        <v>1610.46</v>
      </c>
      <c r="M893">
        <f t="shared" si="23"/>
        <v>0</v>
      </c>
    </row>
    <row r="894" spans="1:13" x14ac:dyDescent="0.25">
      <c r="A894" s="3" t="s">
        <v>1915</v>
      </c>
      <c r="B894" s="4">
        <v>1785</v>
      </c>
      <c r="C894" s="3" t="s">
        <v>6</v>
      </c>
      <c r="D894" s="3" t="s">
        <v>128</v>
      </c>
      <c r="E894" s="3" t="s">
        <v>2591</v>
      </c>
      <c r="F894" s="3" t="s">
        <v>2590</v>
      </c>
      <c r="G894" s="5">
        <v>1.1262700000000001</v>
      </c>
      <c r="H894" s="4">
        <v>1785</v>
      </c>
      <c r="I894" s="8">
        <v>0</v>
      </c>
      <c r="J894" s="8">
        <v>-0.71</v>
      </c>
      <c r="K894" s="8">
        <v>6.94</v>
      </c>
      <c r="L894" s="8">
        <v>1616.69</v>
      </c>
      <c r="M894">
        <f t="shared" si="23"/>
        <v>1</v>
      </c>
    </row>
    <row r="895" spans="1:13" x14ac:dyDescent="0.25">
      <c r="A895" s="3" t="s">
        <v>1917</v>
      </c>
      <c r="B895" s="4">
        <v>1787</v>
      </c>
      <c r="C895" s="3" t="s">
        <v>6</v>
      </c>
      <c r="D895" s="3" t="s">
        <v>133</v>
      </c>
      <c r="E895" s="3" t="s">
        <v>2591</v>
      </c>
      <c r="F895" s="3" t="s">
        <v>2590</v>
      </c>
      <c r="G895" s="5">
        <v>1.13869</v>
      </c>
      <c r="H895" s="4">
        <v>1787</v>
      </c>
      <c r="I895" s="8">
        <v>0</v>
      </c>
      <c r="J895" s="8">
        <v>0.08</v>
      </c>
      <c r="K895" s="8">
        <v>-8.39</v>
      </c>
      <c r="L895" s="8">
        <v>1608.38</v>
      </c>
      <c r="M895">
        <f t="shared" si="23"/>
        <v>0</v>
      </c>
    </row>
    <row r="896" spans="1:13" x14ac:dyDescent="0.25">
      <c r="A896" s="3" t="s">
        <v>1919</v>
      </c>
      <c r="B896" s="4">
        <v>1789</v>
      </c>
      <c r="C896" s="3" t="s">
        <v>6</v>
      </c>
      <c r="D896" s="3" t="s">
        <v>133</v>
      </c>
      <c r="E896" s="3" t="s">
        <v>2591</v>
      </c>
      <c r="F896" s="3" t="s">
        <v>2590</v>
      </c>
      <c r="G896" s="5">
        <v>1.1325099999999999</v>
      </c>
      <c r="H896" s="4">
        <v>1789</v>
      </c>
      <c r="I896" s="8">
        <v>0</v>
      </c>
      <c r="J896" s="8">
        <v>0.28999999999999998</v>
      </c>
      <c r="K896" s="8">
        <v>6.37</v>
      </c>
      <c r="L896" s="8">
        <v>1615.04</v>
      </c>
      <c r="M896">
        <f t="shared" si="23"/>
        <v>1</v>
      </c>
    </row>
    <row r="897" spans="1:13" x14ac:dyDescent="0.25">
      <c r="A897" s="3" t="s">
        <v>1921</v>
      </c>
      <c r="B897" s="4">
        <v>1791</v>
      </c>
      <c r="C897" s="3" t="s">
        <v>6</v>
      </c>
      <c r="D897" s="3" t="s">
        <v>128</v>
      </c>
      <c r="E897" s="3" t="s">
        <v>2591</v>
      </c>
      <c r="F897" s="3" t="s">
        <v>2590</v>
      </c>
      <c r="G897" s="5">
        <v>1.13182</v>
      </c>
      <c r="H897" s="4">
        <v>1791</v>
      </c>
      <c r="I897" s="8">
        <v>0</v>
      </c>
      <c r="J897" s="8">
        <v>-0.24</v>
      </c>
      <c r="K897" s="8">
        <v>6.44</v>
      </c>
      <c r="L897" s="8">
        <v>1621.24</v>
      </c>
      <c r="M897">
        <f t="shared" si="23"/>
        <v>2</v>
      </c>
    </row>
    <row r="898" spans="1:13" x14ac:dyDescent="0.25">
      <c r="A898" s="3" t="s">
        <v>1923</v>
      </c>
      <c r="B898" s="4">
        <v>1793</v>
      </c>
      <c r="C898" s="3" t="s">
        <v>6</v>
      </c>
      <c r="D898" s="3" t="s">
        <v>133</v>
      </c>
      <c r="E898" s="3" t="s">
        <v>2591</v>
      </c>
      <c r="F898" s="3" t="s">
        <v>2590</v>
      </c>
      <c r="G898" s="5">
        <v>1.1269100000000001</v>
      </c>
      <c r="H898" s="4">
        <v>1793</v>
      </c>
      <c r="I898" s="8">
        <v>0</v>
      </c>
      <c r="J898" s="8">
        <v>0.14000000000000001</v>
      </c>
      <c r="K898" s="8">
        <v>5.91</v>
      </c>
      <c r="L898" s="8">
        <v>1627.29</v>
      </c>
      <c r="M898">
        <f t="shared" si="23"/>
        <v>3</v>
      </c>
    </row>
    <row r="899" spans="1:13" x14ac:dyDescent="0.25">
      <c r="A899" s="3" t="s">
        <v>1925</v>
      </c>
      <c r="B899" s="4">
        <v>1795</v>
      </c>
      <c r="C899" s="3" t="s">
        <v>6</v>
      </c>
      <c r="D899" s="3" t="s">
        <v>128</v>
      </c>
      <c r="E899" s="3" t="s">
        <v>2591</v>
      </c>
      <c r="F899" s="3" t="s">
        <v>2590</v>
      </c>
      <c r="G899" s="5">
        <v>1.1302700000000001</v>
      </c>
      <c r="H899" s="4">
        <v>1795</v>
      </c>
      <c r="I899" s="8">
        <v>0</v>
      </c>
      <c r="J899" s="8">
        <v>-0.12</v>
      </c>
      <c r="K899" s="8">
        <v>6.62</v>
      </c>
      <c r="L899" s="8">
        <v>1633.79</v>
      </c>
      <c r="M899">
        <f t="shared" si="23"/>
        <v>4</v>
      </c>
    </row>
    <row r="900" spans="1:13" x14ac:dyDescent="0.25">
      <c r="A900" s="3" t="s">
        <v>1927</v>
      </c>
      <c r="B900" s="4">
        <v>1797</v>
      </c>
      <c r="C900" s="3" t="s">
        <v>6</v>
      </c>
      <c r="D900" s="3" t="s">
        <v>128</v>
      </c>
      <c r="E900" s="3" t="s">
        <v>2591</v>
      </c>
      <c r="F900" s="3" t="s">
        <v>2590</v>
      </c>
      <c r="G900" s="5">
        <v>1.13564</v>
      </c>
      <c r="H900" s="4">
        <v>1797</v>
      </c>
      <c r="I900" s="8">
        <v>0</v>
      </c>
      <c r="J900" s="8">
        <v>-0.35</v>
      </c>
      <c r="K900" s="8">
        <v>6.49</v>
      </c>
      <c r="L900" s="8">
        <v>1639.93</v>
      </c>
      <c r="M900">
        <f t="shared" si="23"/>
        <v>5</v>
      </c>
    </row>
    <row r="901" spans="1:13" x14ac:dyDescent="0.25">
      <c r="A901" s="3" t="s">
        <v>1929</v>
      </c>
      <c r="B901" s="4">
        <v>1799</v>
      </c>
      <c r="C901" s="3" t="s">
        <v>6</v>
      </c>
      <c r="D901" s="3" t="s">
        <v>133</v>
      </c>
      <c r="E901" s="3" t="s">
        <v>2591</v>
      </c>
      <c r="F901" s="3" t="s">
        <v>2590</v>
      </c>
      <c r="G901" s="5">
        <v>1.1492899999999999</v>
      </c>
      <c r="H901" s="4">
        <v>1799</v>
      </c>
      <c r="I901" s="8">
        <v>0</v>
      </c>
      <c r="J901" s="8">
        <v>0.03</v>
      </c>
      <c r="K901" s="8">
        <v>-8.23</v>
      </c>
      <c r="L901" s="8">
        <v>1631.73</v>
      </c>
      <c r="M901">
        <f t="shared" si="23"/>
        <v>0</v>
      </c>
    </row>
    <row r="902" spans="1:13" x14ac:dyDescent="0.25">
      <c r="A902" s="3" t="s">
        <v>1931</v>
      </c>
      <c r="B902" s="4">
        <v>1801</v>
      </c>
      <c r="C902" s="3" t="s">
        <v>6</v>
      </c>
      <c r="D902" s="3" t="s">
        <v>133</v>
      </c>
      <c r="E902" s="3" t="s">
        <v>2591</v>
      </c>
      <c r="F902" s="3" t="s">
        <v>2590</v>
      </c>
      <c r="G902" s="5">
        <v>1.1496599999999999</v>
      </c>
      <c r="H902" s="4">
        <v>1801</v>
      </c>
      <c r="I902" s="8">
        <v>0</v>
      </c>
      <c r="J902" s="8">
        <v>0.03</v>
      </c>
      <c r="K902" s="8">
        <v>6.08</v>
      </c>
      <c r="L902" s="8">
        <v>1637.84</v>
      </c>
      <c r="M902">
        <f t="shared" ref="M902:M965" si="24">IF(K902&gt;0,1+IF(M901&gt;0,M901,0),0)</f>
        <v>1</v>
      </c>
    </row>
    <row r="903" spans="1:13" x14ac:dyDescent="0.25">
      <c r="A903" s="3" t="s">
        <v>1933</v>
      </c>
      <c r="B903" s="4">
        <v>1803</v>
      </c>
      <c r="C903" s="3" t="s">
        <v>6</v>
      </c>
      <c r="D903" s="3" t="s">
        <v>128</v>
      </c>
      <c r="E903" s="3" t="s">
        <v>2591</v>
      </c>
      <c r="F903" s="3" t="s">
        <v>2590</v>
      </c>
      <c r="G903" s="5">
        <v>1.1390499999999999</v>
      </c>
      <c r="H903" s="4">
        <v>1803</v>
      </c>
      <c r="I903" s="8">
        <v>0</v>
      </c>
      <c r="J903" s="8">
        <v>0</v>
      </c>
      <c r="K903" s="8">
        <v>-8.98</v>
      </c>
      <c r="L903" s="8">
        <v>1628.86</v>
      </c>
      <c r="M903">
        <f t="shared" si="24"/>
        <v>0</v>
      </c>
    </row>
    <row r="904" spans="1:13" x14ac:dyDescent="0.25">
      <c r="A904" s="3" t="s">
        <v>1935</v>
      </c>
      <c r="B904" s="4">
        <v>1805</v>
      </c>
      <c r="C904" s="3" t="s">
        <v>6</v>
      </c>
      <c r="D904" s="3" t="s">
        <v>133</v>
      </c>
      <c r="E904" s="3" t="s">
        <v>2591</v>
      </c>
      <c r="F904" s="3" t="s">
        <v>2590</v>
      </c>
      <c r="G904" s="5">
        <v>1.1348400000000001</v>
      </c>
      <c r="H904" s="4">
        <v>1805</v>
      </c>
      <c r="I904" s="8">
        <v>0</v>
      </c>
      <c r="J904" s="8">
        <v>0.2</v>
      </c>
      <c r="K904" s="8">
        <v>5.99</v>
      </c>
      <c r="L904" s="8">
        <v>1635.05</v>
      </c>
      <c r="M904">
        <f t="shared" si="24"/>
        <v>1</v>
      </c>
    </row>
    <row r="905" spans="1:13" x14ac:dyDescent="0.25">
      <c r="A905" s="3" t="s">
        <v>1937</v>
      </c>
      <c r="B905" s="4">
        <v>1807</v>
      </c>
      <c r="C905" s="3" t="s">
        <v>6</v>
      </c>
      <c r="D905" s="3" t="s">
        <v>133</v>
      </c>
      <c r="E905" s="3" t="s">
        <v>2591</v>
      </c>
      <c r="F905" s="3" t="s">
        <v>2590</v>
      </c>
      <c r="G905" s="5">
        <v>1.1248199999999999</v>
      </c>
      <c r="H905" s="4">
        <v>1807</v>
      </c>
      <c r="I905" s="8">
        <v>0</v>
      </c>
      <c r="J905" s="8">
        <v>0.06</v>
      </c>
      <c r="K905" s="8">
        <v>6.58</v>
      </c>
      <c r="L905" s="8">
        <v>1641.69</v>
      </c>
      <c r="M905">
        <f t="shared" si="24"/>
        <v>2</v>
      </c>
    </row>
    <row r="906" spans="1:13" x14ac:dyDescent="0.25">
      <c r="A906" s="3" t="s">
        <v>1939</v>
      </c>
      <c r="B906" s="4">
        <v>1809</v>
      </c>
      <c r="C906" s="3" t="s">
        <v>6</v>
      </c>
      <c r="D906" s="3" t="s">
        <v>133</v>
      </c>
      <c r="E906" s="3" t="s">
        <v>2591</v>
      </c>
      <c r="F906" s="3" t="s">
        <v>2590</v>
      </c>
      <c r="G906" s="5">
        <v>1.1164400000000001</v>
      </c>
      <c r="H906" s="4">
        <v>1809</v>
      </c>
      <c r="I906" s="8">
        <v>0</v>
      </c>
      <c r="J906" s="8">
        <v>0.09</v>
      </c>
      <c r="K906" s="8">
        <v>5.94</v>
      </c>
      <c r="L906" s="8">
        <v>1647.72</v>
      </c>
      <c r="M906">
        <f t="shared" si="24"/>
        <v>3</v>
      </c>
    </row>
    <row r="907" spans="1:13" x14ac:dyDescent="0.25">
      <c r="A907" s="3" t="s">
        <v>1941</v>
      </c>
      <c r="B907" s="4">
        <v>1811</v>
      </c>
      <c r="C907" s="3" t="s">
        <v>6</v>
      </c>
      <c r="D907" s="3" t="s">
        <v>133</v>
      </c>
      <c r="E907" s="3" t="s">
        <v>2591</v>
      </c>
      <c r="F907" s="3" t="s">
        <v>2590</v>
      </c>
      <c r="G907" s="5">
        <v>1.1135600000000001</v>
      </c>
      <c r="H907" s="4">
        <v>1811</v>
      </c>
      <c r="I907" s="8">
        <v>0</v>
      </c>
      <c r="J907" s="8">
        <v>0</v>
      </c>
      <c r="K907" s="8">
        <v>6.18</v>
      </c>
      <c r="L907" s="8">
        <v>1653.9</v>
      </c>
      <c r="M907">
        <f t="shared" si="24"/>
        <v>4</v>
      </c>
    </row>
    <row r="908" spans="1:13" x14ac:dyDescent="0.25">
      <c r="A908" s="3" t="s">
        <v>1943</v>
      </c>
      <c r="B908" s="4">
        <v>1813</v>
      </c>
      <c r="C908" s="3" t="s">
        <v>6</v>
      </c>
      <c r="D908" s="3" t="s">
        <v>133</v>
      </c>
      <c r="E908" s="3" t="s">
        <v>2591</v>
      </c>
      <c r="F908" s="3" t="s">
        <v>2590</v>
      </c>
      <c r="G908" s="5">
        <v>1.1190599999999999</v>
      </c>
      <c r="H908" s="4">
        <v>1813</v>
      </c>
      <c r="I908" s="8">
        <v>0</v>
      </c>
      <c r="J908" s="8">
        <v>0.06</v>
      </c>
      <c r="K908" s="8">
        <v>-8.1300000000000008</v>
      </c>
      <c r="L908" s="8">
        <v>1645.83</v>
      </c>
      <c r="M908">
        <f t="shared" si="24"/>
        <v>0</v>
      </c>
    </row>
    <row r="909" spans="1:13" x14ac:dyDescent="0.25">
      <c r="A909" s="3" t="s">
        <v>1945</v>
      </c>
      <c r="B909" s="4">
        <v>1815</v>
      </c>
      <c r="C909" s="3" t="s">
        <v>6</v>
      </c>
      <c r="D909" s="3" t="s">
        <v>133</v>
      </c>
      <c r="E909" s="3" t="s">
        <v>2591</v>
      </c>
      <c r="F909" s="3" t="s">
        <v>2590</v>
      </c>
      <c r="G909" s="5">
        <v>1.1144099999999999</v>
      </c>
      <c r="H909" s="4">
        <v>1815</v>
      </c>
      <c r="I909" s="8">
        <v>0</v>
      </c>
      <c r="J909" s="8">
        <v>0.03</v>
      </c>
      <c r="K909" s="8">
        <v>6.26</v>
      </c>
      <c r="L909" s="8">
        <v>1652.12</v>
      </c>
      <c r="M909">
        <f t="shared" si="24"/>
        <v>1</v>
      </c>
    </row>
    <row r="910" spans="1:13" x14ac:dyDescent="0.25">
      <c r="A910" s="3" t="s">
        <v>1947</v>
      </c>
      <c r="B910" s="4">
        <v>1817</v>
      </c>
      <c r="C910" s="3" t="s">
        <v>6</v>
      </c>
      <c r="D910" s="3" t="s">
        <v>128</v>
      </c>
      <c r="E910" s="3" t="s">
        <v>2591</v>
      </c>
      <c r="F910" s="3" t="s">
        <v>2590</v>
      </c>
      <c r="G910" s="5">
        <v>1.14053</v>
      </c>
      <c r="H910" s="4">
        <v>1817</v>
      </c>
      <c r="I910" s="8">
        <v>0</v>
      </c>
      <c r="J910" s="8">
        <v>-0.24</v>
      </c>
      <c r="K910" s="8">
        <v>6.75</v>
      </c>
      <c r="L910" s="8">
        <v>1658.63</v>
      </c>
      <c r="M910">
        <f t="shared" si="24"/>
        <v>2</v>
      </c>
    </row>
    <row r="911" spans="1:13" x14ac:dyDescent="0.25">
      <c r="A911" s="3" t="s">
        <v>1949</v>
      </c>
      <c r="B911" s="4">
        <v>1819</v>
      </c>
      <c r="C911" s="3" t="s">
        <v>6</v>
      </c>
      <c r="D911" s="3" t="s">
        <v>128</v>
      </c>
      <c r="E911" s="3" t="s">
        <v>2591</v>
      </c>
      <c r="F911" s="3" t="s">
        <v>2590</v>
      </c>
      <c r="G911" s="5">
        <v>1.13086</v>
      </c>
      <c r="H911" s="4">
        <v>1819</v>
      </c>
      <c r="I911" s="8">
        <v>0</v>
      </c>
      <c r="J911" s="8">
        <v>0</v>
      </c>
      <c r="K911" s="8">
        <v>-8.14</v>
      </c>
      <c r="L911" s="8">
        <v>1650.49</v>
      </c>
      <c r="M911">
        <f t="shared" si="24"/>
        <v>0</v>
      </c>
    </row>
    <row r="912" spans="1:13" x14ac:dyDescent="0.25">
      <c r="A912" s="3" t="s">
        <v>1951</v>
      </c>
      <c r="B912" s="4">
        <v>1821</v>
      </c>
      <c r="C912" s="3" t="s">
        <v>6</v>
      </c>
      <c r="D912" s="3" t="s">
        <v>133</v>
      </c>
      <c r="E912" s="3" t="s">
        <v>2591</v>
      </c>
      <c r="F912" s="3" t="s">
        <v>2590</v>
      </c>
      <c r="G912" s="5">
        <v>1.12365</v>
      </c>
      <c r="H912" s="4">
        <v>1821</v>
      </c>
      <c r="I912" s="8">
        <v>0</v>
      </c>
      <c r="J912" s="8">
        <v>0.03</v>
      </c>
      <c r="K912" s="8">
        <v>6.42</v>
      </c>
      <c r="L912" s="8">
        <v>1656.94</v>
      </c>
      <c r="M912">
        <f t="shared" si="24"/>
        <v>1</v>
      </c>
    </row>
    <row r="913" spans="1:13" x14ac:dyDescent="0.25">
      <c r="A913" s="3" t="s">
        <v>1953</v>
      </c>
      <c r="B913" s="4">
        <v>1823</v>
      </c>
      <c r="C913" s="3" t="s">
        <v>6</v>
      </c>
      <c r="D913" s="3" t="s">
        <v>128</v>
      </c>
      <c r="E913" s="3" t="s">
        <v>2591</v>
      </c>
      <c r="F913" s="3" t="s">
        <v>2590</v>
      </c>
      <c r="G913" s="5">
        <v>1.1197999999999999</v>
      </c>
      <c r="H913" s="4">
        <v>1823</v>
      </c>
      <c r="I913" s="8">
        <v>0</v>
      </c>
      <c r="J913" s="8">
        <v>0</v>
      </c>
      <c r="K913" s="8">
        <v>-8.17</v>
      </c>
      <c r="L913" s="8">
        <v>1648.77</v>
      </c>
      <c r="M913">
        <f t="shared" si="24"/>
        <v>0</v>
      </c>
    </row>
    <row r="914" spans="1:13" x14ac:dyDescent="0.25">
      <c r="A914" s="3" t="s">
        <v>1955</v>
      </c>
      <c r="B914" s="4">
        <v>1825</v>
      </c>
      <c r="C914" s="3" t="s">
        <v>6</v>
      </c>
      <c r="D914" s="3" t="s">
        <v>128</v>
      </c>
      <c r="E914" s="3" t="s">
        <v>2591</v>
      </c>
      <c r="F914" s="3" t="s">
        <v>2590</v>
      </c>
      <c r="G914" s="5">
        <v>1.12653</v>
      </c>
      <c r="H914" s="4">
        <v>1825</v>
      </c>
      <c r="I914" s="8">
        <v>0</v>
      </c>
      <c r="J914" s="8">
        <v>0</v>
      </c>
      <c r="K914" s="8">
        <v>6.61</v>
      </c>
      <c r="L914" s="8">
        <v>1655.38</v>
      </c>
      <c r="M914">
        <f t="shared" si="24"/>
        <v>1</v>
      </c>
    </row>
    <row r="915" spans="1:13" x14ac:dyDescent="0.25">
      <c r="A915" s="3" t="s">
        <v>1957</v>
      </c>
      <c r="B915" s="4">
        <v>1827</v>
      </c>
      <c r="C915" s="3" t="s">
        <v>6</v>
      </c>
      <c r="D915" s="3" t="s">
        <v>133</v>
      </c>
      <c r="E915" s="3" t="s">
        <v>2591</v>
      </c>
      <c r="F915" s="3" t="s">
        <v>2590</v>
      </c>
      <c r="G915" s="5">
        <v>1.1225799999999999</v>
      </c>
      <c r="H915" s="4">
        <v>1827</v>
      </c>
      <c r="I915" s="8">
        <v>0</v>
      </c>
      <c r="J915" s="8">
        <v>0</v>
      </c>
      <c r="K915" s="8">
        <v>6.57</v>
      </c>
      <c r="L915" s="8">
        <v>1661.95</v>
      </c>
      <c r="M915">
        <f t="shared" si="24"/>
        <v>2</v>
      </c>
    </row>
    <row r="916" spans="1:13" x14ac:dyDescent="0.25">
      <c r="A916" s="3" t="s">
        <v>1959</v>
      </c>
      <c r="B916" s="4">
        <v>1829</v>
      </c>
      <c r="C916" s="3" t="s">
        <v>6</v>
      </c>
      <c r="D916" s="3" t="s">
        <v>128</v>
      </c>
      <c r="E916" s="3" t="s">
        <v>2591</v>
      </c>
      <c r="F916" s="3" t="s">
        <v>2590</v>
      </c>
      <c r="G916" s="5">
        <v>1.13279</v>
      </c>
      <c r="H916" s="4">
        <v>1829</v>
      </c>
      <c r="I916" s="8">
        <v>0</v>
      </c>
      <c r="J916" s="8">
        <v>-0.12</v>
      </c>
      <c r="K916" s="8">
        <v>8.8000000000000007</v>
      </c>
      <c r="L916" s="8">
        <v>1670.63</v>
      </c>
      <c r="M916">
        <f t="shared" si="24"/>
        <v>3</v>
      </c>
    </row>
    <row r="917" spans="1:13" x14ac:dyDescent="0.25">
      <c r="A917" s="3" t="s">
        <v>1961</v>
      </c>
      <c r="B917" s="4">
        <v>1831</v>
      </c>
      <c r="C917" s="3" t="s">
        <v>6</v>
      </c>
      <c r="D917" s="3" t="s">
        <v>133</v>
      </c>
      <c r="E917" s="3" t="s">
        <v>2591</v>
      </c>
      <c r="F917" s="3" t="s">
        <v>2590</v>
      </c>
      <c r="G917" s="5">
        <v>1.1277299999999999</v>
      </c>
      <c r="H917" s="4">
        <v>1831</v>
      </c>
      <c r="I917" s="8">
        <v>0</v>
      </c>
      <c r="J917" s="8">
        <v>0</v>
      </c>
      <c r="K917" s="8">
        <v>6.2</v>
      </c>
      <c r="L917" s="8">
        <v>1676.83</v>
      </c>
      <c r="M917">
        <f t="shared" si="24"/>
        <v>4</v>
      </c>
    </row>
    <row r="918" spans="1:13" x14ac:dyDescent="0.25">
      <c r="A918" s="3" t="s">
        <v>1963</v>
      </c>
      <c r="B918" s="4">
        <v>1833</v>
      </c>
      <c r="C918" s="3" t="s">
        <v>6</v>
      </c>
      <c r="D918" s="3" t="s">
        <v>133</v>
      </c>
      <c r="E918" s="3" t="s">
        <v>2591</v>
      </c>
      <c r="F918" s="3" t="s">
        <v>2590</v>
      </c>
      <c r="G918" s="5">
        <v>1.13541</v>
      </c>
      <c r="H918" s="4">
        <v>1833</v>
      </c>
      <c r="I918" s="8">
        <v>0</v>
      </c>
      <c r="J918" s="8">
        <v>0.08</v>
      </c>
      <c r="K918" s="8">
        <v>-8.2200000000000006</v>
      </c>
      <c r="L918" s="8">
        <v>1668.69</v>
      </c>
      <c r="M918">
        <f t="shared" si="24"/>
        <v>0</v>
      </c>
    </row>
    <row r="919" spans="1:13" x14ac:dyDescent="0.25">
      <c r="A919" s="3" t="s">
        <v>1965</v>
      </c>
      <c r="B919" s="4">
        <v>1835</v>
      </c>
      <c r="C919" s="3" t="s">
        <v>6</v>
      </c>
      <c r="D919" s="3" t="s">
        <v>133</v>
      </c>
      <c r="E919" s="3" t="s">
        <v>2591</v>
      </c>
      <c r="F919" s="3" t="s">
        <v>2590</v>
      </c>
      <c r="G919" s="5">
        <v>1.10158</v>
      </c>
      <c r="H919" s="4">
        <v>1835</v>
      </c>
      <c r="I919" s="8">
        <v>0</v>
      </c>
      <c r="J919" s="8">
        <v>0</v>
      </c>
      <c r="K919" s="8">
        <v>6.08</v>
      </c>
      <c r="L919" s="8">
        <v>1674.77</v>
      </c>
      <c r="M919">
        <f t="shared" si="24"/>
        <v>1</v>
      </c>
    </row>
    <row r="920" spans="1:13" x14ac:dyDescent="0.25">
      <c r="A920" s="3" t="s">
        <v>1967</v>
      </c>
      <c r="B920" s="4">
        <v>1837</v>
      </c>
      <c r="C920" s="3" t="s">
        <v>6</v>
      </c>
      <c r="D920" s="3" t="s">
        <v>133</v>
      </c>
      <c r="E920" s="3" t="s">
        <v>2591</v>
      </c>
      <c r="F920" s="3" t="s">
        <v>2590</v>
      </c>
      <c r="G920" s="5">
        <v>1.1004400000000001</v>
      </c>
      <c r="H920" s="4">
        <v>1837</v>
      </c>
      <c r="I920" s="8">
        <v>0</v>
      </c>
      <c r="J920" s="8">
        <v>0</v>
      </c>
      <c r="K920" s="8">
        <v>6.13</v>
      </c>
      <c r="L920" s="8">
        <v>1680.9</v>
      </c>
      <c r="M920">
        <f t="shared" si="24"/>
        <v>2</v>
      </c>
    </row>
    <row r="921" spans="1:13" x14ac:dyDescent="0.25">
      <c r="A921" s="3" t="s">
        <v>1969</v>
      </c>
      <c r="B921" s="4">
        <v>1839</v>
      </c>
      <c r="C921" s="3" t="s">
        <v>6</v>
      </c>
      <c r="D921" s="3" t="s">
        <v>128</v>
      </c>
      <c r="E921" s="3" t="s">
        <v>2591</v>
      </c>
      <c r="F921" s="3" t="s">
        <v>2590</v>
      </c>
      <c r="G921" s="5">
        <v>1.1113</v>
      </c>
      <c r="H921" s="4">
        <v>1839</v>
      </c>
      <c r="I921" s="8">
        <v>0</v>
      </c>
      <c r="J921" s="8">
        <v>-0.12</v>
      </c>
      <c r="K921" s="8">
        <v>6.15</v>
      </c>
      <c r="L921" s="8">
        <v>1686.93</v>
      </c>
      <c r="M921">
        <f t="shared" si="24"/>
        <v>3</v>
      </c>
    </row>
    <row r="922" spans="1:13" x14ac:dyDescent="0.25">
      <c r="A922" s="3" t="s">
        <v>1971</v>
      </c>
      <c r="B922" s="4">
        <v>1841</v>
      </c>
      <c r="C922" s="3" t="s">
        <v>6</v>
      </c>
      <c r="D922" s="3" t="s">
        <v>133</v>
      </c>
      <c r="E922" s="3" t="s">
        <v>2591</v>
      </c>
      <c r="F922" s="3" t="s">
        <v>2590</v>
      </c>
      <c r="G922" s="5">
        <v>1.10334</v>
      </c>
      <c r="H922" s="4">
        <v>1841</v>
      </c>
      <c r="I922" s="8">
        <v>0</v>
      </c>
      <c r="J922" s="8">
        <v>0</v>
      </c>
      <c r="K922" s="8">
        <v>7.62</v>
      </c>
      <c r="L922" s="8">
        <v>1694.55</v>
      </c>
      <c r="M922">
        <f t="shared" si="24"/>
        <v>4</v>
      </c>
    </row>
    <row r="923" spans="1:13" x14ac:dyDescent="0.25">
      <c r="A923" s="3" t="s">
        <v>1973</v>
      </c>
      <c r="B923" s="4">
        <v>1843</v>
      </c>
      <c r="C923" s="3" t="s">
        <v>6</v>
      </c>
      <c r="D923" s="3" t="s">
        <v>128</v>
      </c>
      <c r="E923" s="3" t="s">
        <v>2591</v>
      </c>
      <c r="F923" s="3" t="s">
        <v>2590</v>
      </c>
      <c r="G923" s="5">
        <v>1.1148100000000001</v>
      </c>
      <c r="H923" s="4">
        <v>1843</v>
      </c>
      <c r="I923" s="8">
        <v>0</v>
      </c>
      <c r="J923" s="8">
        <v>0</v>
      </c>
      <c r="K923" s="8">
        <v>6.78</v>
      </c>
      <c r="L923" s="8">
        <v>1701.33</v>
      </c>
      <c r="M923">
        <f t="shared" si="24"/>
        <v>5</v>
      </c>
    </row>
    <row r="924" spans="1:13" x14ac:dyDescent="0.25">
      <c r="A924" s="3" t="s">
        <v>1975</v>
      </c>
      <c r="B924" s="4">
        <v>1845</v>
      </c>
      <c r="C924" s="3" t="s">
        <v>6</v>
      </c>
      <c r="D924" s="3" t="s">
        <v>128</v>
      </c>
      <c r="E924" s="3" t="s">
        <v>2591</v>
      </c>
      <c r="F924" s="3" t="s">
        <v>2590</v>
      </c>
      <c r="G924" s="5">
        <v>1.1038699999999999</v>
      </c>
      <c r="H924" s="4">
        <v>1845</v>
      </c>
      <c r="I924" s="8">
        <v>0</v>
      </c>
      <c r="J924" s="8">
        <v>-0.24</v>
      </c>
      <c r="K924" s="8">
        <v>-8.1</v>
      </c>
      <c r="L924" s="8">
        <v>1692.99</v>
      </c>
      <c r="M924">
        <f t="shared" si="24"/>
        <v>0</v>
      </c>
    </row>
    <row r="925" spans="1:13" x14ac:dyDescent="0.25">
      <c r="A925" s="3" t="s">
        <v>1977</v>
      </c>
      <c r="B925" s="4">
        <v>1847</v>
      </c>
      <c r="C925" s="3" t="s">
        <v>6</v>
      </c>
      <c r="D925" s="3" t="s">
        <v>128</v>
      </c>
      <c r="E925" s="3" t="s">
        <v>2591</v>
      </c>
      <c r="F925" s="3" t="s">
        <v>2590</v>
      </c>
      <c r="G925" s="5">
        <v>1.11453</v>
      </c>
      <c r="H925" s="4">
        <v>1847</v>
      </c>
      <c r="I925" s="8">
        <v>0</v>
      </c>
      <c r="J925" s="8">
        <v>-0.83</v>
      </c>
      <c r="K925" s="8">
        <v>7.75</v>
      </c>
      <c r="L925" s="8">
        <v>1699.91</v>
      </c>
      <c r="M925">
        <f t="shared" si="24"/>
        <v>1</v>
      </c>
    </row>
    <row r="926" spans="1:13" x14ac:dyDescent="0.25">
      <c r="A926" s="3" t="s">
        <v>1979</v>
      </c>
      <c r="B926" s="4">
        <v>1849</v>
      </c>
      <c r="C926" s="3" t="s">
        <v>6</v>
      </c>
      <c r="D926" s="3" t="s">
        <v>133</v>
      </c>
      <c r="E926" s="3" t="s">
        <v>2591</v>
      </c>
      <c r="F926" s="3" t="s">
        <v>2590</v>
      </c>
      <c r="G926" s="5">
        <v>1.1073200000000001</v>
      </c>
      <c r="H926" s="4">
        <v>1849</v>
      </c>
      <c r="I926" s="8">
        <v>0</v>
      </c>
      <c r="J926" s="8">
        <v>0</v>
      </c>
      <c r="K926" s="8">
        <v>6.06</v>
      </c>
      <c r="L926" s="8">
        <v>1705.97</v>
      </c>
      <c r="M926">
        <f t="shared" si="24"/>
        <v>2</v>
      </c>
    </row>
    <row r="927" spans="1:13" x14ac:dyDescent="0.25">
      <c r="A927" s="3" t="s">
        <v>1981</v>
      </c>
      <c r="B927" s="4">
        <v>1851</v>
      </c>
      <c r="C927" s="3" t="s">
        <v>6</v>
      </c>
      <c r="D927" s="3" t="s">
        <v>128</v>
      </c>
      <c r="E927" s="3" t="s">
        <v>2591</v>
      </c>
      <c r="F927" s="3" t="s">
        <v>2590</v>
      </c>
      <c r="G927" s="5">
        <v>1.09805</v>
      </c>
      <c r="H927" s="4">
        <v>1851</v>
      </c>
      <c r="I927" s="8">
        <v>0</v>
      </c>
      <c r="J927" s="8">
        <v>-0.71</v>
      </c>
      <c r="K927" s="8">
        <v>-7.85</v>
      </c>
      <c r="L927" s="8">
        <v>1697.41</v>
      </c>
      <c r="M927">
        <f t="shared" si="24"/>
        <v>0</v>
      </c>
    </row>
    <row r="928" spans="1:13" x14ac:dyDescent="0.25">
      <c r="A928" s="3" t="s">
        <v>1983</v>
      </c>
      <c r="B928" s="4">
        <v>1853</v>
      </c>
      <c r="C928" s="3" t="s">
        <v>6</v>
      </c>
      <c r="D928" s="3" t="s">
        <v>128</v>
      </c>
      <c r="E928" s="3" t="s">
        <v>2591</v>
      </c>
      <c r="F928" s="3" t="s">
        <v>2590</v>
      </c>
      <c r="G928" s="5">
        <v>1.1044</v>
      </c>
      <c r="H928" s="4">
        <v>1853</v>
      </c>
      <c r="I928" s="8">
        <v>0</v>
      </c>
      <c r="J928" s="8">
        <v>-0.24</v>
      </c>
      <c r="K928" s="8">
        <v>7.27</v>
      </c>
      <c r="L928" s="8">
        <v>1704.44</v>
      </c>
      <c r="M928">
        <f t="shared" si="24"/>
        <v>1</v>
      </c>
    </row>
    <row r="929" spans="1:13" x14ac:dyDescent="0.25">
      <c r="A929" s="3" t="s">
        <v>1985</v>
      </c>
      <c r="B929" s="4">
        <v>1855</v>
      </c>
      <c r="C929" s="3" t="s">
        <v>6</v>
      </c>
      <c r="D929" s="3" t="s">
        <v>133</v>
      </c>
      <c r="E929" s="3" t="s">
        <v>2591</v>
      </c>
      <c r="F929" s="3" t="s">
        <v>2590</v>
      </c>
      <c r="G929" s="5">
        <v>1.1154200000000001</v>
      </c>
      <c r="H929" s="4">
        <v>1855</v>
      </c>
      <c r="I929" s="8">
        <v>0</v>
      </c>
      <c r="J929" s="8">
        <v>0.03</v>
      </c>
      <c r="K929" s="8">
        <v>-8.11</v>
      </c>
      <c r="L929" s="8">
        <v>1696.36</v>
      </c>
      <c r="M929">
        <f t="shared" si="24"/>
        <v>0</v>
      </c>
    </row>
    <row r="930" spans="1:13" x14ac:dyDescent="0.25">
      <c r="A930" s="3" t="s">
        <v>1987</v>
      </c>
      <c r="B930" s="4">
        <v>1857</v>
      </c>
      <c r="C930" s="3" t="s">
        <v>6</v>
      </c>
      <c r="D930" s="3" t="s">
        <v>128</v>
      </c>
      <c r="E930" s="3" t="s">
        <v>2591</v>
      </c>
      <c r="F930" s="3" t="s">
        <v>2590</v>
      </c>
      <c r="G930" s="5">
        <v>1.1229100000000001</v>
      </c>
      <c r="H930" s="4">
        <v>1857</v>
      </c>
      <c r="I930" s="8">
        <v>0</v>
      </c>
      <c r="J930" s="8">
        <v>-0.12</v>
      </c>
      <c r="K930" s="8">
        <v>6.28</v>
      </c>
      <c r="L930" s="8">
        <v>1702.52</v>
      </c>
      <c r="M930">
        <f t="shared" si="24"/>
        <v>1</v>
      </c>
    </row>
    <row r="931" spans="1:13" x14ac:dyDescent="0.25">
      <c r="A931" s="3" t="s">
        <v>1989</v>
      </c>
      <c r="B931" s="4">
        <v>1859</v>
      </c>
      <c r="C931" s="3" t="s">
        <v>6</v>
      </c>
      <c r="D931" s="3" t="s">
        <v>128</v>
      </c>
      <c r="E931" s="3" t="s">
        <v>2591</v>
      </c>
      <c r="F931" s="3" t="s">
        <v>2590</v>
      </c>
      <c r="G931" s="5">
        <v>1.1127</v>
      </c>
      <c r="H931" s="4">
        <v>1859</v>
      </c>
      <c r="I931" s="8">
        <v>0</v>
      </c>
      <c r="J931" s="8">
        <v>-0.35</v>
      </c>
      <c r="K931" s="8">
        <v>-7.76</v>
      </c>
      <c r="L931" s="8">
        <v>1694.41</v>
      </c>
      <c r="M931">
        <f t="shared" si="24"/>
        <v>0</v>
      </c>
    </row>
    <row r="932" spans="1:13" x14ac:dyDescent="0.25">
      <c r="A932" s="3" t="s">
        <v>1991</v>
      </c>
      <c r="B932" s="4">
        <v>1861</v>
      </c>
      <c r="C932" s="3" t="s">
        <v>6</v>
      </c>
      <c r="D932" s="3" t="s">
        <v>133</v>
      </c>
      <c r="E932" s="3" t="s">
        <v>2591</v>
      </c>
      <c r="F932" s="3" t="s">
        <v>2590</v>
      </c>
      <c r="G932" s="5">
        <v>1.10724</v>
      </c>
      <c r="H932" s="4">
        <v>1861</v>
      </c>
      <c r="I932" s="8">
        <v>0</v>
      </c>
      <c r="J932" s="8">
        <v>0</v>
      </c>
      <c r="K932" s="8">
        <v>7.09</v>
      </c>
      <c r="L932" s="8">
        <v>1701.5</v>
      </c>
      <c r="M932">
        <f t="shared" si="24"/>
        <v>1</v>
      </c>
    </row>
    <row r="933" spans="1:13" x14ac:dyDescent="0.25">
      <c r="A933" s="3" t="s">
        <v>1993</v>
      </c>
      <c r="B933" s="4">
        <v>1863</v>
      </c>
      <c r="C933" s="3" t="s">
        <v>6</v>
      </c>
      <c r="D933" s="3" t="s">
        <v>133</v>
      </c>
      <c r="E933" s="3" t="s">
        <v>2591</v>
      </c>
      <c r="F933" s="3" t="s">
        <v>2590</v>
      </c>
      <c r="G933" s="5">
        <v>1.11781</v>
      </c>
      <c r="H933" s="4">
        <v>1863</v>
      </c>
      <c r="I933" s="8">
        <v>0</v>
      </c>
      <c r="J933" s="8">
        <v>0.06</v>
      </c>
      <c r="K933" s="8">
        <v>-8.24</v>
      </c>
      <c r="L933" s="8">
        <v>1693.32</v>
      </c>
      <c r="M933">
        <f t="shared" si="24"/>
        <v>0</v>
      </c>
    </row>
    <row r="934" spans="1:13" x14ac:dyDescent="0.25">
      <c r="A934" s="3" t="s">
        <v>1995</v>
      </c>
      <c r="B934" s="4">
        <v>1865</v>
      </c>
      <c r="C934" s="3" t="s">
        <v>6</v>
      </c>
      <c r="D934" s="3" t="s">
        <v>128</v>
      </c>
      <c r="E934" s="3" t="s">
        <v>2591</v>
      </c>
      <c r="F934" s="3" t="s">
        <v>2590</v>
      </c>
      <c r="G934" s="5">
        <v>1.1231800000000001</v>
      </c>
      <c r="H934" s="4">
        <v>1865</v>
      </c>
      <c r="I934" s="8">
        <v>0</v>
      </c>
      <c r="J934" s="8">
        <v>-0.36</v>
      </c>
      <c r="K934" s="8">
        <v>7.07</v>
      </c>
      <c r="L934" s="8">
        <v>1700.03</v>
      </c>
      <c r="M934">
        <f t="shared" si="24"/>
        <v>1</v>
      </c>
    </row>
    <row r="935" spans="1:13" x14ac:dyDescent="0.25">
      <c r="A935" s="3" t="s">
        <v>1997</v>
      </c>
      <c r="B935" s="4">
        <v>1867</v>
      </c>
      <c r="C935" s="3" t="s">
        <v>6</v>
      </c>
      <c r="D935" s="3" t="s">
        <v>133</v>
      </c>
      <c r="E935" s="3" t="s">
        <v>2591</v>
      </c>
      <c r="F935" s="3" t="s">
        <v>2590</v>
      </c>
      <c r="G935" s="5">
        <v>1.13601</v>
      </c>
      <c r="H935" s="4">
        <v>1867</v>
      </c>
      <c r="I935" s="8">
        <v>0</v>
      </c>
      <c r="J935" s="8">
        <v>0.08</v>
      </c>
      <c r="K935" s="8">
        <v>-8.4499999999999993</v>
      </c>
      <c r="L935" s="8">
        <v>1691.66</v>
      </c>
      <c r="M935">
        <f t="shared" si="24"/>
        <v>0</v>
      </c>
    </row>
    <row r="936" spans="1:13" x14ac:dyDescent="0.25">
      <c r="A936" s="3" t="s">
        <v>1999</v>
      </c>
      <c r="B936" s="4">
        <v>1869</v>
      </c>
      <c r="C936" s="3" t="s">
        <v>6</v>
      </c>
      <c r="D936" s="3" t="s">
        <v>128</v>
      </c>
      <c r="E936" s="3" t="s">
        <v>2591</v>
      </c>
      <c r="F936" s="3" t="s">
        <v>2590</v>
      </c>
      <c r="G936" s="5">
        <v>1.12548</v>
      </c>
      <c r="H936" s="4">
        <v>1869</v>
      </c>
      <c r="I936" s="8">
        <v>0</v>
      </c>
      <c r="J936" s="8">
        <v>-0.36</v>
      </c>
      <c r="K936" s="8">
        <v>-7.67</v>
      </c>
      <c r="L936" s="8">
        <v>1683.63</v>
      </c>
      <c r="M936">
        <f t="shared" si="24"/>
        <v>0</v>
      </c>
    </row>
    <row r="937" spans="1:13" x14ac:dyDescent="0.25">
      <c r="A937" s="3" t="s">
        <v>2001</v>
      </c>
      <c r="B937" s="4">
        <v>1871</v>
      </c>
      <c r="C937" s="3" t="s">
        <v>6</v>
      </c>
      <c r="D937" s="3" t="s">
        <v>128</v>
      </c>
      <c r="E937" s="3" t="s">
        <v>2591</v>
      </c>
      <c r="F937" s="3" t="s">
        <v>2590</v>
      </c>
      <c r="G937" s="5">
        <v>1.1185099999999999</v>
      </c>
      <c r="H937" s="4">
        <v>1871</v>
      </c>
      <c r="I937" s="8">
        <v>0</v>
      </c>
      <c r="J937" s="8">
        <v>-0.12</v>
      </c>
      <c r="K937" s="8">
        <v>-8.33</v>
      </c>
      <c r="L937" s="8">
        <v>1675.18</v>
      </c>
      <c r="M937">
        <f t="shared" si="24"/>
        <v>0</v>
      </c>
    </row>
    <row r="938" spans="1:13" x14ac:dyDescent="0.25">
      <c r="A938" s="3" t="s">
        <v>2003</v>
      </c>
      <c r="B938" s="4">
        <v>1873</v>
      </c>
      <c r="C938" s="3" t="s">
        <v>6</v>
      </c>
      <c r="D938" s="3" t="s">
        <v>128</v>
      </c>
      <c r="E938" s="3" t="s">
        <v>2591</v>
      </c>
      <c r="F938" s="3" t="s">
        <v>2590</v>
      </c>
      <c r="G938" s="5">
        <v>1.12747</v>
      </c>
      <c r="H938" s="4">
        <v>1873</v>
      </c>
      <c r="I938" s="8">
        <v>0</v>
      </c>
      <c r="J938" s="8">
        <v>-1.42</v>
      </c>
      <c r="K938" s="8">
        <v>7.54</v>
      </c>
      <c r="L938" s="8">
        <v>1681.3</v>
      </c>
      <c r="M938">
        <f t="shared" si="24"/>
        <v>1</v>
      </c>
    </row>
    <row r="939" spans="1:13" x14ac:dyDescent="0.25">
      <c r="A939" s="3" t="s">
        <v>2005</v>
      </c>
      <c r="B939" s="4">
        <v>1875</v>
      </c>
      <c r="C939" s="3" t="s">
        <v>6</v>
      </c>
      <c r="D939" s="3" t="s">
        <v>133</v>
      </c>
      <c r="E939" s="3" t="s">
        <v>2591</v>
      </c>
      <c r="F939" s="3" t="s">
        <v>2590</v>
      </c>
      <c r="G939" s="5">
        <v>1.1221300000000001</v>
      </c>
      <c r="H939" s="4">
        <v>1875</v>
      </c>
      <c r="I939" s="8">
        <v>0</v>
      </c>
      <c r="J939" s="8">
        <v>0</v>
      </c>
      <c r="K939" s="8">
        <v>6.16</v>
      </c>
      <c r="L939" s="8">
        <v>1687.46</v>
      </c>
      <c r="M939">
        <f t="shared" si="24"/>
        <v>2</v>
      </c>
    </row>
    <row r="940" spans="1:13" x14ac:dyDescent="0.25">
      <c r="A940" s="3" t="s">
        <v>2007</v>
      </c>
      <c r="B940" s="4">
        <v>1877</v>
      </c>
      <c r="C940" s="3" t="s">
        <v>6</v>
      </c>
      <c r="D940" s="3" t="s">
        <v>133</v>
      </c>
      <c r="E940" s="3" t="s">
        <v>2591</v>
      </c>
      <c r="F940" s="3" t="s">
        <v>2590</v>
      </c>
      <c r="G940" s="5">
        <v>1.1191</v>
      </c>
      <c r="H940" s="4">
        <v>1877</v>
      </c>
      <c r="I940" s="8">
        <v>0</v>
      </c>
      <c r="J940" s="8">
        <v>0.17</v>
      </c>
      <c r="K940" s="8">
        <v>5.86</v>
      </c>
      <c r="L940" s="8">
        <v>1693.49</v>
      </c>
      <c r="M940">
        <f t="shared" si="24"/>
        <v>3</v>
      </c>
    </row>
    <row r="941" spans="1:13" x14ac:dyDescent="0.25">
      <c r="A941" s="3" t="s">
        <v>2009</v>
      </c>
      <c r="B941" s="4">
        <v>1879</v>
      </c>
      <c r="C941" s="3" t="s">
        <v>6</v>
      </c>
      <c r="D941" s="3" t="s">
        <v>128</v>
      </c>
      <c r="E941" s="3" t="s">
        <v>2591</v>
      </c>
      <c r="F941" s="3" t="s">
        <v>2590</v>
      </c>
      <c r="G941" s="5">
        <v>1.1235999999999999</v>
      </c>
      <c r="H941" s="4">
        <v>1879</v>
      </c>
      <c r="I941" s="8">
        <v>0</v>
      </c>
      <c r="J941" s="8">
        <v>-0.59</v>
      </c>
      <c r="K941" s="8">
        <v>7.52</v>
      </c>
      <c r="L941" s="8">
        <v>1700.42</v>
      </c>
      <c r="M941">
        <f t="shared" si="24"/>
        <v>4</v>
      </c>
    </row>
    <row r="942" spans="1:13" x14ac:dyDescent="0.25">
      <c r="A942" s="3" t="s">
        <v>2011</v>
      </c>
      <c r="B942" s="4">
        <v>1881</v>
      </c>
      <c r="C942" s="3" t="s">
        <v>6</v>
      </c>
      <c r="D942" s="3" t="s">
        <v>133</v>
      </c>
      <c r="E942" s="3" t="s">
        <v>2591</v>
      </c>
      <c r="F942" s="3" t="s">
        <v>2590</v>
      </c>
      <c r="G942" s="5">
        <v>1.1140699999999999</v>
      </c>
      <c r="H942" s="4">
        <v>1881</v>
      </c>
      <c r="I942" s="8">
        <v>0</v>
      </c>
      <c r="J942" s="8">
        <v>0.26</v>
      </c>
      <c r="K942" s="8">
        <v>6.78</v>
      </c>
      <c r="L942" s="8">
        <v>1707.46</v>
      </c>
      <c r="M942">
        <f t="shared" si="24"/>
        <v>5</v>
      </c>
    </row>
    <row r="943" spans="1:13" x14ac:dyDescent="0.25">
      <c r="A943" s="3" t="s">
        <v>2013</v>
      </c>
      <c r="B943" s="4">
        <v>1883</v>
      </c>
      <c r="C943" s="3" t="s">
        <v>6</v>
      </c>
      <c r="D943" s="3" t="s">
        <v>133</v>
      </c>
      <c r="E943" s="3" t="s">
        <v>2591</v>
      </c>
      <c r="F943" s="3" t="s">
        <v>2590</v>
      </c>
      <c r="G943" s="5">
        <v>1.1164400000000001</v>
      </c>
      <c r="H943" s="4">
        <v>1883</v>
      </c>
      <c r="I943" s="8">
        <v>0</v>
      </c>
      <c r="J943" s="8">
        <v>0.08</v>
      </c>
      <c r="K943" s="8">
        <v>6.13</v>
      </c>
      <c r="L943" s="8">
        <v>1713.67</v>
      </c>
      <c r="M943">
        <f t="shared" si="24"/>
        <v>6</v>
      </c>
    </row>
    <row r="944" spans="1:13" x14ac:dyDescent="0.25">
      <c r="A944" s="3" t="s">
        <v>2015</v>
      </c>
      <c r="B944" s="4">
        <v>1885</v>
      </c>
      <c r="C944" s="3" t="s">
        <v>6</v>
      </c>
      <c r="D944" s="3" t="s">
        <v>133</v>
      </c>
      <c r="E944" s="3" t="s">
        <v>2591</v>
      </c>
      <c r="F944" s="3" t="s">
        <v>2590</v>
      </c>
      <c r="G944" s="5">
        <v>1.1057300000000001</v>
      </c>
      <c r="H944" s="4">
        <v>1885</v>
      </c>
      <c r="I944" s="8">
        <v>0</v>
      </c>
      <c r="J944" s="8">
        <v>0.06</v>
      </c>
      <c r="K944" s="8">
        <v>6.49</v>
      </c>
      <c r="L944" s="8">
        <v>1720.22</v>
      </c>
      <c r="M944">
        <f t="shared" si="24"/>
        <v>7</v>
      </c>
    </row>
    <row r="945" spans="1:13" x14ac:dyDescent="0.25">
      <c r="A945" s="3" t="s">
        <v>2017</v>
      </c>
      <c r="B945" s="4">
        <v>1887</v>
      </c>
      <c r="C945" s="3" t="s">
        <v>6</v>
      </c>
      <c r="D945" s="3" t="s">
        <v>128</v>
      </c>
      <c r="E945" s="3" t="s">
        <v>2591</v>
      </c>
      <c r="F945" s="3" t="s">
        <v>2590</v>
      </c>
      <c r="G945" s="5">
        <v>1.0932500000000001</v>
      </c>
      <c r="H945" s="4">
        <v>1887</v>
      </c>
      <c r="I945" s="8">
        <v>0</v>
      </c>
      <c r="J945" s="8">
        <v>-0.83</v>
      </c>
      <c r="K945" s="8">
        <v>-7.42</v>
      </c>
      <c r="L945" s="8">
        <v>1711.97</v>
      </c>
      <c r="M945">
        <f t="shared" si="24"/>
        <v>0</v>
      </c>
    </row>
    <row r="946" spans="1:13" x14ac:dyDescent="0.25">
      <c r="A946" s="3" t="s">
        <v>2019</v>
      </c>
      <c r="B946" s="4">
        <v>1889</v>
      </c>
      <c r="C946" s="3" t="s">
        <v>6</v>
      </c>
      <c r="D946" s="3" t="s">
        <v>133</v>
      </c>
      <c r="E946" s="3" t="s">
        <v>2591</v>
      </c>
      <c r="F946" s="3" t="s">
        <v>2590</v>
      </c>
      <c r="G946" s="5">
        <v>1.09937</v>
      </c>
      <c r="H946" s="4">
        <v>1889</v>
      </c>
      <c r="I946" s="8">
        <v>0</v>
      </c>
      <c r="J946" s="8">
        <v>0.26</v>
      </c>
      <c r="K946" s="8">
        <v>-8.33</v>
      </c>
      <c r="L946" s="8">
        <v>1703.9</v>
      </c>
      <c r="M946">
        <f t="shared" si="24"/>
        <v>0</v>
      </c>
    </row>
    <row r="947" spans="1:13" x14ac:dyDescent="0.25">
      <c r="A947" s="3" t="s">
        <v>2021</v>
      </c>
      <c r="B947" s="4">
        <v>1891</v>
      </c>
      <c r="C947" s="3" t="s">
        <v>6</v>
      </c>
      <c r="D947" s="3" t="s">
        <v>133</v>
      </c>
      <c r="E947" s="3" t="s">
        <v>2591</v>
      </c>
      <c r="F947" s="3" t="s">
        <v>2590</v>
      </c>
      <c r="G947" s="5">
        <v>1.1012599999999999</v>
      </c>
      <c r="H947" s="4">
        <v>1891</v>
      </c>
      <c r="I947" s="8">
        <v>0</v>
      </c>
      <c r="J947" s="8">
        <v>0.17</v>
      </c>
      <c r="K947" s="8">
        <v>5.98</v>
      </c>
      <c r="L947" s="8">
        <v>1710.05</v>
      </c>
      <c r="M947">
        <f t="shared" si="24"/>
        <v>1</v>
      </c>
    </row>
    <row r="948" spans="1:13" x14ac:dyDescent="0.25">
      <c r="A948" s="3" t="s">
        <v>2023</v>
      </c>
      <c r="B948" s="4">
        <v>1893</v>
      </c>
      <c r="C948" s="3" t="s">
        <v>6</v>
      </c>
      <c r="D948" s="3" t="s">
        <v>128</v>
      </c>
      <c r="E948" s="3" t="s">
        <v>2591</v>
      </c>
      <c r="F948" s="3" t="s">
        <v>2590</v>
      </c>
      <c r="G948" s="5">
        <v>1.10642</v>
      </c>
      <c r="H948" s="4">
        <v>1893</v>
      </c>
      <c r="I948" s="8">
        <v>0</v>
      </c>
      <c r="J948" s="8">
        <v>0</v>
      </c>
      <c r="K948" s="8">
        <v>-8.15</v>
      </c>
      <c r="L948" s="8">
        <v>1701.9</v>
      </c>
      <c r="M948">
        <f t="shared" si="24"/>
        <v>0</v>
      </c>
    </row>
    <row r="949" spans="1:13" x14ac:dyDescent="0.25">
      <c r="A949" s="3" t="s">
        <v>2025</v>
      </c>
      <c r="B949" s="4">
        <v>1895</v>
      </c>
      <c r="C949" s="3" t="s">
        <v>6</v>
      </c>
      <c r="D949" s="3" t="s">
        <v>128</v>
      </c>
      <c r="E949" s="3" t="s">
        <v>2591</v>
      </c>
      <c r="F949" s="3" t="s">
        <v>2590</v>
      </c>
      <c r="G949" s="5">
        <v>1.0846499999999999</v>
      </c>
      <c r="H949" s="4">
        <v>1895</v>
      </c>
      <c r="I949" s="8">
        <v>0</v>
      </c>
      <c r="J949" s="8">
        <v>-0.12</v>
      </c>
      <c r="K949" s="8">
        <v>-8.11</v>
      </c>
      <c r="L949" s="8">
        <v>1693.67</v>
      </c>
      <c r="M949">
        <f t="shared" si="24"/>
        <v>0</v>
      </c>
    </row>
    <row r="950" spans="1:13" x14ac:dyDescent="0.25">
      <c r="A950" s="3" t="s">
        <v>2027</v>
      </c>
      <c r="B950" s="4">
        <v>1897</v>
      </c>
      <c r="C950" s="3" t="s">
        <v>6</v>
      </c>
      <c r="D950" s="3" t="s">
        <v>128</v>
      </c>
      <c r="E950" s="3" t="s">
        <v>2591</v>
      </c>
      <c r="F950" s="3" t="s">
        <v>2590</v>
      </c>
      <c r="G950" s="5">
        <v>1.06908</v>
      </c>
      <c r="H950" s="4">
        <v>1897</v>
      </c>
      <c r="I950" s="8">
        <v>0</v>
      </c>
      <c r="J950" s="8">
        <v>-0.24</v>
      </c>
      <c r="K950" s="8">
        <v>-7.92</v>
      </c>
      <c r="L950" s="8">
        <v>1685.51</v>
      </c>
      <c r="M950">
        <f t="shared" si="24"/>
        <v>0</v>
      </c>
    </row>
    <row r="951" spans="1:13" x14ac:dyDescent="0.25">
      <c r="A951" s="3" t="s">
        <v>2029</v>
      </c>
      <c r="B951" s="4">
        <v>1899</v>
      </c>
      <c r="C951" s="3" t="s">
        <v>6</v>
      </c>
      <c r="D951" s="3" t="s">
        <v>133</v>
      </c>
      <c r="E951" s="3" t="s">
        <v>2591</v>
      </c>
      <c r="F951" s="3" t="s">
        <v>2590</v>
      </c>
      <c r="G951" s="5">
        <v>1.0639700000000001</v>
      </c>
      <c r="H951" s="4">
        <v>1899</v>
      </c>
      <c r="I951" s="8">
        <v>0</v>
      </c>
      <c r="J951" s="8">
        <v>0</v>
      </c>
      <c r="K951" s="8">
        <v>6.53</v>
      </c>
      <c r="L951" s="8">
        <v>1692.04</v>
      </c>
      <c r="M951">
        <f t="shared" si="24"/>
        <v>1</v>
      </c>
    </row>
    <row r="952" spans="1:13" x14ac:dyDescent="0.25">
      <c r="A952" s="3" t="s">
        <v>2031</v>
      </c>
      <c r="B952" s="4">
        <v>1901</v>
      </c>
      <c r="C952" s="3" t="s">
        <v>6</v>
      </c>
      <c r="D952" s="3" t="s">
        <v>133</v>
      </c>
      <c r="E952" s="3" t="s">
        <v>2591</v>
      </c>
      <c r="F952" s="3" t="s">
        <v>2590</v>
      </c>
      <c r="G952" s="5">
        <v>1.0543899999999999</v>
      </c>
      <c r="H952" s="4">
        <v>1901</v>
      </c>
      <c r="I952" s="8">
        <v>0</v>
      </c>
      <c r="J952" s="8">
        <v>0.09</v>
      </c>
      <c r="K952" s="8">
        <v>6.22</v>
      </c>
      <c r="L952" s="8">
        <v>1698.35</v>
      </c>
      <c r="M952">
        <f t="shared" si="24"/>
        <v>2</v>
      </c>
    </row>
    <row r="953" spans="1:13" x14ac:dyDescent="0.25">
      <c r="A953" s="3" t="s">
        <v>2033</v>
      </c>
      <c r="B953" s="4">
        <v>1903</v>
      </c>
      <c r="C953" s="3" t="s">
        <v>6</v>
      </c>
      <c r="D953" s="3" t="s">
        <v>128</v>
      </c>
      <c r="E953" s="3" t="s">
        <v>2591</v>
      </c>
      <c r="F953" s="3" t="s">
        <v>2590</v>
      </c>
      <c r="G953" s="5">
        <v>1.05958</v>
      </c>
      <c r="H953" s="4">
        <v>1903</v>
      </c>
      <c r="I953" s="8">
        <v>0</v>
      </c>
      <c r="J953" s="8">
        <v>-0.12</v>
      </c>
      <c r="K953" s="8">
        <v>7.06</v>
      </c>
      <c r="L953" s="8">
        <v>1705.29</v>
      </c>
      <c r="M953">
        <f t="shared" si="24"/>
        <v>3</v>
      </c>
    </row>
    <row r="954" spans="1:13" x14ac:dyDescent="0.25">
      <c r="A954" s="3" t="s">
        <v>2035</v>
      </c>
      <c r="B954" s="4">
        <v>1905</v>
      </c>
      <c r="C954" s="3" t="s">
        <v>6</v>
      </c>
      <c r="D954" s="3" t="s">
        <v>128</v>
      </c>
      <c r="E954" s="3" t="s">
        <v>2591</v>
      </c>
      <c r="F954" s="3" t="s">
        <v>2590</v>
      </c>
      <c r="G954" s="5">
        <v>1.06592</v>
      </c>
      <c r="H954" s="4">
        <v>1905</v>
      </c>
      <c r="I954" s="8">
        <v>0</v>
      </c>
      <c r="J954" s="8">
        <v>-0.12</v>
      </c>
      <c r="K954" s="8">
        <v>6.46</v>
      </c>
      <c r="L954" s="8">
        <v>1711.63</v>
      </c>
      <c r="M954">
        <f t="shared" si="24"/>
        <v>4</v>
      </c>
    </row>
    <row r="955" spans="1:13" x14ac:dyDescent="0.25">
      <c r="A955" s="3" t="s">
        <v>2037</v>
      </c>
      <c r="B955" s="4">
        <v>1907</v>
      </c>
      <c r="C955" s="3" t="s">
        <v>6</v>
      </c>
      <c r="D955" s="3" t="s">
        <v>128</v>
      </c>
      <c r="E955" s="3" t="s">
        <v>2591</v>
      </c>
      <c r="F955" s="3" t="s">
        <v>2590</v>
      </c>
      <c r="G955" s="5">
        <v>1.0668299999999999</v>
      </c>
      <c r="H955" s="4">
        <v>1907</v>
      </c>
      <c r="I955" s="8">
        <v>0</v>
      </c>
      <c r="J955" s="8">
        <v>-0.12</v>
      </c>
      <c r="K955" s="8">
        <v>6.21</v>
      </c>
      <c r="L955" s="8">
        <v>1717.72</v>
      </c>
      <c r="M955">
        <f t="shared" si="24"/>
        <v>5</v>
      </c>
    </row>
    <row r="956" spans="1:13" x14ac:dyDescent="0.25">
      <c r="A956" s="3" t="s">
        <v>2039</v>
      </c>
      <c r="B956" s="4">
        <v>1909</v>
      </c>
      <c r="C956" s="3" t="s">
        <v>6</v>
      </c>
      <c r="D956" s="3" t="s">
        <v>133</v>
      </c>
      <c r="E956" s="3" t="s">
        <v>2591</v>
      </c>
      <c r="F956" s="3" t="s">
        <v>2590</v>
      </c>
      <c r="G956" s="5">
        <v>1.06816</v>
      </c>
      <c r="H956" s="4">
        <v>1909</v>
      </c>
      <c r="I956" s="8">
        <v>0</v>
      </c>
      <c r="J956" s="8">
        <v>0</v>
      </c>
      <c r="K956" s="8">
        <v>-9.32</v>
      </c>
      <c r="L956" s="8">
        <v>1708.4</v>
      </c>
      <c r="M956">
        <f t="shared" si="24"/>
        <v>0</v>
      </c>
    </row>
    <row r="957" spans="1:13" x14ac:dyDescent="0.25">
      <c r="A957" s="3" t="s">
        <v>2041</v>
      </c>
      <c r="B957" s="4">
        <v>1911</v>
      </c>
      <c r="C957" s="3" t="s">
        <v>6</v>
      </c>
      <c r="D957" s="3" t="s">
        <v>133</v>
      </c>
      <c r="E957" s="3" t="s">
        <v>2591</v>
      </c>
      <c r="F957" s="3" t="s">
        <v>2590</v>
      </c>
      <c r="G957" s="5">
        <v>1.07012</v>
      </c>
      <c r="H957" s="4">
        <v>1911</v>
      </c>
      <c r="I957" s="8">
        <v>0</v>
      </c>
      <c r="J957" s="8">
        <v>0</v>
      </c>
      <c r="K957" s="8">
        <v>6.06</v>
      </c>
      <c r="L957" s="8">
        <v>1714.46</v>
      </c>
      <c r="M957">
        <f t="shared" si="24"/>
        <v>1</v>
      </c>
    </row>
    <row r="958" spans="1:13" x14ac:dyDescent="0.25">
      <c r="A958" s="3" t="s">
        <v>2043</v>
      </c>
      <c r="B958" s="4">
        <v>1913</v>
      </c>
      <c r="C958" s="3" t="s">
        <v>6</v>
      </c>
      <c r="D958" s="3" t="s">
        <v>133</v>
      </c>
      <c r="E958" s="3" t="s">
        <v>2591</v>
      </c>
      <c r="F958" s="3" t="s">
        <v>2590</v>
      </c>
      <c r="G958" s="5">
        <v>1.0813200000000001</v>
      </c>
      <c r="H958" s="4">
        <v>1913</v>
      </c>
      <c r="I958" s="8">
        <v>0</v>
      </c>
      <c r="J958" s="8">
        <v>0.08</v>
      </c>
      <c r="K958" s="8">
        <v>-8.1999999999999993</v>
      </c>
      <c r="L958" s="8">
        <v>1706.34</v>
      </c>
      <c r="M958">
        <f t="shared" si="24"/>
        <v>0</v>
      </c>
    </row>
    <row r="959" spans="1:13" x14ac:dyDescent="0.25">
      <c r="A959" s="3" t="s">
        <v>2045</v>
      </c>
      <c r="B959" s="4">
        <v>1915</v>
      </c>
      <c r="C959" s="3" t="s">
        <v>6</v>
      </c>
      <c r="D959" s="3" t="s">
        <v>133</v>
      </c>
      <c r="E959" s="3" t="s">
        <v>2591</v>
      </c>
      <c r="F959" s="3" t="s">
        <v>2590</v>
      </c>
      <c r="G959" s="5">
        <v>1.0559400000000001</v>
      </c>
      <c r="H959" s="4">
        <v>1915</v>
      </c>
      <c r="I959" s="8">
        <v>0</v>
      </c>
      <c r="J959" s="8">
        <v>0</v>
      </c>
      <c r="K959" s="8">
        <v>6.47</v>
      </c>
      <c r="L959" s="8">
        <v>1712.81</v>
      </c>
      <c r="M959">
        <f t="shared" si="24"/>
        <v>1</v>
      </c>
    </row>
    <row r="960" spans="1:13" x14ac:dyDescent="0.25">
      <c r="A960" s="3" t="s">
        <v>2047</v>
      </c>
      <c r="B960" s="4">
        <v>1917</v>
      </c>
      <c r="C960" s="3" t="s">
        <v>6</v>
      </c>
      <c r="D960" s="3" t="s">
        <v>133</v>
      </c>
      <c r="E960" s="3" t="s">
        <v>2591</v>
      </c>
      <c r="F960" s="3" t="s">
        <v>2590</v>
      </c>
      <c r="G960" s="5">
        <v>1.06636</v>
      </c>
      <c r="H960" s="4">
        <v>1917</v>
      </c>
      <c r="I960" s="8">
        <v>0</v>
      </c>
      <c r="J960" s="8">
        <v>0.03</v>
      </c>
      <c r="K960" s="8">
        <v>-8.7100000000000009</v>
      </c>
      <c r="L960" s="8">
        <v>1704.13</v>
      </c>
      <c r="M960">
        <f t="shared" si="24"/>
        <v>0</v>
      </c>
    </row>
    <row r="961" spans="1:13" x14ac:dyDescent="0.25">
      <c r="A961" s="3" t="s">
        <v>2049</v>
      </c>
      <c r="B961" s="4">
        <v>1919</v>
      </c>
      <c r="C961" s="3" t="s">
        <v>6</v>
      </c>
      <c r="D961" s="3" t="s">
        <v>133</v>
      </c>
      <c r="E961" s="3" t="s">
        <v>2591</v>
      </c>
      <c r="F961" s="3" t="s">
        <v>2590</v>
      </c>
      <c r="G961" s="5">
        <v>1.0577099999999999</v>
      </c>
      <c r="H961" s="4">
        <v>1919</v>
      </c>
      <c r="I961" s="8">
        <v>0</v>
      </c>
      <c r="J961" s="8">
        <v>0</v>
      </c>
      <c r="K961" s="8">
        <v>7.52</v>
      </c>
      <c r="L961" s="8">
        <v>1711.65</v>
      </c>
      <c r="M961">
        <f t="shared" si="24"/>
        <v>1</v>
      </c>
    </row>
    <row r="962" spans="1:13" x14ac:dyDescent="0.25">
      <c r="A962" s="3" t="s">
        <v>2051</v>
      </c>
      <c r="B962" s="4">
        <v>1921</v>
      </c>
      <c r="C962" s="3" t="s">
        <v>6</v>
      </c>
      <c r="D962" s="3" t="s">
        <v>133</v>
      </c>
      <c r="E962" s="3" t="s">
        <v>2591</v>
      </c>
      <c r="F962" s="3" t="s">
        <v>2590</v>
      </c>
      <c r="G962" s="5">
        <v>1.0437000000000001</v>
      </c>
      <c r="H962" s="4">
        <v>1921</v>
      </c>
      <c r="I962" s="8">
        <v>0</v>
      </c>
      <c r="J962" s="8">
        <v>0</v>
      </c>
      <c r="K962" s="8">
        <v>6.67</v>
      </c>
      <c r="L962" s="8">
        <v>1718.32</v>
      </c>
      <c r="M962">
        <f t="shared" si="24"/>
        <v>2</v>
      </c>
    </row>
    <row r="963" spans="1:13" x14ac:dyDescent="0.25">
      <c r="A963" s="3" t="s">
        <v>2053</v>
      </c>
      <c r="B963" s="4">
        <v>1923</v>
      </c>
      <c r="C963" s="3" t="s">
        <v>6</v>
      </c>
      <c r="D963" s="3" t="s">
        <v>133</v>
      </c>
      <c r="E963" s="3" t="s">
        <v>2591</v>
      </c>
      <c r="F963" s="3" t="s">
        <v>2590</v>
      </c>
      <c r="G963" s="5">
        <v>1.03847</v>
      </c>
      <c r="H963" s="4">
        <v>1923</v>
      </c>
      <c r="I963" s="8">
        <v>0</v>
      </c>
      <c r="J963" s="8">
        <v>0.06</v>
      </c>
      <c r="K963" s="8">
        <v>5.95</v>
      </c>
      <c r="L963" s="8">
        <v>1724.33</v>
      </c>
      <c r="M963">
        <f t="shared" si="24"/>
        <v>3</v>
      </c>
    </row>
    <row r="964" spans="1:13" x14ac:dyDescent="0.25">
      <c r="A964" s="3" t="s">
        <v>2055</v>
      </c>
      <c r="B964" s="4">
        <v>1925</v>
      </c>
      <c r="C964" s="3" t="s">
        <v>6</v>
      </c>
      <c r="D964" s="3" t="s">
        <v>128</v>
      </c>
      <c r="E964" s="3" t="s">
        <v>2591</v>
      </c>
      <c r="F964" s="3" t="s">
        <v>2590</v>
      </c>
      <c r="G964" s="5">
        <v>1.04691</v>
      </c>
      <c r="H964" s="4">
        <v>1925</v>
      </c>
      <c r="I964" s="8">
        <v>0</v>
      </c>
      <c r="J964" s="8">
        <v>-0.35</v>
      </c>
      <c r="K964" s="8">
        <v>6.62</v>
      </c>
      <c r="L964" s="8">
        <v>1730.6</v>
      </c>
      <c r="M964">
        <f t="shared" si="24"/>
        <v>4</v>
      </c>
    </row>
    <row r="965" spans="1:13" x14ac:dyDescent="0.25">
      <c r="A965" s="3" t="s">
        <v>2057</v>
      </c>
      <c r="B965" s="4">
        <v>1927</v>
      </c>
      <c r="C965" s="3" t="s">
        <v>6</v>
      </c>
      <c r="D965" s="3" t="s">
        <v>133</v>
      </c>
      <c r="E965" s="3" t="s">
        <v>2591</v>
      </c>
      <c r="F965" s="3" t="s">
        <v>2590</v>
      </c>
      <c r="G965" s="5">
        <v>1.03887</v>
      </c>
      <c r="H965" s="4">
        <v>1927</v>
      </c>
      <c r="I965" s="8">
        <v>0</v>
      </c>
      <c r="J965" s="8">
        <v>0.09</v>
      </c>
      <c r="K965" s="8">
        <v>5.92</v>
      </c>
      <c r="L965" s="8">
        <v>1736.61</v>
      </c>
      <c r="M965">
        <f t="shared" si="24"/>
        <v>5</v>
      </c>
    </row>
    <row r="966" spans="1:13" x14ac:dyDescent="0.25">
      <c r="A966" s="3" t="s">
        <v>2059</v>
      </c>
      <c r="B966" s="4">
        <v>1929</v>
      </c>
      <c r="C966" s="3" t="s">
        <v>6</v>
      </c>
      <c r="D966" s="3" t="s">
        <v>128</v>
      </c>
      <c r="E966" s="3" t="s">
        <v>2591</v>
      </c>
      <c r="F966" s="3" t="s">
        <v>2590</v>
      </c>
      <c r="G966" s="5">
        <v>1.05148</v>
      </c>
      <c r="H966" s="4">
        <v>1929</v>
      </c>
      <c r="I966" s="8">
        <v>0</v>
      </c>
      <c r="J966" s="8">
        <v>-0.12</v>
      </c>
      <c r="K966" s="8">
        <v>7.04</v>
      </c>
      <c r="L966" s="8">
        <v>1743.53</v>
      </c>
      <c r="M966">
        <f t="shared" ref="M966:M1029" si="25">IF(K966&gt;0,1+IF(M965&gt;0,M965,0),0)</f>
        <v>6</v>
      </c>
    </row>
    <row r="967" spans="1:13" x14ac:dyDescent="0.25">
      <c r="A967" s="3" t="s">
        <v>2061</v>
      </c>
      <c r="B967" s="4">
        <v>1931</v>
      </c>
      <c r="C967" s="3" t="s">
        <v>6</v>
      </c>
      <c r="D967" s="3" t="s">
        <v>128</v>
      </c>
      <c r="E967" s="3" t="s">
        <v>2591</v>
      </c>
      <c r="F967" s="3" t="s">
        <v>2590</v>
      </c>
      <c r="G967" s="5">
        <v>1.0431299999999999</v>
      </c>
      <c r="H967" s="4">
        <v>1931</v>
      </c>
      <c r="I967" s="8">
        <v>0</v>
      </c>
      <c r="J967" s="8">
        <v>-0.12</v>
      </c>
      <c r="K967" s="8">
        <v>-8.39</v>
      </c>
      <c r="L967" s="8">
        <v>1735.02</v>
      </c>
      <c r="M967">
        <f t="shared" si="25"/>
        <v>0</v>
      </c>
    </row>
    <row r="968" spans="1:13" x14ac:dyDescent="0.25">
      <c r="A968" s="3" t="s">
        <v>2063</v>
      </c>
      <c r="B968" s="4">
        <v>1933</v>
      </c>
      <c r="C968" s="3" t="s">
        <v>6</v>
      </c>
      <c r="D968" s="3" t="s">
        <v>133</v>
      </c>
      <c r="E968" s="3" t="s">
        <v>2591</v>
      </c>
      <c r="F968" s="3" t="s">
        <v>2590</v>
      </c>
      <c r="G968" s="5">
        <v>1.0520799999999999</v>
      </c>
      <c r="H968" s="4">
        <v>1933</v>
      </c>
      <c r="I968" s="8">
        <v>0</v>
      </c>
      <c r="J968" s="8">
        <v>0.08</v>
      </c>
      <c r="K968" s="8">
        <v>-8.3000000000000007</v>
      </c>
      <c r="L968" s="8">
        <v>1726.8</v>
      </c>
      <c r="M968">
        <f t="shared" si="25"/>
        <v>0</v>
      </c>
    </row>
    <row r="969" spans="1:13" x14ac:dyDescent="0.25">
      <c r="A969" s="3" t="s">
        <v>2065</v>
      </c>
      <c r="B969" s="4">
        <v>1935</v>
      </c>
      <c r="C969" s="3" t="s">
        <v>6</v>
      </c>
      <c r="D969" s="3" t="s">
        <v>133</v>
      </c>
      <c r="E969" s="3" t="s">
        <v>2591</v>
      </c>
      <c r="F969" s="3" t="s">
        <v>2590</v>
      </c>
      <c r="G969" s="5">
        <v>1.0542199999999999</v>
      </c>
      <c r="H969" s="4">
        <v>1935</v>
      </c>
      <c r="I969" s="8">
        <v>0</v>
      </c>
      <c r="J969" s="8">
        <v>0</v>
      </c>
      <c r="K969" s="8">
        <v>6.32</v>
      </c>
      <c r="L969" s="8">
        <v>1733.12</v>
      </c>
      <c r="M969">
        <f t="shared" si="25"/>
        <v>1</v>
      </c>
    </row>
    <row r="970" spans="1:13" x14ac:dyDescent="0.25">
      <c r="A970" s="3" t="s">
        <v>2067</v>
      </c>
      <c r="B970" s="4">
        <v>1937</v>
      </c>
      <c r="C970" s="3" t="s">
        <v>6</v>
      </c>
      <c r="D970" s="3" t="s">
        <v>133</v>
      </c>
      <c r="E970" s="3" t="s">
        <v>2591</v>
      </c>
      <c r="F970" s="3" t="s">
        <v>2590</v>
      </c>
      <c r="G970" s="5">
        <v>1.0621499999999999</v>
      </c>
      <c r="H970" s="4">
        <v>1937</v>
      </c>
      <c r="I970" s="8">
        <v>0</v>
      </c>
      <c r="J970" s="8">
        <v>0.03</v>
      </c>
      <c r="K970" s="8">
        <v>-8.2100000000000009</v>
      </c>
      <c r="L970" s="8">
        <v>1724.94</v>
      </c>
      <c r="M970">
        <f t="shared" si="25"/>
        <v>0</v>
      </c>
    </row>
    <row r="971" spans="1:13" x14ac:dyDescent="0.25">
      <c r="A971" s="3" t="s">
        <v>2069</v>
      </c>
      <c r="B971" s="4">
        <v>1939</v>
      </c>
      <c r="C971" s="3" t="s">
        <v>6</v>
      </c>
      <c r="D971" s="3" t="s">
        <v>133</v>
      </c>
      <c r="E971" s="3" t="s">
        <v>2591</v>
      </c>
      <c r="F971" s="3" t="s">
        <v>2590</v>
      </c>
      <c r="G971" s="5">
        <v>1.05016</v>
      </c>
      <c r="H971" s="4">
        <v>1939</v>
      </c>
      <c r="I971" s="8">
        <v>0</v>
      </c>
      <c r="J971" s="8">
        <v>0</v>
      </c>
      <c r="K971" s="8">
        <v>6.07</v>
      </c>
      <c r="L971" s="8">
        <v>1731.01</v>
      </c>
      <c r="M971">
        <f t="shared" si="25"/>
        <v>1</v>
      </c>
    </row>
    <row r="972" spans="1:13" x14ac:dyDescent="0.25">
      <c r="A972" s="3" t="s">
        <v>2071</v>
      </c>
      <c r="B972" s="4">
        <v>1941</v>
      </c>
      <c r="C972" s="3" t="s">
        <v>6</v>
      </c>
      <c r="D972" s="3" t="s">
        <v>133</v>
      </c>
      <c r="E972" s="3" t="s">
        <v>2591</v>
      </c>
      <c r="F972" s="3" t="s">
        <v>2590</v>
      </c>
      <c r="G972" s="5">
        <v>1.05829</v>
      </c>
      <c r="H972" s="4">
        <v>1941</v>
      </c>
      <c r="I972" s="8">
        <v>0</v>
      </c>
      <c r="J972" s="8">
        <v>0.06</v>
      </c>
      <c r="K972" s="8">
        <v>6.49</v>
      </c>
      <c r="L972" s="8">
        <v>1737.56</v>
      </c>
      <c r="M972">
        <f t="shared" si="25"/>
        <v>2</v>
      </c>
    </row>
    <row r="973" spans="1:13" x14ac:dyDescent="0.25">
      <c r="A973" s="3" t="s">
        <v>2073</v>
      </c>
      <c r="B973" s="4">
        <v>1943</v>
      </c>
      <c r="C973" s="3" t="s">
        <v>6</v>
      </c>
      <c r="D973" s="3" t="s">
        <v>133</v>
      </c>
      <c r="E973" s="3" t="s">
        <v>2591</v>
      </c>
      <c r="F973" s="3" t="s">
        <v>2590</v>
      </c>
      <c r="G973" s="5">
        <v>1.0601499999999999</v>
      </c>
      <c r="H973" s="4">
        <v>1943</v>
      </c>
      <c r="I973" s="8">
        <v>0</v>
      </c>
      <c r="J973" s="8">
        <v>0.11</v>
      </c>
      <c r="K973" s="8">
        <v>6.14</v>
      </c>
      <c r="L973" s="8">
        <v>1743.81</v>
      </c>
      <c r="M973">
        <f t="shared" si="25"/>
        <v>3</v>
      </c>
    </row>
    <row r="974" spans="1:13" x14ac:dyDescent="0.25">
      <c r="A974" s="3" t="s">
        <v>2075</v>
      </c>
      <c r="B974" s="4">
        <v>1945</v>
      </c>
      <c r="C974" s="3" t="s">
        <v>6</v>
      </c>
      <c r="D974" s="3" t="s">
        <v>128</v>
      </c>
      <c r="E974" s="3" t="s">
        <v>2591</v>
      </c>
      <c r="F974" s="3" t="s">
        <v>2590</v>
      </c>
      <c r="G974" s="5">
        <v>1.0705100000000001</v>
      </c>
      <c r="H974" s="4">
        <v>1945</v>
      </c>
      <c r="I974" s="8">
        <v>0</v>
      </c>
      <c r="J974" s="8">
        <v>0</v>
      </c>
      <c r="K974" s="8">
        <v>6.14</v>
      </c>
      <c r="L974" s="8">
        <v>1749.95</v>
      </c>
      <c r="M974">
        <f t="shared" si="25"/>
        <v>4</v>
      </c>
    </row>
    <row r="975" spans="1:13" x14ac:dyDescent="0.25">
      <c r="A975" s="3" t="s">
        <v>2077</v>
      </c>
      <c r="B975" s="4">
        <v>1947</v>
      </c>
      <c r="C975" s="3" t="s">
        <v>6</v>
      </c>
      <c r="D975" s="3" t="s">
        <v>128</v>
      </c>
      <c r="E975" s="3" t="s">
        <v>2591</v>
      </c>
      <c r="F975" s="3" t="s">
        <v>2590</v>
      </c>
      <c r="G975" s="5">
        <v>1.0658700000000001</v>
      </c>
      <c r="H975" s="4">
        <v>1947</v>
      </c>
      <c r="I975" s="8">
        <v>0</v>
      </c>
      <c r="J975" s="8">
        <v>-0.59</v>
      </c>
      <c r="K975" s="8">
        <v>-7.58</v>
      </c>
      <c r="L975" s="8">
        <v>1741.78</v>
      </c>
      <c r="M975">
        <f t="shared" si="25"/>
        <v>0</v>
      </c>
    </row>
    <row r="976" spans="1:13" x14ac:dyDescent="0.25">
      <c r="A976" s="3" t="s">
        <v>2079</v>
      </c>
      <c r="B976" s="4">
        <v>1949</v>
      </c>
      <c r="C976" s="3" t="s">
        <v>6</v>
      </c>
      <c r="D976" s="3" t="s">
        <v>133</v>
      </c>
      <c r="E976" s="3" t="s">
        <v>2591</v>
      </c>
      <c r="F976" s="3" t="s">
        <v>2590</v>
      </c>
      <c r="G976" s="5">
        <v>1.0756399999999999</v>
      </c>
      <c r="H976" s="4">
        <v>1949</v>
      </c>
      <c r="I976" s="8">
        <v>0</v>
      </c>
      <c r="J976" s="8">
        <v>0.06</v>
      </c>
      <c r="K976" s="8">
        <v>-8.2899999999999991</v>
      </c>
      <c r="L976" s="8">
        <v>1733.55</v>
      </c>
      <c r="M976">
        <f t="shared" si="25"/>
        <v>0</v>
      </c>
    </row>
    <row r="977" spans="1:13" x14ac:dyDescent="0.25">
      <c r="A977" s="3" t="s">
        <v>2081</v>
      </c>
      <c r="B977" s="4">
        <v>1951</v>
      </c>
      <c r="C977" s="3" t="s">
        <v>6</v>
      </c>
      <c r="D977" s="3" t="s">
        <v>133</v>
      </c>
      <c r="E977" s="3" t="s">
        <v>2591</v>
      </c>
      <c r="F977" s="3" t="s">
        <v>2590</v>
      </c>
      <c r="G977" s="5">
        <v>1.07294</v>
      </c>
      <c r="H977" s="4">
        <v>1951</v>
      </c>
      <c r="I977" s="8">
        <v>0</v>
      </c>
      <c r="J977" s="8">
        <v>0.11</v>
      </c>
      <c r="K977" s="8">
        <v>6.13</v>
      </c>
      <c r="L977" s="8">
        <v>1739.79</v>
      </c>
      <c r="M977">
        <f t="shared" si="25"/>
        <v>1</v>
      </c>
    </row>
    <row r="978" spans="1:13" x14ac:dyDescent="0.25">
      <c r="A978" s="3" t="s">
        <v>2083</v>
      </c>
      <c r="B978" s="4">
        <v>1953</v>
      </c>
      <c r="C978" s="3" t="s">
        <v>6</v>
      </c>
      <c r="D978" s="3" t="s">
        <v>128</v>
      </c>
      <c r="E978" s="3" t="s">
        <v>2591</v>
      </c>
      <c r="F978" s="3" t="s">
        <v>2590</v>
      </c>
      <c r="G978" s="5">
        <v>1.0683199999999999</v>
      </c>
      <c r="H978" s="4">
        <v>1953</v>
      </c>
      <c r="I978" s="8">
        <v>0</v>
      </c>
      <c r="J978" s="8">
        <v>-0.12</v>
      </c>
      <c r="K978" s="8">
        <v>-8.0399999999999991</v>
      </c>
      <c r="L978" s="8">
        <v>1731.63</v>
      </c>
      <c r="M978">
        <f t="shared" si="25"/>
        <v>0</v>
      </c>
    </row>
    <row r="979" spans="1:13" x14ac:dyDescent="0.25">
      <c r="A979" s="3" t="s">
        <v>2085</v>
      </c>
      <c r="B979" s="4">
        <v>1955</v>
      </c>
      <c r="C979" s="3" t="s">
        <v>6</v>
      </c>
      <c r="D979" s="3" t="s">
        <v>128</v>
      </c>
      <c r="E979" s="3" t="s">
        <v>2591</v>
      </c>
      <c r="F979" s="3" t="s">
        <v>2590</v>
      </c>
      <c r="G979" s="5">
        <v>1.0592900000000001</v>
      </c>
      <c r="H979" s="4">
        <v>1955</v>
      </c>
      <c r="I979" s="8">
        <v>0</v>
      </c>
      <c r="J979" s="8">
        <v>-0.71</v>
      </c>
      <c r="K979" s="8">
        <v>-7.33</v>
      </c>
      <c r="L979" s="8">
        <v>1723.59</v>
      </c>
      <c r="M979">
        <f t="shared" si="25"/>
        <v>0</v>
      </c>
    </row>
    <row r="980" spans="1:13" x14ac:dyDescent="0.25">
      <c r="A980" s="3" t="s">
        <v>2087</v>
      </c>
      <c r="B980" s="4">
        <v>1957</v>
      </c>
      <c r="C980" s="3" t="s">
        <v>6</v>
      </c>
      <c r="D980" s="3" t="s">
        <v>128</v>
      </c>
      <c r="E980" s="3" t="s">
        <v>2591</v>
      </c>
      <c r="F980" s="3" t="s">
        <v>2590</v>
      </c>
      <c r="G980" s="5">
        <v>1.06427</v>
      </c>
      <c r="H980" s="4">
        <v>1957</v>
      </c>
      <c r="I980" s="8">
        <v>0</v>
      </c>
      <c r="J980" s="8">
        <v>-0.35</v>
      </c>
      <c r="K980" s="8">
        <v>6.56</v>
      </c>
      <c r="L980" s="8">
        <v>1729.8</v>
      </c>
      <c r="M980">
        <f t="shared" si="25"/>
        <v>1</v>
      </c>
    </row>
    <row r="981" spans="1:13" x14ac:dyDescent="0.25">
      <c r="A981" s="3" t="s">
        <v>2089</v>
      </c>
      <c r="B981" s="4">
        <v>1959</v>
      </c>
      <c r="C981" s="3" t="s">
        <v>6</v>
      </c>
      <c r="D981" s="3" t="s">
        <v>128</v>
      </c>
      <c r="E981" s="3" t="s">
        <v>2591</v>
      </c>
      <c r="F981" s="3" t="s">
        <v>2590</v>
      </c>
      <c r="G981" s="5">
        <v>1.0580499999999999</v>
      </c>
      <c r="H981" s="4">
        <v>1959</v>
      </c>
      <c r="I981" s="8">
        <v>0</v>
      </c>
      <c r="J981" s="8">
        <v>-0.24</v>
      </c>
      <c r="K981" s="8">
        <v>-7.79</v>
      </c>
      <c r="L981" s="8">
        <v>1721.77</v>
      </c>
      <c r="M981">
        <f t="shared" si="25"/>
        <v>0</v>
      </c>
    </row>
    <row r="982" spans="1:13" x14ac:dyDescent="0.25">
      <c r="A982" s="3" t="s">
        <v>2091</v>
      </c>
      <c r="B982" s="4">
        <v>1961</v>
      </c>
      <c r="C982" s="3" t="s">
        <v>6</v>
      </c>
      <c r="D982" s="3" t="s">
        <v>133</v>
      </c>
      <c r="E982" s="3" t="s">
        <v>2591</v>
      </c>
      <c r="F982" s="3" t="s">
        <v>2590</v>
      </c>
      <c r="G982" s="5">
        <v>1.06029</v>
      </c>
      <c r="H982" s="4">
        <v>1961</v>
      </c>
      <c r="I982" s="8">
        <v>0</v>
      </c>
      <c r="J982" s="8">
        <v>0.11</v>
      </c>
      <c r="K982" s="8">
        <v>-8.4</v>
      </c>
      <c r="L982" s="8">
        <v>1713.48</v>
      </c>
      <c r="M982">
        <f t="shared" si="25"/>
        <v>0</v>
      </c>
    </row>
    <row r="983" spans="1:13" x14ac:dyDescent="0.25">
      <c r="A983" s="3" t="s">
        <v>2093</v>
      </c>
      <c r="B983" s="4">
        <v>1963</v>
      </c>
      <c r="C983" s="3" t="s">
        <v>6</v>
      </c>
      <c r="D983" s="3" t="s">
        <v>133</v>
      </c>
      <c r="E983" s="3" t="s">
        <v>2591</v>
      </c>
      <c r="F983" s="3" t="s">
        <v>2590</v>
      </c>
      <c r="G983" s="5">
        <v>1.0511200000000001</v>
      </c>
      <c r="H983" s="4">
        <v>1963</v>
      </c>
      <c r="I983" s="8">
        <v>0</v>
      </c>
      <c r="J983" s="8">
        <v>0.14000000000000001</v>
      </c>
      <c r="K983" s="8">
        <v>6.06</v>
      </c>
      <c r="L983" s="8">
        <v>1719.68</v>
      </c>
      <c r="M983">
        <f t="shared" si="25"/>
        <v>1</v>
      </c>
    </row>
    <row r="984" spans="1:13" x14ac:dyDescent="0.25">
      <c r="A984" s="3" t="s">
        <v>2095</v>
      </c>
      <c r="B984" s="4">
        <v>1965</v>
      </c>
      <c r="C984" s="3" t="s">
        <v>6</v>
      </c>
      <c r="D984" s="3" t="s">
        <v>133</v>
      </c>
      <c r="E984" s="3" t="s">
        <v>2591</v>
      </c>
      <c r="F984" s="3" t="s">
        <v>2590</v>
      </c>
      <c r="G984" s="5">
        <v>1.0607599999999999</v>
      </c>
      <c r="H984" s="4">
        <v>1965</v>
      </c>
      <c r="I984" s="8">
        <v>0</v>
      </c>
      <c r="J984" s="8">
        <v>0</v>
      </c>
      <c r="K984" s="8">
        <v>-8.16</v>
      </c>
      <c r="L984" s="8">
        <v>1711.52</v>
      </c>
      <c r="M984">
        <f t="shared" si="25"/>
        <v>0</v>
      </c>
    </row>
    <row r="985" spans="1:13" x14ac:dyDescent="0.25">
      <c r="A985" s="3" t="s">
        <v>2097</v>
      </c>
      <c r="B985" s="4">
        <v>1967</v>
      </c>
      <c r="C985" s="3" t="s">
        <v>6</v>
      </c>
      <c r="D985" s="3" t="s">
        <v>133</v>
      </c>
      <c r="E985" s="3" t="s">
        <v>2591</v>
      </c>
      <c r="F985" s="3" t="s">
        <v>2590</v>
      </c>
      <c r="G985" s="5">
        <v>1.05497</v>
      </c>
      <c r="H985" s="4">
        <v>1967</v>
      </c>
      <c r="I985" s="8">
        <v>0</v>
      </c>
      <c r="J985" s="8">
        <v>0.06</v>
      </c>
      <c r="K985" s="8">
        <v>5.96</v>
      </c>
      <c r="L985" s="8">
        <v>1717.54</v>
      </c>
      <c r="M985">
        <f t="shared" si="25"/>
        <v>1</v>
      </c>
    </row>
    <row r="986" spans="1:13" x14ac:dyDescent="0.25">
      <c r="A986" s="3" t="s">
        <v>2099</v>
      </c>
      <c r="B986" s="4">
        <v>1969</v>
      </c>
      <c r="C986" s="3" t="s">
        <v>6</v>
      </c>
      <c r="D986" s="3" t="s">
        <v>133</v>
      </c>
      <c r="E986" s="3" t="s">
        <v>2591</v>
      </c>
      <c r="F986" s="3" t="s">
        <v>2590</v>
      </c>
      <c r="G986" s="5">
        <v>1.0648899999999999</v>
      </c>
      <c r="H986" s="4">
        <v>1969</v>
      </c>
      <c r="I986" s="8">
        <v>0</v>
      </c>
      <c r="J986" s="8">
        <v>0.03</v>
      </c>
      <c r="K986" s="8">
        <v>-8.23</v>
      </c>
      <c r="L986" s="8">
        <v>1709.34</v>
      </c>
      <c r="M986">
        <f t="shared" si="25"/>
        <v>0</v>
      </c>
    </row>
    <row r="987" spans="1:13" x14ac:dyDescent="0.25">
      <c r="A987" s="3" t="s">
        <v>2101</v>
      </c>
      <c r="B987" s="4">
        <v>1971</v>
      </c>
      <c r="C987" s="3" t="s">
        <v>6</v>
      </c>
      <c r="D987" s="3" t="s">
        <v>133</v>
      </c>
      <c r="E987" s="3" t="s">
        <v>2591</v>
      </c>
      <c r="F987" s="3" t="s">
        <v>2590</v>
      </c>
      <c r="G987" s="5">
        <v>1.0652299999999999</v>
      </c>
      <c r="H987" s="4">
        <v>1971</v>
      </c>
      <c r="I987" s="8">
        <v>0</v>
      </c>
      <c r="J987" s="8">
        <v>0.03</v>
      </c>
      <c r="K987" s="8">
        <v>6</v>
      </c>
      <c r="L987" s="8">
        <v>1715.37</v>
      </c>
      <c r="M987">
        <f t="shared" si="25"/>
        <v>1</v>
      </c>
    </row>
    <row r="988" spans="1:13" x14ac:dyDescent="0.25">
      <c r="A988" s="3" t="s">
        <v>2103</v>
      </c>
      <c r="B988" s="4">
        <v>1973</v>
      </c>
      <c r="C988" s="3" t="s">
        <v>6</v>
      </c>
      <c r="D988" s="3" t="s">
        <v>133</v>
      </c>
      <c r="E988" s="3" t="s">
        <v>2591</v>
      </c>
      <c r="F988" s="3" t="s">
        <v>2590</v>
      </c>
      <c r="G988" s="5">
        <v>1.07291</v>
      </c>
      <c r="H988" s="4">
        <v>1973</v>
      </c>
      <c r="I988" s="8">
        <v>0</v>
      </c>
      <c r="J988" s="8">
        <v>0</v>
      </c>
      <c r="K988" s="8">
        <v>-9.4</v>
      </c>
      <c r="L988" s="8">
        <v>1705.97</v>
      </c>
      <c r="M988">
        <f t="shared" si="25"/>
        <v>0</v>
      </c>
    </row>
    <row r="989" spans="1:13" x14ac:dyDescent="0.25">
      <c r="A989" s="3" t="s">
        <v>2105</v>
      </c>
      <c r="B989" s="4">
        <v>1975</v>
      </c>
      <c r="C989" s="3" t="s">
        <v>6</v>
      </c>
      <c r="D989" s="3" t="s">
        <v>128</v>
      </c>
      <c r="E989" s="3" t="s">
        <v>2591</v>
      </c>
      <c r="F989" s="3" t="s">
        <v>2590</v>
      </c>
      <c r="G989" s="5">
        <v>1.077</v>
      </c>
      <c r="H989" s="4">
        <v>1975</v>
      </c>
      <c r="I989" s="8">
        <v>0</v>
      </c>
      <c r="J989" s="8">
        <v>0</v>
      </c>
      <c r="K989" s="8">
        <v>6.04</v>
      </c>
      <c r="L989" s="8">
        <v>1712.01</v>
      </c>
      <c r="M989">
        <f t="shared" si="25"/>
        <v>1</v>
      </c>
    </row>
    <row r="990" spans="1:13" x14ac:dyDescent="0.25">
      <c r="A990" s="3" t="s">
        <v>2107</v>
      </c>
      <c r="B990" s="4">
        <v>1977</v>
      </c>
      <c r="C990" s="3" t="s">
        <v>6</v>
      </c>
      <c r="D990" s="3" t="s">
        <v>128</v>
      </c>
      <c r="E990" s="3" t="s">
        <v>2591</v>
      </c>
      <c r="F990" s="3" t="s">
        <v>2590</v>
      </c>
      <c r="G990" s="5">
        <v>1.08342</v>
      </c>
      <c r="H990" s="4">
        <v>1977</v>
      </c>
      <c r="I990" s="8">
        <v>0</v>
      </c>
      <c r="J990" s="8">
        <v>-0.95</v>
      </c>
      <c r="K990" s="8">
        <v>7.22</v>
      </c>
      <c r="L990" s="8">
        <v>1718.28</v>
      </c>
      <c r="M990">
        <f t="shared" si="25"/>
        <v>2</v>
      </c>
    </row>
    <row r="991" spans="1:13" x14ac:dyDescent="0.25">
      <c r="A991" s="3" t="s">
        <v>2109</v>
      </c>
      <c r="B991" s="4">
        <v>1979</v>
      </c>
      <c r="C991" s="3" t="s">
        <v>6</v>
      </c>
      <c r="D991" s="3" t="s">
        <v>128</v>
      </c>
      <c r="E991" s="3" t="s">
        <v>2591</v>
      </c>
      <c r="F991" s="3" t="s">
        <v>2590</v>
      </c>
      <c r="G991" s="5">
        <v>1.0752600000000001</v>
      </c>
      <c r="H991" s="4">
        <v>1979</v>
      </c>
      <c r="I991" s="8">
        <v>0</v>
      </c>
      <c r="J991" s="8">
        <v>-0.12</v>
      </c>
      <c r="K991" s="8">
        <v>-10.19</v>
      </c>
      <c r="L991" s="8">
        <v>1707.97</v>
      </c>
      <c r="M991">
        <f t="shared" si="25"/>
        <v>0</v>
      </c>
    </row>
    <row r="992" spans="1:13" x14ac:dyDescent="0.25">
      <c r="A992" s="3" t="s">
        <v>2111</v>
      </c>
      <c r="B992" s="4">
        <v>1981</v>
      </c>
      <c r="C992" s="3" t="s">
        <v>6</v>
      </c>
      <c r="D992" s="3" t="s">
        <v>133</v>
      </c>
      <c r="E992" s="3" t="s">
        <v>2591</v>
      </c>
      <c r="F992" s="3" t="s">
        <v>2590</v>
      </c>
      <c r="G992" s="5">
        <v>1.0695600000000001</v>
      </c>
      <c r="H992" s="4">
        <v>1981</v>
      </c>
      <c r="I992" s="8">
        <v>0</v>
      </c>
      <c r="J992" s="8">
        <v>0</v>
      </c>
      <c r="K992" s="8">
        <v>6.34</v>
      </c>
      <c r="L992" s="8">
        <v>1714.31</v>
      </c>
      <c r="M992">
        <f t="shared" si="25"/>
        <v>1</v>
      </c>
    </row>
    <row r="993" spans="1:13" x14ac:dyDescent="0.25">
      <c r="A993" s="3" t="s">
        <v>2113</v>
      </c>
      <c r="B993" s="4">
        <v>1983</v>
      </c>
      <c r="C993" s="3" t="s">
        <v>6</v>
      </c>
      <c r="D993" s="3" t="s">
        <v>133</v>
      </c>
      <c r="E993" s="3" t="s">
        <v>2591</v>
      </c>
      <c r="F993" s="3" t="s">
        <v>2590</v>
      </c>
      <c r="G993" s="5">
        <v>1.0612999999999999</v>
      </c>
      <c r="H993" s="4">
        <v>1983</v>
      </c>
      <c r="I993" s="8">
        <v>0</v>
      </c>
      <c r="J993" s="8">
        <v>0.2</v>
      </c>
      <c r="K993" s="8">
        <v>6.78</v>
      </c>
      <c r="L993" s="8">
        <v>1721.29</v>
      </c>
      <c r="M993">
        <f t="shared" si="25"/>
        <v>2</v>
      </c>
    </row>
    <row r="994" spans="1:13" x14ac:dyDescent="0.25">
      <c r="A994" s="3" t="s">
        <v>2115</v>
      </c>
      <c r="B994" s="4">
        <v>1985</v>
      </c>
      <c r="C994" s="3" t="s">
        <v>6</v>
      </c>
      <c r="D994" s="3" t="s">
        <v>128</v>
      </c>
      <c r="E994" s="3" t="s">
        <v>2591</v>
      </c>
      <c r="F994" s="3" t="s">
        <v>2590</v>
      </c>
      <c r="G994" s="5">
        <v>1.0644100000000001</v>
      </c>
      <c r="H994" s="4">
        <v>1985</v>
      </c>
      <c r="I994" s="8">
        <v>0</v>
      </c>
      <c r="J994" s="8">
        <v>-0.24</v>
      </c>
      <c r="K994" s="8">
        <v>6.65</v>
      </c>
      <c r="L994" s="8">
        <v>1727.7</v>
      </c>
      <c r="M994">
        <f t="shared" si="25"/>
        <v>3</v>
      </c>
    </row>
    <row r="995" spans="1:13" x14ac:dyDescent="0.25">
      <c r="A995" s="3" t="s">
        <v>2117</v>
      </c>
      <c r="B995" s="4">
        <v>1987</v>
      </c>
      <c r="C995" s="3" t="s">
        <v>6</v>
      </c>
      <c r="D995" s="3" t="s">
        <v>128</v>
      </c>
      <c r="E995" s="3" t="s">
        <v>2591</v>
      </c>
      <c r="F995" s="3" t="s">
        <v>2590</v>
      </c>
      <c r="G995" s="5">
        <v>1.0728500000000001</v>
      </c>
      <c r="H995" s="4">
        <v>1987</v>
      </c>
      <c r="I995" s="8">
        <v>0</v>
      </c>
      <c r="J995" s="8">
        <v>-0.36</v>
      </c>
      <c r="K995" s="8">
        <v>6.98</v>
      </c>
      <c r="L995" s="8">
        <v>1734.32</v>
      </c>
      <c r="M995">
        <f t="shared" si="25"/>
        <v>4</v>
      </c>
    </row>
    <row r="996" spans="1:13" x14ac:dyDescent="0.25">
      <c r="A996" s="3" t="s">
        <v>2119</v>
      </c>
      <c r="B996" s="4">
        <v>1989</v>
      </c>
      <c r="C996" s="3" t="s">
        <v>6</v>
      </c>
      <c r="D996" s="3" t="s">
        <v>133</v>
      </c>
      <c r="E996" s="3" t="s">
        <v>2591</v>
      </c>
      <c r="F996" s="3" t="s">
        <v>2590</v>
      </c>
      <c r="G996" s="5">
        <v>1.08965</v>
      </c>
      <c r="H996" s="4">
        <v>1989</v>
      </c>
      <c r="I996" s="8">
        <v>0</v>
      </c>
      <c r="J996" s="8">
        <v>0.14000000000000001</v>
      </c>
      <c r="K996" s="8">
        <v>-16.690000000000001</v>
      </c>
      <c r="L996" s="8">
        <v>1717.77</v>
      </c>
      <c r="M996">
        <f t="shared" si="25"/>
        <v>0</v>
      </c>
    </row>
    <row r="997" spans="1:13" x14ac:dyDescent="0.25">
      <c r="A997" s="3" t="s">
        <v>2121</v>
      </c>
      <c r="B997" s="4">
        <v>1991</v>
      </c>
      <c r="C997" s="3" t="s">
        <v>6</v>
      </c>
      <c r="D997" s="3" t="s">
        <v>133</v>
      </c>
      <c r="E997" s="3" t="s">
        <v>2591</v>
      </c>
      <c r="F997" s="3" t="s">
        <v>2590</v>
      </c>
      <c r="G997" s="5">
        <v>1.0973900000000001</v>
      </c>
      <c r="H997" s="4">
        <v>1991</v>
      </c>
      <c r="I997" s="8">
        <v>0</v>
      </c>
      <c r="J997" s="8">
        <v>0.31</v>
      </c>
      <c r="K997" s="8">
        <v>-9.02</v>
      </c>
      <c r="L997" s="8">
        <v>1709.06</v>
      </c>
      <c r="M997">
        <f t="shared" si="25"/>
        <v>0</v>
      </c>
    </row>
    <row r="998" spans="1:13" x14ac:dyDescent="0.25">
      <c r="A998" s="3" t="s">
        <v>2123</v>
      </c>
      <c r="B998" s="4">
        <v>1993</v>
      </c>
      <c r="C998" s="3" t="s">
        <v>6</v>
      </c>
      <c r="D998" s="3" t="s">
        <v>128</v>
      </c>
      <c r="E998" s="3" t="s">
        <v>2591</v>
      </c>
      <c r="F998" s="3" t="s">
        <v>2590</v>
      </c>
      <c r="G998" s="5">
        <v>1.0895600000000001</v>
      </c>
      <c r="H998" s="4">
        <v>1993</v>
      </c>
      <c r="I998" s="8">
        <v>0</v>
      </c>
      <c r="J998" s="8">
        <v>-0.24</v>
      </c>
      <c r="K998" s="8">
        <v>-8.34</v>
      </c>
      <c r="L998" s="8">
        <v>1700.48</v>
      </c>
      <c r="M998">
        <f t="shared" si="25"/>
        <v>0</v>
      </c>
    </row>
    <row r="999" spans="1:13" x14ac:dyDescent="0.25">
      <c r="A999" s="3" t="s">
        <v>2125</v>
      </c>
      <c r="B999" s="4">
        <v>1995</v>
      </c>
      <c r="C999" s="3" t="s">
        <v>6</v>
      </c>
      <c r="D999" s="3" t="s">
        <v>128</v>
      </c>
      <c r="E999" s="3" t="s">
        <v>2591</v>
      </c>
      <c r="F999" s="3" t="s">
        <v>2590</v>
      </c>
      <c r="G999" s="5">
        <v>1.0952</v>
      </c>
      <c r="H999" s="4">
        <v>1995</v>
      </c>
      <c r="I999" s="8">
        <v>0</v>
      </c>
      <c r="J999" s="8">
        <v>-0.59</v>
      </c>
      <c r="K999" s="8">
        <v>6.69</v>
      </c>
      <c r="L999" s="8">
        <v>1706.58</v>
      </c>
      <c r="M999">
        <f t="shared" si="25"/>
        <v>1</v>
      </c>
    </row>
    <row r="1000" spans="1:13" x14ac:dyDescent="0.25">
      <c r="A1000" s="3" t="s">
        <v>2127</v>
      </c>
      <c r="B1000" s="4">
        <v>1997</v>
      </c>
      <c r="C1000" s="3" t="s">
        <v>6</v>
      </c>
      <c r="D1000" s="3" t="s">
        <v>133</v>
      </c>
      <c r="E1000" s="3" t="s">
        <v>2591</v>
      </c>
      <c r="F1000" s="3" t="s">
        <v>2590</v>
      </c>
      <c r="G1000" s="5">
        <v>1.1085700000000001</v>
      </c>
      <c r="H1000" s="4">
        <v>1997</v>
      </c>
      <c r="I1000" s="8">
        <v>0</v>
      </c>
      <c r="J1000" s="8">
        <v>0</v>
      </c>
      <c r="K1000" s="8">
        <v>-8.18</v>
      </c>
      <c r="L1000" s="8">
        <v>1698.4</v>
      </c>
      <c r="M1000">
        <f t="shared" si="25"/>
        <v>0</v>
      </c>
    </row>
    <row r="1001" spans="1:13" x14ac:dyDescent="0.25">
      <c r="A1001" s="3" t="s">
        <v>2129</v>
      </c>
      <c r="B1001" s="4">
        <v>1999</v>
      </c>
      <c r="C1001" s="3" t="s">
        <v>6</v>
      </c>
      <c r="D1001" s="3" t="s">
        <v>128</v>
      </c>
      <c r="E1001" s="3" t="s">
        <v>2591</v>
      </c>
      <c r="F1001" s="3" t="s">
        <v>2590</v>
      </c>
      <c r="G1001" s="5">
        <v>1.11565</v>
      </c>
      <c r="H1001" s="4">
        <v>1999</v>
      </c>
      <c r="I1001" s="8">
        <v>0</v>
      </c>
      <c r="J1001" s="8">
        <v>0</v>
      </c>
      <c r="K1001" s="8">
        <v>6.06</v>
      </c>
      <c r="L1001" s="8">
        <v>1704.46</v>
      </c>
      <c r="M1001">
        <f t="shared" si="25"/>
        <v>1</v>
      </c>
    </row>
    <row r="1002" spans="1:13" x14ac:dyDescent="0.25">
      <c r="A1002" s="3" t="s">
        <v>2131</v>
      </c>
      <c r="B1002" s="4">
        <v>2001</v>
      </c>
      <c r="C1002" s="3" t="s">
        <v>6</v>
      </c>
      <c r="D1002" s="3" t="s">
        <v>128</v>
      </c>
      <c r="E1002" s="3" t="s">
        <v>2591</v>
      </c>
      <c r="F1002" s="3" t="s">
        <v>2590</v>
      </c>
      <c r="G1002" s="5">
        <v>1.1194900000000001</v>
      </c>
      <c r="H1002" s="4">
        <v>2001</v>
      </c>
      <c r="I1002" s="8">
        <v>0</v>
      </c>
      <c r="J1002" s="8">
        <v>-0.12</v>
      </c>
      <c r="K1002" s="8">
        <v>6.17</v>
      </c>
      <c r="L1002" s="8">
        <v>1710.51</v>
      </c>
      <c r="M1002">
        <f t="shared" si="25"/>
        <v>2</v>
      </c>
    </row>
    <row r="1003" spans="1:13" x14ac:dyDescent="0.25">
      <c r="A1003" s="3" t="s">
        <v>2133</v>
      </c>
      <c r="B1003" s="4">
        <v>2003</v>
      </c>
      <c r="C1003" s="3" t="s">
        <v>6</v>
      </c>
      <c r="D1003" s="3" t="s">
        <v>133</v>
      </c>
      <c r="E1003" s="3" t="s">
        <v>2591</v>
      </c>
      <c r="F1003" s="3" t="s">
        <v>2590</v>
      </c>
      <c r="G1003" s="5">
        <v>1.11378</v>
      </c>
      <c r="H1003" s="4">
        <v>2003</v>
      </c>
      <c r="I1003" s="8">
        <v>0</v>
      </c>
      <c r="J1003" s="8">
        <v>0.23</v>
      </c>
      <c r="K1003" s="8">
        <v>6.11</v>
      </c>
      <c r="L1003" s="8">
        <v>1716.85</v>
      </c>
      <c r="M1003">
        <f t="shared" si="25"/>
        <v>3</v>
      </c>
    </row>
    <row r="1004" spans="1:13" x14ac:dyDescent="0.25">
      <c r="A1004" s="3" t="s">
        <v>2135</v>
      </c>
      <c r="B1004" s="4">
        <v>2005</v>
      </c>
      <c r="C1004" s="3" t="s">
        <v>6</v>
      </c>
      <c r="D1004" s="3" t="s">
        <v>133</v>
      </c>
      <c r="E1004" s="3" t="s">
        <v>2591</v>
      </c>
      <c r="F1004" s="3" t="s">
        <v>2590</v>
      </c>
      <c r="G1004" s="5">
        <v>1.12764</v>
      </c>
      <c r="H1004" s="4">
        <v>2005</v>
      </c>
      <c r="I1004" s="8">
        <v>0</v>
      </c>
      <c r="J1004" s="8">
        <v>0.11</v>
      </c>
      <c r="K1004" s="8">
        <v>-8.94</v>
      </c>
      <c r="L1004" s="8">
        <v>1708.02</v>
      </c>
      <c r="M1004">
        <f t="shared" si="25"/>
        <v>0</v>
      </c>
    </row>
    <row r="1005" spans="1:13" x14ac:dyDescent="0.25">
      <c r="A1005" s="3" t="s">
        <v>2137</v>
      </c>
      <c r="B1005" s="4">
        <v>2007</v>
      </c>
      <c r="C1005" s="3" t="s">
        <v>6</v>
      </c>
      <c r="D1005" s="3" t="s">
        <v>133</v>
      </c>
      <c r="E1005" s="3" t="s">
        <v>2591</v>
      </c>
      <c r="F1005" s="3" t="s">
        <v>2590</v>
      </c>
      <c r="G1005" s="5">
        <v>1.12083</v>
      </c>
      <c r="H1005" s="4">
        <v>2007</v>
      </c>
      <c r="I1005" s="8">
        <v>0</v>
      </c>
      <c r="J1005" s="8">
        <v>0.06</v>
      </c>
      <c r="K1005" s="8">
        <v>6.44</v>
      </c>
      <c r="L1005" s="8">
        <v>1714.52</v>
      </c>
      <c r="M1005">
        <f t="shared" si="25"/>
        <v>1</v>
      </c>
    </row>
    <row r="1006" spans="1:13" x14ac:dyDescent="0.25">
      <c r="A1006" s="3" t="s">
        <v>2139</v>
      </c>
      <c r="B1006" s="4">
        <v>2009</v>
      </c>
      <c r="C1006" s="3" t="s">
        <v>6</v>
      </c>
      <c r="D1006" s="3" t="s">
        <v>133</v>
      </c>
      <c r="E1006" s="3" t="s">
        <v>2591</v>
      </c>
      <c r="F1006" s="3" t="s">
        <v>2590</v>
      </c>
      <c r="G1006" s="5">
        <v>1.1197600000000001</v>
      </c>
      <c r="H1006" s="4">
        <v>2009</v>
      </c>
      <c r="I1006" s="8">
        <v>0</v>
      </c>
      <c r="J1006" s="8">
        <v>0</v>
      </c>
      <c r="K1006" s="8">
        <v>6.57</v>
      </c>
      <c r="L1006" s="8">
        <v>1721.09</v>
      </c>
      <c r="M1006">
        <f t="shared" si="25"/>
        <v>2</v>
      </c>
    </row>
    <row r="1007" spans="1:13" x14ac:dyDescent="0.25">
      <c r="A1007" s="3" t="s">
        <v>2141</v>
      </c>
      <c r="B1007" s="4">
        <v>2011</v>
      </c>
      <c r="C1007" s="3" t="s">
        <v>6</v>
      </c>
      <c r="D1007" s="3" t="s">
        <v>128</v>
      </c>
      <c r="E1007" s="3" t="s">
        <v>2591</v>
      </c>
      <c r="F1007" s="3" t="s">
        <v>2590</v>
      </c>
      <c r="G1007" s="5">
        <v>1.12642</v>
      </c>
      <c r="H1007" s="4">
        <v>2011</v>
      </c>
      <c r="I1007" s="8">
        <v>0</v>
      </c>
      <c r="J1007" s="8">
        <v>-0.36</v>
      </c>
      <c r="K1007" s="8">
        <v>6.87</v>
      </c>
      <c r="L1007" s="8">
        <v>1727.6</v>
      </c>
      <c r="M1007">
        <f t="shared" si="25"/>
        <v>3</v>
      </c>
    </row>
    <row r="1008" spans="1:13" x14ac:dyDescent="0.25">
      <c r="A1008" s="3" t="s">
        <v>2143</v>
      </c>
      <c r="B1008" s="4">
        <v>2013</v>
      </c>
      <c r="C1008" s="3" t="s">
        <v>6</v>
      </c>
      <c r="D1008" s="3" t="s">
        <v>128</v>
      </c>
      <c r="E1008" s="3" t="s">
        <v>2591</v>
      </c>
      <c r="F1008" s="3" t="s">
        <v>2590</v>
      </c>
      <c r="G1008" s="5">
        <v>1.1126499999999999</v>
      </c>
      <c r="H1008" s="4">
        <v>2013</v>
      </c>
      <c r="I1008" s="8">
        <v>0</v>
      </c>
      <c r="J1008" s="8">
        <v>-0.36</v>
      </c>
      <c r="K1008" s="8">
        <v>-8.15</v>
      </c>
      <c r="L1008" s="8">
        <v>1719.09</v>
      </c>
      <c r="M1008">
        <f t="shared" si="25"/>
        <v>0</v>
      </c>
    </row>
    <row r="1009" spans="1:13" x14ac:dyDescent="0.25">
      <c r="A1009" s="3" t="s">
        <v>2145</v>
      </c>
      <c r="B1009" s="4">
        <v>2015</v>
      </c>
      <c r="C1009" s="3" t="s">
        <v>6</v>
      </c>
      <c r="D1009" s="3" t="s">
        <v>128</v>
      </c>
      <c r="E1009" s="3" t="s">
        <v>2591</v>
      </c>
      <c r="F1009" s="3" t="s">
        <v>2590</v>
      </c>
      <c r="G1009" s="5">
        <v>1.1195600000000001</v>
      </c>
      <c r="H1009" s="4">
        <v>2015</v>
      </c>
      <c r="I1009" s="8">
        <v>0</v>
      </c>
      <c r="J1009" s="8">
        <v>-0.47</v>
      </c>
      <c r="K1009" s="8">
        <v>6.71</v>
      </c>
      <c r="L1009" s="8">
        <v>1725.33</v>
      </c>
      <c r="M1009">
        <f t="shared" si="25"/>
        <v>1</v>
      </c>
    </row>
    <row r="1010" spans="1:13" x14ac:dyDescent="0.25">
      <c r="A1010" s="3" t="s">
        <v>2147</v>
      </c>
      <c r="B1010" s="4">
        <v>2017</v>
      </c>
      <c r="C1010" s="3" t="s">
        <v>6</v>
      </c>
      <c r="D1010" s="3" t="s">
        <v>133</v>
      </c>
      <c r="E1010" s="3" t="s">
        <v>2591</v>
      </c>
      <c r="F1010" s="3" t="s">
        <v>2590</v>
      </c>
      <c r="G1010" s="5">
        <v>1.1282799999999999</v>
      </c>
      <c r="H1010" s="4">
        <v>2017</v>
      </c>
      <c r="I1010" s="8">
        <v>0</v>
      </c>
      <c r="J1010" s="8">
        <v>0.03</v>
      </c>
      <c r="K1010" s="8">
        <v>-8.1</v>
      </c>
      <c r="L1010" s="8">
        <v>1717.26</v>
      </c>
      <c r="M1010">
        <f t="shared" si="25"/>
        <v>0</v>
      </c>
    </row>
    <row r="1011" spans="1:13" x14ac:dyDescent="0.25">
      <c r="A1011" s="3" t="s">
        <v>2149</v>
      </c>
      <c r="B1011" s="4">
        <v>2019</v>
      </c>
      <c r="C1011" s="3" t="s">
        <v>6</v>
      </c>
      <c r="D1011" s="3" t="s">
        <v>133</v>
      </c>
      <c r="E1011" s="3" t="s">
        <v>2591</v>
      </c>
      <c r="F1011" s="3" t="s">
        <v>2590</v>
      </c>
      <c r="G1011" s="5">
        <v>1.12921</v>
      </c>
      <c r="H1011" s="4">
        <v>2019</v>
      </c>
      <c r="I1011" s="8">
        <v>0</v>
      </c>
      <c r="J1011" s="8">
        <v>0</v>
      </c>
      <c r="K1011" s="8">
        <v>8.1</v>
      </c>
      <c r="L1011" s="8">
        <v>1725.36</v>
      </c>
      <c r="M1011">
        <f t="shared" si="25"/>
        <v>1</v>
      </c>
    </row>
    <row r="1012" spans="1:13" x14ac:dyDescent="0.25">
      <c r="A1012" s="3" t="s">
        <v>2151</v>
      </c>
      <c r="B1012" s="4">
        <v>2021</v>
      </c>
      <c r="C1012" s="3" t="s">
        <v>6</v>
      </c>
      <c r="D1012" s="3" t="s">
        <v>133</v>
      </c>
      <c r="E1012" s="3" t="s">
        <v>2591</v>
      </c>
      <c r="F1012" s="3" t="s">
        <v>2590</v>
      </c>
      <c r="G1012" s="5">
        <v>1.13462</v>
      </c>
      <c r="H1012" s="4">
        <v>2021</v>
      </c>
      <c r="I1012" s="8">
        <v>0</v>
      </c>
      <c r="J1012" s="8">
        <v>0.09</v>
      </c>
      <c r="K1012" s="8">
        <v>6.09</v>
      </c>
      <c r="L1012" s="8">
        <v>1731.54</v>
      </c>
      <c r="M1012">
        <f t="shared" si="25"/>
        <v>2</v>
      </c>
    </row>
    <row r="1013" spans="1:13" x14ac:dyDescent="0.25">
      <c r="A1013" s="3" t="s">
        <v>2153</v>
      </c>
      <c r="B1013" s="4">
        <v>2023</v>
      </c>
      <c r="C1013" s="3" t="s">
        <v>6</v>
      </c>
      <c r="D1013" s="3" t="s">
        <v>133</v>
      </c>
      <c r="E1013" s="3" t="s">
        <v>2591</v>
      </c>
      <c r="F1013" s="3" t="s">
        <v>2590</v>
      </c>
      <c r="G1013" s="5">
        <v>1.14466</v>
      </c>
      <c r="H1013" s="4">
        <v>2023</v>
      </c>
      <c r="I1013" s="8">
        <v>0</v>
      </c>
      <c r="J1013" s="8">
        <v>0.17</v>
      </c>
      <c r="K1013" s="8">
        <v>-8.27</v>
      </c>
      <c r="L1013" s="8">
        <v>1723.44</v>
      </c>
      <c r="M1013">
        <f t="shared" si="25"/>
        <v>0</v>
      </c>
    </row>
    <row r="1014" spans="1:13" x14ac:dyDescent="0.25">
      <c r="A1014" s="3" t="s">
        <v>2155</v>
      </c>
      <c r="B1014" s="4">
        <v>2025</v>
      </c>
      <c r="C1014" s="3" t="s">
        <v>6</v>
      </c>
      <c r="D1014" s="3" t="s">
        <v>128</v>
      </c>
      <c r="E1014" s="3" t="s">
        <v>2591</v>
      </c>
      <c r="F1014" s="3" t="s">
        <v>2590</v>
      </c>
      <c r="G1014" s="5">
        <v>1.13934</v>
      </c>
      <c r="H1014" s="4">
        <v>2025</v>
      </c>
      <c r="I1014" s="8">
        <v>0</v>
      </c>
      <c r="J1014" s="8">
        <v>-0.35</v>
      </c>
      <c r="K1014" s="8">
        <v>-7.92</v>
      </c>
      <c r="L1014" s="8">
        <v>1715.17</v>
      </c>
      <c r="M1014">
        <f t="shared" si="25"/>
        <v>0</v>
      </c>
    </row>
    <row r="1015" spans="1:13" x14ac:dyDescent="0.25">
      <c r="A1015" s="3" t="s">
        <v>2157</v>
      </c>
      <c r="B1015" s="4">
        <v>2027</v>
      </c>
      <c r="C1015" s="3" t="s">
        <v>6</v>
      </c>
      <c r="D1015" s="3" t="s">
        <v>133</v>
      </c>
      <c r="E1015" s="3" t="s">
        <v>2591</v>
      </c>
      <c r="F1015" s="3" t="s">
        <v>2590</v>
      </c>
      <c r="G1015" s="5">
        <v>1.1524000000000001</v>
      </c>
      <c r="H1015" s="4">
        <v>2027</v>
      </c>
      <c r="I1015" s="8">
        <v>0</v>
      </c>
      <c r="J1015" s="8">
        <v>0.06</v>
      </c>
      <c r="K1015" s="8">
        <v>-10.77</v>
      </c>
      <c r="L1015" s="8">
        <v>1704.46</v>
      </c>
      <c r="M1015">
        <f t="shared" si="25"/>
        <v>0</v>
      </c>
    </row>
    <row r="1016" spans="1:13" x14ac:dyDescent="0.25">
      <c r="A1016" s="3" t="s">
        <v>2159</v>
      </c>
      <c r="B1016" s="4">
        <v>2029</v>
      </c>
      <c r="C1016" s="3" t="s">
        <v>6</v>
      </c>
      <c r="D1016" s="3" t="s">
        <v>133</v>
      </c>
      <c r="E1016" s="3" t="s">
        <v>2591</v>
      </c>
      <c r="F1016" s="3" t="s">
        <v>2590</v>
      </c>
      <c r="G1016" s="5">
        <v>1.1480600000000001</v>
      </c>
      <c r="H1016" s="4">
        <v>2029</v>
      </c>
      <c r="I1016" s="8">
        <v>0</v>
      </c>
      <c r="J1016" s="8">
        <v>0.08</v>
      </c>
      <c r="K1016" s="8">
        <v>6.23</v>
      </c>
      <c r="L1016" s="8">
        <v>1710.77</v>
      </c>
      <c r="M1016">
        <f t="shared" si="25"/>
        <v>1</v>
      </c>
    </row>
    <row r="1017" spans="1:13" x14ac:dyDescent="0.25">
      <c r="A1017" s="3" t="s">
        <v>2161</v>
      </c>
      <c r="B1017" s="4">
        <v>2031</v>
      </c>
      <c r="C1017" s="3" t="s">
        <v>6</v>
      </c>
      <c r="D1017" s="3" t="s">
        <v>133</v>
      </c>
      <c r="E1017" s="3" t="s">
        <v>2591</v>
      </c>
      <c r="F1017" s="3" t="s">
        <v>2590</v>
      </c>
      <c r="G1017" s="5">
        <v>1.17289</v>
      </c>
      <c r="H1017" s="4">
        <v>2031</v>
      </c>
      <c r="I1017" s="8">
        <v>0</v>
      </c>
      <c r="J1017" s="8">
        <v>0.09</v>
      </c>
      <c r="K1017" s="8">
        <v>-8.93</v>
      </c>
      <c r="L1017" s="8">
        <v>1701.93</v>
      </c>
      <c r="M1017">
        <f t="shared" si="25"/>
        <v>0</v>
      </c>
    </row>
    <row r="1018" spans="1:13" x14ac:dyDescent="0.25">
      <c r="A1018" s="3" t="s">
        <v>2163</v>
      </c>
      <c r="B1018" s="4">
        <v>2033</v>
      </c>
      <c r="C1018" s="3" t="s">
        <v>6</v>
      </c>
      <c r="D1018" s="3" t="s">
        <v>128</v>
      </c>
      <c r="E1018" s="3" t="s">
        <v>2591</v>
      </c>
      <c r="F1018" s="3" t="s">
        <v>2590</v>
      </c>
      <c r="G1018" s="5">
        <v>1.17896</v>
      </c>
      <c r="H1018" s="4">
        <v>2033</v>
      </c>
      <c r="I1018" s="8">
        <v>0</v>
      </c>
      <c r="J1018" s="8">
        <v>-0.24</v>
      </c>
      <c r="K1018" s="8">
        <v>7.28</v>
      </c>
      <c r="L1018" s="8">
        <v>1708.97</v>
      </c>
      <c r="M1018">
        <f t="shared" si="25"/>
        <v>1</v>
      </c>
    </row>
    <row r="1019" spans="1:13" x14ac:dyDescent="0.25">
      <c r="A1019" s="3" t="s">
        <v>2165</v>
      </c>
      <c r="B1019" s="4">
        <v>2035</v>
      </c>
      <c r="C1019" s="3" t="s">
        <v>6</v>
      </c>
      <c r="D1019" s="3" t="s">
        <v>128</v>
      </c>
      <c r="E1019" s="3" t="s">
        <v>2591</v>
      </c>
      <c r="F1019" s="3" t="s">
        <v>2590</v>
      </c>
      <c r="G1019" s="5">
        <v>1.18834</v>
      </c>
      <c r="H1019" s="4">
        <v>2035</v>
      </c>
      <c r="I1019" s="8">
        <v>0</v>
      </c>
      <c r="J1019" s="8">
        <v>-0.12</v>
      </c>
      <c r="K1019" s="8">
        <v>6.3</v>
      </c>
      <c r="L1019" s="8">
        <v>1715.15</v>
      </c>
      <c r="M1019">
        <f t="shared" si="25"/>
        <v>2</v>
      </c>
    </row>
    <row r="1020" spans="1:13" x14ac:dyDescent="0.25">
      <c r="A1020" s="3" t="s">
        <v>2167</v>
      </c>
      <c r="B1020" s="4">
        <v>2037</v>
      </c>
      <c r="C1020" s="3" t="s">
        <v>6</v>
      </c>
      <c r="D1020" s="3" t="s">
        <v>128</v>
      </c>
      <c r="E1020" s="3" t="s">
        <v>2591</v>
      </c>
      <c r="F1020" s="3" t="s">
        <v>2590</v>
      </c>
      <c r="G1020" s="5">
        <v>1.1739299999999999</v>
      </c>
      <c r="H1020" s="4">
        <v>2037</v>
      </c>
      <c r="I1020" s="8">
        <v>0</v>
      </c>
      <c r="J1020" s="8">
        <v>-0.12</v>
      </c>
      <c r="K1020" s="8">
        <v>-9.2100000000000009</v>
      </c>
      <c r="L1020" s="8">
        <v>1705.82</v>
      </c>
      <c r="M1020">
        <f t="shared" si="25"/>
        <v>0</v>
      </c>
    </row>
    <row r="1021" spans="1:13" x14ac:dyDescent="0.25">
      <c r="A1021" s="3" t="s">
        <v>2169</v>
      </c>
      <c r="B1021" s="4">
        <v>2039</v>
      </c>
      <c r="C1021" s="3" t="s">
        <v>6</v>
      </c>
      <c r="D1021" s="3" t="s">
        <v>128</v>
      </c>
      <c r="E1021" s="3" t="s">
        <v>2591</v>
      </c>
      <c r="F1021" s="3" t="s">
        <v>2590</v>
      </c>
      <c r="G1021" s="5">
        <v>1.1706000000000001</v>
      </c>
      <c r="H1021" s="4">
        <v>2039</v>
      </c>
      <c r="I1021" s="8">
        <v>0</v>
      </c>
      <c r="J1021" s="8">
        <v>-0.24</v>
      </c>
      <c r="K1021" s="8">
        <v>-7.92</v>
      </c>
      <c r="L1021" s="8">
        <v>1697.66</v>
      </c>
      <c r="M1021">
        <f t="shared" si="25"/>
        <v>0</v>
      </c>
    </row>
    <row r="1022" spans="1:13" x14ac:dyDescent="0.25">
      <c r="A1022" s="3" t="s">
        <v>2171</v>
      </c>
      <c r="B1022" s="4">
        <v>2041</v>
      </c>
      <c r="C1022" s="3" t="s">
        <v>6</v>
      </c>
      <c r="D1022" s="3" t="s">
        <v>128</v>
      </c>
      <c r="E1022" s="3" t="s">
        <v>2591</v>
      </c>
      <c r="F1022" s="3" t="s">
        <v>2590</v>
      </c>
      <c r="G1022" s="5">
        <v>1.1777</v>
      </c>
      <c r="H1022" s="4">
        <v>2041</v>
      </c>
      <c r="I1022" s="8">
        <v>0</v>
      </c>
      <c r="J1022" s="8">
        <v>0</v>
      </c>
      <c r="K1022" s="8">
        <v>6.02</v>
      </c>
      <c r="L1022" s="8">
        <v>1703.68</v>
      </c>
      <c r="M1022">
        <f t="shared" si="25"/>
        <v>1</v>
      </c>
    </row>
    <row r="1023" spans="1:13" x14ac:dyDescent="0.25">
      <c r="A1023" s="3" t="s">
        <v>2173</v>
      </c>
      <c r="B1023" s="4">
        <v>2043</v>
      </c>
      <c r="C1023" s="3" t="s">
        <v>6</v>
      </c>
      <c r="D1023" s="3" t="s">
        <v>133</v>
      </c>
      <c r="E1023" s="3" t="s">
        <v>2591</v>
      </c>
      <c r="F1023" s="3" t="s">
        <v>2590</v>
      </c>
      <c r="G1023" s="5">
        <v>1.17608</v>
      </c>
      <c r="H1023" s="4">
        <v>2043</v>
      </c>
      <c r="I1023" s="8">
        <v>0</v>
      </c>
      <c r="J1023" s="8">
        <v>0.03</v>
      </c>
      <c r="K1023" s="8">
        <v>6.22</v>
      </c>
      <c r="L1023" s="8">
        <v>1709.93</v>
      </c>
      <c r="M1023">
        <f t="shared" si="25"/>
        <v>2</v>
      </c>
    </row>
    <row r="1024" spans="1:13" x14ac:dyDescent="0.25">
      <c r="A1024" s="3" t="s">
        <v>2175</v>
      </c>
      <c r="B1024" s="4">
        <v>2045</v>
      </c>
      <c r="C1024" s="3" t="s">
        <v>6</v>
      </c>
      <c r="D1024" s="3" t="s">
        <v>128</v>
      </c>
      <c r="E1024" s="3" t="s">
        <v>2591</v>
      </c>
      <c r="F1024" s="3" t="s">
        <v>2590</v>
      </c>
      <c r="G1024" s="5">
        <v>1.1800200000000001</v>
      </c>
      <c r="H1024" s="4">
        <v>2045</v>
      </c>
      <c r="I1024" s="8">
        <v>0</v>
      </c>
      <c r="J1024" s="8">
        <v>-0.59</v>
      </c>
      <c r="K1024" s="8">
        <v>6.61</v>
      </c>
      <c r="L1024" s="8">
        <v>1715.95</v>
      </c>
      <c r="M1024">
        <f t="shared" si="25"/>
        <v>3</v>
      </c>
    </row>
    <row r="1025" spans="1:13" x14ac:dyDescent="0.25">
      <c r="A1025" s="3" t="s">
        <v>2177</v>
      </c>
      <c r="B1025" s="4">
        <v>2047</v>
      </c>
      <c r="C1025" s="3" t="s">
        <v>6</v>
      </c>
      <c r="D1025" s="3" t="s">
        <v>128</v>
      </c>
      <c r="E1025" s="3" t="s">
        <v>2591</v>
      </c>
      <c r="F1025" s="3" t="s">
        <v>2590</v>
      </c>
      <c r="G1025" s="5">
        <v>1.1863999999999999</v>
      </c>
      <c r="H1025" s="4">
        <v>2047</v>
      </c>
      <c r="I1025" s="8">
        <v>0</v>
      </c>
      <c r="J1025" s="8">
        <v>-0.59</v>
      </c>
      <c r="K1025" s="8">
        <v>7.18</v>
      </c>
      <c r="L1025" s="8">
        <v>1722.54</v>
      </c>
      <c r="M1025">
        <f t="shared" si="25"/>
        <v>4</v>
      </c>
    </row>
    <row r="1026" spans="1:13" x14ac:dyDescent="0.25">
      <c r="A1026" s="3" t="s">
        <v>2179</v>
      </c>
      <c r="B1026" s="4">
        <v>2049</v>
      </c>
      <c r="C1026" s="3" t="s">
        <v>6</v>
      </c>
      <c r="D1026" s="3" t="s">
        <v>133</v>
      </c>
      <c r="E1026" s="3" t="s">
        <v>2591</v>
      </c>
      <c r="F1026" s="3" t="s">
        <v>2590</v>
      </c>
      <c r="G1026" s="5">
        <v>1.20652</v>
      </c>
      <c r="H1026" s="4">
        <v>2049</v>
      </c>
      <c r="I1026" s="8">
        <v>0</v>
      </c>
      <c r="J1026" s="8">
        <v>0</v>
      </c>
      <c r="K1026" s="8">
        <v>-8.36</v>
      </c>
      <c r="L1026" s="8">
        <v>1714.18</v>
      </c>
      <c r="M1026">
        <f t="shared" si="25"/>
        <v>0</v>
      </c>
    </row>
    <row r="1027" spans="1:13" x14ac:dyDescent="0.25">
      <c r="A1027" s="3" t="s">
        <v>2181</v>
      </c>
      <c r="B1027" s="4">
        <v>2051</v>
      </c>
      <c r="C1027" s="3" t="s">
        <v>6</v>
      </c>
      <c r="D1027" s="3" t="s">
        <v>128</v>
      </c>
      <c r="E1027" s="3" t="s">
        <v>2591</v>
      </c>
      <c r="F1027" s="3" t="s">
        <v>2590</v>
      </c>
      <c r="G1027" s="5">
        <v>1.18729</v>
      </c>
      <c r="H1027" s="4">
        <v>2051</v>
      </c>
      <c r="I1027" s="8">
        <v>0</v>
      </c>
      <c r="J1027" s="8">
        <v>-0.35</v>
      </c>
      <c r="K1027" s="8">
        <v>-8</v>
      </c>
      <c r="L1027" s="8">
        <v>1705.83</v>
      </c>
      <c r="M1027">
        <f t="shared" si="25"/>
        <v>0</v>
      </c>
    </row>
    <row r="1028" spans="1:13" x14ac:dyDescent="0.25">
      <c r="A1028" s="3" t="s">
        <v>2183</v>
      </c>
      <c r="B1028" s="4">
        <v>2053</v>
      </c>
      <c r="C1028" s="3" t="s">
        <v>6</v>
      </c>
      <c r="D1028" s="3" t="s">
        <v>133</v>
      </c>
      <c r="E1028" s="3" t="s">
        <v>2591</v>
      </c>
      <c r="F1028" s="3" t="s">
        <v>2590</v>
      </c>
      <c r="G1028" s="5">
        <v>1.19885</v>
      </c>
      <c r="H1028" s="4">
        <v>2053</v>
      </c>
      <c r="I1028" s="8">
        <v>0</v>
      </c>
      <c r="J1028" s="8">
        <v>0.17</v>
      </c>
      <c r="K1028" s="8">
        <v>-8.6300000000000008</v>
      </c>
      <c r="L1028" s="8">
        <v>1697.37</v>
      </c>
      <c r="M1028">
        <f t="shared" si="25"/>
        <v>0</v>
      </c>
    </row>
    <row r="1029" spans="1:13" x14ac:dyDescent="0.25">
      <c r="A1029" s="3" t="s">
        <v>2185</v>
      </c>
      <c r="B1029" s="4">
        <v>2055</v>
      </c>
      <c r="C1029" s="3" t="s">
        <v>6</v>
      </c>
      <c r="D1029" s="3" t="s">
        <v>133</v>
      </c>
      <c r="E1029" s="3" t="s">
        <v>2591</v>
      </c>
      <c r="F1029" s="3" t="s">
        <v>2590</v>
      </c>
      <c r="G1029" s="5">
        <v>1.19998</v>
      </c>
      <c r="H1029" s="4">
        <v>2055</v>
      </c>
      <c r="I1029" s="8">
        <v>0</v>
      </c>
      <c r="J1029" s="8">
        <v>0.03</v>
      </c>
      <c r="K1029" s="8">
        <v>6.71</v>
      </c>
      <c r="L1029" s="8">
        <v>1704.11</v>
      </c>
      <c r="M1029">
        <f t="shared" si="25"/>
        <v>1</v>
      </c>
    </row>
    <row r="1030" spans="1:13" x14ac:dyDescent="0.25">
      <c r="A1030" s="3" t="s">
        <v>2187</v>
      </c>
      <c r="B1030" s="4">
        <v>2057</v>
      </c>
      <c r="C1030" s="3" t="s">
        <v>6</v>
      </c>
      <c r="D1030" s="3" t="s">
        <v>133</v>
      </c>
      <c r="E1030" s="3" t="s">
        <v>2591</v>
      </c>
      <c r="F1030" s="3" t="s">
        <v>2590</v>
      </c>
      <c r="G1030" s="5">
        <v>1.1895500000000001</v>
      </c>
      <c r="H1030" s="4">
        <v>2057</v>
      </c>
      <c r="I1030" s="8">
        <v>0</v>
      </c>
      <c r="J1030" s="8">
        <v>0.03</v>
      </c>
      <c r="K1030" s="8">
        <v>6.8</v>
      </c>
      <c r="L1030" s="8">
        <v>1710.94</v>
      </c>
      <c r="M1030">
        <f t="shared" ref="M1030:M1093" si="26">IF(K1030&gt;0,1+IF(M1029&gt;0,M1029,0),0)</f>
        <v>2</v>
      </c>
    </row>
    <row r="1031" spans="1:13" x14ac:dyDescent="0.25">
      <c r="A1031" s="3" t="s">
        <v>2189</v>
      </c>
      <c r="B1031" s="4">
        <v>2059</v>
      </c>
      <c r="C1031" s="3" t="s">
        <v>6</v>
      </c>
      <c r="D1031" s="3" t="s">
        <v>133</v>
      </c>
      <c r="E1031" s="3" t="s">
        <v>2591</v>
      </c>
      <c r="F1031" s="3" t="s">
        <v>2590</v>
      </c>
      <c r="G1031" s="5">
        <v>1.1983900000000001</v>
      </c>
      <c r="H1031" s="4">
        <v>2059</v>
      </c>
      <c r="I1031" s="8">
        <v>0</v>
      </c>
      <c r="J1031" s="8">
        <v>0.03</v>
      </c>
      <c r="K1031" s="8">
        <v>-8.2200000000000006</v>
      </c>
      <c r="L1031" s="8">
        <v>1702.75</v>
      </c>
      <c r="M1031">
        <f t="shared" si="26"/>
        <v>0</v>
      </c>
    </row>
    <row r="1032" spans="1:13" x14ac:dyDescent="0.25">
      <c r="A1032" s="3" t="s">
        <v>2191</v>
      </c>
      <c r="B1032" s="4">
        <v>2061</v>
      </c>
      <c r="C1032" s="3" t="s">
        <v>6</v>
      </c>
      <c r="D1032" s="3" t="s">
        <v>133</v>
      </c>
      <c r="E1032" s="3" t="s">
        <v>2591</v>
      </c>
      <c r="F1032" s="3" t="s">
        <v>2590</v>
      </c>
      <c r="G1032" s="5">
        <v>1.1876100000000001</v>
      </c>
      <c r="H1032" s="4">
        <v>2061</v>
      </c>
      <c r="I1032" s="8">
        <v>0</v>
      </c>
      <c r="J1032" s="8">
        <v>0.06</v>
      </c>
      <c r="K1032" s="8">
        <v>7.13</v>
      </c>
      <c r="L1032" s="8">
        <v>1709.94</v>
      </c>
      <c r="M1032">
        <f t="shared" si="26"/>
        <v>1</v>
      </c>
    </row>
    <row r="1033" spans="1:13" x14ac:dyDescent="0.25">
      <c r="A1033" s="3" t="s">
        <v>2193</v>
      </c>
      <c r="B1033" s="4">
        <v>2063</v>
      </c>
      <c r="C1033" s="3" t="s">
        <v>6</v>
      </c>
      <c r="D1033" s="3" t="s">
        <v>133</v>
      </c>
      <c r="E1033" s="3" t="s">
        <v>2591</v>
      </c>
      <c r="F1033" s="3" t="s">
        <v>2590</v>
      </c>
      <c r="G1033" s="5">
        <v>1.1985600000000001</v>
      </c>
      <c r="H1033" s="4">
        <v>2063</v>
      </c>
      <c r="I1033" s="8">
        <v>0</v>
      </c>
      <c r="J1033" s="8">
        <v>0.03</v>
      </c>
      <c r="K1033" s="8">
        <v>-8.1</v>
      </c>
      <c r="L1033" s="8">
        <v>1701.87</v>
      </c>
      <c r="M1033">
        <f t="shared" si="26"/>
        <v>0</v>
      </c>
    </row>
    <row r="1034" spans="1:13" x14ac:dyDescent="0.25">
      <c r="A1034" s="3" t="s">
        <v>2195</v>
      </c>
      <c r="B1034" s="4">
        <v>2065</v>
      </c>
      <c r="C1034" s="3" t="s">
        <v>6</v>
      </c>
      <c r="D1034" s="3" t="s">
        <v>128</v>
      </c>
      <c r="E1034" s="3" t="s">
        <v>2591</v>
      </c>
      <c r="F1034" s="3" t="s">
        <v>2590</v>
      </c>
      <c r="G1034" s="5">
        <v>1.17425</v>
      </c>
      <c r="H1034" s="4">
        <v>2065</v>
      </c>
      <c r="I1034" s="8">
        <v>0</v>
      </c>
      <c r="J1034" s="8">
        <v>-0.12</v>
      </c>
      <c r="K1034" s="8">
        <v>-8.0399999999999991</v>
      </c>
      <c r="L1034" s="8">
        <v>1693.71</v>
      </c>
      <c r="M1034">
        <f t="shared" si="26"/>
        <v>0</v>
      </c>
    </row>
    <row r="1035" spans="1:13" x14ac:dyDescent="0.25">
      <c r="A1035" s="3" t="s">
        <v>2197</v>
      </c>
      <c r="B1035" s="4">
        <v>2067</v>
      </c>
      <c r="C1035" s="3" t="s">
        <v>6</v>
      </c>
      <c r="D1035" s="3" t="s">
        <v>133</v>
      </c>
      <c r="E1035" s="3" t="s">
        <v>2591</v>
      </c>
      <c r="F1035" s="3" t="s">
        <v>2590</v>
      </c>
      <c r="G1035" s="5">
        <v>1.17205</v>
      </c>
      <c r="H1035" s="4">
        <v>2067</v>
      </c>
      <c r="I1035" s="8">
        <v>0</v>
      </c>
      <c r="J1035" s="8">
        <v>0.06</v>
      </c>
      <c r="K1035" s="8">
        <v>6.15</v>
      </c>
      <c r="L1035" s="8">
        <v>1699.92</v>
      </c>
      <c r="M1035">
        <f t="shared" si="26"/>
        <v>1</v>
      </c>
    </row>
    <row r="1036" spans="1:13" x14ac:dyDescent="0.25">
      <c r="A1036" s="3" t="s">
        <v>2199</v>
      </c>
      <c r="B1036" s="4">
        <v>2069</v>
      </c>
      <c r="C1036" s="3" t="s">
        <v>6</v>
      </c>
      <c r="D1036" s="3" t="s">
        <v>128</v>
      </c>
      <c r="E1036" s="3" t="s">
        <v>2591</v>
      </c>
      <c r="F1036" s="3" t="s">
        <v>2590</v>
      </c>
      <c r="G1036" s="5">
        <v>1.1818900000000001</v>
      </c>
      <c r="H1036" s="4">
        <v>2069</v>
      </c>
      <c r="I1036" s="8">
        <v>0</v>
      </c>
      <c r="J1036" s="8">
        <v>-0.71</v>
      </c>
      <c r="K1036" s="8">
        <v>6.77</v>
      </c>
      <c r="L1036" s="8">
        <v>1705.98</v>
      </c>
      <c r="M1036">
        <f t="shared" si="26"/>
        <v>2</v>
      </c>
    </row>
    <row r="1037" spans="1:13" x14ac:dyDescent="0.25">
      <c r="A1037" s="3" t="s">
        <v>2201</v>
      </c>
      <c r="B1037" s="4">
        <v>2071</v>
      </c>
      <c r="C1037" s="3" t="s">
        <v>6</v>
      </c>
      <c r="D1037" s="3" t="s">
        <v>133</v>
      </c>
      <c r="E1037" s="3" t="s">
        <v>2591</v>
      </c>
      <c r="F1037" s="3" t="s">
        <v>2590</v>
      </c>
      <c r="G1037" s="5">
        <v>1.17581</v>
      </c>
      <c r="H1037" s="4">
        <v>2071</v>
      </c>
      <c r="I1037" s="8">
        <v>0</v>
      </c>
      <c r="J1037" s="8">
        <v>0.17</v>
      </c>
      <c r="K1037" s="8">
        <v>6.04</v>
      </c>
      <c r="L1037" s="8">
        <v>1712.19</v>
      </c>
      <c r="M1037">
        <f t="shared" si="26"/>
        <v>3</v>
      </c>
    </row>
    <row r="1038" spans="1:13" x14ac:dyDescent="0.25">
      <c r="A1038" s="3" t="s">
        <v>2203</v>
      </c>
      <c r="B1038" s="4">
        <v>2073</v>
      </c>
      <c r="C1038" s="3" t="s">
        <v>6</v>
      </c>
      <c r="D1038" s="3" t="s">
        <v>128</v>
      </c>
      <c r="E1038" s="3" t="s">
        <v>2591</v>
      </c>
      <c r="F1038" s="3" t="s">
        <v>2590</v>
      </c>
      <c r="G1038" s="5">
        <v>1.18127</v>
      </c>
      <c r="H1038" s="4">
        <v>2073</v>
      </c>
      <c r="I1038" s="8">
        <v>0</v>
      </c>
      <c r="J1038" s="8">
        <v>-0.35</v>
      </c>
      <c r="K1038" s="8">
        <v>6.69</v>
      </c>
      <c r="L1038" s="8">
        <v>1718.53</v>
      </c>
      <c r="M1038">
        <f t="shared" si="26"/>
        <v>4</v>
      </c>
    </row>
    <row r="1039" spans="1:13" x14ac:dyDescent="0.25">
      <c r="A1039" s="3" t="s">
        <v>2205</v>
      </c>
      <c r="B1039" s="4">
        <v>2075</v>
      </c>
      <c r="C1039" s="3" t="s">
        <v>6</v>
      </c>
      <c r="D1039" s="3" t="s">
        <v>133</v>
      </c>
      <c r="E1039" s="3" t="s">
        <v>2591</v>
      </c>
      <c r="F1039" s="3" t="s">
        <v>2590</v>
      </c>
      <c r="G1039" s="5">
        <v>1.17624</v>
      </c>
      <c r="H1039" s="4">
        <v>2075</v>
      </c>
      <c r="I1039" s="8">
        <v>0</v>
      </c>
      <c r="J1039" s="8">
        <v>0.03</v>
      </c>
      <c r="K1039" s="8">
        <v>5.99</v>
      </c>
      <c r="L1039" s="8">
        <v>1724.55</v>
      </c>
      <c r="M1039">
        <f t="shared" si="26"/>
        <v>5</v>
      </c>
    </row>
    <row r="1040" spans="1:13" x14ac:dyDescent="0.25">
      <c r="A1040" s="3" t="s">
        <v>2207</v>
      </c>
      <c r="B1040" s="4">
        <v>2077</v>
      </c>
      <c r="C1040" s="3" t="s">
        <v>6</v>
      </c>
      <c r="D1040" s="3" t="s">
        <v>133</v>
      </c>
      <c r="E1040" s="3" t="s">
        <v>2591</v>
      </c>
      <c r="F1040" s="3" t="s">
        <v>2590</v>
      </c>
      <c r="G1040" s="5">
        <v>1.17052</v>
      </c>
      <c r="H1040" s="4">
        <v>2077</v>
      </c>
      <c r="I1040" s="8">
        <v>0</v>
      </c>
      <c r="J1040" s="8">
        <v>0.08</v>
      </c>
      <c r="K1040" s="8">
        <v>6</v>
      </c>
      <c r="L1040" s="8">
        <v>1730.63</v>
      </c>
      <c r="M1040">
        <f t="shared" si="26"/>
        <v>6</v>
      </c>
    </row>
    <row r="1041" spans="1:13" x14ac:dyDescent="0.25">
      <c r="A1041" s="3" t="s">
        <v>2209</v>
      </c>
      <c r="B1041" s="4">
        <v>2079</v>
      </c>
      <c r="C1041" s="3" t="s">
        <v>6</v>
      </c>
      <c r="D1041" s="3" t="s">
        <v>133</v>
      </c>
      <c r="E1041" s="3" t="s">
        <v>2591</v>
      </c>
      <c r="F1041" s="3" t="s">
        <v>2590</v>
      </c>
      <c r="G1041" s="5">
        <v>1.1580999999999999</v>
      </c>
      <c r="H1041" s="4">
        <v>2079</v>
      </c>
      <c r="I1041" s="8">
        <v>0</v>
      </c>
      <c r="J1041" s="8">
        <v>0</v>
      </c>
      <c r="K1041" s="8">
        <v>6.18</v>
      </c>
      <c r="L1041" s="8">
        <v>1736.81</v>
      </c>
      <c r="M1041">
        <f t="shared" si="26"/>
        <v>7</v>
      </c>
    </row>
    <row r="1042" spans="1:13" x14ac:dyDescent="0.25">
      <c r="A1042" s="3" t="s">
        <v>2211</v>
      </c>
      <c r="B1042" s="4">
        <v>2081</v>
      </c>
      <c r="C1042" s="3" t="s">
        <v>6</v>
      </c>
      <c r="D1042" s="3" t="s">
        <v>128</v>
      </c>
      <c r="E1042" s="3" t="s">
        <v>2591</v>
      </c>
      <c r="F1042" s="3" t="s">
        <v>2590</v>
      </c>
      <c r="G1042" s="5">
        <v>1.16774</v>
      </c>
      <c r="H1042" s="4">
        <v>2081</v>
      </c>
      <c r="I1042" s="8">
        <v>0</v>
      </c>
      <c r="J1042" s="8">
        <v>-0.59</v>
      </c>
      <c r="K1042" s="8">
        <v>6.83</v>
      </c>
      <c r="L1042" s="8">
        <v>1743.05</v>
      </c>
      <c r="M1042">
        <f t="shared" si="26"/>
        <v>8</v>
      </c>
    </row>
    <row r="1043" spans="1:13" x14ac:dyDescent="0.25">
      <c r="A1043" s="3" t="s">
        <v>2213</v>
      </c>
      <c r="B1043" s="4">
        <v>2083</v>
      </c>
      <c r="C1043" s="3" t="s">
        <v>6</v>
      </c>
      <c r="D1043" s="3" t="s">
        <v>128</v>
      </c>
      <c r="E1043" s="3" t="s">
        <v>2591</v>
      </c>
      <c r="F1043" s="3" t="s">
        <v>2590</v>
      </c>
      <c r="G1043" s="5">
        <v>1.1668400000000001</v>
      </c>
      <c r="H1043" s="4">
        <v>2083</v>
      </c>
      <c r="I1043" s="8">
        <v>0</v>
      </c>
      <c r="J1043" s="8">
        <v>-0.71</v>
      </c>
      <c r="K1043" s="8">
        <v>6.78</v>
      </c>
      <c r="L1043" s="8">
        <v>1749.12</v>
      </c>
      <c r="M1043">
        <f t="shared" si="26"/>
        <v>9</v>
      </c>
    </row>
    <row r="1044" spans="1:13" x14ac:dyDescent="0.25">
      <c r="A1044" s="3" t="s">
        <v>2215</v>
      </c>
      <c r="B1044" s="4">
        <v>2085</v>
      </c>
      <c r="C1044" s="3" t="s">
        <v>6</v>
      </c>
      <c r="D1044" s="3" t="s">
        <v>133</v>
      </c>
      <c r="E1044" s="3" t="s">
        <v>2591</v>
      </c>
      <c r="F1044" s="3" t="s">
        <v>2590</v>
      </c>
      <c r="G1044" s="5">
        <v>1.1761600000000001</v>
      </c>
      <c r="H1044" s="4">
        <v>2085</v>
      </c>
      <c r="I1044" s="8">
        <v>0</v>
      </c>
      <c r="J1044" s="8">
        <v>0</v>
      </c>
      <c r="K1044" s="8">
        <v>-8.16</v>
      </c>
      <c r="L1044" s="8">
        <v>1740.96</v>
      </c>
      <c r="M1044">
        <f t="shared" si="26"/>
        <v>0</v>
      </c>
    </row>
    <row r="1045" spans="1:13" x14ac:dyDescent="0.25">
      <c r="A1045" s="3" t="s">
        <v>2217</v>
      </c>
      <c r="B1045" s="4">
        <v>2087</v>
      </c>
      <c r="C1045" s="3" t="s">
        <v>6</v>
      </c>
      <c r="D1045" s="3" t="s">
        <v>133</v>
      </c>
      <c r="E1045" s="3" t="s">
        <v>2591</v>
      </c>
      <c r="F1045" s="3" t="s">
        <v>2590</v>
      </c>
      <c r="G1045" s="5">
        <v>1.1746700000000001</v>
      </c>
      <c r="H1045" s="4">
        <v>2087</v>
      </c>
      <c r="I1045" s="8">
        <v>0</v>
      </c>
      <c r="J1045" s="8">
        <v>0.14000000000000001</v>
      </c>
      <c r="K1045" s="8">
        <v>6.03</v>
      </c>
      <c r="L1045" s="8">
        <v>1747.13</v>
      </c>
      <c r="M1045">
        <f t="shared" si="26"/>
        <v>1</v>
      </c>
    </row>
    <row r="1046" spans="1:13" x14ac:dyDescent="0.25">
      <c r="A1046" s="3" t="s">
        <v>2219</v>
      </c>
      <c r="B1046" s="4">
        <v>2089</v>
      </c>
      <c r="C1046" s="3" t="s">
        <v>6</v>
      </c>
      <c r="D1046" s="3" t="s">
        <v>128</v>
      </c>
      <c r="E1046" s="3" t="s">
        <v>2591</v>
      </c>
      <c r="F1046" s="3" t="s">
        <v>2590</v>
      </c>
      <c r="G1046" s="5">
        <v>1.1795800000000001</v>
      </c>
      <c r="H1046" s="4">
        <v>2089</v>
      </c>
      <c r="I1046" s="8">
        <v>0</v>
      </c>
      <c r="J1046" s="8">
        <v>-0.12</v>
      </c>
      <c r="K1046" s="8">
        <v>6.29</v>
      </c>
      <c r="L1046" s="8">
        <v>1753.3</v>
      </c>
      <c r="M1046">
        <f t="shared" si="26"/>
        <v>2</v>
      </c>
    </row>
    <row r="1047" spans="1:13" x14ac:dyDescent="0.25">
      <c r="A1047" s="3" t="s">
        <v>2221</v>
      </c>
      <c r="B1047" s="4">
        <v>2091</v>
      </c>
      <c r="C1047" s="3" t="s">
        <v>6</v>
      </c>
      <c r="D1047" s="3" t="s">
        <v>133</v>
      </c>
      <c r="E1047" s="3" t="s">
        <v>2591</v>
      </c>
      <c r="F1047" s="3" t="s">
        <v>2590</v>
      </c>
      <c r="G1047" s="5">
        <v>1.19245</v>
      </c>
      <c r="H1047" s="4">
        <v>2091</v>
      </c>
      <c r="I1047" s="8">
        <v>0</v>
      </c>
      <c r="J1047" s="8">
        <v>0.03</v>
      </c>
      <c r="K1047" s="8">
        <v>-8.15</v>
      </c>
      <c r="L1047" s="8">
        <v>1745.18</v>
      </c>
      <c r="M1047">
        <f t="shared" si="26"/>
        <v>0</v>
      </c>
    </row>
    <row r="1048" spans="1:13" x14ac:dyDescent="0.25">
      <c r="A1048" s="3" t="s">
        <v>2223</v>
      </c>
      <c r="B1048" s="4">
        <v>2093</v>
      </c>
      <c r="C1048" s="3" t="s">
        <v>6</v>
      </c>
      <c r="D1048" s="3" t="s">
        <v>133</v>
      </c>
      <c r="E1048" s="3" t="s">
        <v>2591</v>
      </c>
      <c r="F1048" s="3" t="s">
        <v>2590</v>
      </c>
      <c r="G1048" s="5">
        <v>1.1870000000000001</v>
      </c>
      <c r="H1048" s="4">
        <v>2093</v>
      </c>
      <c r="I1048" s="8">
        <v>0</v>
      </c>
      <c r="J1048" s="8">
        <v>0.03</v>
      </c>
      <c r="K1048" s="8">
        <v>6.26</v>
      </c>
      <c r="L1048" s="8">
        <v>1751.47</v>
      </c>
      <c r="M1048">
        <f t="shared" si="26"/>
        <v>1</v>
      </c>
    </row>
    <row r="1049" spans="1:13" x14ac:dyDescent="0.25">
      <c r="A1049" s="3" t="s">
        <v>2225</v>
      </c>
      <c r="B1049" s="4">
        <v>2095</v>
      </c>
      <c r="C1049" s="3" t="s">
        <v>6</v>
      </c>
      <c r="D1049" s="3" t="s">
        <v>133</v>
      </c>
      <c r="E1049" s="3" t="s">
        <v>2591</v>
      </c>
      <c r="F1049" s="3" t="s">
        <v>2590</v>
      </c>
      <c r="G1049" s="5">
        <v>1.1810099999999999</v>
      </c>
      <c r="H1049" s="4">
        <v>2095</v>
      </c>
      <c r="I1049" s="8">
        <v>0</v>
      </c>
      <c r="J1049" s="8">
        <v>0.17</v>
      </c>
      <c r="K1049" s="8">
        <v>5.86</v>
      </c>
      <c r="L1049" s="8">
        <v>1757.5</v>
      </c>
      <c r="M1049">
        <f t="shared" si="26"/>
        <v>2</v>
      </c>
    </row>
    <row r="1050" spans="1:13" x14ac:dyDescent="0.25">
      <c r="A1050" s="3" t="s">
        <v>2227</v>
      </c>
      <c r="B1050" s="4">
        <v>2097</v>
      </c>
      <c r="C1050" s="3" t="s">
        <v>6</v>
      </c>
      <c r="D1050" s="3" t="s">
        <v>128</v>
      </c>
      <c r="E1050" s="3" t="s">
        <v>2591</v>
      </c>
      <c r="F1050" s="3" t="s">
        <v>2590</v>
      </c>
      <c r="G1050" s="5">
        <v>1.17432</v>
      </c>
      <c r="H1050" s="4">
        <v>2097</v>
      </c>
      <c r="I1050" s="8">
        <v>0</v>
      </c>
      <c r="J1050" s="8">
        <v>-0.47</v>
      </c>
      <c r="K1050" s="8">
        <v>-8</v>
      </c>
      <c r="L1050" s="8">
        <v>1749.03</v>
      </c>
      <c r="M1050">
        <f t="shared" si="26"/>
        <v>0</v>
      </c>
    </row>
    <row r="1051" spans="1:13" x14ac:dyDescent="0.25">
      <c r="A1051" s="3" t="s">
        <v>2229</v>
      </c>
      <c r="B1051" s="4">
        <v>2099</v>
      </c>
      <c r="C1051" s="3" t="s">
        <v>6</v>
      </c>
      <c r="D1051" s="3" t="s">
        <v>133</v>
      </c>
      <c r="E1051" s="3" t="s">
        <v>2591</v>
      </c>
      <c r="F1051" s="3" t="s">
        <v>2590</v>
      </c>
      <c r="G1051" s="5">
        <v>1.1728099999999999</v>
      </c>
      <c r="H1051" s="4">
        <v>2099</v>
      </c>
      <c r="I1051" s="8">
        <v>0</v>
      </c>
      <c r="J1051" s="8">
        <v>0.03</v>
      </c>
      <c r="K1051" s="8">
        <v>6.02</v>
      </c>
      <c r="L1051" s="8">
        <v>1755.08</v>
      </c>
      <c r="M1051">
        <f t="shared" si="26"/>
        <v>1</v>
      </c>
    </row>
    <row r="1052" spans="1:13" x14ac:dyDescent="0.25">
      <c r="A1052" s="3" t="s">
        <v>2231</v>
      </c>
      <c r="B1052" s="4">
        <v>2101</v>
      </c>
      <c r="C1052" s="3" t="s">
        <v>6</v>
      </c>
      <c r="D1052" s="3" t="s">
        <v>128</v>
      </c>
      <c r="E1052" s="3" t="s">
        <v>2591</v>
      </c>
      <c r="F1052" s="3" t="s">
        <v>2590</v>
      </c>
      <c r="G1052" s="5">
        <v>1.1819999999999999</v>
      </c>
      <c r="H1052" s="4">
        <v>2101</v>
      </c>
      <c r="I1052" s="8">
        <v>0</v>
      </c>
      <c r="J1052" s="8">
        <v>0</v>
      </c>
      <c r="K1052" s="8">
        <v>7.24</v>
      </c>
      <c r="L1052" s="8">
        <v>1762.32</v>
      </c>
      <c r="M1052">
        <f t="shared" si="26"/>
        <v>2</v>
      </c>
    </row>
    <row r="1053" spans="1:13" x14ac:dyDescent="0.25">
      <c r="A1053" s="3" t="s">
        <v>2233</v>
      </c>
      <c r="B1053" s="4">
        <v>2103</v>
      </c>
      <c r="C1053" s="3" t="s">
        <v>6</v>
      </c>
      <c r="D1053" s="3" t="s">
        <v>128</v>
      </c>
      <c r="E1053" s="3" t="s">
        <v>2591</v>
      </c>
      <c r="F1053" s="3" t="s">
        <v>2590</v>
      </c>
      <c r="G1053" s="5">
        <v>1.17371</v>
      </c>
      <c r="H1053" s="4">
        <v>2103</v>
      </c>
      <c r="I1053" s="8">
        <v>0</v>
      </c>
      <c r="J1053" s="8">
        <v>-0.24</v>
      </c>
      <c r="K1053" s="8">
        <v>-7.94</v>
      </c>
      <c r="L1053" s="8">
        <v>1754.14</v>
      </c>
      <c r="M1053">
        <f t="shared" si="26"/>
        <v>0</v>
      </c>
    </row>
    <row r="1054" spans="1:13" x14ac:dyDescent="0.25">
      <c r="A1054" s="3" t="s">
        <v>2235</v>
      </c>
      <c r="B1054" s="4">
        <v>2105</v>
      </c>
      <c r="C1054" s="3" t="s">
        <v>6</v>
      </c>
      <c r="D1054" s="3" t="s">
        <v>133</v>
      </c>
      <c r="E1054" s="3" t="s">
        <v>2591</v>
      </c>
      <c r="F1054" s="3" t="s">
        <v>2590</v>
      </c>
      <c r="G1054" s="5">
        <v>1.1880900000000001</v>
      </c>
      <c r="H1054" s="4">
        <v>2105</v>
      </c>
      <c r="I1054" s="8">
        <v>0</v>
      </c>
      <c r="J1054" s="8">
        <v>0.03</v>
      </c>
      <c r="K1054" s="8">
        <v>-8.24</v>
      </c>
      <c r="L1054" s="8">
        <v>1745.93</v>
      </c>
      <c r="M1054">
        <f t="shared" si="26"/>
        <v>0</v>
      </c>
    </row>
    <row r="1055" spans="1:13" x14ac:dyDescent="0.25">
      <c r="A1055" s="3" t="s">
        <v>2237</v>
      </c>
      <c r="B1055" s="4">
        <v>2107</v>
      </c>
      <c r="C1055" s="3" t="s">
        <v>6</v>
      </c>
      <c r="D1055" s="3" t="s">
        <v>133</v>
      </c>
      <c r="E1055" s="3" t="s">
        <v>2591</v>
      </c>
      <c r="F1055" s="3" t="s">
        <v>2590</v>
      </c>
      <c r="G1055" s="5">
        <v>1.1970000000000001</v>
      </c>
      <c r="H1055" s="4">
        <v>2107</v>
      </c>
      <c r="I1055" s="8">
        <v>0</v>
      </c>
      <c r="J1055" s="8">
        <v>0.23</v>
      </c>
      <c r="K1055" s="8">
        <v>-8.3000000000000007</v>
      </c>
      <c r="L1055" s="8">
        <v>1737.86</v>
      </c>
      <c r="M1055">
        <f t="shared" si="26"/>
        <v>0</v>
      </c>
    </row>
    <row r="1056" spans="1:13" x14ac:dyDescent="0.25">
      <c r="A1056" s="3" t="s">
        <v>2239</v>
      </c>
      <c r="B1056" s="4">
        <v>2109</v>
      </c>
      <c r="C1056" s="3" t="s">
        <v>6</v>
      </c>
      <c r="D1056" s="3" t="s">
        <v>133</v>
      </c>
      <c r="E1056" s="3" t="s">
        <v>2591</v>
      </c>
      <c r="F1056" s="3" t="s">
        <v>2590</v>
      </c>
      <c r="G1056" s="5">
        <v>1.19747</v>
      </c>
      <c r="H1056" s="4">
        <v>2109</v>
      </c>
      <c r="I1056" s="8">
        <v>0</v>
      </c>
      <c r="J1056" s="8">
        <v>0.2</v>
      </c>
      <c r="K1056" s="8">
        <v>6.08</v>
      </c>
      <c r="L1056" s="8">
        <v>1744.14</v>
      </c>
      <c r="M1056">
        <f t="shared" si="26"/>
        <v>1</v>
      </c>
    </row>
    <row r="1057" spans="1:13" x14ac:dyDescent="0.25">
      <c r="A1057" s="3" t="s">
        <v>2241</v>
      </c>
      <c r="B1057" s="4">
        <v>2111</v>
      </c>
      <c r="C1057" s="3" t="s">
        <v>6</v>
      </c>
      <c r="D1057" s="3" t="s">
        <v>133</v>
      </c>
      <c r="E1057" s="3" t="s">
        <v>2591</v>
      </c>
      <c r="F1057" s="3" t="s">
        <v>2590</v>
      </c>
      <c r="G1057" s="5">
        <v>1.2022999999999999</v>
      </c>
      <c r="H1057" s="4">
        <v>2111</v>
      </c>
      <c r="I1057" s="8">
        <v>0</v>
      </c>
      <c r="J1057" s="8">
        <v>0.08</v>
      </c>
      <c r="K1057" s="8">
        <v>-8.3000000000000007</v>
      </c>
      <c r="L1057" s="8">
        <v>1735.92</v>
      </c>
      <c r="M1057">
        <f t="shared" si="26"/>
        <v>0</v>
      </c>
    </row>
    <row r="1058" spans="1:13" x14ac:dyDescent="0.25">
      <c r="A1058" s="3" t="s">
        <v>2243</v>
      </c>
      <c r="B1058" s="4">
        <v>2113</v>
      </c>
      <c r="C1058" s="3" t="s">
        <v>6</v>
      </c>
      <c r="D1058" s="3" t="s">
        <v>133</v>
      </c>
      <c r="E1058" s="3" t="s">
        <v>2591</v>
      </c>
      <c r="F1058" s="3" t="s">
        <v>2590</v>
      </c>
      <c r="G1058" s="5">
        <v>1.2137800000000001</v>
      </c>
      <c r="H1058" s="4">
        <v>2113</v>
      </c>
      <c r="I1058" s="8">
        <v>0</v>
      </c>
      <c r="J1058" s="8">
        <v>0</v>
      </c>
      <c r="K1058" s="8">
        <v>-8.1</v>
      </c>
      <c r="L1058" s="8">
        <v>1727.82</v>
      </c>
      <c r="M1058">
        <f t="shared" si="26"/>
        <v>0</v>
      </c>
    </row>
    <row r="1059" spans="1:13" x14ac:dyDescent="0.25">
      <c r="A1059" s="3" t="s">
        <v>2245</v>
      </c>
      <c r="B1059" s="4">
        <v>2115</v>
      </c>
      <c r="C1059" s="3" t="s">
        <v>6</v>
      </c>
      <c r="D1059" s="3" t="s">
        <v>133</v>
      </c>
      <c r="E1059" s="3" t="s">
        <v>2591</v>
      </c>
      <c r="F1059" s="3" t="s">
        <v>2590</v>
      </c>
      <c r="G1059" s="5">
        <v>1.2314700000000001</v>
      </c>
      <c r="H1059" s="4">
        <v>2115</v>
      </c>
      <c r="I1059" s="8">
        <v>0</v>
      </c>
      <c r="J1059" s="8">
        <v>0.06</v>
      </c>
      <c r="K1059" s="8">
        <v>-8.4700000000000006</v>
      </c>
      <c r="L1059" s="8">
        <v>1719.41</v>
      </c>
      <c r="M1059">
        <f t="shared" si="26"/>
        <v>0</v>
      </c>
    </row>
    <row r="1060" spans="1:13" x14ac:dyDescent="0.25">
      <c r="A1060" s="3" t="s">
        <v>2247</v>
      </c>
      <c r="B1060" s="4">
        <v>2117</v>
      </c>
      <c r="C1060" s="3" t="s">
        <v>6</v>
      </c>
      <c r="D1060" s="3" t="s">
        <v>133</v>
      </c>
      <c r="E1060" s="3" t="s">
        <v>2591</v>
      </c>
      <c r="F1060" s="3" t="s">
        <v>2590</v>
      </c>
      <c r="G1060" s="5">
        <v>1.2308399999999999</v>
      </c>
      <c r="H1060" s="4">
        <v>2117</v>
      </c>
      <c r="I1060" s="8">
        <v>0</v>
      </c>
      <c r="J1060" s="8">
        <v>0.12</v>
      </c>
      <c r="K1060" s="8">
        <v>-8.2100000000000009</v>
      </c>
      <c r="L1060" s="8">
        <v>1711.32</v>
      </c>
      <c r="M1060">
        <f t="shared" si="26"/>
        <v>0</v>
      </c>
    </row>
    <row r="1061" spans="1:13" x14ac:dyDescent="0.25">
      <c r="A1061" s="3" t="s">
        <v>2249</v>
      </c>
      <c r="B1061" s="4">
        <v>2119</v>
      </c>
      <c r="C1061" s="3" t="s">
        <v>6</v>
      </c>
      <c r="D1061" s="3" t="s">
        <v>133</v>
      </c>
      <c r="E1061" s="3" t="s">
        <v>2591</v>
      </c>
      <c r="F1061" s="3" t="s">
        <v>2590</v>
      </c>
      <c r="G1061" s="5">
        <v>1.24159</v>
      </c>
      <c r="H1061" s="4">
        <v>2119</v>
      </c>
      <c r="I1061" s="8">
        <v>0</v>
      </c>
      <c r="J1061" s="8">
        <v>0</v>
      </c>
      <c r="K1061" s="8">
        <v>6.16</v>
      </c>
      <c r="L1061" s="8">
        <v>1717.48</v>
      </c>
      <c r="M1061">
        <f t="shared" si="26"/>
        <v>1</v>
      </c>
    </row>
    <row r="1062" spans="1:13" x14ac:dyDescent="0.25">
      <c r="A1062" s="3" t="s">
        <v>2251</v>
      </c>
      <c r="B1062" s="4">
        <v>2121</v>
      </c>
      <c r="C1062" s="3" t="s">
        <v>6</v>
      </c>
      <c r="D1062" s="3" t="s">
        <v>133</v>
      </c>
      <c r="E1062" s="3" t="s">
        <v>2591</v>
      </c>
      <c r="F1062" s="3" t="s">
        <v>2590</v>
      </c>
      <c r="G1062" s="5">
        <v>1.2364900000000001</v>
      </c>
      <c r="H1062" s="4">
        <v>2121</v>
      </c>
      <c r="I1062" s="8">
        <v>0</v>
      </c>
      <c r="J1062" s="8">
        <v>0</v>
      </c>
      <c r="K1062" s="8">
        <v>6.13</v>
      </c>
      <c r="L1062" s="8">
        <v>1723.61</v>
      </c>
      <c r="M1062">
        <f t="shared" si="26"/>
        <v>2</v>
      </c>
    </row>
    <row r="1063" spans="1:13" x14ac:dyDescent="0.25">
      <c r="A1063" s="3" t="s">
        <v>2253</v>
      </c>
      <c r="B1063" s="4">
        <v>2123</v>
      </c>
      <c r="C1063" s="3" t="s">
        <v>6</v>
      </c>
      <c r="D1063" s="3" t="s">
        <v>133</v>
      </c>
      <c r="E1063" s="3" t="s">
        <v>2591</v>
      </c>
      <c r="F1063" s="3" t="s">
        <v>2590</v>
      </c>
      <c r="G1063" s="5">
        <v>1.2466299999999999</v>
      </c>
      <c r="H1063" s="4">
        <v>2123</v>
      </c>
      <c r="I1063" s="8">
        <v>0</v>
      </c>
      <c r="J1063" s="8">
        <v>0.03</v>
      </c>
      <c r="K1063" s="8">
        <v>-8.4499999999999993</v>
      </c>
      <c r="L1063" s="8">
        <v>1715.19</v>
      </c>
      <c r="M1063">
        <f t="shared" si="26"/>
        <v>0</v>
      </c>
    </row>
    <row r="1064" spans="1:13" x14ac:dyDescent="0.25">
      <c r="A1064" s="3" t="s">
        <v>2255</v>
      </c>
      <c r="B1064" s="4">
        <v>2125</v>
      </c>
      <c r="C1064" s="3" t="s">
        <v>6</v>
      </c>
      <c r="D1064" s="3" t="s">
        <v>133</v>
      </c>
      <c r="E1064" s="3" t="s">
        <v>2591</v>
      </c>
      <c r="F1064" s="3" t="s">
        <v>2590</v>
      </c>
      <c r="G1064" s="5">
        <v>1.25037</v>
      </c>
      <c r="H1064" s="4">
        <v>2125</v>
      </c>
      <c r="I1064" s="8">
        <v>0</v>
      </c>
      <c r="J1064" s="8">
        <v>0</v>
      </c>
      <c r="K1064" s="8">
        <v>-8.5399999999999991</v>
      </c>
      <c r="L1064" s="8">
        <v>1706.65</v>
      </c>
      <c r="M1064">
        <f t="shared" si="26"/>
        <v>0</v>
      </c>
    </row>
    <row r="1065" spans="1:13" x14ac:dyDescent="0.25">
      <c r="A1065" s="3" t="s">
        <v>2257</v>
      </c>
      <c r="B1065" s="4">
        <v>2127</v>
      </c>
      <c r="C1065" s="3" t="s">
        <v>6</v>
      </c>
      <c r="D1065" s="3" t="s">
        <v>133</v>
      </c>
      <c r="E1065" s="3" t="s">
        <v>2591</v>
      </c>
      <c r="F1065" s="3" t="s">
        <v>2590</v>
      </c>
      <c r="G1065" s="5">
        <v>1.2439499999999999</v>
      </c>
      <c r="H1065" s="4">
        <v>2127</v>
      </c>
      <c r="I1065" s="8">
        <v>0</v>
      </c>
      <c r="J1065" s="8">
        <v>0</v>
      </c>
      <c r="K1065" s="8">
        <v>6.35</v>
      </c>
      <c r="L1065" s="8">
        <v>1713</v>
      </c>
      <c r="M1065">
        <f t="shared" si="26"/>
        <v>1</v>
      </c>
    </row>
    <row r="1066" spans="1:13" x14ac:dyDescent="0.25">
      <c r="A1066" s="3" t="s">
        <v>2259</v>
      </c>
      <c r="B1066" s="4">
        <v>2129</v>
      </c>
      <c r="C1066" s="3" t="s">
        <v>6</v>
      </c>
      <c r="D1066" s="3" t="s">
        <v>133</v>
      </c>
      <c r="E1066" s="3" t="s">
        <v>2591</v>
      </c>
      <c r="F1066" s="3" t="s">
        <v>2590</v>
      </c>
      <c r="G1066" s="5">
        <v>1.2400100000000001</v>
      </c>
      <c r="H1066" s="4">
        <v>2129</v>
      </c>
      <c r="I1066" s="8">
        <v>0</v>
      </c>
      <c r="J1066" s="8">
        <v>0</v>
      </c>
      <c r="K1066" s="8">
        <v>6.47</v>
      </c>
      <c r="L1066" s="8">
        <v>1719.47</v>
      </c>
      <c r="M1066">
        <f t="shared" si="26"/>
        <v>2</v>
      </c>
    </row>
    <row r="1067" spans="1:13" x14ac:dyDescent="0.25">
      <c r="A1067" s="3" t="s">
        <v>2261</v>
      </c>
      <c r="B1067" s="4">
        <v>2131</v>
      </c>
      <c r="C1067" s="3" t="s">
        <v>6</v>
      </c>
      <c r="D1067" s="3" t="s">
        <v>133</v>
      </c>
      <c r="E1067" s="3" t="s">
        <v>2591</v>
      </c>
      <c r="F1067" s="3" t="s">
        <v>2590</v>
      </c>
      <c r="G1067" s="5">
        <v>1.2327900000000001</v>
      </c>
      <c r="H1067" s="4">
        <v>2131</v>
      </c>
      <c r="I1067" s="8">
        <v>0</v>
      </c>
      <c r="J1067" s="8">
        <v>0</v>
      </c>
      <c r="K1067" s="8">
        <v>6.17</v>
      </c>
      <c r="L1067" s="8">
        <v>1725.64</v>
      </c>
      <c r="M1067">
        <f t="shared" si="26"/>
        <v>3</v>
      </c>
    </row>
    <row r="1068" spans="1:13" x14ac:dyDescent="0.25">
      <c r="A1068" s="3" t="s">
        <v>2263</v>
      </c>
      <c r="B1068" s="4">
        <v>2133</v>
      </c>
      <c r="C1068" s="3" t="s">
        <v>6</v>
      </c>
      <c r="D1068" s="3" t="s">
        <v>128</v>
      </c>
      <c r="E1068" s="3" t="s">
        <v>2591</v>
      </c>
      <c r="F1068" s="3" t="s">
        <v>2590</v>
      </c>
      <c r="G1068" s="5">
        <v>1.2291099999999999</v>
      </c>
      <c r="H1068" s="4">
        <v>2133</v>
      </c>
      <c r="I1068" s="8">
        <v>0</v>
      </c>
      <c r="J1068" s="8">
        <v>0</v>
      </c>
      <c r="K1068" s="8">
        <v>-8.0399999999999991</v>
      </c>
      <c r="L1068" s="8">
        <v>1717.6</v>
      </c>
      <c r="M1068">
        <f t="shared" si="26"/>
        <v>0</v>
      </c>
    </row>
    <row r="1069" spans="1:13" x14ac:dyDescent="0.25">
      <c r="A1069" s="3" t="s">
        <v>2265</v>
      </c>
      <c r="B1069" s="4">
        <v>2135</v>
      </c>
      <c r="C1069" s="3" t="s">
        <v>6</v>
      </c>
      <c r="D1069" s="3" t="s">
        <v>133</v>
      </c>
      <c r="E1069" s="3" t="s">
        <v>2591</v>
      </c>
      <c r="F1069" s="3" t="s">
        <v>2590</v>
      </c>
      <c r="G1069" s="5">
        <v>1.2221200000000001</v>
      </c>
      <c r="H1069" s="4">
        <v>2135</v>
      </c>
      <c r="I1069" s="8">
        <v>0</v>
      </c>
      <c r="J1069" s="8">
        <v>0</v>
      </c>
      <c r="K1069" s="8">
        <v>6.52</v>
      </c>
      <c r="L1069" s="8">
        <v>1724.12</v>
      </c>
      <c r="M1069">
        <f t="shared" si="26"/>
        <v>1</v>
      </c>
    </row>
    <row r="1070" spans="1:13" x14ac:dyDescent="0.25">
      <c r="A1070" s="3" t="s">
        <v>2267</v>
      </c>
      <c r="B1070" s="4">
        <v>2137</v>
      </c>
      <c r="C1070" s="3" t="s">
        <v>6</v>
      </c>
      <c r="D1070" s="3" t="s">
        <v>133</v>
      </c>
      <c r="E1070" s="3" t="s">
        <v>2591</v>
      </c>
      <c r="F1070" s="3" t="s">
        <v>2590</v>
      </c>
      <c r="G1070" s="5">
        <v>1.2207600000000001</v>
      </c>
      <c r="H1070" s="4">
        <v>2137</v>
      </c>
      <c r="I1070" s="8">
        <v>0</v>
      </c>
      <c r="J1070" s="8">
        <v>0</v>
      </c>
      <c r="K1070" s="8">
        <v>6.47</v>
      </c>
      <c r="L1070" s="8">
        <v>1730.59</v>
      </c>
      <c r="M1070">
        <f t="shared" si="26"/>
        <v>2</v>
      </c>
    </row>
    <row r="1071" spans="1:13" x14ac:dyDescent="0.25">
      <c r="A1071" s="3" t="s">
        <v>2269</v>
      </c>
      <c r="B1071" s="4">
        <v>2139</v>
      </c>
      <c r="C1071" s="3" t="s">
        <v>6</v>
      </c>
      <c r="D1071" s="3" t="s">
        <v>128</v>
      </c>
      <c r="E1071" s="3" t="s">
        <v>2591</v>
      </c>
      <c r="F1071" s="3" t="s">
        <v>2590</v>
      </c>
      <c r="G1071" s="5">
        <v>1.23261</v>
      </c>
      <c r="H1071" s="4">
        <v>2139</v>
      </c>
      <c r="I1071" s="8">
        <v>0</v>
      </c>
      <c r="J1071" s="8">
        <v>-0.12</v>
      </c>
      <c r="K1071" s="8">
        <v>6.18</v>
      </c>
      <c r="L1071" s="8">
        <v>1736.65</v>
      </c>
      <c r="M1071">
        <f t="shared" si="26"/>
        <v>3</v>
      </c>
    </row>
    <row r="1072" spans="1:13" x14ac:dyDescent="0.25">
      <c r="A1072" s="3" t="s">
        <v>2271</v>
      </c>
      <c r="B1072" s="4">
        <v>2141</v>
      </c>
      <c r="C1072" s="3" t="s">
        <v>6</v>
      </c>
      <c r="D1072" s="3" t="s">
        <v>133</v>
      </c>
      <c r="E1072" s="3" t="s">
        <v>2591</v>
      </c>
      <c r="F1072" s="3" t="s">
        <v>2590</v>
      </c>
      <c r="G1072" s="5">
        <v>1.22959</v>
      </c>
      <c r="H1072" s="4">
        <v>2141</v>
      </c>
      <c r="I1072" s="8">
        <v>0</v>
      </c>
      <c r="J1072" s="8">
        <v>0</v>
      </c>
      <c r="K1072" s="8">
        <v>8.5500000000000007</v>
      </c>
      <c r="L1072" s="8">
        <v>1745.2</v>
      </c>
      <c r="M1072">
        <f t="shared" si="26"/>
        <v>4</v>
      </c>
    </row>
    <row r="1073" spans="1:13" x14ac:dyDescent="0.25">
      <c r="A1073" s="3" t="s">
        <v>2273</v>
      </c>
      <c r="B1073" s="4">
        <v>2143</v>
      </c>
      <c r="C1073" s="3" t="s">
        <v>6</v>
      </c>
      <c r="D1073" s="3" t="s">
        <v>133</v>
      </c>
      <c r="E1073" s="3" t="s">
        <v>2591</v>
      </c>
      <c r="F1073" s="3" t="s">
        <v>2590</v>
      </c>
      <c r="G1073" s="5">
        <v>1.24122</v>
      </c>
      <c r="H1073" s="4">
        <v>2143</v>
      </c>
      <c r="I1073" s="8">
        <v>0</v>
      </c>
      <c r="J1073" s="8">
        <v>0.03</v>
      </c>
      <c r="K1073" s="8">
        <v>6.4</v>
      </c>
      <c r="L1073" s="8">
        <v>1751.63</v>
      </c>
      <c r="M1073">
        <f t="shared" si="26"/>
        <v>5</v>
      </c>
    </row>
    <row r="1074" spans="1:13" x14ac:dyDescent="0.25">
      <c r="A1074" s="3" t="s">
        <v>2275</v>
      </c>
      <c r="B1074" s="4">
        <v>2145</v>
      </c>
      <c r="C1074" s="3" t="s">
        <v>6</v>
      </c>
      <c r="D1074" s="3" t="s">
        <v>133</v>
      </c>
      <c r="E1074" s="3" t="s">
        <v>2591</v>
      </c>
      <c r="F1074" s="3" t="s">
        <v>2590</v>
      </c>
      <c r="G1074" s="5">
        <v>1.2356400000000001</v>
      </c>
      <c r="H1074" s="4">
        <v>2145</v>
      </c>
      <c r="I1074" s="8">
        <v>0</v>
      </c>
      <c r="J1074" s="8">
        <v>0.03</v>
      </c>
      <c r="K1074" s="8">
        <v>6.27</v>
      </c>
      <c r="L1074" s="8">
        <v>1757.93</v>
      </c>
      <c r="M1074">
        <f t="shared" si="26"/>
        <v>6</v>
      </c>
    </row>
    <row r="1075" spans="1:13" x14ac:dyDescent="0.25">
      <c r="A1075" s="3" t="s">
        <v>2277</v>
      </c>
      <c r="B1075" s="4">
        <v>2147</v>
      </c>
      <c r="C1075" s="3" t="s">
        <v>6</v>
      </c>
      <c r="D1075" s="3" t="s">
        <v>133</v>
      </c>
      <c r="E1075" s="3" t="s">
        <v>2591</v>
      </c>
      <c r="F1075" s="3" t="s">
        <v>2590</v>
      </c>
      <c r="G1075" s="5">
        <v>1.2276199999999999</v>
      </c>
      <c r="H1075" s="4">
        <v>2147</v>
      </c>
      <c r="I1075" s="8">
        <v>0</v>
      </c>
      <c r="J1075" s="8">
        <v>0.08</v>
      </c>
      <c r="K1075" s="8">
        <v>5.93</v>
      </c>
      <c r="L1075" s="8">
        <v>1763.94</v>
      </c>
      <c r="M1075">
        <f t="shared" si="26"/>
        <v>7</v>
      </c>
    </row>
    <row r="1076" spans="1:13" x14ac:dyDescent="0.25">
      <c r="A1076" s="3" t="s">
        <v>2279</v>
      </c>
      <c r="B1076" s="4">
        <v>2149</v>
      </c>
      <c r="C1076" s="3" t="s">
        <v>6</v>
      </c>
      <c r="D1076" s="3" t="s">
        <v>128</v>
      </c>
      <c r="E1076" s="3" t="s">
        <v>2591</v>
      </c>
      <c r="F1076" s="3" t="s">
        <v>2590</v>
      </c>
      <c r="G1076" s="5">
        <v>1.2216</v>
      </c>
      <c r="H1076" s="4">
        <v>2149</v>
      </c>
      <c r="I1076" s="8">
        <v>0</v>
      </c>
      <c r="J1076" s="8">
        <v>-0.36</v>
      </c>
      <c r="K1076" s="8">
        <v>-7.8</v>
      </c>
      <c r="L1076" s="8">
        <v>1755.78</v>
      </c>
      <c r="M1076">
        <f t="shared" si="26"/>
        <v>0</v>
      </c>
    </row>
    <row r="1077" spans="1:13" x14ac:dyDescent="0.25">
      <c r="A1077" s="3" t="s">
        <v>2281</v>
      </c>
      <c r="B1077" s="4">
        <v>2151</v>
      </c>
      <c r="C1077" s="3" t="s">
        <v>6</v>
      </c>
      <c r="D1077" s="3" t="s">
        <v>133</v>
      </c>
      <c r="E1077" s="3" t="s">
        <v>2591</v>
      </c>
      <c r="F1077" s="3" t="s">
        <v>2590</v>
      </c>
      <c r="G1077" s="5">
        <v>1.22854</v>
      </c>
      <c r="H1077" s="4">
        <v>2151</v>
      </c>
      <c r="I1077" s="8">
        <v>0</v>
      </c>
      <c r="J1077" s="8">
        <v>0.03</v>
      </c>
      <c r="K1077" s="8">
        <v>-8.0399999999999991</v>
      </c>
      <c r="L1077" s="8">
        <v>1747.77</v>
      </c>
      <c r="M1077">
        <f t="shared" si="26"/>
        <v>0</v>
      </c>
    </row>
    <row r="1078" spans="1:13" x14ac:dyDescent="0.25">
      <c r="A1078" s="3" t="s">
        <v>2283</v>
      </c>
      <c r="B1078" s="4">
        <v>2153</v>
      </c>
      <c r="C1078" s="3" t="s">
        <v>6</v>
      </c>
      <c r="D1078" s="3" t="s">
        <v>133</v>
      </c>
      <c r="E1078" s="3" t="s">
        <v>2591</v>
      </c>
      <c r="F1078" s="3" t="s">
        <v>2590</v>
      </c>
      <c r="G1078" s="5">
        <v>1.23976</v>
      </c>
      <c r="H1078" s="4">
        <v>2153</v>
      </c>
      <c r="I1078" s="8">
        <v>0</v>
      </c>
      <c r="J1078" s="8">
        <v>0.03</v>
      </c>
      <c r="K1078" s="8">
        <v>-8.65</v>
      </c>
      <c r="L1078" s="8">
        <v>1739.15</v>
      </c>
      <c r="M1078">
        <f t="shared" si="26"/>
        <v>0</v>
      </c>
    </row>
    <row r="1079" spans="1:13" x14ac:dyDescent="0.25">
      <c r="A1079" s="3" t="s">
        <v>2285</v>
      </c>
      <c r="B1079" s="4">
        <v>2155</v>
      </c>
      <c r="C1079" s="3" t="s">
        <v>6</v>
      </c>
      <c r="D1079" s="3" t="s">
        <v>133</v>
      </c>
      <c r="E1079" s="3" t="s">
        <v>2591</v>
      </c>
      <c r="F1079" s="3" t="s">
        <v>2590</v>
      </c>
      <c r="G1079" s="5">
        <v>1.2351000000000001</v>
      </c>
      <c r="H1079" s="4">
        <v>2155</v>
      </c>
      <c r="I1079" s="8">
        <v>0</v>
      </c>
      <c r="J1079" s="8">
        <v>0.08</v>
      </c>
      <c r="K1079" s="8">
        <v>7.47</v>
      </c>
      <c r="L1079" s="8">
        <v>1746.7</v>
      </c>
      <c r="M1079">
        <f t="shared" si="26"/>
        <v>1</v>
      </c>
    </row>
    <row r="1080" spans="1:13" x14ac:dyDescent="0.25">
      <c r="A1080" s="3" t="s">
        <v>2287</v>
      </c>
      <c r="B1080" s="4">
        <v>2157</v>
      </c>
      <c r="C1080" s="3" t="s">
        <v>6</v>
      </c>
      <c r="D1080" s="3" t="s">
        <v>128</v>
      </c>
      <c r="E1080" s="3" t="s">
        <v>2591</v>
      </c>
      <c r="F1080" s="3" t="s">
        <v>2590</v>
      </c>
      <c r="G1080" s="5">
        <v>1.2366600000000001</v>
      </c>
      <c r="H1080" s="4">
        <v>2157</v>
      </c>
      <c r="I1080" s="8">
        <v>0</v>
      </c>
      <c r="J1080" s="8">
        <v>-0.24</v>
      </c>
      <c r="K1080" s="8">
        <v>6.31</v>
      </c>
      <c r="L1080" s="8">
        <v>1752.77</v>
      </c>
      <c r="M1080">
        <f t="shared" si="26"/>
        <v>2</v>
      </c>
    </row>
    <row r="1081" spans="1:13" x14ac:dyDescent="0.25">
      <c r="A1081" s="3" t="s">
        <v>2289</v>
      </c>
      <c r="B1081" s="4">
        <v>2159</v>
      </c>
      <c r="C1081" s="3" t="s">
        <v>6</v>
      </c>
      <c r="D1081" s="3" t="s">
        <v>128</v>
      </c>
      <c r="E1081" s="3" t="s">
        <v>2591</v>
      </c>
      <c r="F1081" s="3" t="s">
        <v>2590</v>
      </c>
      <c r="G1081" s="5">
        <v>1.22966</v>
      </c>
      <c r="H1081" s="4">
        <v>2159</v>
      </c>
      <c r="I1081" s="8">
        <v>0</v>
      </c>
      <c r="J1081" s="8">
        <v>-0.47</v>
      </c>
      <c r="K1081" s="8">
        <v>-7.85</v>
      </c>
      <c r="L1081" s="8">
        <v>1744.45</v>
      </c>
      <c r="M1081">
        <f t="shared" si="26"/>
        <v>0</v>
      </c>
    </row>
    <row r="1082" spans="1:13" x14ac:dyDescent="0.25">
      <c r="A1082" s="3" t="s">
        <v>2291</v>
      </c>
      <c r="B1082" s="4">
        <v>2161</v>
      </c>
      <c r="C1082" s="3" t="s">
        <v>6</v>
      </c>
      <c r="D1082" s="3" t="s">
        <v>133</v>
      </c>
      <c r="E1082" s="3" t="s">
        <v>2591</v>
      </c>
      <c r="F1082" s="3" t="s">
        <v>2590</v>
      </c>
      <c r="G1082" s="5">
        <v>1.2349399999999999</v>
      </c>
      <c r="H1082" s="4">
        <v>2161</v>
      </c>
      <c r="I1082" s="8">
        <v>0</v>
      </c>
      <c r="J1082" s="8">
        <v>0</v>
      </c>
      <c r="K1082" s="8">
        <v>-8.25</v>
      </c>
      <c r="L1082" s="8">
        <v>1736.2</v>
      </c>
      <c r="M1082">
        <f t="shared" si="26"/>
        <v>0</v>
      </c>
    </row>
    <row r="1083" spans="1:13" x14ac:dyDescent="0.25">
      <c r="A1083" s="3" t="s">
        <v>2293</v>
      </c>
      <c r="B1083" s="4">
        <v>2163</v>
      </c>
      <c r="C1083" s="3" t="s">
        <v>6</v>
      </c>
      <c r="D1083" s="3" t="s">
        <v>128</v>
      </c>
      <c r="E1083" s="3" t="s">
        <v>2591</v>
      </c>
      <c r="F1083" s="3" t="s">
        <v>2590</v>
      </c>
      <c r="G1083" s="5">
        <v>1.2240800000000001</v>
      </c>
      <c r="H1083" s="4">
        <v>2163</v>
      </c>
      <c r="I1083" s="8">
        <v>0</v>
      </c>
      <c r="J1083" s="8">
        <v>0</v>
      </c>
      <c r="K1083" s="8">
        <v>-8.0299999999999994</v>
      </c>
      <c r="L1083" s="8">
        <v>1728.17</v>
      </c>
      <c r="M1083">
        <f t="shared" si="26"/>
        <v>0</v>
      </c>
    </row>
    <row r="1084" spans="1:13" x14ac:dyDescent="0.25">
      <c r="A1084" s="3" t="s">
        <v>2295</v>
      </c>
      <c r="B1084" s="4">
        <v>2165</v>
      </c>
      <c r="C1084" s="3" t="s">
        <v>6</v>
      </c>
      <c r="D1084" s="3" t="s">
        <v>133</v>
      </c>
      <c r="E1084" s="3" t="s">
        <v>2591</v>
      </c>
      <c r="F1084" s="3" t="s">
        <v>2590</v>
      </c>
      <c r="G1084" s="5">
        <v>1.2293400000000001</v>
      </c>
      <c r="H1084" s="4">
        <v>2165</v>
      </c>
      <c r="I1084" s="8">
        <v>0</v>
      </c>
      <c r="J1084" s="8">
        <v>0</v>
      </c>
      <c r="K1084" s="8">
        <v>6.64</v>
      </c>
      <c r="L1084" s="8">
        <v>1734.81</v>
      </c>
      <c r="M1084">
        <f t="shared" si="26"/>
        <v>1</v>
      </c>
    </row>
    <row r="1085" spans="1:13" x14ac:dyDescent="0.25">
      <c r="A1085" s="3" t="s">
        <v>2297</v>
      </c>
      <c r="B1085" s="4">
        <v>2167</v>
      </c>
      <c r="C1085" s="3" t="s">
        <v>6</v>
      </c>
      <c r="D1085" s="3" t="s">
        <v>128</v>
      </c>
      <c r="E1085" s="3" t="s">
        <v>2591</v>
      </c>
      <c r="F1085" s="3" t="s">
        <v>2590</v>
      </c>
      <c r="G1085" s="5">
        <v>1.2387999999999999</v>
      </c>
      <c r="H1085" s="4">
        <v>2167</v>
      </c>
      <c r="I1085" s="8">
        <v>0</v>
      </c>
      <c r="J1085" s="8">
        <v>-0.12</v>
      </c>
      <c r="K1085" s="8">
        <v>6.57</v>
      </c>
      <c r="L1085" s="8">
        <v>1741.26</v>
      </c>
      <c r="M1085">
        <f t="shared" si="26"/>
        <v>2</v>
      </c>
    </row>
    <row r="1086" spans="1:13" x14ac:dyDescent="0.25">
      <c r="A1086" s="3" t="s">
        <v>2299</v>
      </c>
      <c r="B1086" s="4">
        <v>2169</v>
      </c>
      <c r="C1086" s="3" t="s">
        <v>6</v>
      </c>
      <c r="D1086" s="3" t="s">
        <v>133</v>
      </c>
      <c r="E1086" s="3" t="s">
        <v>2591</v>
      </c>
      <c r="F1086" s="3" t="s">
        <v>2590</v>
      </c>
      <c r="G1086" s="5">
        <v>1.2402</v>
      </c>
      <c r="H1086" s="4">
        <v>2169</v>
      </c>
      <c r="I1086" s="8">
        <v>0</v>
      </c>
      <c r="J1086" s="8">
        <v>0</v>
      </c>
      <c r="K1086" s="8">
        <v>6.08</v>
      </c>
      <c r="L1086" s="8">
        <v>1747.34</v>
      </c>
      <c r="M1086">
        <f t="shared" si="26"/>
        <v>3</v>
      </c>
    </row>
    <row r="1087" spans="1:13" x14ac:dyDescent="0.25">
      <c r="A1087" s="3" t="s">
        <v>2301</v>
      </c>
      <c r="B1087" s="4">
        <v>2171</v>
      </c>
      <c r="C1087" s="3" t="s">
        <v>6</v>
      </c>
      <c r="D1087" s="3" t="s">
        <v>128</v>
      </c>
      <c r="E1087" s="3" t="s">
        <v>2591</v>
      </c>
      <c r="F1087" s="3" t="s">
        <v>2590</v>
      </c>
      <c r="G1087" s="5">
        <v>1.2311099999999999</v>
      </c>
      <c r="H1087" s="4">
        <v>2171</v>
      </c>
      <c r="I1087" s="8">
        <v>0</v>
      </c>
      <c r="J1087" s="8">
        <v>0</v>
      </c>
      <c r="K1087" s="8">
        <v>-8.08</v>
      </c>
      <c r="L1087" s="8">
        <v>1739.26</v>
      </c>
      <c r="M1087">
        <f t="shared" si="26"/>
        <v>0</v>
      </c>
    </row>
    <row r="1088" spans="1:13" x14ac:dyDescent="0.25">
      <c r="A1088" s="3" t="s">
        <v>2303</v>
      </c>
      <c r="B1088" s="4">
        <v>2173</v>
      </c>
      <c r="C1088" s="3" t="s">
        <v>6</v>
      </c>
      <c r="D1088" s="3" t="s">
        <v>128</v>
      </c>
      <c r="E1088" s="3" t="s">
        <v>2591</v>
      </c>
      <c r="F1088" s="3" t="s">
        <v>2590</v>
      </c>
      <c r="G1088" s="5">
        <v>1.22342</v>
      </c>
      <c r="H1088" s="4">
        <v>2173</v>
      </c>
      <c r="I1088" s="8">
        <v>0</v>
      </c>
      <c r="J1088" s="8">
        <v>-0.83</v>
      </c>
      <c r="K1088" s="8">
        <v>-7.24</v>
      </c>
      <c r="L1088" s="8">
        <v>1731.19</v>
      </c>
      <c r="M1088">
        <f t="shared" si="26"/>
        <v>0</v>
      </c>
    </row>
    <row r="1089" spans="1:13" x14ac:dyDescent="0.25">
      <c r="A1089" s="3" t="s">
        <v>2305</v>
      </c>
      <c r="B1089" s="4">
        <v>2175</v>
      </c>
      <c r="C1089" s="3" t="s">
        <v>6</v>
      </c>
      <c r="D1089" s="3" t="s">
        <v>128</v>
      </c>
      <c r="E1089" s="3" t="s">
        <v>2591</v>
      </c>
      <c r="F1089" s="3" t="s">
        <v>2590</v>
      </c>
      <c r="G1089" s="5">
        <v>1.22966</v>
      </c>
      <c r="H1089" s="4">
        <v>2175</v>
      </c>
      <c r="I1089" s="8">
        <v>0</v>
      </c>
      <c r="J1089" s="8">
        <v>-0.12</v>
      </c>
      <c r="K1089" s="8">
        <v>6.65</v>
      </c>
      <c r="L1089" s="8">
        <v>1737.72</v>
      </c>
      <c r="M1089">
        <f t="shared" si="26"/>
        <v>1</v>
      </c>
    </row>
    <row r="1090" spans="1:13" x14ac:dyDescent="0.25">
      <c r="A1090" s="3" t="s">
        <v>2307</v>
      </c>
      <c r="B1090" s="4">
        <v>2177</v>
      </c>
      <c r="C1090" s="3" t="s">
        <v>6</v>
      </c>
      <c r="D1090" s="3" t="s">
        <v>133</v>
      </c>
      <c r="E1090" s="3" t="s">
        <v>2591</v>
      </c>
      <c r="F1090" s="3" t="s">
        <v>2590</v>
      </c>
      <c r="G1090" s="5">
        <v>1.2313000000000001</v>
      </c>
      <c r="H1090" s="4">
        <v>2177</v>
      </c>
      <c r="I1090" s="8">
        <v>0</v>
      </c>
      <c r="J1090" s="8">
        <v>0.08</v>
      </c>
      <c r="K1090" s="8">
        <v>6.15</v>
      </c>
      <c r="L1090" s="8">
        <v>1743.95</v>
      </c>
      <c r="M1090">
        <f t="shared" si="26"/>
        <v>2</v>
      </c>
    </row>
    <row r="1091" spans="1:13" x14ac:dyDescent="0.25">
      <c r="A1091" s="3" t="s">
        <v>2309</v>
      </c>
      <c r="B1091" s="4">
        <v>2179</v>
      </c>
      <c r="C1091" s="3" t="s">
        <v>6</v>
      </c>
      <c r="D1091" s="3" t="s">
        <v>128</v>
      </c>
      <c r="E1091" s="3" t="s">
        <v>2591</v>
      </c>
      <c r="F1091" s="3" t="s">
        <v>2590</v>
      </c>
      <c r="G1091" s="5">
        <v>1.23882</v>
      </c>
      <c r="H1091" s="4">
        <v>2179</v>
      </c>
      <c r="I1091" s="8">
        <v>0</v>
      </c>
      <c r="J1091" s="8">
        <v>-0.12</v>
      </c>
      <c r="K1091" s="8">
        <v>6.6</v>
      </c>
      <c r="L1091" s="8">
        <v>1750.43</v>
      </c>
      <c r="M1091">
        <f t="shared" si="26"/>
        <v>3</v>
      </c>
    </row>
    <row r="1092" spans="1:13" x14ac:dyDescent="0.25">
      <c r="A1092" s="3" t="s">
        <v>2311</v>
      </c>
      <c r="B1092" s="4">
        <v>2181</v>
      </c>
      <c r="C1092" s="3" t="s">
        <v>6</v>
      </c>
      <c r="D1092" s="3" t="s">
        <v>133</v>
      </c>
      <c r="E1092" s="3" t="s">
        <v>2591</v>
      </c>
      <c r="F1092" s="3" t="s">
        <v>2590</v>
      </c>
      <c r="G1092" s="5">
        <v>1.2328399999999999</v>
      </c>
      <c r="H1092" s="4">
        <v>2181</v>
      </c>
      <c r="I1092" s="8">
        <v>0</v>
      </c>
      <c r="J1092" s="8">
        <v>0.14000000000000001</v>
      </c>
      <c r="K1092" s="8">
        <v>5.96</v>
      </c>
      <c r="L1092" s="8">
        <v>1756.53</v>
      </c>
      <c r="M1092">
        <f t="shared" si="26"/>
        <v>4</v>
      </c>
    </row>
    <row r="1093" spans="1:13" x14ac:dyDescent="0.25">
      <c r="A1093" s="3" t="s">
        <v>2313</v>
      </c>
      <c r="B1093" s="4">
        <v>2183</v>
      </c>
      <c r="C1093" s="3" t="s">
        <v>6</v>
      </c>
      <c r="D1093" s="3" t="s">
        <v>133</v>
      </c>
      <c r="E1093" s="3" t="s">
        <v>2591</v>
      </c>
      <c r="F1093" s="3" t="s">
        <v>2590</v>
      </c>
      <c r="G1093" s="5">
        <v>1.2220800000000001</v>
      </c>
      <c r="H1093" s="4">
        <v>2183</v>
      </c>
      <c r="I1093" s="8">
        <v>0</v>
      </c>
      <c r="J1093" s="8">
        <v>0</v>
      </c>
      <c r="K1093" s="8">
        <v>6.41</v>
      </c>
      <c r="L1093" s="8">
        <v>1762.94</v>
      </c>
      <c r="M1093">
        <f t="shared" si="26"/>
        <v>5</v>
      </c>
    </row>
    <row r="1094" spans="1:13" x14ac:dyDescent="0.25">
      <c r="A1094" s="3" t="s">
        <v>2315</v>
      </c>
      <c r="B1094" s="4">
        <v>2185</v>
      </c>
      <c r="C1094" s="3" t="s">
        <v>6</v>
      </c>
      <c r="D1094" s="3" t="s">
        <v>128</v>
      </c>
      <c r="E1094" s="3" t="s">
        <v>2591</v>
      </c>
      <c r="F1094" s="3" t="s">
        <v>2590</v>
      </c>
      <c r="G1094" s="5">
        <v>1.2124600000000001</v>
      </c>
      <c r="H1094" s="4">
        <v>2185</v>
      </c>
      <c r="I1094" s="8">
        <v>0</v>
      </c>
      <c r="J1094" s="8">
        <v>-0.47</v>
      </c>
      <c r="K1094" s="8">
        <v>-8.31</v>
      </c>
      <c r="L1094" s="8">
        <v>1754.16</v>
      </c>
      <c r="M1094">
        <f t="shared" ref="M1094:M1157" si="27">IF(K1094&gt;0,1+IF(M1093&gt;0,M1093,0),0)</f>
        <v>0</v>
      </c>
    </row>
    <row r="1095" spans="1:13" x14ac:dyDescent="0.25">
      <c r="A1095" s="3" t="s">
        <v>2317</v>
      </c>
      <c r="B1095" s="4">
        <v>2187</v>
      </c>
      <c r="C1095" s="3" t="s">
        <v>6</v>
      </c>
      <c r="D1095" s="3" t="s">
        <v>128</v>
      </c>
      <c r="E1095" s="3" t="s">
        <v>2591</v>
      </c>
      <c r="F1095" s="3" t="s">
        <v>2590</v>
      </c>
      <c r="G1095" s="5">
        <v>1.2016899999999999</v>
      </c>
      <c r="H1095" s="4">
        <v>2187</v>
      </c>
      <c r="I1095" s="8">
        <v>0</v>
      </c>
      <c r="J1095" s="8">
        <v>-0.24</v>
      </c>
      <c r="K1095" s="8">
        <v>-8.15</v>
      </c>
      <c r="L1095" s="8">
        <v>1745.77</v>
      </c>
      <c r="M1095">
        <f t="shared" si="27"/>
        <v>0</v>
      </c>
    </row>
    <row r="1096" spans="1:13" x14ac:dyDescent="0.25">
      <c r="A1096" s="3" t="s">
        <v>2319</v>
      </c>
      <c r="B1096" s="4">
        <v>2189</v>
      </c>
      <c r="C1096" s="3" t="s">
        <v>6</v>
      </c>
      <c r="D1096" s="3" t="s">
        <v>133</v>
      </c>
      <c r="E1096" s="3" t="s">
        <v>2591</v>
      </c>
      <c r="F1096" s="3" t="s">
        <v>2590</v>
      </c>
      <c r="G1096" s="5">
        <v>1.1944399999999999</v>
      </c>
      <c r="H1096" s="4">
        <v>2189</v>
      </c>
      <c r="I1096" s="8">
        <v>0</v>
      </c>
      <c r="J1096" s="8">
        <v>0</v>
      </c>
      <c r="K1096" s="8">
        <v>6.44</v>
      </c>
      <c r="L1096" s="8">
        <v>1752.21</v>
      </c>
      <c r="M1096">
        <f t="shared" si="27"/>
        <v>1</v>
      </c>
    </row>
    <row r="1097" spans="1:13" x14ac:dyDescent="0.25">
      <c r="A1097" s="3" t="s">
        <v>2321</v>
      </c>
      <c r="B1097" s="4">
        <v>2191</v>
      </c>
      <c r="C1097" s="3" t="s">
        <v>6</v>
      </c>
      <c r="D1097" s="3" t="s">
        <v>128</v>
      </c>
      <c r="E1097" s="3" t="s">
        <v>2591</v>
      </c>
      <c r="F1097" s="3" t="s">
        <v>2590</v>
      </c>
      <c r="G1097" s="5">
        <v>1.1892499999999999</v>
      </c>
      <c r="H1097" s="4">
        <v>2191</v>
      </c>
      <c r="I1097" s="8">
        <v>0</v>
      </c>
      <c r="J1097" s="8">
        <v>-0.36</v>
      </c>
      <c r="K1097" s="8">
        <v>-7.82</v>
      </c>
      <c r="L1097" s="8">
        <v>1744.03</v>
      </c>
      <c r="M1097">
        <f t="shared" si="27"/>
        <v>0</v>
      </c>
    </row>
    <row r="1098" spans="1:13" x14ac:dyDescent="0.25">
      <c r="A1098" s="3" t="s">
        <v>2323</v>
      </c>
      <c r="B1098" s="4">
        <v>2193</v>
      </c>
      <c r="C1098" s="3" t="s">
        <v>6</v>
      </c>
      <c r="D1098" s="3" t="s">
        <v>128</v>
      </c>
      <c r="E1098" s="3" t="s">
        <v>2591</v>
      </c>
      <c r="F1098" s="3" t="s">
        <v>2590</v>
      </c>
      <c r="G1098" s="5">
        <v>1.1894499999999999</v>
      </c>
      <c r="H1098" s="4">
        <v>2193</v>
      </c>
      <c r="I1098" s="8">
        <v>0</v>
      </c>
      <c r="J1098" s="8">
        <v>0</v>
      </c>
      <c r="K1098" s="8">
        <v>6.09</v>
      </c>
      <c r="L1098" s="8">
        <v>1750.12</v>
      </c>
      <c r="M1098">
        <f t="shared" si="27"/>
        <v>1</v>
      </c>
    </row>
    <row r="1099" spans="1:13" x14ac:dyDescent="0.25">
      <c r="A1099" s="3" t="s">
        <v>2325</v>
      </c>
      <c r="B1099" s="4">
        <v>2195</v>
      </c>
      <c r="C1099" s="3" t="s">
        <v>6</v>
      </c>
      <c r="D1099" s="3" t="s">
        <v>133</v>
      </c>
      <c r="E1099" s="3" t="s">
        <v>2591</v>
      </c>
      <c r="F1099" s="3" t="s">
        <v>2590</v>
      </c>
      <c r="G1099" s="5">
        <v>1.1958800000000001</v>
      </c>
      <c r="H1099" s="4">
        <v>2195</v>
      </c>
      <c r="I1099" s="8">
        <v>0</v>
      </c>
      <c r="J1099" s="8">
        <v>0.03</v>
      </c>
      <c r="K1099" s="8">
        <v>-8.56</v>
      </c>
      <c r="L1099" s="8">
        <v>1741.59</v>
      </c>
      <c r="M1099">
        <f t="shared" si="27"/>
        <v>0</v>
      </c>
    </row>
    <row r="1100" spans="1:13" x14ac:dyDescent="0.25">
      <c r="A1100" s="3" t="s">
        <v>2327</v>
      </c>
      <c r="B1100" s="4">
        <v>2197</v>
      </c>
      <c r="C1100" s="3" t="s">
        <v>6</v>
      </c>
      <c r="D1100" s="3" t="s">
        <v>133</v>
      </c>
      <c r="E1100" s="3" t="s">
        <v>2591</v>
      </c>
      <c r="F1100" s="3" t="s">
        <v>2590</v>
      </c>
      <c r="G1100" s="5">
        <v>1.19025</v>
      </c>
      <c r="H1100" s="4">
        <v>2197</v>
      </c>
      <c r="I1100" s="8">
        <v>0</v>
      </c>
      <c r="J1100" s="8">
        <v>0.03</v>
      </c>
      <c r="K1100" s="8">
        <v>6.42</v>
      </c>
      <c r="L1100" s="8">
        <v>1748.04</v>
      </c>
      <c r="M1100">
        <f t="shared" si="27"/>
        <v>1</v>
      </c>
    </row>
    <row r="1101" spans="1:13" x14ac:dyDescent="0.25">
      <c r="A1101" s="3" t="s">
        <v>2329</v>
      </c>
      <c r="B1101" s="4">
        <v>2199</v>
      </c>
      <c r="C1101" s="3" t="s">
        <v>6</v>
      </c>
      <c r="D1101" s="3" t="s">
        <v>133</v>
      </c>
      <c r="E1101" s="3" t="s">
        <v>2591</v>
      </c>
      <c r="F1101" s="3" t="s">
        <v>2590</v>
      </c>
      <c r="G1101" s="5">
        <v>1.1774500000000001</v>
      </c>
      <c r="H1101" s="4">
        <v>2199</v>
      </c>
      <c r="I1101" s="8">
        <v>0</v>
      </c>
      <c r="J1101" s="8">
        <v>0</v>
      </c>
      <c r="K1101" s="8">
        <v>6.66</v>
      </c>
      <c r="L1101" s="8">
        <v>1754.7</v>
      </c>
      <c r="M1101">
        <f t="shared" si="27"/>
        <v>2</v>
      </c>
    </row>
    <row r="1102" spans="1:13" x14ac:dyDescent="0.25">
      <c r="A1102" s="3" t="s">
        <v>2331</v>
      </c>
      <c r="B1102" s="4">
        <v>2201</v>
      </c>
      <c r="C1102" s="3" t="s">
        <v>6</v>
      </c>
      <c r="D1102" s="3" t="s">
        <v>133</v>
      </c>
      <c r="E1102" s="3" t="s">
        <v>2591</v>
      </c>
      <c r="F1102" s="3" t="s">
        <v>2590</v>
      </c>
      <c r="G1102" s="5">
        <v>1.1766000000000001</v>
      </c>
      <c r="H1102" s="4">
        <v>2201</v>
      </c>
      <c r="I1102" s="8">
        <v>0</v>
      </c>
      <c r="J1102" s="8">
        <v>0.03</v>
      </c>
      <c r="K1102" s="8">
        <v>6.63</v>
      </c>
      <c r="L1102" s="8">
        <v>1761.36</v>
      </c>
      <c r="M1102">
        <f t="shared" si="27"/>
        <v>3</v>
      </c>
    </row>
    <row r="1103" spans="1:13" x14ac:dyDescent="0.25">
      <c r="A1103" s="3" t="s">
        <v>2333</v>
      </c>
      <c r="B1103" s="4">
        <v>2203</v>
      </c>
      <c r="C1103" s="3" t="s">
        <v>6</v>
      </c>
      <c r="D1103" s="3" t="s">
        <v>128</v>
      </c>
      <c r="E1103" s="3" t="s">
        <v>2591</v>
      </c>
      <c r="F1103" s="3" t="s">
        <v>2590</v>
      </c>
      <c r="G1103" s="5">
        <v>1.1804699999999999</v>
      </c>
      <c r="H1103" s="4">
        <v>2203</v>
      </c>
      <c r="I1103" s="8">
        <v>0</v>
      </c>
      <c r="J1103" s="8">
        <v>-0.12</v>
      </c>
      <c r="K1103" s="8">
        <v>6.3</v>
      </c>
      <c r="L1103" s="8">
        <v>1767.54</v>
      </c>
      <c r="M1103">
        <f t="shared" si="27"/>
        <v>4</v>
      </c>
    </row>
    <row r="1104" spans="1:13" x14ac:dyDescent="0.25">
      <c r="A1104" s="3" t="s">
        <v>2335</v>
      </c>
      <c r="B1104" s="4">
        <v>2205</v>
      </c>
      <c r="C1104" s="3" t="s">
        <v>6</v>
      </c>
      <c r="D1104" s="3" t="s">
        <v>128</v>
      </c>
      <c r="E1104" s="3" t="s">
        <v>2591</v>
      </c>
      <c r="F1104" s="3" t="s">
        <v>2590</v>
      </c>
      <c r="G1104" s="5">
        <v>1.16781</v>
      </c>
      <c r="H1104" s="4">
        <v>2205</v>
      </c>
      <c r="I1104" s="8">
        <v>0</v>
      </c>
      <c r="J1104" s="8">
        <v>0</v>
      </c>
      <c r="K1104" s="8">
        <v>-8.06</v>
      </c>
      <c r="L1104" s="8">
        <v>1759.48</v>
      </c>
      <c r="M1104">
        <f t="shared" si="27"/>
        <v>0</v>
      </c>
    </row>
    <row r="1105" spans="1:13" x14ac:dyDescent="0.25">
      <c r="A1105" s="3" t="s">
        <v>2337</v>
      </c>
      <c r="B1105" s="4">
        <v>2207</v>
      </c>
      <c r="C1105" s="3" t="s">
        <v>6</v>
      </c>
      <c r="D1105" s="3" t="s">
        <v>133</v>
      </c>
      <c r="E1105" s="3" t="s">
        <v>2591</v>
      </c>
      <c r="F1105" s="3" t="s">
        <v>2590</v>
      </c>
      <c r="G1105" s="5">
        <v>1.1657999999999999</v>
      </c>
      <c r="H1105" s="4">
        <v>2207</v>
      </c>
      <c r="I1105" s="8">
        <v>0</v>
      </c>
      <c r="J1105" s="8">
        <v>0.03</v>
      </c>
      <c r="K1105" s="8">
        <v>6.06</v>
      </c>
      <c r="L1105" s="8">
        <v>1765.57</v>
      </c>
      <c r="M1105">
        <f t="shared" si="27"/>
        <v>1</v>
      </c>
    </row>
    <row r="1106" spans="1:13" x14ac:dyDescent="0.25">
      <c r="A1106" s="3" t="s">
        <v>2339</v>
      </c>
      <c r="B1106" s="4">
        <v>2209</v>
      </c>
      <c r="C1106" s="3" t="s">
        <v>6</v>
      </c>
      <c r="D1106" s="3" t="s">
        <v>133</v>
      </c>
      <c r="E1106" s="3" t="s">
        <v>2591</v>
      </c>
      <c r="F1106" s="3" t="s">
        <v>2590</v>
      </c>
      <c r="G1106" s="5">
        <v>1.15699</v>
      </c>
      <c r="H1106" s="4">
        <v>2209</v>
      </c>
      <c r="I1106" s="8">
        <v>0</v>
      </c>
      <c r="J1106" s="8">
        <v>0</v>
      </c>
      <c r="K1106" s="8">
        <v>6.41</v>
      </c>
      <c r="L1106" s="8">
        <v>1771.98</v>
      </c>
      <c r="M1106">
        <f t="shared" si="27"/>
        <v>2</v>
      </c>
    </row>
    <row r="1107" spans="1:13" x14ac:dyDescent="0.25">
      <c r="A1107" s="3" t="s">
        <v>2341</v>
      </c>
      <c r="B1107" s="4">
        <v>2211</v>
      </c>
      <c r="C1107" s="3" t="s">
        <v>6</v>
      </c>
      <c r="D1107" s="3" t="s">
        <v>133</v>
      </c>
      <c r="E1107" s="3" t="s">
        <v>2591</v>
      </c>
      <c r="F1107" s="3" t="s">
        <v>2590</v>
      </c>
      <c r="G1107" s="5">
        <v>1.1637</v>
      </c>
      <c r="H1107" s="4">
        <v>2211</v>
      </c>
      <c r="I1107" s="8">
        <v>0</v>
      </c>
      <c r="J1107" s="8">
        <v>0</v>
      </c>
      <c r="K1107" s="8">
        <v>-8.17</v>
      </c>
      <c r="L1107" s="8">
        <v>1763.81</v>
      </c>
      <c r="M1107">
        <f t="shared" si="27"/>
        <v>0</v>
      </c>
    </row>
    <row r="1108" spans="1:13" x14ac:dyDescent="0.25">
      <c r="A1108" s="3" t="s">
        <v>2343</v>
      </c>
      <c r="B1108" s="4">
        <v>2213</v>
      </c>
      <c r="C1108" s="3" t="s">
        <v>6</v>
      </c>
      <c r="D1108" s="3" t="s">
        <v>133</v>
      </c>
      <c r="E1108" s="3" t="s">
        <v>2591</v>
      </c>
      <c r="F1108" s="3" t="s">
        <v>2590</v>
      </c>
      <c r="G1108" s="5">
        <v>1.1648000000000001</v>
      </c>
      <c r="H1108" s="4">
        <v>2213</v>
      </c>
      <c r="I1108" s="8">
        <v>0</v>
      </c>
      <c r="J1108" s="8">
        <v>0.03</v>
      </c>
      <c r="K1108" s="8">
        <v>6</v>
      </c>
      <c r="L1108" s="8">
        <v>1769.84</v>
      </c>
      <c r="M1108">
        <f t="shared" si="27"/>
        <v>1</v>
      </c>
    </row>
    <row r="1109" spans="1:13" x14ac:dyDescent="0.25">
      <c r="A1109" s="3" t="s">
        <v>2345</v>
      </c>
      <c r="B1109" s="4">
        <v>2215</v>
      </c>
      <c r="C1109" s="3" t="s">
        <v>6</v>
      </c>
      <c r="D1109" s="3" t="s">
        <v>133</v>
      </c>
      <c r="E1109" s="3" t="s">
        <v>2591</v>
      </c>
      <c r="F1109" s="3" t="s">
        <v>2590</v>
      </c>
      <c r="G1109" s="5">
        <v>1.1793199999999999</v>
      </c>
      <c r="H1109" s="4">
        <v>2215</v>
      </c>
      <c r="I1109" s="8">
        <v>0</v>
      </c>
      <c r="J1109" s="8">
        <v>0.06</v>
      </c>
      <c r="K1109" s="8">
        <v>-8.73</v>
      </c>
      <c r="L1109" s="8">
        <v>1761.17</v>
      </c>
      <c r="M1109">
        <f t="shared" si="27"/>
        <v>0</v>
      </c>
    </row>
    <row r="1110" spans="1:13" x14ac:dyDescent="0.25">
      <c r="A1110" s="3" t="s">
        <v>2347</v>
      </c>
      <c r="B1110" s="4">
        <v>2217</v>
      </c>
      <c r="C1110" s="3" t="s">
        <v>6</v>
      </c>
      <c r="D1110" s="3" t="s">
        <v>128</v>
      </c>
      <c r="E1110" s="3" t="s">
        <v>2591</v>
      </c>
      <c r="F1110" s="3" t="s">
        <v>2590</v>
      </c>
      <c r="G1110" s="5">
        <v>1.17076</v>
      </c>
      <c r="H1110" s="4">
        <v>2217</v>
      </c>
      <c r="I1110" s="8">
        <v>0</v>
      </c>
      <c r="J1110" s="8">
        <v>-0.71</v>
      </c>
      <c r="K1110" s="8">
        <v>-8.69</v>
      </c>
      <c r="L1110" s="8">
        <v>1751.77</v>
      </c>
      <c r="M1110">
        <f t="shared" si="27"/>
        <v>0</v>
      </c>
    </row>
    <row r="1111" spans="1:13" x14ac:dyDescent="0.25">
      <c r="A1111" s="3" t="s">
        <v>2349</v>
      </c>
      <c r="B1111" s="4">
        <v>2219</v>
      </c>
      <c r="C1111" s="3" t="s">
        <v>6</v>
      </c>
      <c r="D1111" s="3" t="s">
        <v>128</v>
      </c>
      <c r="E1111" s="3" t="s">
        <v>2591</v>
      </c>
      <c r="F1111" s="3" t="s">
        <v>2590</v>
      </c>
      <c r="G1111" s="5">
        <v>1.16127</v>
      </c>
      <c r="H1111" s="4">
        <v>2219</v>
      </c>
      <c r="I1111" s="8">
        <v>0</v>
      </c>
      <c r="J1111" s="8">
        <v>0</v>
      </c>
      <c r="K1111" s="8">
        <v>6.03</v>
      </c>
      <c r="L1111" s="8">
        <v>1757.8</v>
      </c>
      <c r="M1111">
        <f t="shared" si="27"/>
        <v>1</v>
      </c>
    </row>
    <row r="1112" spans="1:13" x14ac:dyDescent="0.25">
      <c r="A1112" s="3" t="s">
        <v>2351</v>
      </c>
      <c r="B1112" s="4">
        <v>2221</v>
      </c>
      <c r="C1112" s="3" t="s">
        <v>6</v>
      </c>
      <c r="D1112" s="3" t="s">
        <v>128</v>
      </c>
      <c r="E1112" s="3" t="s">
        <v>2591</v>
      </c>
      <c r="F1112" s="3" t="s">
        <v>2590</v>
      </c>
      <c r="G1112" s="5">
        <v>1.1664699999999999</v>
      </c>
      <c r="H1112" s="4">
        <v>2221</v>
      </c>
      <c r="I1112" s="8">
        <v>0</v>
      </c>
      <c r="J1112" s="8">
        <v>-0.71</v>
      </c>
      <c r="K1112" s="8">
        <v>8.27</v>
      </c>
      <c r="L1112" s="8">
        <v>1765.36</v>
      </c>
      <c r="M1112">
        <f t="shared" si="27"/>
        <v>2</v>
      </c>
    </row>
    <row r="1113" spans="1:13" x14ac:dyDescent="0.25">
      <c r="A1113" s="3" t="s">
        <v>2353</v>
      </c>
      <c r="B1113" s="4">
        <v>2223</v>
      </c>
      <c r="C1113" s="3" t="s">
        <v>6</v>
      </c>
      <c r="D1113" s="3" t="s">
        <v>128</v>
      </c>
      <c r="E1113" s="3" t="s">
        <v>2591</v>
      </c>
      <c r="F1113" s="3" t="s">
        <v>2590</v>
      </c>
      <c r="G1113" s="5">
        <v>1.1691499999999999</v>
      </c>
      <c r="H1113" s="4">
        <v>2223</v>
      </c>
      <c r="I1113" s="8">
        <v>0</v>
      </c>
      <c r="J1113" s="8">
        <v>0</v>
      </c>
      <c r="K1113" s="8">
        <v>6.04</v>
      </c>
      <c r="L1113" s="8">
        <v>1771.4</v>
      </c>
      <c r="M1113">
        <f t="shared" si="27"/>
        <v>3</v>
      </c>
    </row>
    <row r="1114" spans="1:13" x14ac:dyDescent="0.25">
      <c r="A1114" s="3" t="s">
        <v>2355</v>
      </c>
      <c r="B1114" s="4">
        <v>2225</v>
      </c>
      <c r="C1114" s="3" t="s">
        <v>6</v>
      </c>
      <c r="D1114" s="3" t="s">
        <v>128</v>
      </c>
      <c r="E1114" s="3" t="s">
        <v>2591</v>
      </c>
      <c r="F1114" s="3" t="s">
        <v>2590</v>
      </c>
      <c r="G1114" s="5">
        <v>1.16309</v>
      </c>
      <c r="H1114" s="4">
        <v>2225</v>
      </c>
      <c r="I1114" s="8">
        <v>0</v>
      </c>
      <c r="J1114" s="8">
        <v>-0.12</v>
      </c>
      <c r="K1114" s="8">
        <v>-7.94</v>
      </c>
      <c r="L1114" s="8">
        <v>1763.34</v>
      </c>
      <c r="M1114">
        <f t="shared" si="27"/>
        <v>0</v>
      </c>
    </row>
    <row r="1115" spans="1:13" x14ac:dyDescent="0.25">
      <c r="A1115" s="3" t="s">
        <v>2357</v>
      </c>
      <c r="B1115" s="4">
        <v>2227</v>
      </c>
      <c r="C1115" s="3" t="s">
        <v>6</v>
      </c>
      <c r="D1115" s="3" t="s">
        <v>128</v>
      </c>
      <c r="E1115" s="3" t="s">
        <v>2591</v>
      </c>
      <c r="F1115" s="3" t="s">
        <v>2590</v>
      </c>
      <c r="G1115" s="5">
        <v>1.1624699999999999</v>
      </c>
      <c r="H1115" s="4">
        <v>2227</v>
      </c>
      <c r="I1115" s="8">
        <v>0</v>
      </c>
      <c r="J1115" s="8">
        <v>-0.12</v>
      </c>
      <c r="K1115" s="8">
        <v>8.73</v>
      </c>
      <c r="L1115" s="8">
        <v>1771.95</v>
      </c>
      <c r="M1115">
        <f t="shared" si="27"/>
        <v>1</v>
      </c>
    </row>
    <row r="1116" spans="1:13" x14ac:dyDescent="0.25">
      <c r="A1116" s="3" t="s">
        <v>2359</v>
      </c>
      <c r="B1116" s="4">
        <v>2229</v>
      </c>
      <c r="C1116" s="3" t="s">
        <v>6</v>
      </c>
      <c r="D1116" s="3" t="s">
        <v>133</v>
      </c>
      <c r="E1116" s="3" t="s">
        <v>2591</v>
      </c>
      <c r="F1116" s="3" t="s">
        <v>2590</v>
      </c>
      <c r="G1116" s="5">
        <v>1.1737899999999999</v>
      </c>
      <c r="H1116" s="4">
        <v>2229</v>
      </c>
      <c r="I1116" s="8">
        <v>0</v>
      </c>
      <c r="J1116" s="8">
        <v>0.14000000000000001</v>
      </c>
      <c r="K1116" s="8">
        <v>-9.15</v>
      </c>
      <c r="L1116" s="8">
        <v>1762.94</v>
      </c>
      <c r="M1116">
        <f t="shared" si="27"/>
        <v>0</v>
      </c>
    </row>
    <row r="1117" spans="1:13" x14ac:dyDescent="0.25">
      <c r="A1117" s="3" t="s">
        <v>2361</v>
      </c>
      <c r="B1117" s="4">
        <v>2231</v>
      </c>
      <c r="C1117" s="3" t="s">
        <v>6</v>
      </c>
      <c r="D1117" s="3" t="s">
        <v>133</v>
      </c>
      <c r="E1117" s="3" t="s">
        <v>2591</v>
      </c>
      <c r="F1117" s="3" t="s">
        <v>2590</v>
      </c>
      <c r="G1117" s="5">
        <v>1.1707000000000001</v>
      </c>
      <c r="H1117" s="4">
        <v>2231</v>
      </c>
      <c r="I1117" s="8">
        <v>0</v>
      </c>
      <c r="J1117" s="8">
        <v>0.03</v>
      </c>
      <c r="K1117" s="8">
        <v>6.22</v>
      </c>
      <c r="L1117" s="8">
        <v>1769.19</v>
      </c>
      <c r="M1117">
        <f t="shared" si="27"/>
        <v>1</v>
      </c>
    </row>
    <row r="1118" spans="1:13" x14ac:dyDescent="0.25">
      <c r="A1118" s="3" t="s">
        <v>2363</v>
      </c>
      <c r="B1118" s="4">
        <v>2233</v>
      </c>
      <c r="C1118" s="3" t="s">
        <v>6</v>
      </c>
      <c r="D1118" s="3" t="s">
        <v>133</v>
      </c>
      <c r="E1118" s="3" t="s">
        <v>2591</v>
      </c>
      <c r="F1118" s="3" t="s">
        <v>2590</v>
      </c>
      <c r="G1118" s="5">
        <v>1.1673199999999999</v>
      </c>
      <c r="H1118" s="4">
        <v>2233</v>
      </c>
      <c r="I1118" s="8">
        <v>0</v>
      </c>
      <c r="J1118" s="8">
        <v>0</v>
      </c>
      <c r="K1118" s="8">
        <v>6.17</v>
      </c>
      <c r="L1118" s="8">
        <v>1775.36</v>
      </c>
      <c r="M1118">
        <f t="shared" si="27"/>
        <v>2</v>
      </c>
    </row>
    <row r="1119" spans="1:13" x14ac:dyDescent="0.25">
      <c r="A1119" s="3" t="s">
        <v>2365</v>
      </c>
      <c r="B1119" s="4">
        <v>2235</v>
      </c>
      <c r="C1119" s="3" t="s">
        <v>6</v>
      </c>
      <c r="D1119" s="3" t="s">
        <v>128</v>
      </c>
      <c r="E1119" s="3" t="s">
        <v>2591</v>
      </c>
      <c r="F1119" s="3" t="s">
        <v>2590</v>
      </c>
      <c r="G1119" s="5">
        <v>1.1739599999999999</v>
      </c>
      <c r="H1119" s="4">
        <v>2235</v>
      </c>
      <c r="I1119" s="8">
        <v>0</v>
      </c>
      <c r="J1119" s="8">
        <v>-0.36</v>
      </c>
      <c r="K1119" s="8">
        <v>6.6</v>
      </c>
      <c r="L1119" s="8">
        <v>1781.6</v>
      </c>
      <c r="M1119">
        <f t="shared" si="27"/>
        <v>3</v>
      </c>
    </row>
    <row r="1120" spans="1:13" x14ac:dyDescent="0.25">
      <c r="A1120" s="3" t="s">
        <v>2367</v>
      </c>
      <c r="B1120" s="4">
        <v>2237</v>
      </c>
      <c r="C1120" s="3" t="s">
        <v>6</v>
      </c>
      <c r="D1120" s="3" t="s">
        <v>128</v>
      </c>
      <c r="E1120" s="3" t="s">
        <v>2591</v>
      </c>
      <c r="F1120" s="3" t="s">
        <v>2590</v>
      </c>
      <c r="G1120" s="5">
        <v>1.1703300000000001</v>
      </c>
      <c r="H1120" s="4">
        <v>2237</v>
      </c>
      <c r="I1120" s="8">
        <v>0</v>
      </c>
      <c r="J1120" s="8">
        <v>-0.12</v>
      </c>
      <c r="K1120" s="8">
        <v>6.73</v>
      </c>
      <c r="L1120" s="8">
        <v>1788.21</v>
      </c>
      <c r="M1120">
        <f t="shared" si="27"/>
        <v>4</v>
      </c>
    </row>
    <row r="1121" spans="1:13" x14ac:dyDescent="0.25">
      <c r="A1121" s="3" t="s">
        <v>2369</v>
      </c>
      <c r="B1121" s="4">
        <v>2239</v>
      </c>
      <c r="C1121" s="3" t="s">
        <v>6</v>
      </c>
      <c r="D1121" s="3" t="s">
        <v>128</v>
      </c>
      <c r="E1121" s="3" t="s">
        <v>2591</v>
      </c>
      <c r="F1121" s="3" t="s">
        <v>2590</v>
      </c>
      <c r="G1121" s="5">
        <v>1.1648000000000001</v>
      </c>
      <c r="H1121" s="4">
        <v>2239</v>
      </c>
      <c r="I1121" s="8">
        <v>0</v>
      </c>
      <c r="J1121" s="8">
        <v>-0.59</v>
      </c>
      <c r="K1121" s="8">
        <v>-7.59</v>
      </c>
      <c r="L1121" s="8">
        <v>1780.03</v>
      </c>
      <c r="M1121">
        <f t="shared" si="27"/>
        <v>0</v>
      </c>
    </row>
    <row r="1122" spans="1:13" x14ac:dyDescent="0.25">
      <c r="A1122" s="3" t="s">
        <v>2371</v>
      </c>
      <c r="B1122" s="4">
        <v>2241</v>
      </c>
      <c r="C1122" s="3" t="s">
        <v>6</v>
      </c>
      <c r="D1122" s="3" t="s">
        <v>128</v>
      </c>
      <c r="E1122" s="3" t="s">
        <v>2591</v>
      </c>
      <c r="F1122" s="3" t="s">
        <v>2590</v>
      </c>
      <c r="G1122" s="5">
        <v>1.16998</v>
      </c>
      <c r="H1122" s="4">
        <v>2241</v>
      </c>
      <c r="I1122" s="8">
        <v>0</v>
      </c>
      <c r="J1122" s="8">
        <v>-0.12</v>
      </c>
      <c r="K1122" s="8">
        <v>6.18</v>
      </c>
      <c r="L1122" s="8">
        <v>1786.09</v>
      </c>
      <c r="M1122">
        <f t="shared" si="27"/>
        <v>1</v>
      </c>
    </row>
    <row r="1123" spans="1:13" x14ac:dyDescent="0.25">
      <c r="A1123" s="3" t="s">
        <v>2373</v>
      </c>
      <c r="B1123" s="4">
        <v>2243</v>
      </c>
      <c r="C1123" s="3" t="s">
        <v>6</v>
      </c>
      <c r="D1123" s="3" t="s">
        <v>133</v>
      </c>
      <c r="E1123" s="3" t="s">
        <v>2591</v>
      </c>
      <c r="F1123" s="3" t="s">
        <v>2590</v>
      </c>
      <c r="G1123" s="5">
        <v>1.16611</v>
      </c>
      <c r="H1123" s="4">
        <v>2243</v>
      </c>
      <c r="I1123" s="8">
        <v>0</v>
      </c>
      <c r="J1123" s="8">
        <v>0.03</v>
      </c>
      <c r="K1123" s="8">
        <v>6.19</v>
      </c>
      <c r="L1123" s="8">
        <v>1792.31</v>
      </c>
      <c r="M1123">
        <f t="shared" si="27"/>
        <v>2</v>
      </c>
    </row>
    <row r="1124" spans="1:13" x14ac:dyDescent="0.25">
      <c r="A1124" s="3" t="s">
        <v>2375</v>
      </c>
      <c r="B1124" s="4">
        <v>2245</v>
      </c>
      <c r="C1124" s="3" t="s">
        <v>6</v>
      </c>
      <c r="D1124" s="3" t="s">
        <v>133</v>
      </c>
      <c r="E1124" s="3" t="s">
        <v>2591</v>
      </c>
      <c r="F1124" s="3" t="s">
        <v>2590</v>
      </c>
      <c r="G1124" s="5">
        <v>1.1587000000000001</v>
      </c>
      <c r="H1124" s="4">
        <v>2245</v>
      </c>
      <c r="I1124" s="8">
        <v>0</v>
      </c>
      <c r="J1124" s="8">
        <v>0</v>
      </c>
      <c r="K1124" s="8">
        <v>6.61</v>
      </c>
      <c r="L1124" s="8">
        <v>1798.92</v>
      </c>
      <c r="M1124">
        <f t="shared" si="27"/>
        <v>3</v>
      </c>
    </row>
    <row r="1125" spans="1:13" x14ac:dyDescent="0.25">
      <c r="A1125" s="3" t="s">
        <v>2377</v>
      </c>
      <c r="B1125" s="4">
        <v>2247</v>
      </c>
      <c r="C1125" s="3" t="s">
        <v>6</v>
      </c>
      <c r="D1125" s="3" t="s">
        <v>128</v>
      </c>
      <c r="E1125" s="3" t="s">
        <v>2591</v>
      </c>
      <c r="F1125" s="3" t="s">
        <v>2590</v>
      </c>
      <c r="G1125" s="5">
        <v>1.1516</v>
      </c>
      <c r="H1125" s="4">
        <v>2247</v>
      </c>
      <c r="I1125" s="8">
        <v>0</v>
      </c>
      <c r="J1125" s="8">
        <v>-0.83</v>
      </c>
      <c r="K1125" s="8">
        <v>-7.21</v>
      </c>
      <c r="L1125" s="8">
        <v>1790.88</v>
      </c>
      <c r="M1125">
        <f t="shared" si="27"/>
        <v>0</v>
      </c>
    </row>
    <row r="1126" spans="1:13" x14ac:dyDescent="0.25">
      <c r="A1126" s="3" t="s">
        <v>2379</v>
      </c>
      <c r="B1126" s="4">
        <v>2249</v>
      </c>
      <c r="C1126" s="3" t="s">
        <v>6</v>
      </c>
      <c r="D1126" s="3" t="s">
        <v>128</v>
      </c>
      <c r="E1126" s="3" t="s">
        <v>2591</v>
      </c>
      <c r="F1126" s="3" t="s">
        <v>2590</v>
      </c>
      <c r="G1126" s="5">
        <v>1.1443399999999999</v>
      </c>
      <c r="H1126" s="4">
        <v>2249</v>
      </c>
      <c r="I1126" s="8">
        <v>0</v>
      </c>
      <c r="J1126" s="8">
        <v>-0.71</v>
      </c>
      <c r="K1126" s="8">
        <v>7.05</v>
      </c>
      <c r="L1126" s="8">
        <v>1797.22</v>
      </c>
      <c r="M1126">
        <f t="shared" si="27"/>
        <v>1</v>
      </c>
    </row>
    <row r="1127" spans="1:13" x14ac:dyDescent="0.25">
      <c r="A1127" s="3" t="s">
        <v>2381</v>
      </c>
      <c r="B1127" s="4">
        <v>2251</v>
      </c>
      <c r="C1127" s="3" t="s">
        <v>6</v>
      </c>
      <c r="D1127" s="3" t="s">
        <v>128</v>
      </c>
      <c r="E1127" s="3" t="s">
        <v>2591</v>
      </c>
      <c r="F1127" s="3" t="s">
        <v>2590</v>
      </c>
      <c r="G1127" s="5">
        <v>1.1479299999999999</v>
      </c>
      <c r="H1127" s="4">
        <v>2251</v>
      </c>
      <c r="I1127" s="8">
        <v>0</v>
      </c>
      <c r="J1127" s="8">
        <v>0</v>
      </c>
      <c r="K1127" s="8">
        <v>6.38</v>
      </c>
      <c r="L1127" s="8">
        <v>1803.6</v>
      </c>
      <c r="M1127">
        <f t="shared" si="27"/>
        <v>2</v>
      </c>
    </row>
    <row r="1128" spans="1:13" x14ac:dyDescent="0.25">
      <c r="A1128" s="3" t="s">
        <v>2383</v>
      </c>
      <c r="B1128" s="4">
        <v>2253</v>
      </c>
      <c r="C1128" s="3" t="s">
        <v>6</v>
      </c>
      <c r="D1128" s="3" t="s">
        <v>133</v>
      </c>
      <c r="E1128" s="3" t="s">
        <v>2591</v>
      </c>
      <c r="F1128" s="3" t="s">
        <v>2590</v>
      </c>
      <c r="G1128" s="5">
        <v>1.1617599999999999</v>
      </c>
      <c r="H1128" s="4">
        <v>2253</v>
      </c>
      <c r="I1128" s="8">
        <v>0</v>
      </c>
      <c r="J1128" s="8">
        <v>0.03</v>
      </c>
      <c r="K1128" s="8">
        <v>-9.25</v>
      </c>
      <c r="L1128" s="8">
        <v>1794.38</v>
      </c>
      <c r="M1128">
        <f t="shared" si="27"/>
        <v>0</v>
      </c>
    </row>
    <row r="1129" spans="1:13" x14ac:dyDescent="0.25">
      <c r="A1129" s="3" t="s">
        <v>2385</v>
      </c>
      <c r="B1129" s="4">
        <v>2255</v>
      </c>
      <c r="C1129" s="3" t="s">
        <v>6</v>
      </c>
      <c r="D1129" s="3" t="s">
        <v>133</v>
      </c>
      <c r="E1129" s="3" t="s">
        <v>2591</v>
      </c>
      <c r="F1129" s="3" t="s">
        <v>2590</v>
      </c>
      <c r="G1129" s="5">
        <v>1.16455</v>
      </c>
      <c r="H1129" s="4">
        <v>2255</v>
      </c>
      <c r="I1129" s="8">
        <v>0</v>
      </c>
      <c r="J1129" s="8">
        <v>0.06</v>
      </c>
      <c r="K1129" s="8">
        <v>-8.3800000000000008</v>
      </c>
      <c r="L1129" s="8">
        <v>1786.06</v>
      </c>
      <c r="M1129">
        <f t="shared" si="27"/>
        <v>0</v>
      </c>
    </row>
    <row r="1130" spans="1:13" x14ac:dyDescent="0.25">
      <c r="A1130" s="3" t="s">
        <v>2387</v>
      </c>
      <c r="B1130" s="4">
        <v>2257</v>
      </c>
      <c r="C1130" s="3" t="s">
        <v>6</v>
      </c>
      <c r="D1130" s="3" t="s">
        <v>133</v>
      </c>
      <c r="E1130" s="3" t="s">
        <v>2591</v>
      </c>
      <c r="F1130" s="3" t="s">
        <v>2590</v>
      </c>
      <c r="G1130" s="5">
        <v>1.1615</v>
      </c>
      <c r="H1130" s="4">
        <v>2257</v>
      </c>
      <c r="I1130" s="8">
        <v>0</v>
      </c>
      <c r="J1130" s="8">
        <v>0.14000000000000001</v>
      </c>
      <c r="K1130" s="8">
        <v>6.68</v>
      </c>
      <c r="L1130" s="8">
        <v>1792.88</v>
      </c>
      <c r="M1130">
        <f t="shared" si="27"/>
        <v>1</v>
      </c>
    </row>
    <row r="1131" spans="1:13" x14ac:dyDescent="0.25">
      <c r="A1131" s="3" t="s">
        <v>2389</v>
      </c>
      <c r="B1131" s="4">
        <v>2259</v>
      </c>
      <c r="C1131" s="3" t="s">
        <v>6</v>
      </c>
      <c r="D1131" s="3" t="s">
        <v>128</v>
      </c>
      <c r="E1131" s="3" t="s">
        <v>2591</v>
      </c>
      <c r="F1131" s="3" t="s">
        <v>2590</v>
      </c>
      <c r="G1131" s="5">
        <v>1.15276</v>
      </c>
      <c r="H1131" s="4">
        <v>2259</v>
      </c>
      <c r="I1131" s="8">
        <v>0</v>
      </c>
      <c r="J1131" s="8">
        <v>-0.83</v>
      </c>
      <c r="K1131" s="8">
        <v>-7.28</v>
      </c>
      <c r="L1131" s="8">
        <v>1784.77</v>
      </c>
      <c r="M1131">
        <f t="shared" si="27"/>
        <v>0</v>
      </c>
    </row>
    <row r="1132" spans="1:13" x14ac:dyDescent="0.25">
      <c r="A1132" s="3" t="s">
        <v>2391</v>
      </c>
      <c r="B1132" s="4">
        <v>2261</v>
      </c>
      <c r="C1132" s="3" t="s">
        <v>6</v>
      </c>
      <c r="D1132" s="3" t="s">
        <v>133</v>
      </c>
      <c r="E1132" s="3" t="s">
        <v>2591</v>
      </c>
      <c r="F1132" s="3" t="s">
        <v>2590</v>
      </c>
      <c r="G1132" s="5">
        <v>1.15781</v>
      </c>
      <c r="H1132" s="4">
        <v>2261</v>
      </c>
      <c r="I1132" s="8">
        <v>0</v>
      </c>
      <c r="J1132" s="8">
        <v>0</v>
      </c>
      <c r="K1132" s="8">
        <v>6.17</v>
      </c>
      <c r="L1132" s="8">
        <v>1790.94</v>
      </c>
      <c r="M1132">
        <f t="shared" si="27"/>
        <v>1</v>
      </c>
    </row>
    <row r="1133" spans="1:13" x14ac:dyDescent="0.25">
      <c r="A1133" s="3" t="s">
        <v>2393</v>
      </c>
      <c r="B1133" s="4">
        <v>2263</v>
      </c>
      <c r="C1133" s="3" t="s">
        <v>6</v>
      </c>
      <c r="D1133" s="3" t="s">
        <v>133</v>
      </c>
      <c r="E1133" s="3" t="s">
        <v>2591</v>
      </c>
      <c r="F1133" s="3" t="s">
        <v>2590</v>
      </c>
      <c r="G1133" s="5">
        <v>1.1676200000000001</v>
      </c>
      <c r="H1133" s="4">
        <v>2263</v>
      </c>
      <c r="I1133" s="8">
        <v>0</v>
      </c>
      <c r="J1133" s="8">
        <v>0.08</v>
      </c>
      <c r="K1133" s="8">
        <v>-8.41</v>
      </c>
      <c r="L1133" s="8">
        <v>1782.61</v>
      </c>
      <c r="M1133">
        <f t="shared" si="27"/>
        <v>0</v>
      </c>
    </row>
    <row r="1134" spans="1:13" x14ac:dyDescent="0.25">
      <c r="A1134" s="3" t="s">
        <v>2395</v>
      </c>
      <c r="B1134" s="4">
        <v>2265</v>
      </c>
      <c r="C1134" s="3" t="s">
        <v>6</v>
      </c>
      <c r="D1134" s="3" t="s">
        <v>133</v>
      </c>
      <c r="E1134" s="3" t="s">
        <v>2591</v>
      </c>
      <c r="F1134" s="3" t="s">
        <v>2590</v>
      </c>
      <c r="G1134" s="5">
        <v>1.1645000000000001</v>
      </c>
      <c r="H1134" s="4">
        <v>2265</v>
      </c>
      <c r="I1134" s="8">
        <v>0</v>
      </c>
      <c r="J1134" s="8">
        <v>0</v>
      </c>
      <c r="K1134" s="8">
        <v>6.06</v>
      </c>
      <c r="L1134" s="8">
        <v>1788.67</v>
      </c>
      <c r="M1134">
        <f t="shared" si="27"/>
        <v>1</v>
      </c>
    </row>
    <row r="1135" spans="1:13" x14ac:dyDescent="0.25">
      <c r="A1135" s="3" t="s">
        <v>2397</v>
      </c>
      <c r="B1135" s="4">
        <v>2267</v>
      </c>
      <c r="C1135" s="3" t="s">
        <v>6</v>
      </c>
      <c r="D1135" s="3" t="s">
        <v>133</v>
      </c>
      <c r="E1135" s="3" t="s">
        <v>2591</v>
      </c>
      <c r="F1135" s="3" t="s">
        <v>2590</v>
      </c>
      <c r="G1135" s="5">
        <v>1.17211</v>
      </c>
      <c r="H1135" s="4">
        <v>2267</v>
      </c>
      <c r="I1135" s="8">
        <v>0</v>
      </c>
      <c r="J1135" s="8">
        <v>0.14000000000000001</v>
      </c>
      <c r="K1135" s="8">
        <v>-8.39</v>
      </c>
      <c r="L1135" s="8">
        <v>1780.42</v>
      </c>
      <c r="M1135">
        <f t="shared" si="27"/>
        <v>0</v>
      </c>
    </row>
    <row r="1136" spans="1:13" x14ac:dyDescent="0.25">
      <c r="A1136" s="3" t="s">
        <v>2399</v>
      </c>
      <c r="B1136" s="4">
        <v>2269</v>
      </c>
      <c r="C1136" s="3" t="s">
        <v>6</v>
      </c>
      <c r="D1136" s="3" t="s">
        <v>133</v>
      </c>
      <c r="E1136" s="3" t="s">
        <v>2591</v>
      </c>
      <c r="F1136" s="3" t="s">
        <v>2590</v>
      </c>
      <c r="G1136" s="5">
        <v>1.17371</v>
      </c>
      <c r="H1136" s="4">
        <v>2269</v>
      </c>
      <c r="I1136" s="8">
        <v>0</v>
      </c>
      <c r="J1136" s="8">
        <v>0</v>
      </c>
      <c r="K1136" s="8">
        <v>6.03</v>
      </c>
      <c r="L1136" s="8">
        <v>1786.45</v>
      </c>
      <c r="M1136">
        <f t="shared" si="27"/>
        <v>1</v>
      </c>
    </row>
    <row r="1137" spans="1:13" x14ac:dyDescent="0.25">
      <c r="A1137" s="3" t="s">
        <v>2401</v>
      </c>
      <c r="B1137" s="4">
        <v>2271</v>
      </c>
      <c r="C1137" s="3" t="s">
        <v>6</v>
      </c>
      <c r="D1137" s="3" t="s">
        <v>128</v>
      </c>
      <c r="E1137" s="3" t="s">
        <v>2591</v>
      </c>
      <c r="F1137" s="3" t="s">
        <v>2590</v>
      </c>
      <c r="G1137" s="5">
        <v>1.17994</v>
      </c>
      <c r="H1137" s="4">
        <v>2271</v>
      </c>
      <c r="I1137" s="8">
        <v>0</v>
      </c>
      <c r="J1137" s="8">
        <v>0</v>
      </c>
      <c r="K1137" s="8">
        <v>6.68</v>
      </c>
      <c r="L1137" s="8">
        <v>1793.13</v>
      </c>
      <c r="M1137">
        <f t="shared" si="27"/>
        <v>2</v>
      </c>
    </row>
    <row r="1138" spans="1:13" x14ac:dyDescent="0.25">
      <c r="A1138" s="3" t="s">
        <v>2403</v>
      </c>
      <c r="B1138" s="4">
        <v>2273</v>
      </c>
      <c r="C1138" s="3" t="s">
        <v>6</v>
      </c>
      <c r="D1138" s="3" t="s">
        <v>133</v>
      </c>
      <c r="E1138" s="3" t="s">
        <v>2591</v>
      </c>
      <c r="F1138" s="3" t="s">
        <v>2590</v>
      </c>
      <c r="G1138" s="5">
        <v>1.1692400000000001</v>
      </c>
      <c r="H1138" s="4">
        <v>2273</v>
      </c>
      <c r="I1138" s="8">
        <v>0</v>
      </c>
      <c r="J1138" s="8">
        <v>0.11</v>
      </c>
      <c r="K1138" s="8">
        <v>6.06</v>
      </c>
      <c r="L1138" s="8">
        <v>1799.3</v>
      </c>
      <c r="M1138">
        <f t="shared" si="27"/>
        <v>3</v>
      </c>
    </row>
    <row r="1139" spans="1:13" x14ac:dyDescent="0.25">
      <c r="A1139" s="3" t="s">
        <v>2405</v>
      </c>
      <c r="B1139" s="4">
        <v>2275</v>
      </c>
      <c r="C1139" s="3" t="s">
        <v>6</v>
      </c>
      <c r="D1139" s="3" t="s">
        <v>128</v>
      </c>
      <c r="E1139" s="3" t="s">
        <v>2591</v>
      </c>
      <c r="F1139" s="3" t="s">
        <v>2590</v>
      </c>
      <c r="G1139" s="5">
        <v>1.15537</v>
      </c>
      <c r="H1139" s="4">
        <v>2275</v>
      </c>
      <c r="I1139" s="8">
        <v>0</v>
      </c>
      <c r="J1139" s="8">
        <v>-0.24</v>
      </c>
      <c r="K1139" s="8">
        <v>-7.79</v>
      </c>
      <c r="L1139" s="8">
        <v>1791.27</v>
      </c>
      <c r="M1139">
        <f t="shared" si="27"/>
        <v>0</v>
      </c>
    </row>
    <row r="1140" spans="1:13" x14ac:dyDescent="0.25">
      <c r="A1140" s="3" t="s">
        <v>2407</v>
      </c>
      <c r="B1140" s="4">
        <v>2277</v>
      </c>
      <c r="C1140" s="3" t="s">
        <v>6</v>
      </c>
      <c r="D1140" s="3" t="s">
        <v>128</v>
      </c>
      <c r="E1140" s="3" t="s">
        <v>2591</v>
      </c>
      <c r="F1140" s="3" t="s">
        <v>2590</v>
      </c>
      <c r="G1140" s="5">
        <v>1.14774</v>
      </c>
      <c r="H1140" s="4">
        <v>2277</v>
      </c>
      <c r="I1140" s="8">
        <v>0</v>
      </c>
      <c r="J1140" s="8">
        <v>0</v>
      </c>
      <c r="K1140" s="8">
        <v>-8.56</v>
      </c>
      <c r="L1140" s="8">
        <v>1782.71</v>
      </c>
      <c r="M1140">
        <f t="shared" si="27"/>
        <v>0</v>
      </c>
    </row>
    <row r="1141" spans="1:13" x14ac:dyDescent="0.25">
      <c r="A1141" s="3" t="s">
        <v>2409</v>
      </c>
      <c r="B1141" s="4">
        <v>2279</v>
      </c>
      <c r="C1141" s="3" t="s">
        <v>6</v>
      </c>
      <c r="D1141" s="3" t="s">
        <v>133</v>
      </c>
      <c r="E1141" s="3" t="s">
        <v>2591</v>
      </c>
      <c r="F1141" s="3" t="s">
        <v>2590</v>
      </c>
      <c r="G1141" s="5">
        <v>1.1573500000000001</v>
      </c>
      <c r="H1141" s="4">
        <v>2279</v>
      </c>
      <c r="I1141" s="8">
        <v>0</v>
      </c>
      <c r="J1141" s="8">
        <v>0.2</v>
      </c>
      <c r="K1141" s="8">
        <v>-8.39</v>
      </c>
      <c r="L1141" s="8">
        <v>1774.52</v>
      </c>
      <c r="M1141">
        <f t="shared" si="27"/>
        <v>0</v>
      </c>
    </row>
    <row r="1142" spans="1:13" x14ac:dyDescent="0.25">
      <c r="A1142" s="3" t="s">
        <v>2411</v>
      </c>
      <c r="B1142" s="4">
        <v>2281</v>
      </c>
      <c r="C1142" s="3" t="s">
        <v>6</v>
      </c>
      <c r="D1142" s="3" t="s">
        <v>133</v>
      </c>
      <c r="E1142" s="3" t="s">
        <v>2591</v>
      </c>
      <c r="F1142" s="3" t="s">
        <v>2590</v>
      </c>
      <c r="G1142" s="5">
        <v>1.14975</v>
      </c>
      <c r="H1142" s="4">
        <v>2281</v>
      </c>
      <c r="I1142" s="8">
        <v>0</v>
      </c>
      <c r="J1142" s="8">
        <v>0.06</v>
      </c>
      <c r="K1142" s="8">
        <v>6.09</v>
      </c>
      <c r="L1142" s="8">
        <v>1780.67</v>
      </c>
      <c r="M1142">
        <f t="shared" si="27"/>
        <v>1</v>
      </c>
    </row>
    <row r="1143" spans="1:13" x14ac:dyDescent="0.25">
      <c r="A1143" s="3" t="s">
        <v>2413</v>
      </c>
      <c r="B1143" s="4">
        <v>2283</v>
      </c>
      <c r="C1143" s="3" t="s">
        <v>6</v>
      </c>
      <c r="D1143" s="3" t="s">
        <v>133</v>
      </c>
      <c r="E1143" s="3" t="s">
        <v>2591</v>
      </c>
      <c r="F1143" s="3" t="s">
        <v>2590</v>
      </c>
      <c r="G1143" s="5">
        <v>1.1437600000000001</v>
      </c>
      <c r="H1143" s="4">
        <v>2283</v>
      </c>
      <c r="I1143" s="8">
        <v>0</v>
      </c>
      <c r="J1143" s="8">
        <v>0.03</v>
      </c>
      <c r="K1143" s="8">
        <v>6.11</v>
      </c>
      <c r="L1143" s="8">
        <v>1786.81</v>
      </c>
      <c r="M1143">
        <f t="shared" si="27"/>
        <v>2</v>
      </c>
    </row>
    <row r="1144" spans="1:13" x14ac:dyDescent="0.25">
      <c r="A1144" s="3" t="s">
        <v>2415</v>
      </c>
      <c r="B1144" s="4">
        <v>2285</v>
      </c>
      <c r="C1144" s="3" t="s">
        <v>6</v>
      </c>
      <c r="D1144" s="3" t="s">
        <v>133</v>
      </c>
      <c r="E1144" s="3" t="s">
        <v>2591</v>
      </c>
      <c r="F1144" s="3" t="s">
        <v>2590</v>
      </c>
      <c r="G1144" s="5">
        <v>1.1467099999999999</v>
      </c>
      <c r="H1144" s="4">
        <v>2285</v>
      </c>
      <c r="I1144" s="8">
        <v>0</v>
      </c>
      <c r="J1144" s="8">
        <v>0</v>
      </c>
      <c r="K1144" s="8">
        <v>6.01</v>
      </c>
      <c r="L1144" s="8">
        <v>1792.82</v>
      </c>
      <c r="M1144">
        <f t="shared" si="27"/>
        <v>3</v>
      </c>
    </row>
    <row r="1145" spans="1:13" x14ac:dyDescent="0.25">
      <c r="A1145" s="3" t="s">
        <v>2417</v>
      </c>
      <c r="B1145" s="4">
        <v>2287</v>
      </c>
      <c r="C1145" s="3" t="s">
        <v>6</v>
      </c>
      <c r="D1145" s="3" t="s">
        <v>128</v>
      </c>
      <c r="E1145" s="3" t="s">
        <v>2591</v>
      </c>
      <c r="F1145" s="3" t="s">
        <v>2590</v>
      </c>
      <c r="G1145" s="5">
        <v>1.13626</v>
      </c>
      <c r="H1145" s="4">
        <v>2287</v>
      </c>
      <c r="I1145" s="8">
        <v>0</v>
      </c>
      <c r="J1145" s="8">
        <v>-0.47</v>
      </c>
      <c r="K1145" s="8">
        <v>-7.84</v>
      </c>
      <c r="L1145" s="8">
        <v>1784.51</v>
      </c>
      <c r="M1145">
        <f t="shared" si="27"/>
        <v>0</v>
      </c>
    </row>
    <row r="1146" spans="1:13" x14ac:dyDescent="0.25">
      <c r="A1146" s="3" t="s">
        <v>2419</v>
      </c>
      <c r="B1146" s="4">
        <v>2289</v>
      </c>
      <c r="C1146" s="3" t="s">
        <v>6</v>
      </c>
      <c r="D1146" s="3" t="s">
        <v>133</v>
      </c>
      <c r="E1146" s="3" t="s">
        <v>2591</v>
      </c>
      <c r="F1146" s="3" t="s">
        <v>2590</v>
      </c>
      <c r="G1146" s="5">
        <v>1.1318600000000001</v>
      </c>
      <c r="H1146" s="4">
        <v>2289</v>
      </c>
      <c r="I1146" s="8">
        <v>0</v>
      </c>
      <c r="J1146" s="8">
        <v>0.09</v>
      </c>
      <c r="K1146" s="8">
        <v>6.31</v>
      </c>
      <c r="L1146" s="8">
        <v>1790.91</v>
      </c>
      <c r="M1146">
        <f t="shared" si="27"/>
        <v>1</v>
      </c>
    </row>
    <row r="1147" spans="1:13" x14ac:dyDescent="0.25">
      <c r="A1147" s="3" t="s">
        <v>2421</v>
      </c>
      <c r="B1147" s="4">
        <v>2291</v>
      </c>
      <c r="C1147" s="3" t="s">
        <v>6</v>
      </c>
      <c r="D1147" s="3" t="s">
        <v>133</v>
      </c>
      <c r="E1147" s="3" t="s">
        <v>2591</v>
      </c>
      <c r="F1147" s="3" t="s">
        <v>2590</v>
      </c>
      <c r="G1147" s="5">
        <v>1.14368</v>
      </c>
      <c r="H1147" s="4">
        <v>2291</v>
      </c>
      <c r="I1147" s="8">
        <v>0</v>
      </c>
      <c r="J1147" s="8">
        <v>0.03</v>
      </c>
      <c r="K1147" s="8">
        <v>-8.7100000000000009</v>
      </c>
      <c r="L1147" s="8">
        <v>1782.23</v>
      </c>
      <c r="M1147">
        <f t="shared" si="27"/>
        <v>0</v>
      </c>
    </row>
    <row r="1148" spans="1:13" x14ac:dyDescent="0.25">
      <c r="A1148" s="3" t="s">
        <v>2423</v>
      </c>
      <c r="B1148" s="4">
        <v>2293</v>
      </c>
      <c r="C1148" s="3" t="s">
        <v>6</v>
      </c>
      <c r="D1148" s="3" t="s">
        <v>128</v>
      </c>
      <c r="E1148" s="3" t="s">
        <v>2591</v>
      </c>
      <c r="F1148" s="3" t="s">
        <v>2590</v>
      </c>
      <c r="G1148" s="5">
        <v>1.14646</v>
      </c>
      <c r="H1148" s="4">
        <v>2293</v>
      </c>
      <c r="I1148" s="8">
        <v>0</v>
      </c>
      <c r="J1148" s="8">
        <v>-0.24</v>
      </c>
      <c r="K1148" s="8">
        <v>8.27</v>
      </c>
      <c r="L1148" s="8">
        <v>1790.26</v>
      </c>
      <c r="M1148">
        <f t="shared" si="27"/>
        <v>1</v>
      </c>
    </row>
    <row r="1149" spans="1:13" x14ac:dyDescent="0.25">
      <c r="A1149" s="3" t="s">
        <v>2425</v>
      </c>
      <c r="B1149" s="4">
        <v>2295</v>
      </c>
      <c r="C1149" s="3" t="s">
        <v>6</v>
      </c>
      <c r="D1149" s="3" t="s">
        <v>128</v>
      </c>
      <c r="E1149" s="3" t="s">
        <v>2591</v>
      </c>
      <c r="F1149" s="3" t="s">
        <v>2590</v>
      </c>
      <c r="G1149" s="5">
        <v>1.13367</v>
      </c>
      <c r="H1149" s="4">
        <v>2295</v>
      </c>
      <c r="I1149" s="8">
        <v>0</v>
      </c>
      <c r="J1149" s="8">
        <v>-0.12</v>
      </c>
      <c r="K1149" s="8">
        <v>-7.94</v>
      </c>
      <c r="L1149" s="8">
        <v>1782.2</v>
      </c>
      <c r="M1149">
        <f t="shared" si="27"/>
        <v>0</v>
      </c>
    </row>
    <row r="1150" spans="1:13" x14ac:dyDescent="0.25">
      <c r="A1150" s="3" t="s">
        <v>2427</v>
      </c>
      <c r="B1150" s="4">
        <v>2297</v>
      </c>
      <c r="C1150" s="3" t="s">
        <v>6</v>
      </c>
      <c r="D1150" s="3" t="s">
        <v>128</v>
      </c>
      <c r="E1150" s="3" t="s">
        <v>2591</v>
      </c>
      <c r="F1150" s="3" t="s">
        <v>2590</v>
      </c>
      <c r="G1150" s="5">
        <v>1.13154</v>
      </c>
      <c r="H1150" s="4">
        <v>2297</v>
      </c>
      <c r="I1150" s="8">
        <v>0</v>
      </c>
      <c r="J1150" s="8">
        <v>-0.24</v>
      </c>
      <c r="K1150" s="8">
        <v>7.17</v>
      </c>
      <c r="L1150" s="8">
        <v>1789.13</v>
      </c>
      <c r="M1150">
        <f t="shared" si="27"/>
        <v>1</v>
      </c>
    </row>
    <row r="1151" spans="1:13" x14ac:dyDescent="0.25">
      <c r="A1151" s="3" t="s">
        <v>2429</v>
      </c>
      <c r="B1151" s="4">
        <v>2299</v>
      </c>
      <c r="C1151" s="3" t="s">
        <v>6</v>
      </c>
      <c r="D1151" s="3" t="s">
        <v>128</v>
      </c>
      <c r="E1151" s="3" t="s">
        <v>2591</v>
      </c>
      <c r="F1151" s="3" t="s">
        <v>2590</v>
      </c>
      <c r="G1151" s="5">
        <v>1.13886</v>
      </c>
      <c r="H1151" s="4">
        <v>2299</v>
      </c>
      <c r="I1151" s="8">
        <v>0</v>
      </c>
      <c r="J1151" s="8">
        <v>-0.12</v>
      </c>
      <c r="K1151" s="8">
        <v>6.76</v>
      </c>
      <c r="L1151" s="8">
        <v>1795.77</v>
      </c>
      <c r="M1151">
        <f t="shared" si="27"/>
        <v>2</v>
      </c>
    </row>
    <row r="1152" spans="1:13" x14ac:dyDescent="0.25">
      <c r="A1152" s="3" t="s">
        <v>2431</v>
      </c>
      <c r="B1152" s="4">
        <v>2301</v>
      </c>
      <c r="C1152" s="3" t="s">
        <v>6</v>
      </c>
      <c r="D1152" s="3" t="s">
        <v>133</v>
      </c>
      <c r="E1152" s="3" t="s">
        <v>2591</v>
      </c>
      <c r="F1152" s="3" t="s">
        <v>2590</v>
      </c>
      <c r="G1152" s="5">
        <v>1.1355900000000001</v>
      </c>
      <c r="H1152" s="4">
        <v>2301</v>
      </c>
      <c r="I1152" s="8">
        <v>0</v>
      </c>
      <c r="J1152" s="8">
        <v>0.17</v>
      </c>
      <c r="K1152" s="8">
        <v>6.28</v>
      </c>
      <c r="L1152" s="8">
        <v>1802.22</v>
      </c>
      <c r="M1152">
        <f t="shared" si="27"/>
        <v>3</v>
      </c>
    </row>
    <row r="1153" spans="1:13" x14ac:dyDescent="0.25">
      <c r="A1153" s="3" t="s">
        <v>2433</v>
      </c>
      <c r="B1153" s="4">
        <v>2303</v>
      </c>
      <c r="C1153" s="3" t="s">
        <v>6</v>
      </c>
      <c r="D1153" s="3" t="s">
        <v>133</v>
      </c>
      <c r="E1153" s="3" t="s">
        <v>2591</v>
      </c>
      <c r="F1153" s="3" t="s">
        <v>2590</v>
      </c>
      <c r="G1153" s="5">
        <v>1.12974</v>
      </c>
      <c r="H1153" s="4">
        <v>2303</v>
      </c>
      <c r="I1153" s="8">
        <v>0</v>
      </c>
      <c r="J1153" s="8">
        <v>0.03</v>
      </c>
      <c r="K1153" s="8">
        <v>6.11</v>
      </c>
      <c r="L1153" s="8">
        <v>1808.36</v>
      </c>
      <c r="M1153">
        <f t="shared" si="27"/>
        <v>4</v>
      </c>
    </row>
    <row r="1154" spans="1:13" x14ac:dyDescent="0.25">
      <c r="A1154" s="3" t="s">
        <v>2435</v>
      </c>
      <c r="B1154" s="4">
        <v>2305</v>
      </c>
      <c r="C1154" s="3" t="s">
        <v>6</v>
      </c>
      <c r="D1154" s="3" t="s">
        <v>128</v>
      </c>
      <c r="E1154" s="3" t="s">
        <v>2591</v>
      </c>
      <c r="F1154" s="3" t="s">
        <v>2590</v>
      </c>
      <c r="G1154" s="5">
        <v>1.1352100000000001</v>
      </c>
      <c r="H1154" s="4">
        <v>2305</v>
      </c>
      <c r="I1154" s="8">
        <v>0</v>
      </c>
      <c r="J1154" s="8">
        <v>0</v>
      </c>
      <c r="K1154" s="8">
        <v>6.09</v>
      </c>
      <c r="L1154" s="8">
        <v>1814.45</v>
      </c>
      <c r="M1154">
        <f t="shared" si="27"/>
        <v>5</v>
      </c>
    </row>
    <row r="1155" spans="1:13" x14ac:dyDescent="0.25">
      <c r="A1155" s="3" t="s">
        <v>2437</v>
      </c>
      <c r="B1155" s="4">
        <v>2307</v>
      </c>
      <c r="C1155" s="3" t="s">
        <v>6</v>
      </c>
      <c r="D1155" s="3" t="s">
        <v>133</v>
      </c>
      <c r="E1155" s="3" t="s">
        <v>2591</v>
      </c>
      <c r="F1155" s="3" t="s">
        <v>2590</v>
      </c>
      <c r="G1155" s="5">
        <v>1.1327700000000001</v>
      </c>
      <c r="H1155" s="4">
        <v>2307</v>
      </c>
      <c r="I1155" s="8">
        <v>0</v>
      </c>
      <c r="J1155" s="8">
        <v>0.03</v>
      </c>
      <c r="K1155" s="8">
        <v>6.5</v>
      </c>
      <c r="L1155" s="8">
        <v>1820.98</v>
      </c>
      <c r="M1155">
        <f t="shared" si="27"/>
        <v>6</v>
      </c>
    </row>
    <row r="1156" spans="1:13" x14ac:dyDescent="0.25">
      <c r="A1156" s="3" t="s">
        <v>2439</v>
      </c>
      <c r="B1156" s="4">
        <v>2309</v>
      </c>
      <c r="C1156" s="3" t="s">
        <v>6</v>
      </c>
      <c r="D1156" s="3" t="s">
        <v>128</v>
      </c>
      <c r="E1156" s="3" t="s">
        <v>2591</v>
      </c>
      <c r="F1156" s="3" t="s">
        <v>2590</v>
      </c>
      <c r="G1156" s="5">
        <v>1.14171</v>
      </c>
      <c r="H1156" s="4">
        <v>2309</v>
      </c>
      <c r="I1156" s="8">
        <v>0</v>
      </c>
      <c r="J1156" s="8">
        <v>-0.12</v>
      </c>
      <c r="K1156" s="8">
        <v>6.56</v>
      </c>
      <c r="L1156" s="8">
        <v>1827.42</v>
      </c>
      <c r="M1156">
        <f t="shared" si="27"/>
        <v>7</v>
      </c>
    </row>
    <row r="1157" spans="1:13" x14ac:dyDescent="0.25">
      <c r="A1157" s="3" t="s">
        <v>2441</v>
      </c>
      <c r="B1157" s="4">
        <v>2311</v>
      </c>
      <c r="C1157" s="3" t="s">
        <v>6</v>
      </c>
      <c r="D1157" s="3" t="s">
        <v>133</v>
      </c>
      <c r="E1157" s="3" t="s">
        <v>2591</v>
      </c>
      <c r="F1157" s="3" t="s">
        <v>2590</v>
      </c>
      <c r="G1157" s="5">
        <v>1.14341</v>
      </c>
      <c r="H1157" s="4">
        <v>2311</v>
      </c>
      <c r="I1157" s="8">
        <v>0</v>
      </c>
      <c r="J1157" s="8">
        <v>0.14000000000000001</v>
      </c>
      <c r="K1157" s="8">
        <v>-9.07</v>
      </c>
      <c r="L1157" s="8">
        <v>1818.49</v>
      </c>
      <c r="M1157">
        <f t="shared" si="27"/>
        <v>0</v>
      </c>
    </row>
    <row r="1158" spans="1:13" x14ac:dyDescent="0.25">
      <c r="A1158" s="3" t="s">
        <v>2443</v>
      </c>
      <c r="B1158" s="4">
        <v>2313</v>
      </c>
      <c r="C1158" s="3" t="s">
        <v>6</v>
      </c>
      <c r="D1158" s="3" t="s">
        <v>133</v>
      </c>
      <c r="E1158" s="3" t="s">
        <v>2591</v>
      </c>
      <c r="F1158" s="3" t="s">
        <v>2590</v>
      </c>
      <c r="G1158" s="5">
        <v>1.1318999999999999</v>
      </c>
      <c r="H1158" s="4">
        <v>2313</v>
      </c>
      <c r="I1158" s="8">
        <v>0</v>
      </c>
      <c r="J1158" s="8">
        <v>0</v>
      </c>
      <c r="K1158" s="8">
        <v>6.01</v>
      </c>
      <c r="L1158" s="8">
        <v>1824.5</v>
      </c>
      <c r="M1158">
        <f t="shared" ref="M1158:M1221" si="28">IF(K1158&gt;0,1+IF(M1157&gt;0,M1157,0),0)</f>
        <v>1</v>
      </c>
    </row>
    <row r="1159" spans="1:13" x14ac:dyDescent="0.25">
      <c r="A1159" s="3" t="s">
        <v>2445</v>
      </c>
      <c r="B1159" s="4">
        <v>2315</v>
      </c>
      <c r="C1159" s="3" t="s">
        <v>6</v>
      </c>
      <c r="D1159" s="3" t="s">
        <v>128</v>
      </c>
      <c r="E1159" s="3" t="s">
        <v>2591</v>
      </c>
      <c r="F1159" s="3" t="s">
        <v>2590</v>
      </c>
      <c r="G1159" s="5">
        <v>1.1381300000000001</v>
      </c>
      <c r="H1159" s="4">
        <v>2315</v>
      </c>
      <c r="I1159" s="8">
        <v>0</v>
      </c>
      <c r="J1159" s="8">
        <v>0</v>
      </c>
      <c r="K1159" s="8">
        <v>6.21</v>
      </c>
      <c r="L1159" s="8">
        <v>1830.71</v>
      </c>
      <c r="M1159">
        <f t="shared" si="28"/>
        <v>2</v>
      </c>
    </row>
    <row r="1160" spans="1:13" x14ac:dyDescent="0.25">
      <c r="A1160" s="3" t="s">
        <v>2447</v>
      </c>
      <c r="B1160" s="4">
        <v>2317</v>
      </c>
      <c r="C1160" s="3" t="s">
        <v>6</v>
      </c>
      <c r="D1160" s="3" t="s">
        <v>133</v>
      </c>
      <c r="E1160" s="3" t="s">
        <v>2591</v>
      </c>
      <c r="F1160" s="3" t="s">
        <v>2590</v>
      </c>
      <c r="G1160" s="5">
        <v>1.1312599999999999</v>
      </c>
      <c r="H1160" s="4">
        <v>2317</v>
      </c>
      <c r="I1160" s="8">
        <v>0</v>
      </c>
      <c r="J1160" s="8">
        <v>0.03</v>
      </c>
      <c r="K1160" s="8">
        <v>6.74</v>
      </c>
      <c r="L1160" s="8">
        <v>1837.48</v>
      </c>
      <c r="M1160">
        <f t="shared" si="28"/>
        <v>3</v>
      </c>
    </row>
    <row r="1161" spans="1:13" x14ac:dyDescent="0.25">
      <c r="A1161" s="3" t="s">
        <v>2449</v>
      </c>
      <c r="B1161" s="4">
        <v>2319</v>
      </c>
      <c r="C1161" s="3" t="s">
        <v>6</v>
      </c>
      <c r="D1161" s="3" t="s">
        <v>133</v>
      </c>
      <c r="E1161" s="3" t="s">
        <v>2591</v>
      </c>
      <c r="F1161" s="3" t="s">
        <v>2590</v>
      </c>
      <c r="G1161" s="5">
        <v>1.13958</v>
      </c>
      <c r="H1161" s="4">
        <v>2319</v>
      </c>
      <c r="I1161" s="8">
        <v>0</v>
      </c>
      <c r="J1161" s="8">
        <v>0.03</v>
      </c>
      <c r="K1161" s="8">
        <v>-8.06</v>
      </c>
      <c r="L1161" s="8">
        <v>1829.45</v>
      </c>
      <c r="M1161">
        <f t="shared" si="28"/>
        <v>0</v>
      </c>
    </row>
    <row r="1162" spans="1:13" x14ac:dyDescent="0.25">
      <c r="A1162" s="3" t="s">
        <v>2451</v>
      </c>
      <c r="B1162" s="4">
        <v>2321</v>
      </c>
      <c r="C1162" s="3" t="s">
        <v>6</v>
      </c>
      <c r="D1162" s="3" t="s">
        <v>133</v>
      </c>
      <c r="E1162" s="3" t="s">
        <v>2591</v>
      </c>
      <c r="F1162" s="3" t="s">
        <v>2590</v>
      </c>
      <c r="G1162" s="5">
        <v>1.1476299999999999</v>
      </c>
      <c r="H1162" s="4">
        <v>2321</v>
      </c>
      <c r="I1162" s="8">
        <v>0</v>
      </c>
      <c r="J1162" s="8">
        <v>0.08</v>
      </c>
      <c r="K1162" s="8">
        <v>-8.34</v>
      </c>
      <c r="L1162" s="8">
        <v>1821.19</v>
      </c>
      <c r="M1162">
        <f t="shared" si="28"/>
        <v>0</v>
      </c>
    </row>
    <row r="1163" spans="1:13" x14ac:dyDescent="0.25">
      <c r="A1163" s="3" t="s">
        <v>2453</v>
      </c>
      <c r="B1163" s="4">
        <v>2323</v>
      </c>
      <c r="C1163" s="3" t="s">
        <v>6</v>
      </c>
      <c r="D1163" s="3" t="s">
        <v>133</v>
      </c>
      <c r="E1163" s="3" t="s">
        <v>2591</v>
      </c>
      <c r="F1163" s="3" t="s">
        <v>2590</v>
      </c>
      <c r="G1163" s="5">
        <v>1.1400600000000001</v>
      </c>
      <c r="H1163" s="4">
        <v>2323</v>
      </c>
      <c r="I1163" s="8">
        <v>0</v>
      </c>
      <c r="J1163" s="8">
        <v>0</v>
      </c>
      <c r="K1163" s="8">
        <v>6.07</v>
      </c>
      <c r="L1163" s="8">
        <v>1827.26</v>
      </c>
      <c r="M1163">
        <f t="shared" si="28"/>
        <v>1</v>
      </c>
    </row>
    <row r="1164" spans="1:13" x14ac:dyDescent="0.25">
      <c r="A1164" s="3" t="s">
        <v>2455</v>
      </c>
      <c r="B1164" s="4">
        <v>2325</v>
      </c>
      <c r="C1164" s="3" t="s">
        <v>6</v>
      </c>
      <c r="D1164" s="3" t="s">
        <v>128</v>
      </c>
      <c r="E1164" s="3" t="s">
        <v>2591</v>
      </c>
      <c r="F1164" s="3" t="s">
        <v>2590</v>
      </c>
      <c r="G1164" s="5">
        <v>1.1446799999999999</v>
      </c>
      <c r="H1164" s="4">
        <v>2325</v>
      </c>
      <c r="I1164" s="8">
        <v>0</v>
      </c>
      <c r="J1164" s="8">
        <v>-0.59</v>
      </c>
      <c r="K1164" s="8">
        <v>6.9</v>
      </c>
      <c r="L1164" s="8">
        <v>1833.57</v>
      </c>
      <c r="M1164">
        <f t="shared" si="28"/>
        <v>2</v>
      </c>
    </row>
    <row r="1165" spans="1:13" x14ac:dyDescent="0.25">
      <c r="A1165" s="3" t="s">
        <v>2457</v>
      </c>
      <c r="B1165" s="4">
        <v>2327</v>
      </c>
      <c r="C1165" s="3" t="s">
        <v>6</v>
      </c>
      <c r="D1165" s="3" t="s">
        <v>128</v>
      </c>
      <c r="E1165" s="3" t="s">
        <v>2591</v>
      </c>
      <c r="F1165" s="3" t="s">
        <v>2590</v>
      </c>
      <c r="G1165" s="5">
        <v>1.1371500000000001</v>
      </c>
      <c r="H1165" s="4">
        <v>2327</v>
      </c>
      <c r="I1165" s="8">
        <v>0</v>
      </c>
      <c r="J1165" s="8">
        <v>-0.24</v>
      </c>
      <c r="K1165" s="8">
        <v>-7.82</v>
      </c>
      <c r="L1165" s="8">
        <v>1825.51</v>
      </c>
      <c r="M1165">
        <f t="shared" si="28"/>
        <v>0</v>
      </c>
    </row>
    <row r="1166" spans="1:13" x14ac:dyDescent="0.25">
      <c r="A1166" s="3" t="s">
        <v>2459</v>
      </c>
      <c r="B1166" s="4">
        <v>2329</v>
      </c>
      <c r="C1166" s="3" t="s">
        <v>6</v>
      </c>
      <c r="D1166" s="3" t="s">
        <v>128</v>
      </c>
      <c r="E1166" s="3" t="s">
        <v>2591</v>
      </c>
      <c r="F1166" s="3" t="s">
        <v>2590</v>
      </c>
      <c r="G1166" s="5">
        <v>1.1421699999999999</v>
      </c>
      <c r="H1166" s="4">
        <v>2329</v>
      </c>
      <c r="I1166" s="8">
        <v>0</v>
      </c>
      <c r="J1166" s="8">
        <v>-0.24</v>
      </c>
      <c r="K1166" s="8">
        <v>6.33</v>
      </c>
      <c r="L1166" s="8">
        <v>1831.6</v>
      </c>
      <c r="M1166">
        <f t="shared" si="28"/>
        <v>1</v>
      </c>
    </row>
    <row r="1167" spans="1:13" x14ac:dyDescent="0.25">
      <c r="A1167" s="3" t="s">
        <v>2461</v>
      </c>
      <c r="B1167" s="4">
        <v>2331</v>
      </c>
      <c r="C1167" s="3" t="s">
        <v>6</v>
      </c>
      <c r="D1167" s="3" t="s">
        <v>133</v>
      </c>
      <c r="E1167" s="3" t="s">
        <v>2591</v>
      </c>
      <c r="F1167" s="3" t="s">
        <v>2590</v>
      </c>
      <c r="G1167" s="5">
        <v>1.15385</v>
      </c>
      <c r="H1167" s="4">
        <v>2331</v>
      </c>
      <c r="I1167" s="8">
        <v>0</v>
      </c>
      <c r="J1167" s="8">
        <v>0.03</v>
      </c>
      <c r="K1167" s="8">
        <v>-8.39</v>
      </c>
      <c r="L1167" s="8">
        <v>1823.24</v>
      </c>
      <c r="M1167">
        <f t="shared" si="28"/>
        <v>0</v>
      </c>
    </row>
    <row r="1168" spans="1:13" x14ac:dyDescent="0.25">
      <c r="A1168" s="3" t="s">
        <v>2463</v>
      </c>
      <c r="B1168" s="4">
        <v>2333</v>
      </c>
      <c r="C1168" s="3" t="s">
        <v>6</v>
      </c>
      <c r="D1168" s="3" t="s">
        <v>128</v>
      </c>
      <c r="E1168" s="3" t="s">
        <v>2591</v>
      </c>
      <c r="F1168" s="3" t="s">
        <v>2590</v>
      </c>
      <c r="G1168" s="5">
        <v>1.1460699999999999</v>
      </c>
      <c r="H1168" s="4">
        <v>2333</v>
      </c>
      <c r="I1168" s="8">
        <v>0</v>
      </c>
      <c r="J1168" s="8">
        <v>-0.12</v>
      </c>
      <c r="K1168" s="8">
        <v>-8.51</v>
      </c>
      <c r="L1168" s="8">
        <v>1814.61</v>
      </c>
      <c r="M1168">
        <f t="shared" si="28"/>
        <v>0</v>
      </c>
    </row>
    <row r="1169" spans="1:13" x14ac:dyDescent="0.25">
      <c r="A1169" s="3" t="s">
        <v>2465</v>
      </c>
      <c r="B1169" s="4">
        <v>2335</v>
      </c>
      <c r="C1169" s="3" t="s">
        <v>6</v>
      </c>
      <c r="D1169" s="3" t="s">
        <v>128</v>
      </c>
      <c r="E1169" s="3" t="s">
        <v>2591</v>
      </c>
      <c r="F1169" s="3" t="s">
        <v>2590</v>
      </c>
      <c r="G1169" s="5">
        <v>1.13785</v>
      </c>
      <c r="H1169" s="4">
        <v>2335</v>
      </c>
      <c r="I1169" s="8">
        <v>0</v>
      </c>
      <c r="J1169" s="8">
        <v>-0.24</v>
      </c>
      <c r="K1169" s="8">
        <v>-7.9</v>
      </c>
      <c r="L1169" s="8">
        <v>1806.47</v>
      </c>
      <c r="M1169">
        <f t="shared" si="28"/>
        <v>0</v>
      </c>
    </row>
    <row r="1170" spans="1:13" x14ac:dyDescent="0.25">
      <c r="A1170" s="3" t="s">
        <v>2467</v>
      </c>
      <c r="B1170" s="4">
        <v>2337</v>
      </c>
      <c r="C1170" s="3" t="s">
        <v>6</v>
      </c>
      <c r="D1170" s="3" t="s">
        <v>128</v>
      </c>
      <c r="E1170" s="3" t="s">
        <v>2591</v>
      </c>
      <c r="F1170" s="3" t="s">
        <v>2590</v>
      </c>
      <c r="G1170" s="5">
        <v>1.1302700000000001</v>
      </c>
      <c r="H1170" s="4">
        <v>2337</v>
      </c>
      <c r="I1170" s="8">
        <v>0</v>
      </c>
      <c r="J1170" s="8">
        <v>-0.83</v>
      </c>
      <c r="K1170" s="8">
        <v>-7.67</v>
      </c>
      <c r="L1170" s="8">
        <v>1797.97</v>
      </c>
      <c r="M1170">
        <f t="shared" si="28"/>
        <v>0</v>
      </c>
    </row>
    <row r="1171" spans="1:13" x14ac:dyDescent="0.25">
      <c r="A1171" s="3" t="s">
        <v>2469</v>
      </c>
      <c r="B1171" s="4">
        <v>2339</v>
      </c>
      <c r="C1171" s="3" t="s">
        <v>6</v>
      </c>
      <c r="D1171" s="3" t="s">
        <v>133</v>
      </c>
      <c r="E1171" s="3" t="s">
        <v>2591</v>
      </c>
      <c r="F1171" s="3" t="s">
        <v>2590</v>
      </c>
      <c r="G1171" s="5">
        <v>1.14134</v>
      </c>
      <c r="H1171" s="4">
        <v>2339</v>
      </c>
      <c r="I1171" s="8">
        <v>0</v>
      </c>
      <c r="J1171" s="8">
        <v>0</v>
      </c>
      <c r="K1171" s="8">
        <v>-8.02</v>
      </c>
      <c r="L1171" s="8">
        <v>1789.95</v>
      </c>
      <c r="M1171">
        <f t="shared" si="28"/>
        <v>0</v>
      </c>
    </row>
    <row r="1172" spans="1:13" x14ac:dyDescent="0.25">
      <c r="A1172" s="3" t="s">
        <v>2471</v>
      </c>
      <c r="B1172" s="4">
        <v>2341</v>
      </c>
      <c r="C1172" s="3" t="s">
        <v>6</v>
      </c>
      <c r="D1172" s="3" t="s">
        <v>128</v>
      </c>
      <c r="E1172" s="3" t="s">
        <v>2591</v>
      </c>
      <c r="F1172" s="3" t="s">
        <v>2590</v>
      </c>
      <c r="G1172" s="5">
        <v>1.1467799999999999</v>
      </c>
      <c r="H1172" s="4">
        <v>2341</v>
      </c>
      <c r="I1172" s="8">
        <v>0</v>
      </c>
      <c r="J1172" s="8">
        <v>-0.24</v>
      </c>
      <c r="K1172" s="8">
        <v>6.73</v>
      </c>
      <c r="L1172" s="8">
        <v>1796.44</v>
      </c>
      <c r="M1172">
        <f t="shared" si="28"/>
        <v>1</v>
      </c>
    </row>
    <row r="1173" spans="1:13" x14ac:dyDescent="0.25">
      <c r="A1173" s="3" t="s">
        <v>2473</v>
      </c>
      <c r="B1173" s="4">
        <v>2343</v>
      </c>
      <c r="C1173" s="3" t="s">
        <v>6</v>
      </c>
      <c r="D1173" s="3" t="s">
        <v>133</v>
      </c>
      <c r="E1173" s="3" t="s">
        <v>2591</v>
      </c>
      <c r="F1173" s="3" t="s">
        <v>2590</v>
      </c>
      <c r="G1173" s="5">
        <v>1.14503</v>
      </c>
      <c r="H1173" s="4">
        <v>2343</v>
      </c>
      <c r="I1173" s="8">
        <v>0</v>
      </c>
      <c r="J1173" s="8">
        <v>0</v>
      </c>
      <c r="K1173" s="8">
        <v>6.28</v>
      </c>
      <c r="L1173" s="8">
        <v>1802.72</v>
      </c>
      <c r="M1173">
        <f t="shared" si="28"/>
        <v>2</v>
      </c>
    </row>
    <row r="1174" spans="1:13" x14ac:dyDescent="0.25">
      <c r="A1174" s="3" t="s">
        <v>2475</v>
      </c>
      <c r="B1174" s="4">
        <v>2345</v>
      </c>
      <c r="C1174" s="3" t="s">
        <v>6</v>
      </c>
      <c r="D1174" s="3" t="s">
        <v>133</v>
      </c>
      <c r="E1174" s="3" t="s">
        <v>2591</v>
      </c>
      <c r="F1174" s="3" t="s">
        <v>2590</v>
      </c>
      <c r="G1174" s="5">
        <v>1.13944</v>
      </c>
      <c r="H1174" s="4">
        <v>2345</v>
      </c>
      <c r="I1174" s="8">
        <v>0</v>
      </c>
      <c r="J1174" s="8">
        <v>0.09</v>
      </c>
      <c r="K1174" s="8">
        <v>5.92</v>
      </c>
      <c r="L1174" s="8">
        <v>1808.73</v>
      </c>
      <c r="M1174">
        <f t="shared" si="28"/>
        <v>3</v>
      </c>
    </row>
    <row r="1175" spans="1:13" x14ac:dyDescent="0.25">
      <c r="A1175" s="3" t="s">
        <v>2477</v>
      </c>
      <c r="B1175" s="4">
        <v>2347</v>
      </c>
      <c r="C1175" s="3" t="s">
        <v>6</v>
      </c>
      <c r="D1175" s="3" t="s">
        <v>133</v>
      </c>
      <c r="E1175" s="3" t="s">
        <v>2591</v>
      </c>
      <c r="F1175" s="3" t="s">
        <v>2590</v>
      </c>
      <c r="G1175" s="5">
        <v>1.1302399999999999</v>
      </c>
      <c r="H1175" s="4">
        <v>2347</v>
      </c>
      <c r="I1175" s="8">
        <v>0</v>
      </c>
      <c r="J1175" s="8">
        <v>0.06</v>
      </c>
      <c r="K1175" s="8">
        <v>6.36</v>
      </c>
      <c r="L1175" s="8">
        <v>1815.15</v>
      </c>
      <c r="M1175">
        <f t="shared" si="28"/>
        <v>4</v>
      </c>
    </row>
    <row r="1176" spans="1:13" x14ac:dyDescent="0.25">
      <c r="A1176" s="3" t="s">
        <v>2479</v>
      </c>
      <c r="B1176" s="4">
        <v>2349</v>
      </c>
      <c r="C1176" s="3" t="s">
        <v>6</v>
      </c>
      <c r="D1176" s="3" t="s">
        <v>128</v>
      </c>
      <c r="E1176" s="3" t="s">
        <v>2591</v>
      </c>
      <c r="F1176" s="3" t="s">
        <v>2590</v>
      </c>
      <c r="G1176" s="5">
        <v>1.1338699999999999</v>
      </c>
      <c r="H1176" s="4">
        <v>2349</v>
      </c>
      <c r="I1176" s="8">
        <v>0</v>
      </c>
      <c r="J1176" s="8">
        <v>0</v>
      </c>
      <c r="K1176" s="8">
        <v>7.17</v>
      </c>
      <c r="L1176" s="8">
        <v>1822.32</v>
      </c>
      <c r="M1176">
        <f t="shared" si="28"/>
        <v>5</v>
      </c>
    </row>
    <row r="1177" spans="1:13" x14ac:dyDescent="0.25">
      <c r="A1177" s="3" t="s">
        <v>2481</v>
      </c>
      <c r="B1177" s="4">
        <v>2351</v>
      </c>
      <c r="C1177" s="3" t="s">
        <v>6</v>
      </c>
      <c r="D1177" s="3" t="s">
        <v>133</v>
      </c>
      <c r="E1177" s="3" t="s">
        <v>2591</v>
      </c>
      <c r="F1177" s="3" t="s">
        <v>2590</v>
      </c>
      <c r="G1177" s="5">
        <v>1.1368199999999999</v>
      </c>
      <c r="H1177" s="4">
        <v>2351</v>
      </c>
      <c r="I1177" s="8">
        <v>0</v>
      </c>
      <c r="J1177" s="8">
        <v>0.12</v>
      </c>
      <c r="K1177" s="8">
        <v>-8.31</v>
      </c>
      <c r="L1177" s="8">
        <v>1814.13</v>
      </c>
      <c r="M1177">
        <f t="shared" si="28"/>
        <v>0</v>
      </c>
    </row>
    <row r="1178" spans="1:13" x14ac:dyDescent="0.25">
      <c r="A1178" s="3" t="s">
        <v>2483</v>
      </c>
      <c r="B1178" s="4">
        <v>2353</v>
      </c>
      <c r="C1178" s="3" t="s">
        <v>6</v>
      </c>
      <c r="D1178" s="3" t="s">
        <v>133</v>
      </c>
      <c r="E1178" s="3" t="s">
        <v>2591</v>
      </c>
      <c r="F1178" s="3" t="s">
        <v>2590</v>
      </c>
      <c r="G1178" s="5">
        <v>1.12937</v>
      </c>
      <c r="H1178" s="4">
        <v>2353</v>
      </c>
      <c r="I1178" s="8">
        <v>0</v>
      </c>
      <c r="J1178" s="8">
        <v>0.28999999999999998</v>
      </c>
      <c r="K1178" s="8">
        <v>6.22</v>
      </c>
      <c r="L1178" s="8">
        <v>1820.64</v>
      </c>
      <c r="M1178">
        <f t="shared" si="28"/>
        <v>1</v>
      </c>
    </row>
    <row r="1179" spans="1:13" x14ac:dyDescent="0.25">
      <c r="A1179" s="3" t="s">
        <v>2485</v>
      </c>
      <c r="B1179" s="4">
        <v>2355</v>
      </c>
      <c r="C1179" s="3" t="s">
        <v>6</v>
      </c>
      <c r="D1179" s="3" t="s">
        <v>133</v>
      </c>
      <c r="E1179" s="3" t="s">
        <v>2591</v>
      </c>
      <c r="F1179" s="3" t="s">
        <v>2590</v>
      </c>
      <c r="G1179" s="5">
        <v>1.12453</v>
      </c>
      <c r="H1179" s="4">
        <v>2355</v>
      </c>
      <c r="I1179" s="8">
        <v>0</v>
      </c>
      <c r="J1179" s="8">
        <v>0.08</v>
      </c>
      <c r="K1179" s="8">
        <v>6.14</v>
      </c>
      <c r="L1179" s="8">
        <v>1826.86</v>
      </c>
      <c r="M1179">
        <f t="shared" si="28"/>
        <v>2</v>
      </c>
    </row>
    <row r="1180" spans="1:13" x14ac:dyDescent="0.25">
      <c r="A1180" s="3" t="s">
        <v>2487</v>
      </c>
      <c r="B1180" s="4">
        <v>2357</v>
      </c>
      <c r="C1180" s="3" t="s">
        <v>6</v>
      </c>
      <c r="D1180" s="3" t="s">
        <v>133</v>
      </c>
      <c r="E1180" s="3" t="s">
        <v>2591</v>
      </c>
      <c r="F1180" s="3" t="s">
        <v>2590</v>
      </c>
      <c r="G1180" s="5">
        <v>1.13297</v>
      </c>
      <c r="H1180" s="4">
        <v>2357</v>
      </c>
      <c r="I1180" s="8">
        <v>0</v>
      </c>
      <c r="J1180" s="8">
        <v>0.06</v>
      </c>
      <c r="K1180" s="8">
        <v>-8.5299999999999994</v>
      </c>
      <c r="L1180" s="8">
        <v>1818.39</v>
      </c>
      <c r="M1180">
        <f t="shared" si="28"/>
        <v>0</v>
      </c>
    </row>
    <row r="1181" spans="1:13" x14ac:dyDescent="0.25">
      <c r="A1181" s="3" t="s">
        <v>2489</v>
      </c>
      <c r="B1181" s="4">
        <v>2359</v>
      </c>
      <c r="C1181" s="3" t="s">
        <v>6</v>
      </c>
      <c r="D1181" s="3" t="s">
        <v>128</v>
      </c>
      <c r="E1181" s="3" t="s">
        <v>2591</v>
      </c>
      <c r="F1181" s="3" t="s">
        <v>2590</v>
      </c>
      <c r="G1181" s="5">
        <v>1.14073</v>
      </c>
      <c r="H1181" s="4">
        <v>2359</v>
      </c>
      <c r="I1181" s="8">
        <v>0</v>
      </c>
      <c r="J1181" s="8">
        <v>-0.48</v>
      </c>
      <c r="K1181" s="8">
        <v>9.4</v>
      </c>
      <c r="L1181" s="8">
        <v>1827.31</v>
      </c>
      <c r="M1181">
        <f t="shared" si="28"/>
        <v>1</v>
      </c>
    </row>
    <row r="1182" spans="1:13" x14ac:dyDescent="0.25">
      <c r="A1182" s="3" t="s">
        <v>2491</v>
      </c>
      <c r="B1182" s="4">
        <v>2361</v>
      </c>
      <c r="C1182" s="3" t="s">
        <v>6</v>
      </c>
      <c r="D1182" s="3" t="s">
        <v>133</v>
      </c>
      <c r="E1182" s="3" t="s">
        <v>2591</v>
      </c>
      <c r="F1182" s="3" t="s">
        <v>2590</v>
      </c>
      <c r="G1182" s="5">
        <v>1.13584</v>
      </c>
      <c r="H1182" s="4">
        <v>2361</v>
      </c>
      <c r="I1182" s="8">
        <v>0</v>
      </c>
      <c r="J1182" s="8">
        <v>0</v>
      </c>
      <c r="K1182" s="8">
        <v>6.76</v>
      </c>
      <c r="L1182" s="8">
        <v>1834.07</v>
      </c>
      <c r="M1182">
        <f t="shared" si="28"/>
        <v>2</v>
      </c>
    </row>
    <row r="1183" spans="1:13" x14ac:dyDescent="0.25">
      <c r="A1183" s="3" t="s">
        <v>2493</v>
      </c>
      <c r="B1183" s="4">
        <v>2363</v>
      </c>
      <c r="C1183" s="3" t="s">
        <v>6</v>
      </c>
      <c r="D1183" s="3" t="s">
        <v>133</v>
      </c>
      <c r="E1183" s="3" t="s">
        <v>2591</v>
      </c>
      <c r="F1183" s="3" t="s">
        <v>2590</v>
      </c>
      <c r="G1183" s="5">
        <v>1.1321399999999999</v>
      </c>
      <c r="H1183" s="4">
        <v>2363</v>
      </c>
      <c r="I1183" s="8">
        <v>0</v>
      </c>
      <c r="J1183" s="8">
        <v>0</v>
      </c>
      <c r="K1183" s="8">
        <v>6.16</v>
      </c>
      <c r="L1183" s="8">
        <v>1840.23</v>
      </c>
      <c r="M1183">
        <f t="shared" si="28"/>
        <v>3</v>
      </c>
    </row>
    <row r="1184" spans="1:13" x14ac:dyDescent="0.25">
      <c r="A1184" s="3" t="s">
        <v>2495</v>
      </c>
      <c r="B1184" s="4">
        <v>2365</v>
      </c>
      <c r="C1184" s="3" t="s">
        <v>6</v>
      </c>
      <c r="D1184" s="3" t="s">
        <v>133</v>
      </c>
      <c r="E1184" s="3" t="s">
        <v>2591</v>
      </c>
      <c r="F1184" s="3" t="s">
        <v>2590</v>
      </c>
      <c r="G1184" s="5">
        <v>1.12435</v>
      </c>
      <c r="H1184" s="4">
        <v>2365</v>
      </c>
      <c r="I1184" s="8">
        <v>0</v>
      </c>
      <c r="J1184" s="8">
        <v>0.06</v>
      </c>
      <c r="K1184" s="8">
        <v>6.35</v>
      </c>
      <c r="L1184" s="8">
        <v>1846.64</v>
      </c>
      <c r="M1184">
        <f t="shared" si="28"/>
        <v>4</v>
      </c>
    </row>
    <row r="1185" spans="1:13" x14ac:dyDescent="0.25">
      <c r="A1185" s="3" t="s">
        <v>2497</v>
      </c>
      <c r="B1185" s="4">
        <v>2367</v>
      </c>
      <c r="C1185" s="3" t="s">
        <v>6</v>
      </c>
      <c r="D1185" s="3" t="s">
        <v>128</v>
      </c>
      <c r="E1185" s="3" t="s">
        <v>2591</v>
      </c>
      <c r="F1185" s="3" t="s">
        <v>2590</v>
      </c>
      <c r="G1185" s="5">
        <v>1.1194999999999999</v>
      </c>
      <c r="H1185" s="4">
        <v>2367</v>
      </c>
      <c r="I1185" s="8">
        <v>0</v>
      </c>
      <c r="J1185" s="8">
        <v>-2.85</v>
      </c>
      <c r="K1185" s="8">
        <v>-5.55</v>
      </c>
      <c r="L1185" s="8">
        <v>1838.24</v>
      </c>
      <c r="M1185">
        <f t="shared" si="28"/>
        <v>0</v>
      </c>
    </row>
    <row r="1186" spans="1:13" x14ac:dyDescent="0.25">
      <c r="A1186" s="3" t="s">
        <v>2499</v>
      </c>
      <c r="B1186" s="4">
        <v>2369</v>
      </c>
      <c r="C1186" s="3" t="s">
        <v>6</v>
      </c>
      <c r="D1186" s="3" t="s">
        <v>128</v>
      </c>
      <c r="E1186" s="3" t="s">
        <v>2591</v>
      </c>
      <c r="F1186" s="3" t="s">
        <v>2590</v>
      </c>
      <c r="G1186" s="5">
        <v>1.1128499999999999</v>
      </c>
      <c r="H1186" s="4">
        <v>2369</v>
      </c>
      <c r="I1186" s="8">
        <v>0</v>
      </c>
      <c r="J1186" s="8">
        <v>-0.35</v>
      </c>
      <c r="K1186" s="8">
        <v>-8.01</v>
      </c>
      <c r="L1186" s="8">
        <v>1829.88</v>
      </c>
      <c r="M1186">
        <f t="shared" si="28"/>
        <v>0</v>
      </c>
    </row>
    <row r="1187" spans="1:13" x14ac:dyDescent="0.25">
      <c r="A1187" s="3" t="s">
        <v>2501</v>
      </c>
      <c r="B1187" s="4">
        <v>2371</v>
      </c>
      <c r="C1187" s="3" t="s">
        <v>6</v>
      </c>
      <c r="D1187" s="3" t="s">
        <v>133</v>
      </c>
      <c r="E1187" s="3" t="s">
        <v>2591</v>
      </c>
      <c r="F1187" s="3" t="s">
        <v>2590</v>
      </c>
      <c r="G1187" s="5">
        <v>1.12235</v>
      </c>
      <c r="H1187" s="4">
        <v>2371</v>
      </c>
      <c r="I1187" s="8">
        <v>0</v>
      </c>
      <c r="J1187" s="8">
        <v>0.06</v>
      </c>
      <c r="K1187" s="8">
        <v>-8.11</v>
      </c>
      <c r="L1187" s="8">
        <v>1821.83</v>
      </c>
      <c r="M1187">
        <f t="shared" si="28"/>
        <v>0</v>
      </c>
    </row>
    <row r="1188" spans="1:13" x14ac:dyDescent="0.25">
      <c r="A1188" s="3" t="s">
        <v>2503</v>
      </c>
      <c r="B1188" s="4">
        <v>2373</v>
      </c>
      <c r="C1188" s="3" t="s">
        <v>6</v>
      </c>
      <c r="D1188" s="3" t="s">
        <v>133</v>
      </c>
      <c r="E1188" s="3" t="s">
        <v>2591</v>
      </c>
      <c r="F1188" s="3" t="s">
        <v>2590</v>
      </c>
      <c r="G1188" s="5">
        <v>1.1162300000000001</v>
      </c>
      <c r="H1188" s="4">
        <v>2373</v>
      </c>
      <c r="I1188" s="8">
        <v>0</v>
      </c>
      <c r="J1188" s="8">
        <v>0.11</v>
      </c>
      <c r="K1188" s="8">
        <v>6.13</v>
      </c>
      <c r="L1188" s="8">
        <v>1828.07</v>
      </c>
      <c r="M1188">
        <f t="shared" si="28"/>
        <v>1</v>
      </c>
    </row>
    <row r="1189" spans="1:13" x14ac:dyDescent="0.25">
      <c r="A1189" s="3" t="s">
        <v>2505</v>
      </c>
      <c r="B1189" s="4">
        <v>2375</v>
      </c>
      <c r="C1189" s="3" t="s">
        <v>6</v>
      </c>
      <c r="D1189" s="3" t="s">
        <v>133</v>
      </c>
      <c r="E1189" s="3" t="s">
        <v>2591</v>
      </c>
      <c r="F1189" s="3" t="s">
        <v>2590</v>
      </c>
      <c r="G1189" s="5">
        <v>1.1156699999999999</v>
      </c>
      <c r="H1189" s="4">
        <v>2375</v>
      </c>
      <c r="I1189" s="8">
        <v>0</v>
      </c>
      <c r="J1189" s="8">
        <v>0.34</v>
      </c>
      <c r="K1189" s="8">
        <v>5.95</v>
      </c>
      <c r="L1189" s="8">
        <v>1834.36</v>
      </c>
      <c r="M1189">
        <f t="shared" si="28"/>
        <v>2</v>
      </c>
    </row>
    <row r="1190" spans="1:13" x14ac:dyDescent="0.25">
      <c r="A1190" s="3" t="s">
        <v>2507</v>
      </c>
      <c r="B1190" s="4">
        <v>2377</v>
      </c>
      <c r="C1190" s="3" t="s">
        <v>6</v>
      </c>
      <c r="D1190" s="3" t="s">
        <v>133</v>
      </c>
      <c r="E1190" s="3" t="s">
        <v>2591</v>
      </c>
      <c r="F1190" s="3" t="s">
        <v>2590</v>
      </c>
      <c r="G1190" s="5">
        <v>1.1243799999999999</v>
      </c>
      <c r="H1190" s="4">
        <v>2377</v>
      </c>
      <c r="I1190" s="8">
        <v>0</v>
      </c>
      <c r="J1190" s="8">
        <v>0.4</v>
      </c>
      <c r="K1190" s="8">
        <v>-8.9700000000000006</v>
      </c>
      <c r="L1190" s="8">
        <v>1825.79</v>
      </c>
      <c r="M1190">
        <f t="shared" si="28"/>
        <v>0</v>
      </c>
    </row>
    <row r="1191" spans="1:13" x14ac:dyDescent="0.25">
      <c r="A1191" s="3" t="s">
        <v>2509</v>
      </c>
      <c r="B1191" s="4">
        <v>2379</v>
      </c>
      <c r="C1191" s="3" t="s">
        <v>6</v>
      </c>
      <c r="D1191" s="3" t="s">
        <v>133</v>
      </c>
      <c r="E1191" s="3" t="s">
        <v>2591</v>
      </c>
      <c r="F1191" s="3" t="s">
        <v>2590</v>
      </c>
      <c r="G1191" s="5">
        <v>1.13411</v>
      </c>
      <c r="H1191" s="4">
        <v>2379</v>
      </c>
      <c r="I1191" s="8">
        <v>0</v>
      </c>
      <c r="J1191" s="8">
        <v>0.14000000000000001</v>
      </c>
      <c r="K1191" s="8">
        <v>-8.31</v>
      </c>
      <c r="L1191" s="8">
        <v>1817.62</v>
      </c>
      <c r="M1191">
        <f t="shared" si="28"/>
        <v>0</v>
      </c>
    </row>
    <row r="1192" spans="1:13" x14ac:dyDescent="0.25">
      <c r="A1192" s="3" t="s">
        <v>2511</v>
      </c>
      <c r="B1192" s="4">
        <v>2381</v>
      </c>
      <c r="C1192" s="3" t="s">
        <v>6</v>
      </c>
      <c r="D1192" s="3" t="s">
        <v>128</v>
      </c>
      <c r="E1192" s="3" t="s">
        <v>2591</v>
      </c>
      <c r="F1192" s="3" t="s">
        <v>2590</v>
      </c>
      <c r="G1192" s="5">
        <v>1.1224499999999999</v>
      </c>
      <c r="H1192" s="4">
        <v>2381</v>
      </c>
      <c r="I1192" s="8">
        <v>0</v>
      </c>
      <c r="J1192" s="8">
        <v>-0.71</v>
      </c>
      <c r="K1192" s="8">
        <v>-7.49</v>
      </c>
      <c r="L1192" s="8">
        <v>1809.42</v>
      </c>
      <c r="M1192">
        <f t="shared" si="28"/>
        <v>0</v>
      </c>
    </row>
    <row r="1193" spans="1:13" x14ac:dyDescent="0.25">
      <c r="A1193" s="3" t="s">
        <v>2513</v>
      </c>
      <c r="B1193" s="4">
        <v>2383</v>
      </c>
      <c r="C1193" s="3" t="s">
        <v>6</v>
      </c>
      <c r="D1193" s="3" t="s">
        <v>128</v>
      </c>
      <c r="E1193" s="3" t="s">
        <v>2591</v>
      </c>
      <c r="F1193" s="3" t="s">
        <v>2590</v>
      </c>
      <c r="G1193" s="5">
        <v>1.12781</v>
      </c>
      <c r="H1193" s="4">
        <v>2383</v>
      </c>
      <c r="I1193" s="8">
        <v>0</v>
      </c>
      <c r="J1193" s="8">
        <v>-0.59</v>
      </c>
      <c r="K1193" s="8">
        <v>6.8</v>
      </c>
      <c r="L1193" s="8">
        <v>1815.63</v>
      </c>
      <c r="M1193">
        <f t="shared" si="28"/>
        <v>1</v>
      </c>
    </row>
    <row r="1194" spans="1:13" x14ac:dyDescent="0.25">
      <c r="A1194" s="3" t="s">
        <v>2515</v>
      </c>
      <c r="B1194" s="4">
        <v>2385</v>
      </c>
      <c r="C1194" s="3" t="s">
        <v>6</v>
      </c>
      <c r="D1194" s="3" t="s">
        <v>128</v>
      </c>
      <c r="E1194" s="3" t="s">
        <v>2591</v>
      </c>
      <c r="F1194" s="3" t="s">
        <v>2590</v>
      </c>
      <c r="G1194" s="5">
        <v>1.13625</v>
      </c>
      <c r="H1194" s="4">
        <v>2385</v>
      </c>
      <c r="I1194" s="8">
        <v>0</v>
      </c>
      <c r="J1194" s="8">
        <v>0</v>
      </c>
      <c r="K1194" s="8">
        <v>7.24</v>
      </c>
      <c r="L1194" s="8">
        <v>1822.87</v>
      </c>
      <c r="M1194">
        <f t="shared" si="28"/>
        <v>2</v>
      </c>
    </row>
    <row r="1195" spans="1:13" x14ac:dyDescent="0.25">
      <c r="A1195" s="3" t="s">
        <v>2517</v>
      </c>
      <c r="B1195" s="4">
        <v>2387</v>
      </c>
      <c r="C1195" s="3" t="s">
        <v>6</v>
      </c>
      <c r="D1195" s="3" t="s">
        <v>133</v>
      </c>
      <c r="E1195" s="3" t="s">
        <v>2591</v>
      </c>
      <c r="F1195" s="3" t="s">
        <v>2590</v>
      </c>
      <c r="G1195" s="5">
        <v>1.13175</v>
      </c>
      <c r="H1195" s="4">
        <v>2387</v>
      </c>
      <c r="I1195" s="8">
        <v>0</v>
      </c>
      <c r="J1195" s="8">
        <v>0.2</v>
      </c>
      <c r="K1195" s="8">
        <v>6.39</v>
      </c>
      <c r="L1195" s="8">
        <v>1829.46</v>
      </c>
      <c r="M1195">
        <f t="shared" si="28"/>
        <v>3</v>
      </c>
    </row>
    <row r="1196" spans="1:13" x14ac:dyDescent="0.25">
      <c r="A1196" s="3" t="s">
        <v>2519</v>
      </c>
      <c r="B1196" s="4">
        <v>2389</v>
      </c>
      <c r="C1196" s="3" t="s">
        <v>6</v>
      </c>
      <c r="D1196" s="3" t="s">
        <v>128</v>
      </c>
      <c r="E1196" s="3" t="s">
        <v>2591</v>
      </c>
      <c r="F1196" s="3" t="s">
        <v>2590</v>
      </c>
      <c r="G1196" s="5">
        <v>1.1212</v>
      </c>
      <c r="H1196" s="4">
        <v>2389</v>
      </c>
      <c r="I1196" s="8">
        <v>0</v>
      </c>
      <c r="J1196" s="8">
        <v>-0.59</v>
      </c>
      <c r="K1196" s="8">
        <v>-7.53</v>
      </c>
      <c r="L1196" s="8">
        <v>1821.34</v>
      </c>
      <c r="M1196">
        <f t="shared" si="28"/>
        <v>0</v>
      </c>
    </row>
    <row r="1197" spans="1:13" x14ac:dyDescent="0.25">
      <c r="A1197" s="3" t="s">
        <v>2521</v>
      </c>
      <c r="B1197" s="4">
        <v>2391</v>
      </c>
      <c r="C1197" s="3" t="s">
        <v>6</v>
      </c>
      <c r="D1197" s="3" t="s">
        <v>128</v>
      </c>
      <c r="E1197" s="3" t="s">
        <v>2591</v>
      </c>
      <c r="F1197" s="3" t="s">
        <v>2590</v>
      </c>
      <c r="G1197" s="5">
        <v>1.1279699999999999</v>
      </c>
      <c r="H1197" s="4">
        <v>2391</v>
      </c>
      <c r="I1197" s="8">
        <v>0</v>
      </c>
      <c r="J1197" s="8">
        <v>-0.47</v>
      </c>
      <c r="K1197" s="8">
        <v>6.8</v>
      </c>
      <c r="L1197" s="8">
        <v>1827.67</v>
      </c>
      <c r="M1197">
        <f t="shared" si="28"/>
        <v>1</v>
      </c>
    </row>
    <row r="1198" spans="1:13" x14ac:dyDescent="0.25">
      <c r="A1198" s="3" t="s">
        <v>2523</v>
      </c>
      <c r="B1198" s="4">
        <v>2393</v>
      </c>
      <c r="C1198" s="3" t="s">
        <v>6</v>
      </c>
      <c r="D1198" s="3" t="s">
        <v>133</v>
      </c>
      <c r="E1198" s="3" t="s">
        <v>2591</v>
      </c>
      <c r="F1198" s="3" t="s">
        <v>2590</v>
      </c>
      <c r="G1198" s="5">
        <v>1.12124</v>
      </c>
      <c r="H1198" s="4">
        <v>2393</v>
      </c>
      <c r="I1198" s="8">
        <v>0</v>
      </c>
      <c r="J1198" s="8">
        <v>0.03</v>
      </c>
      <c r="K1198" s="8">
        <v>6.22</v>
      </c>
      <c r="L1198" s="8">
        <v>1833.92</v>
      </c>
      <c r="M1198">
        <f t="shared" si="28"/>
        <v>2</v>
      </c>
    </row>
    <row r="1199" spans="1:13" x14ac:dyDescent="0.25">
      <c r="A1199" s="3" t="s">
        <v>2525</v>
      </c>
      <c r="B1199" s="4">
        <v>2395</v>
      </c>
      <c r="C1199" s="3" t="s">
        <v>6</v>
      </c>
      <c r="D1199" s="3" t="s">
        <v>128</v>
      </c>
      <c r="E1199" s="3" t="s">
        <v>2591</v>
      </c>
      <c r="F1199" s="3" t="s">
        <v>2590</v>
      </c>
      <c r="G1199" s="5">
        <v>1.1272899999999999</v>
      </c>
      <c r="H1199" s="4">
        <v>2395</v>
      </c>
      <c r="I1199" s="8">
        <v>0</v>
      </c>
      <c r="J1199" s="8">
        <v>-0.35</v>
      </c>
      <c r="K1199" s="8">
        <v>6.63</v>
      </c>
      <c r="L1199" s="8">
        <v>1840.2</v>
      </c>
      <c r="M1199">
        <f t="shared" si="28"/>
        <v>3</v>
      </c>
    </row>
    <row r="1200" spans="1:13" x14ac:dyDescent="0.25">
      <c r="A1200" s="3" t="s">
        <v>2527</v>
      </c>
      <c r="B1200" s="4">
        <v>2397</v>
      </c>
      <c r="C1200" s="3" t="s">
        <v>6</v>
      </c>
      <c r="D1200" s="3" t="s">
        <v>133</v>
      </c>
      <c r="E1200" s="3" t="s">
        <v>2591</v>
      </c>
      <c r="F1200" s="3" t="s">
        <v>2590</v>
      </c>
      <c r="G1200" s="5">
        <v>1.11598</v>
      </c>
      <c r="H1200" s="4">
        <v>2397</v>
      </c>
      <c r="I1200" s="8">
        <v>0</v>
      </c>
      <c r="J1200" s="8">
        <v>0.03</v>
      </c>
      <c r="K1200" s="8">
        <v>6.3</v>
      </c>
      <c r="L1200" s="8">
        <v>1846.53</v>
      </c>
      <c r="M1200">
        <f t="shared" si="28"/>
        <v>4</v>
      </c>
    </row>
    <row r="1201" spans="1:13" x14ac:dyDescent="0.25">
      <c r="A1201" s="3" t="s">
        <v>2529</v>
      </c>
      <c r="B1201" s="4">
        <v>2399</v>
      </c>
      <c r="C1201" s="3" t="s">
        <v>6</v>
      </c>
      <c r="D1201" s="3" t="s">
        <v>133</v>
      </c>
      <c r="E1201" s="3" t="s">
        <v>2591</v>
      </c>
      <c r="F1201" s="3" t="s">
        <v>2590</v>
      </c>
      <c r="G1201" s="5">
        <v>1.1084000000000001</v>
      </c>
      <c r="H1201" s="4">
        <v>2399</v>
      </c>
      <c r="I1201" s="8">
        <v>0</v>
      </c>
      <c r="J1201" s="8">
        <v>0.2</v>
      </c>
      <c r="K1201" s="8">
        <v>6.33</v>
      </c>
      <c r="L1201" s="8">
        <v>1853.06</v>
      </c>
      <c r="M1201">
        <f t="shared" si="28"/>
        <v>5</v>
      </c>
    </row>
    <row r="1202" spans="1:13" x14ac:dyDescent="0.25">
      <c r="A1202" s="3" t="s">
        <v>2531</v>
      </c>
      <c r="B1202" s="4">
        <v>2401</v>
      </c>
      <c r="C1202" s="3" t="s">
        <v>6</v>
      </c>
      <c r="D1202" s="3" t="s">
        <v>128</v>
      </c>
      <c r="E1202" s="3" t="s">
        <v>2591</v>
      </c>
      <c r="F1202" s="3" t="s">
        <v>2590</v>
      </c>
      <c r="G1202" s="5">
        <v>1.1100099999999999</v>
      </c>
      <c r="H1202" s="4">
        <v>2401</v>
      </c>
      <c r="I1202" s="8">
        <v>0</v>
      </c>
      <c r="J1202" s="8">
        <v>-0.12</v>
      </c>
      <c r="K1202" s="8">
        <v>6.17</v>
      </c>
      <c r="L1202" s="8">
        <v>1859.11</v>
      </c>
      <c r="M1202">
        <f t="shared" si="28"/>
        <v>6</v>
      </c>
    </row>
    <row r="1203" spans="1:13" x14ac:dyDescent="0.25">
      <c r="A1203" s="3" t="s">
        <v>2533</v>
      </c>
      <c r="B1203" s="4">
        <v>2403</v>
      </c>
      <c r="C1203" s="3" t="s">
        <v>6</v>
      </c>
      <c r="D1203" s="3" t="s">
        <v>128</v>
      </c>
      <c r="E1203" s="3" t="s">
        <v>2591</v>
      </c>
      <c r="F1203" s="3" t="s">
        <v>2590</v>
      </c>
      <c r="G1203" s="5">
        <v>1.1179600000000001</v>
      </c>
      <c r="H1203" s="4">
        <v>2403</v>
      </c>
      <c r="I1203" s="8">
        <v>0</v>
      </c>
      <c r="J1203" s="8">
        <v>0</v>
      </c>
      <c r="K1203" s="8">
        <v>6.09</v>
      </c>
      <c r="L1203" s="8">
        <v>1865.2</v>
      </c>
      <c r="M1203">
        <f t="shared" si="28"/>
        <v>7</v>
      </c>
    </row>
    <row r="1204" spans="1:13" x14ac:dyDescent="0.25">
      <c r="A1204" s="3" t="s">
        <v>2535</v>
      </c>
      <c r="B1204" s="4">
        <v>2405</v>
      </c>
      <c r="C1204" s="3" t="s">
        <v>6</v>
      </c>
      <c r="D1204" s="3" t="s">
        <v>133</v>
      </c>
      <c r="E1204" s="3" t="s">
        <v>2591</v>
      </c>
      <c r="F1204" s="3" t="s">
        <v>2590</v>
      </c>
      <c r="G1204" s="5">
        <v>1.11575</v>
      </c>
      <c r="H1204" s="4">
        <v>2405</v>
      </c>
      <c r="I1204" s="8">
        <v>0</v>
      </c>
      <c r="J1204" s="8">
        <v>0.23</v>
      </c>
      <c r="K1204" s="8">
        <v>6.07</v>
      </c>
      <c r="L1204" s="8">
        <v>1871.5</v>
      </c>
      <c r="M1204">
        <f t="shared" si="28"/>
        <v>8</v>
      </c>
    </row>
    <row r="1205" spans="1:13" x14ac:dyDescent="0.25">
      <c r="A1205" s="3" t="s">
        <v>2537</v>
      </c>
      <c r="B1205" s="4">
        <v>2407</v>
      </c>
      <c r="C1205" s="3" t="s">
        <v>6</v>
      </c>
      <c r="D1205" s="3" t="s">
        <v>133</v>
      </c>
      <c r="E1205" s="3" t="s">
        <v>2591</v>
      </c>
      <c r="F1205" s="3" t="s">
        <v>2590</v>
      </c>
      <c r="G1205" s="5">
        <v>1.1089</v>
      </c>
      <c r="H1205" s="4">
        <v>2407</v>
      </c>
      <c r="I1205" s="8">
        <v>0</v>
      </c>
      <c r="J1205" s="8">
        <v>0.03</v>
      </c>
      <c r="K1205" s="8">
        <v>6.28</v>
      </c>
      <c r="L1205" s="8">
        <v>1877.81</v>
      </c>
      <c r="M1205">
        <f t="shared" si="28"/>
        <v>9</v>
      </c>
    </row>
    <row r="1206" spans="1:13" x14ac:dyDescent="0.25">
      <c r="A1206" s="3" t="s">
        <v>2539</v>
      </c>
      <c r="B1206" s="4">
        <v>2409</v>
      </c>
      <c r="C1206" s="3" t="s">
        <v>6</v>
      </c>
      <c r="D1206" s="3" t="s">
        <v>133</v>
      </c>
      <c r="E1206" s="3" t="s">
        <v>2591</v>
      </c>
      <c r="F1206" s="3" t="s">
        <v>2590</v>
      </c>
      <c r="G1206" s="5">
        <v>1.10423</v>
      </c>
      <c r="H1206" s="4">
        <v>2409</v>
      </c>
      <c r="I1206" s="8">
        <v>0</v>
      </c>
      <c r="J1206" s="8">
        <v>0.37</v>
      </c>
      <c r="K1206" s="8">
        <v>5.66</v>
      </c>
      <c r="L1206" s="8">
        <v>1883.84</v>
      </c>
      <c r="M1206">
        <f t="shared" si="28"/>
        <v>10</v>
      </c>
    </row>
    <row r="1207" spans="1:13" x14ac:dyDescent="0.25">
      <c r="A1207" s="3" t="s">
        <v>2541</v>
      </c>
      <c r="B1207" s="4">
        <v>2411</v>
      </c>
      <c r="C1207" s="3" t="s">
        <v>6</v>
      </c>
      <c r="D1207" s="3" t="s">
        <v>128</v>
      </c>
      <c r="E1207" s="3" t="s">
        <v>2591</v>
      </c>
      <c r="F1207" s="3" t="s">
        <v>2590</v>
      </c>
      <c r="G1207" s="5">
        <v>1.10511</v>
      </c>
      <c r="H1207" s="4">
        <v>2411</v>
      </c>
      <c r="I1207" s="8">
        <v>0</v>
      </c>
      <c r="J1207" s="8">
        <v>-0.59</v>
      </c>
      <c r="K1207" s="8">
        <v>6.73</v>
      </c>
      <c r="L1207" s="8">
        <v>1889.98</v>
      </c>
      <c r="M1207">
        <f t="shared" si="28"/>
        <v>11</v>
      </c>
    </row>
    <row r="1208" spans="1:13" x14ac:dyDescent="0.25">
      <c r="A1208" s="3" t="s">
        <v>2543</v>
      </c>
      <c r="B1208" s="4">
        <v>2413</v>
      </c>
      <c r="C1208" s="3" t="s">
        <v>6</v>
      </c>
      <c r="D1208" s="3" t="s">
        <v>133</v>
      </c>
      <c r="E1208" s="3" t="s">
        <v>2591</v>
      </c>
      <c r="F1208" s="3" t="s">
        <v>2590</v>
      </c>
      <c r="G1208" s="5">
        <v>1.09894</v>
      </c>
      <c r="H1208" s="4">
        <v>2413</v>
      </c>
      <c r="I1208" s="8">
        <v>0</v>
      </c>
      <c r="J1208" s="8">
        <v>0.09</v>
      </c>
      <c r="K1208" s="8">
        <v>5.92</v>
      </c>
      <c r="L1208" s="8">
        <v>1895.99</v>
      </c>
      <c r="M1208">
        <f t="shared" si="28"/>
        <v>12</v>
      </c>
    </row>
    <row r="1209" spans="1:13" x14ac:dyDescent="0.25">
      <c r="A1209" s="3" t="s">
        <v>2545</v>
      </c>
      <c r="B1209" s="4">
        <v>2415</v>
      </c>
      <c r="C1209" s="3" t="s">
        <v>6</v>
      </c>
      <c r="D1209" s="3" t="s">
        <v>128</v>
      </c>
      <c r="E1209" s="3" t="s">
        <v>2591</v>
      </c>
      <c r="F1209" s="3" t="s">
        <v>2590</v>
      </c>
      <c r="G1209" s="5">
        <v>1.1077399999999999</v>
      </c>
      <c r="H1209" s="4">
        <v>2415</v>
      </c>
      <c r="I1209" s="8">
        <v>0</v>
      </c>
      <c r="J1209" s="8">
        <v>0</v>
      </c>
      <c r="K1209" s="8">
        <v>6.64</v>
      </c>
      <c r="L1209" s="8">
        <v>1902.63</v>
      </c>
      <c r="M1209">
        <f t="shared" si="28"/>
        <v>13</v>
      </c>
    </row>
    <row r="1210" spans="1:13" x14ac:dyDescent="0.25">
      <c r="A1210" s="3" t="s">
        <v>2547</v>
      </c>
      <c r="B1210" s="4">
        <v>2417</v>
      </c>
      <c r="C1210" s="3" t="s">
        <v>6</v>
      </c>
      <c r="D1210" s="3" t="s">
        <v>133</v>
      </c>
      <c r="E1210" s="3" t="s">
        <v>2591</v>
      </c>
      <c r="F1210" s="3" t="s">
        <v>2590</v>
      </c>
      <c r="G1210" s="5">
        <v>1.1016600000000001</v>
      </c>
      <c r="H1210" s="4">
        <v>2417</v>
      </c>
      <c r="I1210" s="8">
        <v>0</v>
      </c>
      <c r="J1210" s="8">
        <v>0.03</v>
      </c>
      <c r="K1210" s="8">
        <v>6.16</v>
      </c>
      <c r="L1210" s="8">
        <v>1908.82</v>
      </c>
      <c r="M1210">
        <f t="shared" si="28"/>
        <v>14</v>
      </c>
    </row>
    <row r="1211" spans="1:13" x14ac:dyDescent="0.25">
      <c r="A1211" s="3" t="s">
        <v>2549</v>
      </c>
      <c r="B1211" s="4">
        <v>2419</v>
      </c>
      <c r="C1211" s="3" t="s">
        <v>6</v>
      </c>
      <c r="D1211" s="3" t="s">
        <v>128</v>
      </c>
      <c r="E1211" s="3" t="s">
        <v>2591</v>
      </c>
      <c r="F1211" s="3" t="s">
        <v>2590</v>
      </c>
      <c r="G1211" s="5">
        <v>1.1067199999999999</v>
      </c>
      <c r="H1211" s="4">
        <v>2419</v>
      </c>
      <c r="I1211" s="8">
        <v>0</v>
      </c>
      <c r="J1211" s="8">
        <v>0</v>
      </c>
      <c r="K1211" s="8">
        <v>6.01</v>
      </c>
      <c r="L1211" s="8">
        <v>1914.83</v>
      </c>
      <c r="M1211">
        <f t="shared" si="28"/>
        <v>15</v>
      </c>
    </row>
    <row r="1212" spans="1:13" x14ac:dyDescent="0.25">
      <c r="A1212" s="3" t="s">
        <v>2551</v>
      </c>
      <c r="B1212" s="4">
        <v>2421</v>
      </c>
      <c r="C1212" s="3" t="s">
        <v>6</v>
      </c>
      <c r="D1212" s="3" t="s">
        <v>133</v>
      </c>
      <c r="E1212" s="3" t="s">
        <v>2591</v>
      </c>
      <c r="F1212" s="3" t="s">
        <v>2590</v>
      </c>
      <c r="G1212" s="5">
        <v>1.10083</v>
      </c>
      <c r="H1212" s="4">
        <v>2421</v>
      </c>
      <c r="I1212" s="8">
        <v>0</v>
      </c>
      <c r="J1212" s="8">
        <v>0.11</v>
      </c>
      <c r="K1212" s="8">
        <v>5.99</v>
      </c>
      <c r="L1212" s="8">
        <v>1920.93</v>
      </c>
      <c r="M1212">
        <f t="shared" si="28"/>
        <v>16</v>
      </c>
    </row>
    <row r="1213" spans="1:13" x14ac:dyDescent="0.25">
      <c r="A1213" s="3" t="s">
        <v>2553</v>
      </c>
      <c r="B1213" s="4">
        <v>2423</v>
      </c>
      <c r="C1213" s="3" t="s">
        <v>6</v>
      </c>
      <c r="D1213" s="3" t="s">
        <v>128</v>
      </c>
      <c r="E1213" s="3" t="s">
        <v>2591</v>
      </c>
      <c r="F1213" s="3" t="s">
        <v>2590</v>
      </c>
      <c r="G1213" s="5">
        <v>1.0940399999999999</v>
      </c>
      <c r="H1213" s="4">
        <v>2423</v>
      </c>
      <c r="I1213" s="8">
        <v>0</v>
      </c>
      <c r="J1213" s="8">
        <v>-0.59</v>
      </c>
      <c r="K1213" s="8">
        <v>-7.45</v>
      </c>
      <c r="L1213" s="8">
        <v>1912.89</v>
      </c>
      <c r="M1213">
        <f t="shared" si="28"/>
        <v>0</v>
      </c>
    </row>
    <row r="1214" spans="1:13" x14ac:dyDescent="0.25">
      <c r="A1214" s="3" t="s">
        <v>2555</v>
      </c>
      <c r="B1214" s="4">
        <v>2425</v>
      </c>
      <c r="C1214" s="3" t="s">
        <v>6</v>
      </c>
      <c r="D1214" s="3" t="s">
        <v>128</v>
      </c>
      <c r="E1214" s="3" t="s">
        <v>2591</v>
      </c>
      <c r="F1214" s="3" t="s">
        <v>2590</v>
      </c>
      <c r="G1214" s="5">
        <v>1.0994699999999999</v>
      </c>
      <c r="H1214" s="4">
        <v>2425</v>
      </c>
      <c r="I1214" s="8">
        <v>0</v>
      </c>
      <c r="J1214" s="8">
        <v>-0.71</v>
      </c>
      <c r="K1214" s="8">
        <v>7.92</v>
      </c>
      <c r="L1214" s="8">
        <v>1920.1</v>
      </c>
      <c r="M1214">
        <f t="shared" si="28"/>
        <v>1</v>
      </c>
    </row>
    <row r="1215" spans="1:13" x14ac:dyDescent="0.25">
      <c r="A1215" s="3" t="s">
        <v>2557</v>
      </c>
      <c r="B1215" s="4">
        <v>2427</v>
      </c>
      <c r="C1215" s="3" t="s">
        <v>6</v>
      </c>
      <c r="D1215" s="3" t="s">
        <v>133</v>
      </c>
      <c r="E1215" s="3" t="s">
        <v>2591</v>
      </c>
      <c r="F1215" s="3" t="s">
        <v>2590</v>
      </c>
      <c r="G1215" s="5">
        <v>1.10626</v>
      </c>
      <c r="H1215" s="4">
        <v>2427</v>
      </c>
      <c r="I1215" s="8">
        <v>0</v>
      </c>
      <c r="J1215" s="8">
        <v>0.28999999999999998</v>
      </c>
      <c r="K1215" s="8">
        <v>-8.5399999999999991</v>
      </c>
      <c r="L1215" s="8">
        <v>1911.85</v>
      </c>
      <c r="M1215">
        <f t="shared" si="28"/>
        <v>0</v>
      </c>
    </row>
    <row r="1216" spans="1:13" x14ac:dyDescent="0.25">
      <c r="A1216" s="3" t="s">
        <v>2559</v>
      </c>
      <c r="B1216" s="4">
        <v>2429</v>
      </c>
      <c r="C1216" s="3" t="s">
        <v>6</v>
      </c>
      <c r="D1216" s="3" t="s">
        <v>133</v>
      </c>
      <c r="E1216" s="3" t="s">
        <v>2591</v>
      </c>
      <c r="F1216" s="3" t="s">
        <v>2590</v>
      </c>
      <c r="G1216" s="5">
        <v>1.1158699999999999</v>
      </c>
      <c r="H1216" s="4">
        <v>2429</v>
      </c>
      <c r="I1216" s="8">
        <v>0</v>
      </c>
      <c r="J1216" s="8">
        <v>0.03</v>
      </c>
      <c r="K1216" s="8">
        <v>-8.1300000000000008</v>
      </c>
      <c r="L1216" s="8">
        <v>1903.75</v>
      </c>
      <c r="M1216">
        <f t="shared" si="28"/>
        <v>0</v>
      </c>
    </row>
    <row r="1217" spans="1:13" x14ac:dyDescent="0.25">
      <c r="A1217" s="3" t="s">
        <v>2561</v>
      </c>
      <c r="B1217" s="4">
        <v>2431</v>
      </c>
      <c r="C1217" s="3" t="s">
        <v>6</v>
      </c>
      <c r="D1217" s="3" t="s">
        <v>128</v>
      </c>
      <c r="E1217" s="3" t="s">
        <v>2591</v>
      </c>
      <c r="F1217" s="3" t="s">
        <v>2590</v>
      </c>
      <c r="G1217" s="5">
        <v>1.1080399999999999</v>
      </c>
      <c r="H1217" s="4">
        <v>2431</v>
      </c>
      <c r="I1217" s="8">
        <v>0</v>
      </c>
      <c r="J1217" s="8">
        <v>-0.71</v>
      </c>
      <c r="K1217" s="8">
        <v>-7.3</v>
      </c>
      <c r="L1217" s="8">
        <v>1895.74</v>
      </c>
      <c r="M1217">
        <f t="shared" si="28"/>
        <v>0</v>
      </c>
    </row>
    <row r="1218" spans="1:13" x14ac:dyDescent="0.25">
      <c r="A1218" s="3" t="s">
        <v>2563</v>
      </c>
      <c r="B1218" s="4">
        <v>2433</v>
      </c>
      <c r="C1218" s="3" t="s">
        <v>6</v>
      </c>
      <c r="D1218" s="3" t="s">
        <v>133</v>
      </c>
      <c r="E1218" s="3" t="s">
        <v>2591</v>
      </c>
      <c r="F1218" s="3" t="s">
        <v>2590</v>
      </c>
      <c r="G1218" s="5">
        <v>1.1175200000000001</v>
      </c>
      <c r="H1218" s="4">
        <v>2433</v>
      </c>
      <c r="I1218" s="8">
        <v>0</v>
      </c>
      <c r="J1218" s="8">
        <v>0.14000000000000001</v>
      </c>
      <c r="K1218" s="8">
        <v>-8.2100000000000009</v>
      </c>
      <c r="L1218" s="8">
        <v>1887.67</v>
      </c>
      <c r="M1218">
        <f t="shared" si="28"/>
        <v>0</v>
      </c>
    </row>
    <row r="1219" spans="1:13" x14ac:dyDescent="0.25">
      <c r="A1219" s="3" t="s">
        <v>2565</v>
      </c>
      <c r="B1219" s="4">
        <v>2435</v>
      </c>
      <c r="C1219" s="3" t="s">
        <v>6</v>
      </c>
      <c r="D1219" s="3" t="s">
        <v>128</v>
      </c>
      <c r="E1219" s="3" t="s">
        <v>2591</v>
      </c>
      <c r="F1219" s="3" t="s">
        <v>2590</v>
      </c>
      <c r="G1219" s="5">
        <v>1.1073599999999999</v>
      </c>
      <c r="H1219" s="4">
        <v>2435</v>
      </c>
      <c r="I1219" s="8">
        <v>0</v>
      </c>
      <c r="J1219" s="8">
        <v>-0.24</v>
      </c>
      <c r="K1219" s="8">
        <v>-8.26</v>
      </c>
      <c r="L1219" s="8">
        <v>1879.17</v>
      </c>
      <c r="M1219">
        <f t="shared" si="28"/>
        <v>0</v>
      </c>
    </row>
    <row r="1220" spans="1:13" x14ac:dyDescent="0.25">
      <c r="A1220" s="3" t="s">
        <v>2567</v>
      </c>
      <c r="B1220" s="4">
        <v>2437</v>
      </c>
      <c r="C1220" s="3" t="s">
        <v>6</v>
      </c>
      <c r="D1220" s="3" t="s">
        <v>133</v>
      </c>
      <c r="E1220" s="3" t="s">
        <v>2591</v>
      </c>
      <c r="F1220" s="3" t="s">
        <v>2590</v>
      </c>
      <c r="G1220" s="5">
        <v>1.10225</v>
      </c>
      <c r="H1220" s="4">
        <v>2437</v>
      </c>
      <c r="I1220" s="8">
        <v>0</v>
      </c>
      <c r="J1220" s="8">
        <v>0.11</v>
      </c>
      <c r="K1220" s="8">
        <v>6.13</v>
      </c>
      <c r="L1220" s="8">
        <v>1885.41</v>
      </c>
      <c r="M1220">
        <f t="shared" si="28"/>
        <v>1</v>
      </c>
    </row>
    <row r="1221" spans="1:13" x14ac:dyDescent="0.25">
      <c r="A1221" s="3" t="s">
        <v>2569</v>
      </c>
      <c r="B1221" s="4">
        <v>2439</v>
      </c>
      <c r="C1221" s="3" t="s">
        <v>6</v>
      </c>
      <c r="D1221" s="3" t="s">
        <v>133</v>
      </c>
      <c r="E1221" s="3" t="s">
        <v>2591</v>
      </c>
      <c r="F1221" s="3" t="s">
        <v>2590</v>
      </c>
      <c r="G1221" s="5">
        <v>1.11219</v>
      </c>
      <c r="H1221" s="4">
        <v>2439</v>
      </c>
      <c r="I1221" s="8">
        <v>0</v>
      </c>
      <c r="J1221" s="8">
        <v>0.86</v>
      </c>
      <c r="K1221" s="8">
        <v>-9.41</v>
      </c>
      <c r="L1221" s="8">
        <v>1876.86</v>
      </c>
      <c r="M1221">
        <f t="shared" si="28"/>
        <v>0</v>
      </c>
    </row>
    <row r="1222" spans="1:13" x14ac:dyDescent="0.25">
      <c r="A1222" s="3" t="s">
        <v>2571</v>
      </c>
      <c r="B1222" s="4">
        <v>2441</v>
      </c>
      <c r="C1222" s="3" t="s">
        <v>6</v>
      </c>
      <c r="D1222" s="3" t="s">
        <v>133</v>
      </c>
      <c r="E1222" s="3" t="s">
        <v>2591</v>
      </c>
      <c r="F1222" s="3" t="s">
        <v>2590</v>
      </c>
      <c r="G1222" s="5">
        <v>1.10826</v>
      </c>
      <c r="H1222" s="4">
        <v>2441</v>
      </c>
      <c r="I1222" s="8">
        <v>0</v>
      </c>
      <c r="J1222" s="8">
        <v>0.23</v>
      </c>
      <c r="K1222" s="8">
        <v>5.85</v>
      </c>
      <c r="L1222" s="8">
        <v>1882.94</v>
      </c>
      <c r="M1222">
        <f t="shared" ref="M1222:M1226" si="29">IF(K1222&gt;0,1+IF(M1221&gt;0,M1221,0),0)</f>
        <v>1</v>
      </c>
    </row>
    <row r="1223" spans="1:13" x14ac:dyDescent="0.25">
      <c r="A1223" s="3" t="s">
        <v>2573</v>
      </c>
      <c r="B1223" s="4">
        <v>2443</v>
      </c>
      <c r="C1223" s="3" t="s">
        <v>6</v>
      </c>
      <c r="D1223" s="3" t="s">
        <v>133</v>
      </c>
      <c r="E1223" s="3" t="s">
        <v>2591</v>
      </c>
      <c r="F1223" s="3" t="s">
        <v>2590</v>
      </c>
      <c r="G1223" s="5">
        <v>1.11713</v>
      </c>
      <c r="H1223" s="4">
        <v>2443</v>
      </c>
      <c r="I1223" s="8">
        <v>0</v>
      </c>
      <c r="J1223" s="8">
        <v>0.17</v>
      </c>
      <c r="K1223" s="8">
        <v>-8.4499999999999993</v>
      </c>
      <c r="L1223" s="8">
        <v>1874.66</v>
      </c>
      <c r="M1223">
        <f t="shared" si="29"/>
        <v>0</v>
      </c>
    </row>
    <row r="1224" spans="1:13" x14ac:dyDescent="0.25">
      <c r="A1224" s="3" t="s">
        <v>2575</v>
      </c>
      <c r="B1224" s="4">
        <v>2445</v>
      </c>
      <c r="C1224" s="3" t="s">
        <v>6</v>
      </c>
      <c r="D1224" s="3" t="s">
        <v>133</v>
      </c>
      <c r="E1224" s="3" t="s">
        <v>2591</v>
      </c>
      <c r="F1224" s="3" t="s">
        <v>2590</v>
      </c>
      <c r="G1224" s="5">
        <v>1.1147199999999999</v>
      </c>
      <c r="H1224" s="4">
        <v>2445</v>
      </c>
      <c r="I1224" s="8">
        <v>0</v>
      </c>
      <c r="J1224" s="8">
        <v>0.14000000000000001</v>
      </c>
      <c r="K1224" s="8">
        <v>6.25</v>
      </c>
      <c r="L1224" s="8">
        <v>1881.05</v>
      </c>
      <c r="M1224">
        <f t="shared" si="29"/>
        <v>1</v>
      </c>
    </row>
    <row r="1225" spans="1:13" x14ac:dyDescent="0.25">
      <c r="A1225" s="3" t="s">
        <v>2577</v>
      </c>
      <c r="B1225" s="4">
        <v>2447</v>
      </c>
      <c r="C1225" s="3" t="s">
        <v>6</v>
      </c>
      <c r="D1225" s="3" t="s">
        <v>133</v>
      </c>
      <c r="E1225" s="3" t="s">
        <v>2591</v>
      </c>
      <c r="F1225" s="3" t="s">
        <v>2590</v>
      </c>
      <c r="G1225" s="5">
        <v>1.1110100000000001</v>
      </c>
      <c r="H1225" s="4">
        <v>2447</v>
      </c>
      <c r="I1225" s="8">
        <v>0</v>
      </c>
      <c r="J1225" s="8">
        <v>0.06</v>
      </c>
      <c r="K1225" s="8">
        <v>5.95</v>
      </c>
      <c r="L1225" s="8">
        <v>1887.06</v>
      </c>
      <c r="M1225">
        <f t="shared" si="29"/>
        <v>2</v>
      </c>
    </row>
    <row r="1226" spans="1:13" x14ac:dyDescent="0.25">
      <c r="A1226" s="3" t="s">
        <v>2579</v>
      </c>
      <c r="B1226" s="4">
        <v>2449</v>
      </c>
      <c r="C1226" s="3" t="s">
        <v>6</v>
      </c>
      <c r="D1226" s="3" t="s">
        <v>133</v>
      </c>
      <c r="E1226" s="3" t="s">
        <v>2591</v>
      </c>
      <c r="F1226" s="3" t="s">
        <v>2590</v>
      </c>
      <c r="G1226" s="5">
        <v>1.10562</v>
      </c>
      <c r="H1226" s="4">
        <v>2449</v>
      </c>
      <c r="I1226" s="8">
        <v>0</v>
      </c>
      <c r="J1226" s="8">
        <v>0.4</v>
      </c>
      <c r="K1226" s="8">
        <v>6.27</v>
      </c>
      <c r="L1226" s="8">
        <v>1893.73</v>
      </c>
      <c r="M1226">
        <f t="shared" si="29"/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loses</vt:lpstr>
      <vt:lpstr>wins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MetaTrader 5</dc:title>
  <dc:subject>30155399:Janis Supe</dc:subject>
  <dc:creator>Admiral Markets Group AS</dc:creator>
  <dc:description>Trade report contains current client positions and exposure</dc:description>
  <cp:lastModifiedBy>janis</cp:lastModifiedBy>
  <dcterms:created xsi:type="dcterms:W3CDTF">2020-01-30T18:51:00Z</dcterms:created>
  <dcterms:modified xsi:type="dcterms:W3CDTF">2020-02-01T08:56:54Z</dcterms:modified>
  <cp:category>Reports</cp:category>
</cp:coreProperties>
</file>