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275" yWindow="90" windowWidth="8550" windowHeight="90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Sheet1!$A$1:$AA$85</definedName>
  </definedNames>
  <calcPr calcId="125725"/>
</workbook>
</file>

<file path=xl/calcChain.xml><?xml version="1.0" encoding="utf-8"?>
<calcChain xmlns="http://schemas.openxmlformats.org/spreadsheetml/2006/main">
  <c r="D10" i="1"/>
  <c r="D7"/>
  <c r="D6"/>
  <c r="D5"/>
  <c r="D4"/>
  <c r="D3"/>
  <c r="B357"/>
  <c r="B364"/>
  <c r="B356"/>
  <c r="B363"/>
  <c r="B355"/>
  <c r="B362"/>
  <c r="B354"/>
  <c r="B361"/>
  <c r="B353"/>
  <c r="B360"/>
  <c r="B336"/>
  <c r="B343"/>
  <c r="B350"/>
  <c r="B335"/>
  <c r="B342"/>
  <c r="B349"/>
  <c r="B334"/>
  <c r="B341"/>
  <c r="B348"/>
  <c r="B333"/>
  <c r="B340"/>
  <c r="B347"/>
  <c r="B332"/>
  <c r="B339"/>
  <c r="B346"/>
  <c r="B315"/>
  <c r="B322"/>
  <c r="B329"/>
  <c r="B314"/>
  <c r="B321"/>
  <c r="B328"/>
  <c r="B313"/>
  <c r="B320"/>
  <c r="B327"/>
  <c r="B312"/>
  <c r="B319"/>
  <c r="B326"/>
  <c r="B311"/>
  <c r="B318"/>
  <c r="B325"/>
  <c r="B301"/>
  <c r="B308"/>
  <c r="B300"/>
  <c r="B307"/>
  <c r="B299"/>
  <c r="B306"/>
  <c r="B298"/>
  <c r="B305"/>
  <c r="B297"/>
  <c r="B304"/>
  <c r="B294"/>
  <c r="B293"/>
  <c r="B292"/>
  <c r="B291"/>
  <c r="B290"/>
  <c r="B273"/>
  <c r="B280"/>
  <c r="B287"/>
  <c r="B272"/>
  <c r="B279"/>
  <c r="B286"/>
  <c r="B271"/>
  <c r="B278"/>
  <c r="B285"/>
  <c r="B270"/>
  <c r="B277"/>
  <c r="B284"/>
  <c r="B269"/>
  <c r="B276"/>
  <c r="B283"/>
  <c r="B252"/>
  <c r="B259"/>
  <c r="B266"/>
  <c r="B251"/>
  <c r="B258"/>
  <c r="B265"/>
  <c r="B250"/>
  <c r="B257"/>
  <c r="B264"/>
  <c r="B249"/>
  <c r="B256"/>
  <c r="B263"/>
  <c r="B248"/>
  <c r="B255"/>
  <c r="B262"/>
  <c r="B231"/>
  <c r="B238"/>
  <c r="B245"/>
  <c r="B230"/>
  <c r="B237"/>
  <c r="B244"/>
  <c r="B229"/>
  <c r="B236"/>
  <c r="B243"/>
  <c r="B228"/>
  <c r="B235"/>
  <c r="B242"/>
  <c r="B227"/>
  <c r="B234"/>
  <c r="B241"/>
  <c r="B210"/>
  <c r="B217"/>
  <c r="B224"/>
  <c r="B209"/>
  <c r="B216"/>
  <c r="B223"/>
  <c r="B208"/>
  <c r="B215"/>
  <c r="B222"/>
  <c r="B207"/>
  <c r="B214"/>
  <c r="B221"/>
  <c r="B206"/>
  <c r="B213"/>
  <c r="B220"/>
  <c r="B189"/>
  <c r="B196"/>
  <c r="B203"/>
  <c r="B188"/>
  <c r="B195"/>
  <c r="B202"/>
  <c r="B187"/>
  <c r="B194"/>
  <c r="B201"/>
  <c r="B186"/>
  <c r="B193"/>
  <c r="B200"/>
  <c r="B185"/>
  <c r="B192"/>
  <c r="B199"/>
  <c r="B168"/>
  <c r="B175"/>
  <c r="B182"/>
  <c r="B167"/>
  <c r="B174"/>
  <c r="B181"/>
  <c r="B166"/>
  <c r="B173"/>
  <c r="B180"/>
  <c r="B165"/>
  <c r="B172"/>
  <c r="B179"/>
  <c r="B164"/>
  <c r="B171"/>
  <c r="B178"/>
  <c r="B154"/>
  <c r="B161"/>
  <c r="B153"/>
  <c r="B160"/>
  <c r="B152"/>
  <c r="B159"/>
  <c r="B151"/>
  <c r="B158"/>
  <c r="B150"/>
  <c r="B157"/>
  <c r="B147"/>
  <c r="B146"/>
  <c r="B145"/>
  <c r="B144"/>
  <c r="B143"/>
  <c r="B126"/>
  <c r="B133"/>
  <c r="B140"/>
  <c r="B125"/>
  <c r="B132"/>
  <c r="B139"/>
  <c r="B124"/>
  <c r="B131"/>
  <c r="B138"/>
  <c r="B123"/>
  <c r="B130"/>
  <c r="B137"/>
  <c r="B122"/>
  <c r="B129"/>
  <c r="B136"/>
  <c r="B105"/>
  <c r="B112"/>
  <c r="B119"/>
  <c r="B104"/>
  <c r="B111"/>
  <c r="B118"/>
  <c r="B103"/>
  <c r="B110"/>
  <c r="B117"/>
  <c r="B102"/>
  <c r="B109"/>
  <c r="B116"/>
  <c r="B101"/>
  <c r="B108"/>
  <c r="B115"/>
  <c r="B84"/>
  <c r="B91"/>
  <c r="B98"/>
  <c r="B83"/>
  <c r="B90"/>
  <c r="B97"/>
  <c r="B82"/>
  <c r="B89"/>
  <c r="B96"/>
  <c r="B81"/>
  <c r="B88"/>
  <c r="B95"/>
  <c r="B80"/>
  <c r="B87"/>
  <c r="B94"/>
  <c r="B70"/>
  <c r="B77"/>
  <c r="B69"/>
  <c r="B76"/>
  <c r="B68"/>
  <c r="B75"/>
  <c r="B67"/>
  <c r="B74"/>
  <c r="B66"/>
  <c r="B73"/>
  <c r="B63"/>
  <c r="B62"/>
  <c r="B61"/>
  <c r="B60"/>
  <c r="B59"/>
  <c r="B56"/>
  <c r="B55"/>
  <c r="B54"/>
  <c r="B53"/>
  <c r="B52"/>
  <c r="B49"/>
  <c r="B48"/>
  <c r="B47"/>
  <c r="B46"/>
  <c r="B45"/>
  <c r="B42"/>
  <c r="B41"/>
  <c r="B40"/>
  <c r="B39"/>
  <c r="B38"/>
  <c r="A10"/>
  <c r="B10"/>
  <c r="A11"/>
  <c r="B11"/>
  <c r="A12"/>
  <c r="B12"/>
  <c r="A13"/>
  <c r="B13"/>
  <c r="B20"/>
  <c r="B27"/>
  <c r="B34"/>
  <c r="A14"/>
  <c r="A21"/>
  <c r="A28"/>
  <c r="A35"/>
  <c r="A42"/>
  <c r="A49"/>
  <c r="A56"/>
  <c r="A63"/>
  <c r="A70"/>
  <c r="A77"/>
  <c r="A84"/>
  <c r="A91"/>
  <c r="A98"/>
  <c r="A105"/>
  <c r="A112"/>
  <c r="A119"/>
  <c r="A126"/>
  <c r="A133"/>
  <c r="A140"/>
  <c r="A147"/>
  <c r="A154"/>
  <c r="A161"/>
  <c r="A168"/>
  <c r="A175"/>
  <c r="A182"/>
  <c r="A189"/>
  <c r="A196"/>
  <c r="A203"/>
  <c r="A210"/>
  <c r="A217"/>
  <c r="A224"/>
  <c r="A231"/>
  <c r="A238"/>
  <c r="A245"/>
  <c r="A252"/>
  <c r="A259"/>
  <c r="A266"/>
  <c r="A273"/>
  <c r="A280"/>
  <c r="A287"/>
  <c r="B14"/>
  <c r="A17"/>
  <c r="B17"/>
  <c r="B24"/>
  <c r="B31"/>
  <c r="A18"/>
  <c r="A25"/>
  <c r="A32"/>
  <c r="A39"/>
  <c r="A46"/>
  <c r="A53"/>
  <c r="A60"/>
  <c r="A67"/>
  <c r="A74"/>
  <c r="A81"/>
  <c r="A88"/>
  <c r="A95"/>
  <c r="A102"/>
  <c r="A109"/>
  <c r="A116"/>
  <c r="A123"/>
  <c r="A130"/>
  <c r="A137"/>
  <c r="A144"/>
  <c r="A151"/>
  <c r="A158"/>
  <c r="A165"/>
  <c r="A172"/>
  <c r="A179"/>
  <c r="A186"/>
  <c r="A193"/>
  <c r="A200"/>
  <c r="A207"/>
  <c r="A214"/>
  <c r="A221"/>
  <c r="A228"/>
  <c r="A235"/>
  <c r="A242"/>
  <c r="A249"/>
  <c r="A256"/>
  <c r="A263"/>
  <c r="A270"/>
  <c r="A277"/>
  <c r="A284"/>
  <c r="A291"/>
  <c r="A298"/>
  <c r="B18"/>
  <c r="A19"/>
  <c r="B19"/>
  <c r="A20"/>
  <c r="B21"/>
  <c r="B28"/>
  <c r="B35"/>
  <c r="A24"/>
  <c r="B25"/>
  <c r="B32"/>
  <c r="A26"/>
  <c r="A33"/>
  <c r="A40"/>
  <c r="A47"/>
  <c r="A54"/>
  <c r="A61"/>
  <c r="A68"/>
  <c r="A75"/>
  <c r="A82"/>
  <c r="A89"/>
  <c r="A96"/>
  <c r="A103"/>
  <c r="A110"/>
  <c r="A117"/>
  <c r="A124"/>
  <c r="A131"/>
  <c r="A138"/>
  <c r="A145"/>
  <c r="A152"/>
  <c r="A159"/>
  <c r="A166"/>
  <c r="A173"/>
  <c r="A180"/>
  <c r="A187"/>
  <c r="A194"/>
  <c r="A201"/>
  <c r="A208"/>
  <c r="A215"/>
  <c r="A222"/>
  <c r="A229"/>
  <c r="A236"/>
  <c r="A243"/>
  <c r="A250"/>
  <c r="A257"/>
  <c r="B26"/>
  <c r="A27"/>
  <c r="A31"/>
  <c r="B33"/>
  <c r="A34"/>
  <c r="A41"/>
  <c r="A48"/>
  <c r="A55"/>
  <c r="A62"/>
  <c r="A69"/>
  <c r="A76"/>
  <c r="A83"/>
  <c r="A90"/>
  <c r="A97"/>
  <c r="A104"/>
  <c r="A111"/>
  <c r="A118"/>
  <c r="A125"/>
  <c r="A132"/>
  <c r="A139"/>
  <c r="A146"/>
  <c r="A153"/>
  <c r="A160"/>
  <c r="A167"/>
  <c r="A174"/>
  <c r="A181"/>
  <c r="A188"/>
  <c r="A195"/>
  <c r="A202"/>
  <c r="A209"/>
  <c r="A216"/>
  <c r="A223"/>
  <c r="A230"/>
  <c r="A237"/>
  <c r="A244"/>
  <c r="A251"/>
  <c r="A258"/>
  <c r="A265"/>
  <c r="A272"/>
  <c r="A279"/>
  <c r="A286"/>
  <c r="A293"/>
  <c r="A300"/>
  <c r="A307"/>
  <c r="A314"/>
  <c r="A321"/>
  <c r="A328"/>
  <c r="A335"/>
  <c r="A342"/>
  <c r="A349"/>
  <c r="A356"/>
  <c r="A363"/>
  <c r="A38"/>
  <c r="A45"/>
  <c r="A52"/>
  <c r="A59"/>
  <c r="A66"/>
  <c r="A73"/>
  <c r="A80"/>
  <c r="A87"/>
  <c r="A94"/>
  <c r="A101"/>
  <c r="A108"/>
  <c r="A115"/>
  <c r="A122"/>
  <c r="A129"/>
  <c r="A136"/>
  <c r="A143"/>
  <c r="A150"/>
  <c r="A157"/>
  <c r="A164"/>
  <c r="A171"/>
  <c r="A178"/>
  <c r="A185"/>
  <c r="A192"/>
  <c r="A199"/>
  <c r="A206"/>
  <c r="A213"/>
  <c r="A220"/>
  <c r="A227"/>
  <c r="A234"/>
  <c r="A241"/>
  <c r="A248"/>
  <c r="A255"/>
  <c r="A262"/>
  <c r="A269"/>
  <c r="A276"/>
  <c r="A283"/>
  <c r="A290"/>
  <c r="A264"/>
  <c r="A271"/>
  <c r="A278"/>
  <c r="A285"/>
  <c r="A292"/>
  <c r="A299"/>
  <c r="A306"/>
  <c r="A313"/>
  <c r="A320"/>
  <c r="A327"/>
  <c r="A334"/>
  <c r="A341"/>
  <c r="A348"/>
  <c r="A355"/>
  <c r="A362"/>
  <c r="A294"/>
  <c r="A297"/>
  <c r="A301"/>
  <c r="A304"/>
  <c r="A305"/>
  <c r="A308"/>
  <c r="A311"/>
  <c r="A312"/>
  <c r="A315"/>
  <c r="A318"/>
  <c r="A319"/>
  <c r="A322"/>
  <c r="A325"/>
  <c r="A326"/>
  <c r="A329"/>
  <c r="A332"/>
  <c r="A333"/>
  <c r="A336"/>
  <c r="A339"/>
  <c r="A340"/>
  <c r="A343"/>
  <c r="A346"/>
  <c r="A347"/>
  <c r="A350"/>
  <c r="A353"/>
  <c r="A354"/>
  <c r="A357"/>
  <c r="A360"/>
  <c r="A361"/>
  <c r="A364"/>
  <c r="E3" l="1"/>
  <c r="F3"/>
  <c r="F4" l="1"/>
  <c r="E4" l="1"/>
  <c r="F5" l="1"/>
  <c r="E5" l="1"/>
  <c r="E6" l="1"/>
  <c r="E7" l="1"/>
  <c r="E9" s="1"/>
  <c r="F6"/>
  <c r="E10" l="1"/>
  <c r="D11" s="1"/>
  <c r="F7"/>
  <c r="F8" s="1"/>
  <c r="H8" s="1"/>
  <c r="F10" l="1"/>
  <c r="F11"/>
  <c r="E11" l="1"/>
  <c r="D12" s="1"/>
  <c r="F12" l="1"/>
  <c r="E12"/>
  <c r="D13" s="1"/>
  <c r="F13" l="1"/>
  <c r="E13"/>
  <c r="D14" s="1"/>
  <c r="E14" l="1"/>
  <c r="E16" s="1"/>
  <c r="D17" s="1"/>
  <c r="F14"/>
  <c r="F15" s="1"/>
  <c r="H15" s="1"/>
  <c r="F17" l="1"/>
  <c r="E17"/>
  <c r="D18" s="1"/>
  <c r="F18" l="1"/>
  <c r="E18"/>
  <c r="D19" s="1"/>
  <c r="F19" l="1"/>
  <c r="E19"/>
  <c r="D20" s="1"/>
  <c r="E20" l="1"/>
  <c r="D21" s="1"/>
  <c r="F20"/>
  <c r="F21" l="1"/>
  <c r="F22" s="1"/>
  <c r="H22" s="1"/>
  <c r="E21"/>
  <c r="E23" s="1"/>
  <c r="D24" s="1"/>
  <c r="F24" l="1"/>
  <c r="E24"/>
  <c r="D25" s="1"/>
  <c r="E25" l="1"/>
  <c r="D26" s="1"/>
  <c r="F25"/>
  <c r="F26" l="1"/>
  <c r="E26"/>
  <c r="D27" s="1"/>
  <c r="F27" l="1"/>
  <c r="E27"/>
  <c r="D28" s="1"/>
  <c r="F28" l="1"/>
  <c r="F29" s="1"/>
  <c r="H29" s="1"/>
  <c r="E28"/>
  <c r="E30" s="1"/>
  <c r="D31" s="1"/>
  <c r="F31" l="1"/>
  <c r="E31"/>
  <c r="D32" s="1"/>
  <c r="F32" l="1"/>
  <c r="E32"/>
  <c r="D33" s="1"/>
  <c r="F33" l="1"/>
  <c r="E33"/>
  <c r="D34" s="1"/>
  <c r="F34" l="1"/>
  <c r="E34"/>
  <c r="D35" s="1"/>
  <c r="F35" l="1"/>
  <c r="F36" s="1"/>
  <c r="H36" s="1"/>
  <c r="E35"/>
  <c r="E37" s="1"/>
  <c r="D38" s="1"/>
  <c r="E38" l="1"/>
  <c r="D39" s="1"/>
  <c r="F38"/>
  <c r="E39" l="1"/>
  <c r="D40" s="1"/>
  <c r="F39"/>
  <c r="E40" l="1"/>
  <c r="D41" s="1"/>
  <c r="F40"/>
  <c r="F41" l="1"/>
  <c r="E41"/>
  <c r="D42" s="1"/>
  <c r="E42" l="1"/>
  <c r="E44" s="1"/>
  <c r="D45" s="1"/>
  <c r="F42"/>
  <c r="F43" s="1"/>
  <c r="H43" s="1"/>
  <c r="F45" l="1"/>
  <c r="E45"/>
  <c r="D46" s="1"/>
  <c r="F46" l="1"/>
  <c r="E46"/>
  <c r="D47" s="1"/>
  <c r="F47" l="1"/>
  <c r="E47"/>
  <c r="D48" s="1"/>
  <c r="E48" l="1"/>
  <c r="D49" s="1"/>
  <c r="F48"/>
  <c r="F49" l="1"/>
  <c r="F50" s="1"/>
  <c r="H50" s="1"/>
  <c r="E49"/>
  <c r="E51" s="1"/>
  <c r="D52" s="1"/>
  <c r="F52" l="1"/>
  <c r="E52"/>
  <c r="D53" s="1"/>
  <c r="E53" l="1"/>
  <c r="D54" s="1"/>
  <c r="F53"/>
  <c r="F54" l="1"/>
  <c r="E54"/>
  <c r="D55" s="1"/>
  <c r="F55" l="1"/>
  <c r="E55"/>
  <c r="D56" s="1"/>
  <c r="F56" l="1"/>
  <c r="F57" s="1"/>
  <c r="H57" s="1"/>
  <c r="E56"/>
  <c r="E58" s="1"/>
  <c r="D59" s="1"/>
  <c r="E59" l="1"/>
  <c r="D60" s="1"/>
  <c r="F59"/>
  <c r="F60" l="1"/>
  <c r="E60"/>
  <c r="D61" s="1"/>
  <c r="E61" l="1"/>
  <c r="D62" s="1"/>
  <c r="F61"/>
  <c r="E62" l="1"/>
  <c r="D63" s="1"/>
  <c r="F62"/>
  <c r="E63" l="1"/>
  <c r="E65" s="1"/>
  <c r="D66" s="1"/>
  <c r="F63"/>
  <c r="F64" s="1"/>
  <c r="H64" s="1"/>
  <c r="E66" l="1"/>
  <c r="D67" s="1"/>
  <c r="F66"/>
  <c r="E67" l="1"/>
  <c r="D68" s="1"/>
  <c r="F67"/>
  <c r="F68" l="1"/>
  <c r="E68"/>
  <c r="D69" s="1"/>
  <c r="F69" l="1"/>
  <c r="E69"/>
  <c r="D70" s="1"/>
  <c r="E70" l="1"/>
  <c r="E72" s="1"/>
  <c r="D73" s="1"/>
  <c r="F70"/>
  <c r="F71" s="1"/>
  <c r="H71" s="1"/>
  <c r="F73" l="1"/>
  <c r="E73"/>
  <c r="D74" s="1"/>
  <c r="E74" l="1"/>
  <c r="D75" s="1"/>
  <c r="F74"/>
  <c r="F75" l="1"/>
  <c r="E75"/>
  <c r="D76" s="1"/>
  <c r="E76" l="1"/>
  <c r="D77" s="1"/>
  <c r="F76"/>
  <c r="F77" l="1"/>
  <c r="F78" s="1"/>
  <c r="H78" s="1"/>
  <c r="E77"/>
  <c r="E79" s="1"/>
  <c r="D80" s="1"/>
  <c r="F80" l="1"/>
  <c r="E80"/>
  <c r="D81" s="1"/>
  <c r="E81" l="1"/>
  <c r="D82" s="1"/>
  <c r="F81"/>
  <c r="F82" l="1"/>
  <c r="E82"/>
  <c r="D83" s="1"/>
  <c r="F83" l="1"/>
  <c r="E83"/>
  <c r="D84" s="1"/>
  <c r="F84" l="1"/>
  <c r="F85" s="1"/>
  <c r="H85" s="1"/>
  <c r="E84"/>
  <c r="E86" s="1"/>
  <c r="D87" s="1"/>
  <c r="E87" l="1"/>
  <c r="D88" s="1"/>
  <c r="F87"/>
  <c r="F88" l="1"/>
  <c r="E88"/>
  <c r="D89" s="1"/>
  <c r="E89" l="1"/>
  <c r="D90" s="1"/>
  <c r="F89"/>
  <c r="F90" l="1"/>
  <c r="E90"/>
  <c r="D91" s="1"/>
  <c r="F91" l="1"/>
  <c r="F92" s="1"/>
  <c r="H92" s="1"/>
  <c r="E91"/>
  <c r="E93" s="1"/>
  <c r="D94" s="1"/>
  <c r="E94" l="1"/>
  <c r="D95" s="1"/>
  <c r="F94"/>
  <c r="E95" l="1"/>
  <c r="D96" s="1"/>
  <c r="F95"/>
  <c r="E96" l="1"/>
  <c r="D97" s="1"/>
  <c r="F96"/>
  <c r="F97" l="1"/>
  <c r="E97"/>
  <c r="D98" s="1"/>
  <c r="E98" l="1"/>
  <c r="E100" s="1"/>
  <c r="D101" s="1"/>
  <c r="F98"/>
  <c r="F99" s="1"/>
  <c r="H99" s="1"/>
  <c r="F101" l="1"/>
  <c r="E101"/>
  <c r="D102" s="1"/>
  <c r="F102" l="1"/>
  <c r="E102"/>
  <c r="D103" s="1"/>
  <c r="F103" l="1"/>
  <c r="E103"/>
  <c r="D104" s="1"/>
  <c r="E104" l="1"/>
  <c r="D105" s="1"/>
  <c r="F104"/>
  <c r="F105" l="1"/>
  <c r="F106" s="1"/>
  <c r="H106" s="1"/>
  <c r="E105"/>
  <c r="E107" s="1"/>
  <c r="D108" s="1"/>
  <c r="F108" l="1"/>
  <c r="E108"/>
  <c r="D109" s="1"/>
  <c r="E109" l="1"/>
  <c r="D110" s="1"/>
  <c r="F109"/>
  <c r="F110" l="1"/>
  <c r="E110"/>
  <c r="D111" s="1"/>
  <c r="E111" l="1"/>
  <c r="D112" s="1"/>
  <c r="F111"/>
  <c r="F112" l="1"/>
  <c r="F113" s="1"/>
  <c r="H113" s="1"/>
  <c r="E112"/>
  <c r="E114" s="1"/>
  <c r="D115" s="1"/>
  <c r="E115" l="1"/>
  <c r="D116" s="1"/>
  <c r="F115"/>
  <c r="F116" l="1"/>
  <c r="E116"/>
  <c r="D117" s="1"/>
  <c r="E117" l="1"/>
  <c r="D118" s="1"/>
  <c r="F117"/>
  <c r="F118" l="1"/>
  <c r="E118"/>
  <c r="D119" s="1"/>
  <c r="E119" l="1"/>
  <c r="E121" s="1"/>
  <c r="D122" s="1"/>
  <c r="F119"/>
  <c r="F120" s="1"/>
  <c r="H120" s="1"/>
  <c r="F122" l="1"/>
  <c r="E122"/>
  <c r="D123" s="1"/>
  <c r="E123" l="1"/>
  <c r="D124" s="1"/>
  <c r="F123"/>
  <c r="F124" l="1"/>
  <c r="E124"/>
  <c r="D125" s="1"/>
  <c r="F125" l="1"/>
  <c r="E125"/>
  <c r="D126" s="1"/>
  <c r="E126" l="1"/>
  <c r="E128" s="1"/>
  <c r="D129" s="1"/>
  <c r="F126"/>
  <c r="F127" s="1"/>
  <c r="H127" s="1"/>
  <c r="F129" l="1"/>
  <c r="E129"/>
  <c r="D130" s="1"/>
  <c r="E130" l="1"/>
  <c r="D131" s="1"/>
  <c r="F130"/>
  <c r="F131" l="1"/>
  <c r="E131"/>
  <c r="D132" s="1"/>
  <c r="E132" l="1"/>
  <c r="D133" s="1"/>
  <c r="F132"/>
  <c r="F133" l="1"/>
  <c r="F134" s="1"/>
  <c r="H134" s="1"/>
  <c r="E133"/>
  <c r="E135" s="1"/>
  <c r="D136" s="1"/>
  <c r="F136" l="1"/>
  <c r="E136"/>
  <c r="D137" s="1"/>
  <c r="E137" l="1"/>
  <c r="D138" s="1"/>
  <c r="F137"/>
  <c r="F138" l="1"/>
  <c r="E138"/>
  <c r="D139" s="1"/>
  <c r="F139" l="1"/>
  <c r="E139"/>
  <c r="D140" s="1"/>
  <c r="F140" l="1"/>
  <c r="F141" s="1"/>
  <c r="H141" s="1"/>
  <c r="E140"/>
  <c r="E142" s="1"/>
  <c r="D143" s="1"/>
  <c r="E143" l="1"/>
  <c r="D144" s="1"/>
  <c r="F143"/>
  <c r="F144" l="1"/>
  <c r="E144"/>
  <c r="D145" s="1"/>
  <c r="E145" l="1"/>
  <c r="D146" s="1"/>
  <c r="F145"/>
  <c r="F146" l="1"/>
  <c r="E146"/>
  <c r="D147" s="1"/>
  <c r="F147" l="1"/>
  <c r="F148" s="1"/>
  <c r="H148" s="1"/>
  <c r="E147"/>
  <c r="E149" s="1"/>
  <c r="D150" s="1"/>
  <c r="E150" l="1"/>
  <c r="D151" s="1"/>
  <c r="F150"/>
  <c r="E151" l="1"/>
  <c r="D152" s="1"/>
  <c r="F151"/>
  <c r="E152" l="1"/>
  <c r="D153" s="1"/>
  <c r="F152"/>
  <c r="F153" l="1"/>
  <c r="E153"/>
  <c r="D154" s="1"/>
  <c r="E154" l="1"/>
  <c r="E156" s="1"/>
  <c r="D157" s="1"/>
  <c r="F154"/>
  <c r="F155" s="1"/>
  <c r="H155" s="1"/>
  <c r="F157" l="1"/>
  <c r="E157"/>
  <c r="D158" s="1"/>
  <c r="F158" l="1"/>
  <c r="E158"/>
  <c r="D159" s="1"/>
  <c r="F159" l="1"/>
  <c r="E159"/>
  <c r="D160" s="1"/>
  <c r="E160" l="1"/>
  <c r="D161" s="1"/>
  <c r="F160"/>
  <c r="F161" l="1"/>
  <c r="F162" s="1"/>
  <c r="H162" s="1"/>
  <c r="E161"/>
  <c r="E163" s="1"/>
  <c r="D164" s="1"/>
  <c r="E164" l="1"/>
  <c r="D165" s="1"/>
  <c r="F164"/>
  <c r="F165" l="1"/>
  <c r="E165"/>
  <c r="D166" s="1"/>
  <c r="E166" l="1"/>
  <c r="D167" s="1"/>
  <c r="F166"/>
  <c r="E167" l="1"/>
  <c r="D168" s="1"/>
  <c r="F167"/>
  <c r="E168" l="1"/>
  <c r="E170" s="1"/>
  <c r="D171" s="1"/>
  <c r="F168"/>
  <c r="F169" s="1"/>
  <c r="H169" s="1"/>
  <c r="E171" l="1"/>
  <c r="D172" s="1"/>
  <c r="F171"/>
  <c r="E172" l="1"/>
  <c r="D173" s="1"/>
  <c r="F172"/>
  <c r="E173" l="1"/>
  <c r="D174" s="1"/>
  <c r="F173"/>
  <c r="F174" l="1"/>
  <c r="E174"/>
  <c r="D175" s="1"/>
  <c r="E175" l="1"/>
  <c r="E177" s="1"/>
  <c r="D178" s="1"/>
  <c r="F175"/>
  <c r="F176" s="1"/>
  <c r="H176" s="1"/>
  <c r="E178" l="1"/>
  <c r="D179" s="1"/>
  <c r="F178"/>
  <c r="E179" l="1"/>
  <c r="D180" s="1"/>
  <c r="F179"/>
  <c r="F180" l="1"/>
  <c r="E180"/>
  <c r="D181" s="1"/>
  <c r="F181" l="1"/>
  <c r="E181"/>
  <c r="D182" s="1"/>
  <c r="E182" l="1"/>
  <c r="E184" s="1"/>
  <c r="D185" s="1"/>
  <c r="F182"/>
  <c r="F183" s="1"/>
  <c r="H183" s="1"/>
  <c r="F185" l="1"/>
  <c r="E185"/>
  <c r="D186" s="1"/>
  <c r="E186" l="1"/>
  <c r="D187" s="1"/>
  <c r="F186"/>
  <c r="F187" l="1"/>
  <c r="E187"/>
  <c r="D188" s="1"/>
  <c r="E188" l="1"/>
  <c r="D189" s="1"/>
  <c r="F188"/>
  <c r="F189" l="1"/>
  <c r="F190" s="1"/>
  <c r="H190" s="1"/>
  <c r="E189"/>
  <c r="E191" s="1"/>
  <c r="D192" s="1"/>
  <c r="F192" l="1"/>
  <c r="E192"/>
  <c r="D193" s="1"/>
  <c r="E193" l="1"/>
  <c r="D194" s="1"/>
  <c r="F193"/>
  <c r="F194" l="1"/>
  <c r="E194"/>
  <c r="D195" s="1"/>
  <c r="F195" l="1"/>
  <c r="E195"/>
  <c r="D196" s="1"/>
  <c r="F196" l="1"/>
  <c r="F197" s="1"/>
  <c r="H197" s="1"/>
  <c r="E196"/>
  <c r="E198" s="1"/>
  <c r="D199" s="1"/>
  <c r="E199" l="1"/>
  <c r="D200" s="1"/>
  <c r="F199"/>
  <c r="F200" l="1"/>
  <c r="E200"/>
  <c r="D201" s="1"/>
  <c r="E201" l="1"/>
  <c r="D202" s="1"/>
  <c r="F201"/>
  <c r="F202" l="1"/>
  <c r="E202"/>
  <c r="D203" s="1"/>
  <c r="F203" l="1"/>
  <c r="F204" s="1"/>
  <c r="H204" s="1"/>
  <c r="E203"/>
  <c r="E205" s="1"/>
  <c r="D206" s="1"/>
  <c r="E206" l="1"/>
  <c r="D207" s="1"/>
  <c r="F206"/>
  <c r="E207" l="1"/>
  <c r="D208" s="1"/>
  <c r="F207"/>
  <c r="E208" l="1"/>
  <c r="D209" s="1"/>
  <c r="F208"/>
  <c r="F209" l="1"/>
  <c r="E209"/>
  <c r="D210" s="1"/>
  <c r="E210" l="1"/>
  <c r="E212" s="1"/>
  <c r="D213" s="1"/>
  <c r="F210"/>
  <c r="F211" s="1"/>
  <c r="H211" s="1"/>
  <c r="F213" l="1"/>
  <c r="E213"/>
  <c r="D214" s="1"/>
  <c r="F214" l="1"/>
  <c r="E214"/>
  <c r="D215" s="1"/>
  <c r="F215" l="1"/>
  <c r="E215"/>
  <c r="D216" s="1"/>
  <c r="E216" l="1"/>
  <c r="D217" s="1"/>
  <c r="F216"/>
  <c r="F217" l="1"/>
  <c r="F218" s="1"/>
  <c r="H218" s="1"/>
  <c r="E217"/>
  <c r="E219" s="1"/>
  <c r="D220" s="1"/>
  <c r="F220" l="1"/>
  <c r="E220"/>
  <c r="D221" s="1"/>
  <c r="E221" l="1"/>
  <c r="D222" s="1"/>
  <c r="F221"/>
  <c r="F222" l="1"/>
  <c r="E222"/>
  <c r="D223" s="1"/>
  <c r="E223" l="1"/>
  <c r="D224" s="1"/>
  <c r="F223"/>
  <c r="F224" l="1"/>
  <c r="F225" s="1"/>
  <c r="H225" s="1"/>
  <c r="E224"/>
  <c r="E226" s="1"/>
  <c r="D227" s="1"/>
  <c r="E227" l="1"/>
  <c r="D228" s="1"/>
  <c r="F227"/>
  <c r="F228" l="1"/>
  <c r="E228"/>
  <c r="D229" s="1"/>
  <c r="E229" l="1"/>
  <c r="D230" s="1"/>
  <c r="F229"/>
  <c r="F230" l="1"/>
  <c r="E230"/>
  <c r="D231" s="1"/>
  <c r="F231" l="1"/>
  <c r="F232" s="1"/>
  <c r="H232" s="1"/>
  <c r="E231"/>
  <c r="E233" s="1"/>
  <c r="D234" s="1"/>
  <c r="E234" l="1"/>
  <c r="D235" s="1"/>
  <c r="F234"/>
  <c r="E235" l="1"/>
  <c r="D236" s="1"/>
  <c r="F235"/>
  <c r="F236" l="1"/>
  <c r="E236"/>
  <c r="D237" s="1"/>
  <c r="F237" l="1"/>
  <c r="E237"/>
  <c r="D238" s="1"/>
  <c r="E238" l="1"/>
  <c r="E240" s="1"/>
  <c r="D241" s="1"/>
  <c r="F238"/>
  <c r="F239" s="1"/>
  <c r="H239" s="1"/>
  <c r="F241" l="1"/>
  <c r="E241"/>
  <c r="D242" s="1"/>
  <c r="E242" l="1"/>
  <c r="D243" s="1"/>
  <c r="F242"/>
  <c r="F243" l="1"/>
  <c r="E243"/>
  <c r="D244" s="1"/>
  <c r="E244" l="1"/>
  <c r="D245" s="1"/>
  <c r="F244"/>
  <c r="F245" l="1"/>
  <c r="F246" s="1"/>
  <c r="H246" s="1"/>
  <c r="E245"/>
  <c r="E247" s="1"/>
  <c r="D248" s="1"/>
  <c r="F248" l="1"/>
  <c r="E248"/>
  <c r="D249" s="1"/>
  <c r="E249" l="1"/>
  <c r="D250" s="1"/>
  <c r="F249"/>
  <c r="F250" l="1"/>
  <c r="E250"/>
  <c r="D251" s="1"/>
  <c r="F251" l="1"/>
  <c r="E251"/>
  <c r="D252" s="1"/>
  <c r="F252" l="1"/>
  <c r="F253" s="1"/>
  <c r="H253" s="1"/>
  <c r="E252"/>
  <c r="E254" s="1"/>
  <c r="D255" s="1"/>
  <c r="E255" l="1"/>
  <c r="D256" s="1"/>
  <c r="F255"/>
  <c r="F256" l="1"/>
  <c r="E256"/>
  <c r="D257" s="1"/>
  <c r="E257" l="1"/>
  <c r="D258" s="1"/>
  <c r="F257"/>
  <c r="F258" l="1"/>
  <c r="E258"/>
  <c r="D259" s="1"/>
  <c r="F259" l="1"/>
  <c r="F260" s="1"/>
  <c r="H260" s="1"/>
  <c r="E259"/>
  <c r="E261" s="1"/>
  <c r="D262" s="1"/>
  <c r="E262" l="1"/>
  <c r="D263" s="1"/>
  <c r="F262"/>
  <c r="E263" l="1"/>
  <c r="D264" s="1"/>
  <c r="F263"/>
  <c r="E264" l="1"/>
  <c r="D265" s="1"/>
  <c r="F264"/>
  <c r="F265" l="1"/>
  <c r="E265"/>
  <c r="D266" s="1"/>
  <c r="E266" l="1"/>
  <c r="E268" s="1"/>
  <c r="D269" s="1"/>
  <c r="F266"/>
  <c r="F267" s="1"/>
  <c r="H267" s="1"/>
  <c r="F269" l="1"/>
  <c r="E269"/>
  <c r="D270" s="1"/>
  <c r="F270" l="1"/>
  <c r="E270"/>
  <c r="D271" s="1"/>
  <c r="F271" l="1"/>
  <c r="E271"/>
  <c r="D272" s="1"/>
  <c r="E272" l="1"/>
  <c r="D273" s="1"/>
  <c r="F272"/>
  <c r="F273" l="1"/>
  <c r="F274" s="1"/>
  <c r="H274" s="1"/>
  <c r="E273"/>
  <c r="E275" s="1"/>
  <c r="D276" s="1"/>
  <c r="F276" l="1"/>
  <c r="E276"/>
  <c r="D277" s="1"/>
  <c r="E277" l="1"/>
  <c r="D278" s="1"/>
  <c r="F277"/>
  <c r="F278" l="1"/>
  <c r="E278"/>
  <c r="D279" s="1"/>
  <c r="E279" l="1"/>
  <c r="D280" s="1"/>
  <c r="F279"/>
  <c r="F280" l="1"/>
  <c r="F281" s="1"/>
  <c r="H281" s="1"/>
  <c r="E280"/>
  <c r="E282" s="1"/>
  <c r="D283" s="1"/>
  <c r="E283" l="1"/>
  <c r="D284" s="1"/>
  <c r="F283"/>
  <c r="F284" l="1"/>
  <c r="E284"/>
  <c r="D285" s="1"/>
  <c r="E285" l="1"/>
  <c r="D286" s="1"/>
  <c r="F285"/>
  <c r="F286" l="1"/>
  <c r="E286"/>
  <c r="D287" s="1"/>
  <c r="E287" l="1"/>
  <c r="E289" s="1"/>
  <c r="D290" s="1"/>
  <c r="F287"/>
  <c r="F288" s="1"/>
  <c r="H288" s="1"/>
  <c r="E290" l="1"/>
  <c r="D291" s="1"/>
  <c r="F290"/>
  <c r="E291" l="1"/>
  <c r="D292" s="1"/>
  <c r="F291"/>
  <c r="F292" l="1"/>
  <c r="E292"/>
  <c r="D293" s="1"/>
  <c r="F293" l="1"/>
  <c r="E293"/>
  <c r="D294" s="1"/>
  <c r="E294" l="1"/>
  <c r="E296" s="1"/>
  <c r="D297" s="1"/>
  <c r="F294"/>
  <c r="F295" s="1"/>
  <c r="H295" s="1"/>
  <c r="F297" l="1"/>
  <c r="E297"/>
  <c r="D298" s="1"/>
  <c r="E298" l="1"/>
  <c r="D299" s="1"/>
  <c r="F298"/>
  <c r="F299" l="1"/>
  <c r="E299"/>
  <c r="D300" s="1"/>
  <c r="E300" l="1"/>
  <c r="D301" s="1"/>
  <c r="F300"/>
  <c r="F301" l="1"/>
  <c r="F302" s="1"/>
  <c r="H302" s="1"/>
  <c r="E301"/>
  <c r="E303" s="1"/>
  <c r="D304" s="1"/>
  <c r="F304" l="1"/>
  <c r="E304"/>
  <c r="D305" s="1"/>
  <c r="E305" l="1"/>
  <c r="D306" s="1"/>
  <c r="F305"/>
  <c r="F306" l="1"/>
  <c r="E306"/>
  <c r="D307" s="1"/>
  <c r="F307" l="1"/>
  <c r="E307"/>
  <c r="D308" s="1"/>
  <c r="F308" l="1"/>
  <c r="F309" s="1"/>
  <c r="H309" s="1"/>
  <c r="E308"/>
  <c r="E310" s="1"/>
  <c r="D311" s="1"/>
  <c r="E311" l="1"/>
  <c r="D312" s="1"/>
  <c r="F311"/>
  <c r="F312" l="1"/>
  <c r="E312"/>
  <c r="D313" s="1"/>
  <c r="E313" l="1"/>
  <c r="D314" s="1"/>
  <c r="F313"/>
  <c r="F314" l="1"/>
  <c r="E314"/>
  <c r="D315" s="1"/>
  <c r="F315" l="1"/>
  <c r="F316" s="1"/>
  <c r="H316" s="1"/>
  <c r="E315"/>
  <c r="E317" s="1"/>
  <c r="D318" s="1"/>
  <c r="E318" l="1"/>
  <c r="D319" s="1"/>
  <c r="F318"/>
  <c r="E319" l="1"/>
  <c r="D320" s="1"/>
  <c r="F319"/>
  <c r="E320" l="1"/>
  <c r="D321" s="1"/>
  <c r="F320"/>
  <c r="F321" l="1"/>
  <c r="E321"/>
  <c r="D322" s="1"/>
  <c r="E322" l="1"/>
  <c r="E324" s="1"/>
  <c r="D325" s="1"/>
  <c r="F322"/>
  <c r="F323" s="1"/>
  <c r="H323" s="1"/>
  <c r="F325" l="1"/>
  <c r="E325"/>
  <c r="D326" s="1"/>
  <c r="F326" l="1"/>
  <c r="E326"/>
  <c r="D327" s="1"/>
  <c r="F327" l="1"/>
  <c r="E327"/>
  <c r="D328" s="1"/>
  <c r="E328" l="1"/>
  <c r="D329" s="1"/>
  <c r="F328"/>
  <c r="F329" l="1"/>
  <c r="F330" s="1"/>
  <c r="H330" s="1"/>
  <c r="E329"/>
  <c r="E331" s="1"/>
  <c r="D332" s="1"/>
  <c r="F332" l="1"/>
  <c r="E332"/>
  <c r="D333" s="1"/>
  <c r="E333" l="1"/>
  <c r="D334" s="1"/>
  <c r="F333"/>
  <c r="F334" l="1"/>
  <c r="E334"/>
  <c r="D335" s="1"/>
  <c r="E335" l="1"/>
  <c r="D336" s="1"/>
  <c r="F335"/>
  <c r="F336" l="1"/>
  <c r="F337" s="1"/>
  <c r="H337" s="1"/>
  <c r="E336"/>
  <c r="E338" s="1"/>
  <c r="D339" s="1"/>
  <c r="E339" l="1"/>
  <c r="D340" s="1"/>
  <c r="F339"/>
  <c r="F340" l="1"/>
  <c r="E340"/>
  <c r="D341" s="1"/>
  <c r="E341" l="1"/>
  <c r="D342" s="1"/>
  <c r="F341"/>
  <c r="F342" l="1"/>
  <c r="E342"/>
  <c r="D343" s="1"/>
  <c r="F343" l="1"/>
  <c r="F344" s="1"/>
  <c r="H344" s="1"/>
  <c r="E343"/>
  <c r="E345" s="1"/>
  <c r="D346" s="1"/>
  <c r="E346" l="1"/>
  <c r="D347" s="1"/>
  <c r="F346"/>
  <c r="E347" l="1"/>
  <c r="D348" s="1"/>
  <c r="F347"/>
  <c r="F348" l="1"/>
  <c r="E348"/>
  <c r="D349" s="1"/>
  <c r="F349" l="1"/>
  <c r="E349"/>
  <c r="D350" s="1"/>
  <c r="E350" l="1"/>
  <c r="E352" s="1"/>
  <c r="D353" s="1"/>
  <c r="F350"/>
  <c r="F351" s="1"/>
  <c r="H351" s="1"/>
  <c r="F353" l="1"/>
  <c r="E353"/>
  <c r="D354" s="1"/>
  <c r="E354" l="1"/>
  <c r="D355" s="1"/>
  <c r="F354"/>
  <c r="F355" l="1"/>
  <c r="E355"/>
  <c r="D356" s="1"/>
  <c r="E356" l="1"/>
  <c r="D357" s="1"/>
  <c r="F356"/>
  <c r="F357" l="1"/>
  <c r="F358" s="1"/>
  <c r="H358" s="1"/>
  <c r="E357"/>
  <c r="E359" s="1"/>
  <c r="D360" s="1"/>
  <c r="F360" l="1"/>
  <c r="E360"/>
  <c r="D361" s="1"/>
  <c r="E361" l="1"/>
  <c r="D362" s="1"/>
  <c r="F361"/>
  <c r="F362" l="1"/>
  <c r="E362"/>
  <c r="D363" s="1"/>
  <c r="F363" l="1"/>
  <c r="E363"/>
  <c r="D364" s="1"/>
  <c r="E364" l="1"/>
  <c r="E366" s="1"/>
  <c r="F364"/>
  <c r="F365" s="1"/>
  <c r="H365" s="1"/>
</calcChain>
</file>

<file path=xl/sharedStrings.xml><?xml version="1.0" encoding="utf-8"?>
<sst xmlns="http://schemas.openxmlformats.org/spreadsheetml/2006/main" count="64" uniqueCount="13">
  <si>
    <t>Monday</t>
  </si>
  <si>
    <t>Withdrawals</t>
  </si>
  <si>
    <t>total p/l</t>
  </si>
  <si>
    <t>DAY</t>
  </si>
  <si>
    <t>Tuesday</t>
  </si>
  <si>
    <t>Wednesday</t>
  </si>
  <si>
    <t>Thursday</t>
  </si>
  <si>
    <t>Friday</t>
  </si>
  <si>
    <t>WEEK</t>
  </si>
  <si>
    <t>Points P/L</t>
  </si>
  <si>
    <t>£ per point</t>
  </si>
  <si>
    <t>Balance per day</t>
  </si>
  <si>
    <t>Daily P/L in £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</si>
</sst>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9BCD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" fontId="0" fillId="0" borderId="0" xfId="0" applyNumberFormat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BCD"/>
      <color rgb="FFFF89C4"/>
      <color rgb="FFFF33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C1180"/>
  <sheetViews>
    <sheetView tabSelected="1" zoomScaleNormal="100" workbookViewId="0">
      <selection activeCell="D3" sqref="D3"/>
    </sheetView>
  </sheetViews>
  <sheetFormatPr defaultRowHeight="12.75"/>
  <cols>
    <col min="1" max="1" width="9.140625" style="1"/>
    <col min="2" max="2" width="10.28515625" style="1" customWidth="1"/>
    <col min="3" max="3" width="11.28515625" style="1" customWidth="1"/>
    <col min="4" max="4" width="12.28515625" style="1" customWidth="1"/>
    <col min="5" max="5" width="16.85546875" style="1" customWidth="1"/>
    <col min="6" max="6" width="12.7109375" style="1" customWidth="1"/>
    <col min="7" max="7" width="13.85546875" style="1" customWidth="1"/>
    <col min="8" max="16384" width="9.140625" style="1"/>
  </cols>
  <sheetData>
    <row r="1" spans="1:8" s="6" customFormat="1" ht="13.5" thickBot="1">
      <c r="A1" s="5" t="s">
        <v>8</v>
      </c>
      <c r="B1" s="6" t="s">
        <v>3</v>
      </c>
      <c r="C1" s="6" t="s">
        <v>9</v>
      </c>
      <c r="D1" s="6" t="s">
        <v>10</v>
      </c>
      <c r="E1" s="6" t="s">
        <v>11</v>
      </c>
      <c r="F1" s="6" t="s">
        <v>12</v>
      </c>
      <c r="G1" s="6" t="s">
        <v>1</v>
      </c>
    </row>
    <row r="2" spans="1:8" ht="13.5" thickBot="1">
      <c r="E2" s="4">
        <v>5000</v>
      </c>
      <c r="G2" s="9"/>
    </row>
    <row r="3" spans="1:8">
      <c r="A3" s="1">
        <v>1</v>
      </c>
      <c r="B3" s="1" t="s">
        <v>0</v>
      </c>
      <c r="C3" s="1">
        <v>20</v>
      </c>
      <c r="D3" s="1">
        <f>ROUND(E2/500,0)</f>
        <v>10</v>
      </c>
      <c r="E3" s="1">
        <f>E2+D3*C3-G2</f>
        <v>5200</v>
      </c>
      <c r="F3" s="1">
        <f>C3*D3</f>
        <v>200</v>
      </c>
      <c r="G3" s="9"/>
    </row>
    <row r="4" spans="1:8">
      <c r="A4" s="1">
        <v>1</v>
      </c>
      <c r="B4" s="1" t="s">
        <v>4</v>
      </c>
      <c r="C4" s="1">
        <v>20</v>
      </c>
      <c r="D4" s="1">
        <f>ROUND(E3/500,0)</f>
        <v>10</v>
      </c>
      <c r="E4" s="1">
        <f>E3+D4*C4-G3</f>
        <v>5400</v>
      </c>
      <c r="F4" s="1">
        <f>C4*D4</f>
        <v>200</v>
      </c>
      <c r="G4" s="9"/>
    </row>
    <row r="5" spans="1:8">
      <c r="A5" s="1">
        <v>1</v>
      </c>
      <c r="B5" s="1" t="s">
        <v>5</v>
      </c>
      <c r="C5" s="1">
        <v>20</v>
      </c>
      <c r="D5" s="1">
        <f>ROUND(E4/500,0)</f>
        <v>11</v>
      </c>
      <c r="E5" s="1">
        <f>E4+D5*C5-G4</f>
        <v>5620</v>
      </c>
      <c r="F5" s="1">
        <f>C5*D5</f>
        <v>220</v>
      </c>
      <c r="G5" s="9"/>
    </row>
    <row r="6" spans="1:8">
      <c r="A6" s="1">
        <v>1</v>
      </c>
      <c r="B6" s="1" t="s">
        <v>6</v>
      </c>
      <c r="C6" s="1">
        <v>20</v>
      </c>
      <c r="D6" s="1">
        <f>ROUND(E5/500,0)</f>
        <v>11</v>
      </c>
      <c r="E6" s="1">
        <f>E5+D6*C6-G5</f>
        <v>5840</v>
      </c>
      <c r="F6" s="1">
        <f>C6*D6</f>
        <v>220</v>
      </c>
      <c r="G6" s="9"/>
    </row>
    <row r="7" spans="1:8" ht="13.5" thickBot="1">
      <c r="A7" s="1">
        <v>1</v>
      </c>
      <c r="B7" s="1" t="s">
        <v>7</v>
      </c>
      <c r="C7" s="1">
        <v>20</v>
      </c>
      <c r="D7" s="1">
        <f>ROUND(E6/500,0)</f>
        <v>12</v>
      </c>
      <c r="E7" s="1">
        <f>E6+D7*C7-G6</f>
        <v>6080</v>
      </c>
      <c r="F7" s="1">
        <f>C7*D7</f>
        <v>240</v>
      </c>
    </row>
    <row r="8" spans="1:8" s="2" customFormat="1" ht="13.5" thickBot="1">
      <c r="A8" s="2" t="s">
        <v>2</v>
      </c>
      <c r="C8" s="7"/>
      <c r="F8" s="8">
        <f>SUM(F3:F7)</f>
        <v>1080</v>
      </c>
      <c r="H8" s="1">
        <f>F8/E2/0.01</f>
        <v>21.599999999999998</v>
      </c>
    </row>
    <row r="9" spans="1:8" ht="12" customHeight="1" thickBot="1">
      <c r="E9" s="3">
        <f>E7</f>
        <v>6080</v>
      </c>
      <c r="G9" s="9"/>
    </row>
    <row r="10" spans="1:8">
      <c r="A10" s="1">
        <f>A3+1</f>
        <v>2</v>
      </c>
      <c r="B10" s="1" t="str">
        <f>B3</f>
        <v>Monday</v>
      </c>
      <c r="C10" s="1">
        <v>20</v>
      </c>
      <c r="D10" s="1">
        <f>ROUND(E9/500,0)</f>
        <v>12</v>
      </c>
      <c r="E10" s="1">
        <f>IF(D10="","",E9+D10*C10-G9)</f>
        <v>6320</v>
      </c>
      <c r="F10" s="1">
        <f>IF(D10="","",C10*D10)</f>
        <v>240</v>
      </c>
      <c r="G10" s="9"/>
      <c r="H10" s="12"/>
    </row>
    <row r="11" spans="1:8">
      <c r="A11" s="1">
        <f>A4+1</f>
        <v>2</v>
      </c>
      <c r="B11" s="1" t="str">
        <f>B4</f>
        <v>Tuesday</v>
      </c>
      <c r="C11" s="1">
        <v>20</v>
      </c>
      <c r="D11" s="1">
        <f>ROUND(E10/500,0)</f>
        <v>13</v>
      </c>
      <c r="E11" s="1">
        <f>IF(D11="","",E10+D11*C11-G10)</f>
        <v>6580</v>
      </c>
      <c r="F11" s="1">
        <f>IF(D11="","",C11*D11)</f>
        <v>260</v>
      </c>
      <c r="G11" s="9"/>
    </row>
    <row r="12" spans="1:8">
      <c r="A12" s="1">
        <f>A5+1</f>
        <v>2</v>
      </c>
      <c r="B12" s="1" t="str">
        <f>B5</f>
        <v>Wednesday</v>
      </c>
      <c r="C12" s="1">
        <v>20</v>
      </c>
      <c r="D12" s="1">
        <f>ROUND(E11/500,0)</f>
        <v>13</v>
      </c>
      <c r="E12" s="1">
        <f>IF(D12="","",E11+D12*C12-G11)</f>
        <v>6840</v>
      </c>
      <c r="F12" s="1">
        <f>IF(D12="","",C12*D12)</f>
        <v>260</v>
      </c>
      <c r="G12" s="9"/>
    </row>
    <row r="13" spans="1:8">
      <c r="A13" s="1">
        <f>A6+1</f>
        <v>2</v>
      </c>
      <c r="B13" s="1" t="str">
        <f>B6</f>
        <v>Thursday</v>
      </c>
      <c r="C13" s="1">
        <v>20</v>
      </c>
      <c r="D13" s="1">
        <f>ROUND(E12/500,0)</f>
        <v>14</v>
      </c>
      <c r="E13" s="1">
        <f>IF(D13="","",E12+D13*C13-G12)</f>
        <v>7120</v>
      </c>
      <c r="F13" s="1">
        <f>IF(D13="","",C13*D13)</f>
        <v>280</v>
      </c>
      <c r="G13" s="9"/>
    </row>
    <row r="14" spans="1:8" ht="13.5" thickBot="1">
      <c r="A14" s="1">
        <f>A7+1</f>
        <v>2</v>
      </c>
      <c r="B14" s="1" t="str">
        <f>B7</f>
        <v>Friday</v>
      </c>
      <c r="C14" s="1">
        <v>20</v>
      </c>
      <c r="D14" s="1">
        <f>ROUND(E13/500,0)</f>
        <v>14</v>
      </c>
      <c r="E14" s="1">
        <f>IF(D14="","",E13+D14*C14-G13)</f>
        <v>7400</v>
      </c>
      <c r="F14" s="1">
        <f>IF(D14="","",C14*D14)</f>
        <v>280</v>
      </c>
    </row>
    <row r="15" spans="1:8" s="2" customFormat="1" ht="13.5" thickBot="1">
      <c r="A15" s="2" t="s">
        <v>2</v>
      </c>
      <c r="C15" s="7"/>
      <c r="F15" s="8">
        <f>SUM(F10:F14)</f>
        <v>1320</v>
      </c>
      <c r="H15" s="1">
        <f>F15/E9/0.01</f>
        <v>21.710526315789473</v>
      </c>
    </row>
    <row r="16" spans="1:8" ht="12" customHeight="1" thickBot="1">
      <c r="E16" s="3">
        <f>E14</f>
        <v>7400</v>
      </c>
      <c r="G16" s="9"/>
    </row>
    <row r="17" spans="1:81">
      <c r="A17" s="1">
        <f>A10+1</f>
        <v>3</v>
      </c>
      <c r="B17" s="1" t="str">
        <f>B10</f>
        <v>Monday</v>
      </c>
      <c r="C17" s="1">
        <v>20</v>
      </c>
      <c r="D17" s="1">
        <f>ROUND(E16/500,0)</f>
        <v>15</v>
      </c>
      <c r="E17" s="1">
        <f>IF(D17="","",E16+D17*C17-G16)</f>
        <v>7700</v>
      </c>
      <c r="F17" s="1">
        <f>IF(D17="","",C17*D17)</f>
        <v>300</v>
      </c>
      <c r="G17" s="9"/>
    </row>
    <row r="18" spans="1:81">
      <c r="A18" s="1">
        <f>A11+1</f>
        <v>3</v>
      </c>
      <c r="B18" s="1" t="str">
        <f>B11</f>
        <v>Tuesday</v>
      </c>
      <c r="C18" s="1">
        <v>20</v>
      </c>
      <c r="D18" s="1">
        <f>ROUND(E17/500,0)</f>
        <v>15</v>
      </c>
      <c r="E18" s="1">
        <f>IF(D18="","",E17+D18*C18-G17)</f>
        <v>8000</v>
      </c>
      <c r="F18" s="1">
        <f>IF(D18="","",C18*D18)</f>
        <v>300</v>
      </c>
      <c r="G18" s="9"/>
    </row>
    <row r="19" spans="1:81">
      <c r="A19" s="1">
        <f>A12+1</f>
        <v>3</v>
      </c>
      <c r="B19" s="1" t="str">
        <f>B12</f>
        <v>Wednesday</v>
      </c>
      <c r="C19" s="1">
        <v>20</v>
      </c>
      <c r="D19" s="1">
        <f>ROUND(E18/500,0)</f>
        <v>16</v>
      </c>
      <c r="E19" s="1">
        <f>IF(D19="","",E18+D19*C19-G18)</f>
        <v>8320</v>
      </c>
      <c r="F19" s="1">
        <f>IF(D19="","",C19*D19)</f>
        <v>320</v>
      </c>
      <c r="G19" s="9"/>
    </row>
    <row r="20" spans="1:81">
      <c r="A20" s="1">
        <f>A13+1</f>
        <v>3</v>
      </c>
      <c r="B20" s="1" t="str">
        <f>B13</f>
        <v>Thursday</v>
      </c>
      <c r="C20" s="1">
        <v>20</v>
      </c>
      <c r="D20" s="1">
        <f>ROUND(E19/500,0)</f>
        <v>17</v>
      </c>
      <c r="E20" s="1">
        <f>IF(D20="","",E19+D20*C20-G19)</f>
        <v>8660</v>
      </c>
      <c r="F20" s="1">
        <f>IF(D20="","",C20*D20)</f>
        <v>340</v>
      </c>
      <c r="G20" s="9"/>
    </row>
    <row r="21" spans="1:81" ht="13.5" thickBot="1">
      <c r="A21" s="1">
        <f>A14+1</f>
        <v>3</v>
      </c>
      <c r="B21" s="1" t="str">
        <f>B14</f>
        <v>Friday</v>
      </c>
      <c r="C21" s="1">
        <v>20</v>
      </c>
      <c r="D21" s="1">
        <f>ROUND(E20/500,0)</f>
        <v>17</v>
      </c>
      <c r="E21" s="1">
        <f>IF(D21="","",E20+D21*C21-G20)</f>
        <v>9000</v>
      </c>
      <c r="F21" s="1">
        <f>IF(D21="","",C21*D21)</f>
        <v>340</v>
      </c>
    </row>
    <row r="22" spans="1:81" s="2" customFormat="1" ht="13.5" thickBot="1">
      <c r="A22" s="2" t="s">
        <v>2</v>
      </c>
      <c r="C22" s="7"/>
      <c r="F22" s="8">
        <f>SUM(F17:F21)</f>
        <v>1600</v>
      </c>
      <c r="H22" s="1">
        <f>F22/E16/0.01</f>
        <v>21.621621621621621</v>
      </c>
    </row>
    <row r="23" spans="1:81" ht="12" customHeight="1" thickBot="1">
      <c r="E23" s="3">
        <f>E21</f>
        <v>9000</v>
      </c>
      <c r="G23" s="9"/>
    </row>
    <row r="24" spans="1:81">
      <c r="A24" s="1">
        <f>A17+1</f>
        <v>4</v>
      </c>
      <c r="B24" s="1" t="str">
        <f>B17</f>
        <v>Monday</v>
      </c>
      <c r="C24" s="1">
        <v>20</v>
      </c>
      <c r="D24" s="1">
        <f>ROUND(E23/500,0)</f>
        <v>18</v>
      </c>
      <c r="E24" s="1">
        <f>IF(D24="","",E23+D24*C24-G23)</f>
        <v>9360</v>
      </c>
      <c r="F24" s="1">
        <f>IF(D24="","",C24*D24)</f>
        <v>360</v>
      </c>
      <c r="G24" s="9"/>
    </row>
    <row r="25" spans="1:81" s="13" customFormat="1">
      <c r="A25" s="14">
        <f>A18+1</f>
        <v>4</v>
      </c>
      <c r="B25" s="14" t="str">
        <f>B18</f>
        <v>Tuesday</v>
      </c>
      <c r="C25" s="1">
        <v>20</v>
      </c>
      <c r="D25" s="1">
        <f>ROUND(E24/500,0)</f>
        <v>19</v>
      </c>
      <c r="E25" s="14">
        <f>IF(D25="","",E24+D25*C25-G24)</f>
        <v>9740</v>
      </c>
      <c r="F25" s="14">
        <f>IF(D25="","",C25*D25)</f>
        <v>380</v>
      </c>
      <c r="G25" s="15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</row>
    <row r="26" spans="1:81">
      <c r="A26" s="1">
        <f>A19+1</f>
        <v>4</v>
      </c>
      <c r="B26" s="1" t="str">
        <f>B19</f>
        <v>Wednesday</v>
      </c>
      <c r="C26" s="1">
        <v>20</v>
      </c>
      <c r="D26" s="1">
        <f>ROUND(E25/500,0)</f>
        <v>19</v>
      </c>
      <c r="E26" s="1">
        <f>IF(D26="","",E25+D26*C26-G25)</f>
        <v>10120</v>
      </c>
      <c r="F26" s="1">
        <f>IF(D26="","",C26*D26)</f>
        <v>380</v>
      </c>
      <c r="G26" s="9"/>
    </row>
    <row r="27" spans="1:81">
      <c r="A27" s="1">
        <f>A20+1</f>
        <v>4</v>
      </c>
      <c r="B27" s="1" t="str">
        <f>B20</f>
        <v>Thursday</v>
      </c>
      <c r="C27" s="1">
        <v>20</v>
      </c>
      <c r="D27" s="1">
        <f>ROUND(E26/500,0)</f>
        <v>20</v>
      </c>
      <c r="E27" s="1">
        <f>IF(D27="","",E26+D27*C27-G26)</f>
        <v>10520</v>
      </c>
      <c r="F27" s="1">
        <f>IF(D27="","",C27*D27)</f>
        <v>400</v>
      </c>
      <c r="G27" s="9"/>
    </row>
    <row r="28" spans="1:81" ht="13.5" thickBot="1">
      <c r="A28" s="1">
        <f>A21+1</f>
        <v>4</v>
      </c>
      <c r="B28" s="1" t="str">
        <f>B21</f>
        <v>Friday</v>
      </c>
      <c r="C28" s="1">
        <v>20</v>
      </c>
      <c r="D28" s="1">
        <f>ROUND(E27/500,0)</f>
        <v>21</v>
      </c>
      <c r="E28" s="1">
        <f>IF(D28="","",E27+D28*C28-G27)</f>
        <v>10940</v>
      </c>
      <c r="F28" s="1">
        <f>IF(D28="","",C28*D28)</f>
        <v>420</v>
      </c>
    </row>
    <row r="29" spans="1:81" s="2" customFormat="1" ht="13.5" thickBot="1">
      <c r="A29" s="2" t="s">
        <v>2</v>
      </c>
      <c r="C29" s="7"/>
      <c r="F29" s="8">
        <f>SUM(F24:F28)</f>
        <v>1940</v>
      </c>
      <c r="H29" s="1">
        <f>F29/E23/0.01</f>
        <v>21.555555555555554</v>
      </c>
    </row>
    <row r="30" spans="1:81" ht="12" customHeight="1" thickBot="1">
      <c r="E30" s="3">
        <f>E28</f>
        <v>10940</v>
      </c>
      <c r="G30" s="9"/>
    </row>
    <row r="31" spans="1:81">
      <c r="A31" s="1">
        <f>A24+1</f>
        <v>5</v>
      </c>
      <c r="B31" s="1" t="str">
        <f>B24</f>
        <v>Monday</v>
      </c>
      <c r="C31" s="1">
        <v>20</v>
      </c>
      <c r="D31" s="1">
        <f>ROUND(E30/500,0)</f>
        <v>22</v>
      </c>
      <c r="E31" s="1">
        <f>IF(D31="","",E30+D31*C31-G30)</f>
        <v>11380</v>
      </c>
      <c r="F31" s="1">
        <f>IF(D31="","",C31*D31)</f>
        <v>440</v>
      </c>
      <c r="G31" s="9"/>
    </row>
    <row r="32" spans="1:81">
      <c r="A32" s="1">
        <f>A25+1</f>
        <v>5</v>
      </c>
      <c r="B32" s="1" t="str">
        <f>B25</f>
        <v>Tuesday</v>
      </c>
      <c r="C32" s="1">
        <v>20</v>
      </c>
      <c r="D32" s="1">
        <f>ROUND(E31/500,0)</f>
        <v>23</v>
      </c>
      <c r="E32" s="1">
        <f>IF(D32="","",E31+D32*C32-G31)</f>
        <v>11840</v>
      </c>
      <c r="F32" s="1">
        <f>IF(D32="","",C32*D32)</f>
        <v>460</v>
      </c>
      <c r="G32" s="9"/>
    </row>
    <row r="33" spans="1:8">
      <c r="A33" s="1">
        <f>A26+1</f>
        <v>5</v>
      </c>
      <c r="B33" s="1" t="str">
        <f>B26</f>
        <v>Wednesday</v>
      </c>
      <c r="C33" s="1">
        <v>20</v>
      </c>
      <c r="D33" s="1">
        <f>ROUND(E32/500,0)</f>
        <v>24</v>
      </c>
      <c r="E33" s="1">
        <f>IF(D33="","",E32+D33*C33-G32)</f>
        <v>12320</v>
      </c>
      <c r="F33" s="1">
        <f>IF(D33="","",C33*D33)</f>
        <v>480</v>
      </c>
      <c r="G33" s="9"/>
    </row>
    <row r="34" spans="1:8">
      <c r="A34" s="1">
        <f>A27+1</f>
        <v>5</v>
      </c>
      <c r="B34" s="1" t="str">
        <f>B27</f>
        <v>Thursday</v>
      </c>
      <c r="C34" s="1">
        <v>20</v>
      </c>
      <c r="D34" s="1">
        <f>ROUND(E33/500,0)</f>
        <v>25</v>
      </c>
      <c r="E34" s="1">
        <f>IF(D34="","",E33+D34*C34-G33)</f>
        <v>12820</v>
      </c>
      <c r="F34" s="1">
        <f>IF(D34="","",C34*D34)</f>
        <v>500</v>
      </c>
      <c r="G34" s="9"/>
    </row>
    <row r="35" spans="1:8" ht="13.5" thickBot="1">
      <c r="A35" s="1">
        <f>A28+1</f>
        <v>5</v>
      </c>
      <c r="B35" s="1" t="str">
        <f>B28</f>
        <v>Friday</v>
      </c>
      <c r="C35" s="1">
        <v>20</v>
      </c>
      <c r="D35" s="1">
        <f>ROUND(E34/500,0)</f>
        <v>26</v>
      </c>
      <c r="E35" s="1">
        <f>IF(D35="","",E34+D35*C35-G34)</f>
        <v>13340</v>
      </c>
      <c r="F35" s="1">
        <f>IF(D35="","",C35*D35)</f>
        <v>520</v>
      </c>
    </row>
    <row r="36" spans="1:8" s="2" customFormat="1" ht="13.5" thickBot="1">
      <c r="A36" s="2" t="s">
        <v>2</v>
      </c>
      <c r="C36" s="7"/>
      <c r="F36" s="8">
        <f>SUM(F31:F35)</f>
        <v>2400</v>
      </c>
      <c r="H36" s="1">
        <f>F36/E30/0.01</f>
        <v>21.937842778793417</v>
      </c>
    </row>
    <row r="37" spans="1:8" ht="12" customHeight="1" thickBot="1">
      <c r="E37" s="3">
        <f>E35</f>
        <v>13340</v>
      </c>
      <c r="G37" s="9"/>
    </row>
    <row r="38" spans="1:8">
      <c r="A38" s="1">
        <f>A31+1</f>
        <v>6</v>
      </c>
      <c r="B38" s="1" t="str">
        <f>B31</f>
        <v>Monday</v>
      </c>
      <c r="C38" s="1">
        <v>20</v>
      </c>
      <c r="D38" s="1">
        <f>ROUND(E37/500,0)</f>
        <v>27</v>
      </c>
      <c r="E38" s="1">
        <f>IF(D38="","",E37+D38*C38-G37)</f>
        <v>13880</v>
      </c>
      <c r="F38" s="1">
        <f>IF(D38="","",C38*D38)</f>
        <v>540</v>
      </c>
      <c r="G38" s="9"/>
      <c r="H38" s="12"/>
    </row>
    <row r="39" spans="1:8">
      <c r="A39" s="1">
        <f>A32+1</f>
        <v>6</v>
      </c>
      <c r="B39" s="1" t="str">
        <f>B32</f>
        <v>Tuesday</v>
      </c>
      <c r="C39" s="1">
        <v>20</v>
      </c>
      <c r="D39" s="1">
        <f>ROUND(E38/500,0)</f>
        <v>28</v>
      </c>
      <c r="E39" s="1">
        <f>IF(D39="","",E38+D39*C39-G38)</f>
        <v>14440</v>
      </c>
      <c r="F39" s="1">
        <f>IF(D39="","",C39*D39)</f>
        <v>560</v>
      </c>
      <c r="G39" s="9"/>
    </row>
    <row r="40" spans="1:8">
      <c r="A40" s="1">
        <f>A33+1</f>
        <v>6</v>
      </c>
      <c r="B40" s="1" t="str">
        <f>B33</f>
        <v>Wednesday</v>
      </c>
      <c r="C40" s="1">
        <v>20</v>
      </c>
      <c r="D40" s="1">
        <f>ROUND(E39/500,0)</f>
        <v>29</v>
      </c>
      <c r="E40" s="1">
        <f>IF(D40="","",E39+D40*C40-G39)</f>
        <v>15020</v>
      </c>
      <c r="F40" s="1">
        <f>IF(D40="","",C40*D40)</f>
        <v>580</v>
      </c>
      <c r="G40" s="9"/>
    </row>
    <row r="41" spans="1:8">
      <c r="A41" s="1">
        <f>A34+1</f>
        <v>6</v>
      </c>
      <c r="B41" s="1" t="str">
        <f>B34</f>
        <v>Thursday</v>
      </c>
      <c r="C41" s="1">
        <v>20</v>
      </c>
      <c r="D41" s="1">
        <f>ROUND(E40/500,0)</f>
        <v>30</v>
      </c>
      <c r="E41" s="1">
        <f>IF(D41="","",E40+D41*C41-G40)</f>
        <v>15620</v>
      </c>
      <c r="F41" s="1">
        <f>IF(D41="","",C41*D41)</f>
        <v>600</v>
      </c>
      <c r="G41" s="9"/>
    </row>
    <row r="42" spans="1:8" ht="13.5" thickBot="1">
      <c r="A42" s="1">
        <f>A35+1</f>
        <v>6</v>
      </c>
      <c r="B42" s="1" t="str">
        <f>B35</f>
        <v>Friday</v>
      </c>
      <c r="C42" s="1">
        <v>20</v>
      </c>
      <c r="D42" s="1">
        <f>ROUND(E41/500,0)</f>
        <v>31</v>
      </c>
      <c r="E42" s="1">
        <f>IF(D42="","",E41+D42*C42-G41)</f>
        <v>16240</v>
      </c>
      <c r="F42" s="1">
        <f>IF(D42="","",C42*D42)</f>
        <v>620</v>
      </c>
    </row>
    <row r="43" spans="1:8" s="2" customFormat="1" ht="13.5" thickBot="1">
      <c r="A43" s="2" t="s">
        <v>2</v>
      </c>
      <c r="C43" s="7"/>
      <c r="F43" s="8">
        <f>SUM(F38:F42)</f>
        <v>2900</v>
      </c>
      <c r="H43" s="1">
        <f>F43/E37/0.01</f>
        <v>21.739130434782609</v>
      </c>
    </row>
    <row r="44" spans="1:8" ht="12" customHeight="1" thickBot="1">
      <c r="E44" s="3">
        <f>E42</f>
        <v>16240</v>
      </c>
      <c r="G44" s="9"/>
    </row>
    <row r="45" spans="1:8">
      <c r="A45" s="1">
        <f>A38+1</f>
        <v>7</v>
      </c>
      <c r="B45" s="1" t="str">
        <f>B38</f>
        <v>Monday</v>
      </c>
      <c r="C45" s="1">
        <v>20</v>
      </c>
      <c r="D45" s="1">
        <f>ROUND(E44/500,0)</f>
        <v>32</v>
      </c>
      <c r="E45" s="1">
        <f>IF(D45="","",E44+D45*C45-G44)</f>
        <v>16880</v>
      </c>
      <c r="F45" s="1">
        <f>IF(D45="","",C45*D45)</f>
        <v>640</v>
      </c>
      <c r="G45" s="9"/>
    </row>
    <row r="46" spans="1:8">
      <c r="A46" s="1">
        <f>A39+1</f>
        <v>7</v>
      </c>
      <c r="B46" s="1" t="str">
        <f>B39</f>
        <v>Tuesday</v>
      </c>
      <c r="C46" s="1">
        <v>20</v>
      </c>
      <c r="D46" s="1">
        <f>ROUND(E45/500,0)</f>
        <v>34</v>
      </c>
      <c r="E46" s="1">
        <f>IF(D46="","",E45+D46*C46-G45)</f>
        <v>17560</v>
      </c>
      <c r="F46" s="1">
        <f>IF(D46="","",C46*D46)</f>
        <v>680</v>
      </c>
      <c r="G46" s="9"/>
    </row>
    <row r="47" spans="1:8">
      <c r="A47" s="1">
        <f>A40+1</f>
        <v>7</v>
      </c>
      <c r="B47" s="1" t="str">
        <f>B40</f>
        <v>Wednesday</v>
      </c>
      <c r="C47" s="1">
        <v>20</v>
      </c>
      <c r="D47" s="1">
        <f>ROUND(E46/500,0)</f>
        <v>35</v>
      </c>
      <c r="E47" s="1">
        <f>IF(D47="","",E46+D47*C47-G46)</f>
        <v>18260</v>
      </c>
      <c r="F47" s="1">
        <f>IF(D47="","",C47*D47)</f>
        <v>700</v>
      </c>
      <c r="G47" s="9"/>
    </row>
    <row r="48" spans="1:8">
      <c r="A48" s="1">
        <f>A41+1</f>
        <v>7</v>
      </c>
      <c r="B48" s="1" t="str">
        <f>B41</f>
        <v>Thursday</v>
      </c>
      <c r="C48" s="1">
        <v>20</v>
      </c>
      <c r="D48" s="1">
        <f>ROUND(E47/500,0)</f>
        <v>37</v>
      </c>
      <c r="E48" s="1">
        <f>IF(D48="","",E47+D48*C48-G47)</f>
        <v>19000</v>
      </c>
      <c r="F48" s="1">
        <f>IF(D48="","",C48*D48)</f>
        <v>740</v>
      </c>
      <c r="G48" s="9"/>
    </row>
    <row r="49" spans="1:8" ht="13.5" thickBot="1">
      <c r="A49" s="1">
        <f>A42+1</f>
        <v>7</v>
      </c>
      <c r="B49" s="1" t="str">
        <f>B42</f>
        <v>Friday</v>
      </c>
      <c r="C49" s="1">
        <v>20</v>
      </c>
      <c r="D49" s="1">
        <f>ROUND(E48/500,0)</f>
        <v>38</v>
      </c>
      <c r="E49" s="1">
        <f>IF(D49="","",E48+D49*C49-G48)</f>
        <v>19760</v>
      </c>
      <c r="F49" s="1">
        <f>IF(D49="","",C49*D49)</f>
        <v>760</v>
      </c>
    </row>
    <row r="50" spans="1:8" s="2" customFormat="1" ht="13.5" thickBot="1">
      <c r="A50" s="2" t="s">
        <v>2</v>
      </c>
      <c r="C50" s="7"/>
      <c r="F50" s="8">
        <f>SUM(F45:F49)</f>
        <v>3520</v>
      </c>
      <c r="H50" s="1">
        <f>F50/E44/0.01</f>
        <v>21.674876847290641</v>
      </c>
    </row>
    <row r="51" spans="1:8" ht="12" customHeight="1" thickBot="1">
      <c r="E51" s="3">
        <f>E49</f>
        <v>19760</v>
      </c>
      <c r="G51" s="9"/>
    </row>
    <row r="52" spans="1:8">
      <c r="A52" s="1">
        <f>A45+1</f>
        <v>8</v>
      </c>
      <c r="B52" s="1" t="str">
        <f>B45</f>
        <v>Monday</v>
      </c>
      <c r="C52" s="1">
        <v>20</v>
      </c>
      <c r="D52" s="1">
        <f>ROUND(E51/500,0)</f>
        <v>40</v>
      </c>
      <c r="E52" s="1">
        <f>IF(D52="","",E51+D52*C52-G51)</f>
        <v>20560</v>
      </c>
      <c r="F52" s="1">
        <f>IF(D52="","",C52*D52)</f>
        <v>800</v>
      </c>
      <c r="G52" s="9"/>
    </row>
    <row r="53" spans="1:8">
      <c r="A53" s="1">
        <f>A46+1</f>
        <v>8</v>
      </c>
      <c r="B53" s="1" t="str">
        <f>B46</f>
        <v>Tuesday</v>
      </c>
      <c r="C53" s="1">
        <v>20</v>
      </c>
      <c r="D53" s="1">
        <f>ROUND(E52/500,0)</f>
        <v>41</v>
      </c>
      <c r="E53" s="1">
        <f>IF(D53="","",E52+D53*C53-G52)</f>
        <v>21380</v>
      </c>
      <c r="F53" s="1">
        <f>IF(D53="","",C53*D53)</f>
        <v>820</v>
      </c>
      <c r="G53" s="9"/>
      <c r="H53" s="14"/>
    </row>
    <row r="54" spans="1:8">
      <c r="A54" s="1">
        <f>A47+1</f>
        <v>8</v>
      </c>
      <c r="B54" s="1" t="str">
        <f>B47</f>
        <v>Wednesday</v>
      </c>
      <c r="C54" s="1">
        <v>20</v>
      </c>
      <c r="D54" s="1">
        <f>ROUND(E53/500,0)</f>
        <v>43</v>
      </c>
      <c r="E54" s="1">
        <f>IF(D54="","",E53+D54*C54-G53)</f>
        <v>22240</v>
      </c>
      <c r="F54" s="1">
        <f>IF(D54="","",C54*D54)</f>
        <v>860</v>
      </c>
      <c r="G54" s="9"/>
    </row>
    <row r="55" spans="1:8">
      <c r="A55" s="1">
        <f>A48+1</f>
        <v>8</v>
      </c>
      <c r="B55" s="1" t="str">
        <f>B48</f>
        <v>Thursday</v>
      </c>
      <c r="C55" s="1">
        <v>20</v>
      </c>
      <c r="D55" s="1">
        <f>ROUND(E54/500,0)</f>
        <v>44</v>
      </c>
      <c r="E55" s="1">
        <f>IF(D55="","",E54+D55*C55-G54)</f>
        <v>23120</v>
      </c>
      <c r="F55" s="1">
        <f>IF(D55="","",C55*D55)</f>
        <v>880</v>
      </c>
      <c r="G55" s="9"/>
    </row>
    <row r="56" spans="1:8" ht="13.5" thickBot="1">
      <c r="A56" s="1">
        <f>A49+1</f>
        <v>8</v>
      </c>
      <c r="B56" s="1" t="str">
        <f>B49</f>
        <v>Friday</v>
      </c>
      <c r="C56" s="1">
        <v>20</v>
      </c>
      <c r="D56" s="1">
        <f>ROUND(E55/500,0)</f>
        <v>46</v>
      </c>
      <c r="E56" s="1">
        <f>IF(D56="","",E55+D56*C56-G55)</f>
        <v>24040</v>
      </c>
      <c r="F56" s="1">
        <f>IF(D56="","",C56*D56)</f>
        <v>920</v>
      </c>
    </row>
    <row r="57" spans="1:8" s="2" customFormat="1" ht="13.5" thickBot="1">
      <c r="A57" s="2" t="s">
        <v>2</v>
      </c>
      <c r="C57" s="7"/>
      <c r="F57" s="8">
        <f>SUM(F52:F56)</f>
        <v>4280</v>
      </c>
      <c r="H57" s="1">
        <f>F57/E51/0.01</f>
        <v>21.659919028340081</v>
      </c>
    </row>
    <row r="58" spans="1:8" ht="12" customHeight="1" thickBot="1">
      <c r="E58" s="3">
        <f>E56</f>
        <v>24040</v>
      </c>
      <c r="G58" s="9"/>
    </row>
    <row r="59" spans="1:8">
      <c r="A59" s="1">
        <f>A52+1</f>
        <v>9</v>
      </c>
      <c r="B59" s="1" t="str">
        <f>B52</f>
        <v>Monday</v>
      </c>
      <c r="C59" s="1">
        <v>20</v>
      </c>
      <c r="D59" s="1">
        <f>ROUND(E58/500,0)</f>
        <v>48</v>
      </c>
      <c r="E59" s="1">
        <f>IF(D59="","",E58+D59*C59-G58)</f>
        <v>25000</v>
      </c>
      <c r="F59" s="1">
        <f>IF(D59="","",C59*D59)</f>
        <v>960</v>
      </c>
      <c r="G59" s="9"/>
    </row>
    <row r="60" spans="1:8">
      <c r="A60" s="1">
        <f>A53+1</f>
        <v>9</v>
      </c>
      <c r="B60" s="1" t="str">
        <f>B53</f>
        <v>Tuesday</v>
      </c>
      <c r="C60" s="1">
        <v>20</v>
      </c>
      <c r="D60" s="1">
        <f>ROUND(E59/500,0)</f>
        <v>50</v>
      </c>
      <c r="E60" s="1">
        <f>IF(D60="","",E59+D60*C60-G59)</f>
        <v>26000</v>
      </c>
      <c r="F60" s="1">
        <f>IF(D60="","",C60*D60)</f>
        <v>1000</v>
      </c>
      <c r="G60" s="9"/>
    </row>
    <row r="61" spans="1:8">
      <c r="A61" s="1">
        <f>A54+1</f>
        <v>9</v>
      </c>
      <c r="B61" s="1" t="str">
        <f>B54</f>
        <v>Wednesday</v>
      </c>
      <c r="C61" s="1">
        <v>20</v>
      </c>
      <c r="D61" s="1">
        <f>ROUND(E60/500,0)</f>
        <v>52</v>
      </c>
      <c r="E61" s="1">
        <f>IF(D61="","",E60+D61*C61-G60)</f>
        <v>27040</v>
      </c>
      <c r="F61" s="1">
        <f>IF(D61="","",C61*D61)</f>
        <v>1040</v>
      </c>
      <c r="G61" s="9"/>
    </row>
    <row r="62" spans="1:8">
      <c r="A62" s="1">
        <f>A55+1</f>
        <v>9</v>
      </c>
      <c r="B62" s="1" t="str">
        <f>B55</f>
        <v>Thursday</v>
      </c>
      <c r="C62" s="1">
        <v>20</v>
      </c>
      <c r="D62" s="1">
        <f>ROUND(E61/500,0)</f>
        <v>54</v>
      </c>
      <c r="E62" s="1">
        <f>IF(D62="","",E61+D62*C62-G61)</f>
        <v>28120</v>
      </c>
      <c r="F62" s="1">
        <f>IF(D62="","",C62*D62)</f>
        <v>1080</v>
      </c>
      <c r="G62" s="9"/>
    </row>
    <row r="63" spans="1:8" ht="13.5" thickBot="1">
      <c r="A63" s="1">
        <f>A56+1</f>
        <v>9</v>
      </c>
      <c r="B63" s="1" t="str">
        <f>B56</f>
        <v>Friday</v>
      </c>
      <c r="C63" s="1">
        <v>20</v>
      </c>
      <c r="D63" s="1">
        <f>ROUND(E62/500,0)</f>
        <v>56</v>
      </c>
      <c r="E63" s="1">
        <f>IF(D63="","",E62+D63*C63-G62)</f>
        <v>29240</v>
      </c>
      <c r="F63" s="1">
        <f>IF(D63="","",C63*D63)</f>
        <v>1120</v>
      </c>
    </row>
    <row r="64" spans="1:8" s="2" customFormat="1" ht="13.5" thickBot="1">
      <c r="A64" s="2" t="s">
        <v>2</v>
      </c>
      <c r="C64" s="7"/>
      <c r="F64" s="8">
        <f>SUM(F59:F63)</f>
        <v>5200</v>
      </c>
      <c r="H64" s="1">
        <f>F64/E58/0.01</f>
        <v>21.630615640599</v>
      </c>
    </row>
    <row r="65" spans="1:8" ht="12" customHeight="1" thickBot="1">
      <c r="E65" s="3">
        <f>E63</f>
        <v>29240</v>
      </c>
      <c r="G65" s="9"/>
    </row>
    <row r="66" spans="1:8">
      <c r="A66" s="1">
        <f>A59+1</f>
        <v>10</v>
      </c>
      <c r="B66" s="1" t="str">
        <f>B59</f>
        <v>Monday</v>
      </c>
      <c r="C66" s="1">
        <v>20</v>
      </c>
      <c r="D66" s="1">
        <f>ROUND(E65/500,0)</f>
        <v>58</v>
      </c>
      <c r="E66" s="1">
        <f>IF(D66="","",E65+D66*C66-G65)</f>
        <v>30400</v>
      </c>
      <c r="F66" s="1">
        <f>IF(D66="","",C66*D66)</f>
        <v>1160</v>
      </c>
      <c r="G66" s="9"/>
      <c r="H66" s="12"/>
    </row>
    <row r="67" spans="1:8">
      <c r="A67" s="1">
        <f>A60+1</f>
        <v>10</v>
      </c>
      <c r="B67" s="1" t="str">
        <f>B60</f>
        <v>Tuesday</v>
      </c>
      <c r="C67" s="1">
        <v>20</v>
      </c>
      <c r="D67" s="1">
        <f>ROUND(E66/500,0)</f>
        <v>61</v>
      </c>
      <c r="E67" s="1">
        <f>IF(D67="","",E66+D67*C67-G66)</f>
        <v>31620</v>
      </c>
      <c r="F67" s="1">
        <f>IF(D67="","",C67*D67)</f>
        <v>1220</v>
      </c>
      <c r="G67" s="9"/>
    </row>
    <row r="68" spans="1:8">
      <c r="A68" s="1">
        <f>A61+1</f>
        <v>10</v>
      </c>
      <c r="B68" s="1" t="str">
        <f>B61</f>
        <v>Wednesday</v>
      </c>
      <c r="C68" s="1">
        <v>20</v>
      </c>
      <c r="D68" s="1">
        <f>ROUND(E67/500,0)</f>
        <v>63</v>
      </c>
      <c r="E68" s="1">
        <f>IF(D68="","",E67+D68*C68-G67)</f>
        <v>32880</v>
      </c>
      <c r="F68" s="1">
        <f>IF(D68="","",C68*D68)</f>
        <v>1260</v>
      </c>
      <c r="G68" s="9"/>
    </row>
    <row r="69" spans="1:8">
      <c r="A69" s="1">
        <f>A62+1</f>
        <v>10</v>
      </c>
      <c r="B69" s="1" t="str">
        <f>B62</f>
        <v>Thursday</v>
      </c>
      <c r="C69" s="1">
        <v>20</v>
      </c>
      <c r="D69" s="1">
        <f>ROUND(E68/500,0)</f>
        <v>66</v>
      </c>
      <c r="E69" s="1">
        <f>IF(D69="","",E68+D69*C69-G68)</f>
        <v>34200</v>
      </c>
      <c r="F69" s="1">
        <f>IF(D69="","",C69*D69)</f>
        <v>1320</v>
      </c>
      <c r="G69" s="9"/>
    </row>
    <row r="70" spans="1:8" ht="13.5" thickBot="1">
      <c r="A70" s="1">
        <f>A63+1</f>
        <v>10</v>
      </c>
      <c r="B70" s="1" t="str">
        <f>B63</f>
        <v>Friday</v>
      </c>
      <c r="C70" s="1">
        <v>20</v>
      </c>
      <c r="D70" s="1">
        <f>ROUND(E69/500,0)</f>
        <v>68</v>
      </c>
      <c r="E70" s="1">
        <f>IF(D70="","",E69+D70*C70-G69)</f>
        <v>35560</v>
      </c>
      <c r="F70" s="1">
        <f>IF(D70="","",C70*D70)</f>
        <v>1360</v>
      </c>
    </row>
    <row r="71" spans="1:8" s="2" customFormat="1" ht="13.5" thickBot="1">
      <c r="A71" s="2" t="s">
        <v>2</v>
      </c>
      <c r="C71" s="7"/>
      <c r="F71" s="8">
        <f>SUM(F66:F70)</f>
        <v>6320</v>
      </c>
      <c r="H71" s="1">
        <f>F71/E65/0.01</f>
        <v>21.614227086183309</v>
      </c>
    </row>
    <row r="72" spans="1:8" ht="12" customHeight="1" thickBot="1">
      <c r="E72" s="3">
        <f>E70</f>
        <v>35560</v>
      </c>
      <c r="G72" s="9"/>
    </row>
    <row r="73" spans="1:8">
      <c r="A73" s="1">
        <f>A66+1</f>
        <v>11</v>
      </c>
      <c r="B73" s="1" t="str">
        <f>B66</f>
        <v>Monday</v>
      </c>
      <c r="C73" s="1">
        <v>20</v>
      </c>
      <c r="D73" s="1">
        <f>ROUND(E72/500,0)</f>
        <v>71</v>
      </c>
      <c r="E73" s="1">
        <f>IF(D73="","",E72+D73*C73-G72)</f>
        <v>36980</v>
      </c>
      <c r="F73" s="1">
        <f>IF(D73="","",C73*D73)</f>
        <v>1420</v>
      </c>
      <c r="G73" s="9"/>
    </row>
    <row r="74" spans="1:8">
      <c r="A74" s="1">
        <f>A67+1</f>
        <v>11</v>
      </c>
      <c r="B74" s="1" t="str">
        <f>B67</f>
        <v>Tuesday</v>
      </c>
      <c r="C74" s="1">
        <v>20</v>
      </c>
      <c r="D74" s="1">
        <f>ROUND(E73/500,0)</f>
        <v>74</v>
      </c>
      <c r="E74" s="1">
        <f>IF(D74="","",E73+D74*C74-G73)</f>
        <v>38460</v>
      </c>
      <c r="F74" s="1">
        <f>IF(D74="","",C74*D74)</f>
        <v>1480</v>
      </c>
      <c r="G74" s="9"/>
    </row>
    <row r="75" spans="1:8">
      <c r="A75" s="1">
        <f>A68+1</f>
        <v>11</v>
      </c>
      <c r="B75" s="1" t="str">
        <f>B68</f>
        <v>Wednesday</v>
      </c>
      <c r="C75" s="1">
        <v>20</v>
      </c>
      <c r="D75" s="1">
        <f>ROUND(E74/500,0)</f>
        <v>77</v>
      </c>
      <c r="E75" s="1">
        <f>IF(D75="","",E74+D75*C75-G74)</f>
        <v>40000</v>
      </c>
      <c r="F75" s="1">
        <f>IF(D75="","",C75*D75)</f>
        <v>1540</v>
      </c>
      <c r="G75" s="9"/>
    </row>
    <row r="76" spans="1:8">
      <c r="A76" s="1">
        <f>A69+1</f>
        <v>11</v>
      </c>
      <c r="B76" s="1" t="str">
        <f>B69</f>
        <v>Thursday</v>
      </c>
      <c r="C76" s="1">
        <v>20</v>
      </c>
      <c r="D76" s="1">
        <f>ROUND(E75/500,0)</f>
        <v>80</v>
      </c>
      <c r="E76" s="1">
        <f>IF(D76="","",E75+D76*C76-G75)</f>
        <v>41600</v>
      </c>
      <c r="F76" s="1">
        <f>IF(D76="","",C76*D76)</f>
        <v>1600</v>
      </c>
      <c r="G76" s="9"/>
    </row>
    <row r="77" spans="1:8" ht="13.5" thickBot="1">
      <c r="A77" s="1">
        <f>A70+1</f>
        <v>11</v>
      </c>
      <c r="B77" s="1" t="str">
        <f>B70</f>
        <v>Friday</v>
      </c>
      <c r="C77" s="1">
        <v>20</v>
      </c>
      <c r="D77" s="1">
        <f>ROUND(E76/500,0)</f>
        <v>83</v>
      </c>
      <c r="E77" s="1">
        <f>IF(D77="","",E76+D77*C77-G76)</f>
        <v>43260</v>
      </c>
      <c r="F77" s="1">
        <f>IF(D77="","",C77*D77)</f>
        <v>1660</v>
      </c>
    </row>
    <row r="78" spans="1:8" s="2" customFormat="1" ht="13.5" thickBot="1">
      <c r="A78" s="2" t="s">
        <v>2</v>
      </c>
      <c r="C78" s="7"/>
      <c r="F78" s="8">
        <f>SUM(F73:F77)</f>
        <v>7700</v>
      </c>
      <c r="H78" s="1">
        <f>F78/E72/0.01</f>
        <v>21.653543307086615</v>
      </c>
    </row>
    <row r="79" spans="1:8" ht="12" customHeight="1" thickBot="1">
      <c r="E79" s="3">
        <f>E77</f>
        <v>43260</v>
      </c>
      <c r="G79" s="9"/>
    </row>
    <row r="80" spans="1:8">
      <c r="A80" s="1">
        <f>A73+1</f>
        <v>12</v>
      </c>
      <c r="B80" s="1" t="str">
        <f>B73</f>
        <v>Monday</v>
      </c>
      <c r="C80" s="1">
        <v>20</v>
      </c>
      <c r="D80" s="1">
        <f>ROUND(E79/500,0)</f>
        <v>87</v>
      </c>
      <c r="E80" s="1">
        <f>IF(D80="","",E79+D80*C80-G79)</f>
        <v>45000</v>
      </c>
      <c r="F80" s="1">
        <f>IF(D80="","",C80*D80)</f>
        <v>1740</v>
      </c>
      <c r="G80" s="9"/>
    </row>
    <row r="81" spans="1:8">
      <c r="A81" s="1">
        <f>A74+1</f>
        <v>12</v>
      </c>
      <c r="B81" s="1" t="str">
        <f>B74</f>
        <v>Tuesday</v>
      </c>
      <c r="C81" s="1">
        <v>20</v>
      </c>
      <c r="D81" s="1">
        <f>ROUND(E80/500,0)</f>
        <v>90</v>
      </c>
      <c r="E81" s="1">
        <f>IF(D81="","",E80+D81*C81-G80)</f>
        <v>46800</v>
      </c>
      <c r="F81" s="1">
        <f>IF(D81="","",C81*D81)</f>
        <v>1800</v>
      </c>
      <c r="G81" s="9"/>
      <c r="H81" s="14"/>
    </row>
    <row r="82" spans="1:8">
      <c r="A82" s="1">
        <f>A75+1</f>
        <v>12</v>
      </c>
      <c r="B82" s="1" t="str">
        <f>B75</f>
        <v>Wednesday</v>
      </c>
      <c r="C82" s="1">
        <v>20</v>
      </c>
      <c r="D82" s="1">
        <f>ROUND(E81/500,0)</f>
        <v>94</v>
      </c>
      <c r="E82" s="1">
        <f>IF(D82="","",E81+D82*C82-G81)</f>
        <v>48680</v>
      </c>
      <c r="F82" s="1">
        <f>IF(D82="","",C82*D82)</f>
        <v>1880</v>
      </c>
      <c r="G82" s="9"/>
    </row>
    <row r="83" spans="1:8">
      <c r="A83" s="1">
        <f>A76+1</f>
        <v>12</v>
      </c>
      <c r="B83" s="1" t="str">
        <f>B76</f>
        <v>Thursday</v>
      </c>
      <c r="C83" s="1">
        <v>20</v>
      </c>
      <c r="D83" s="1">
        <f>ROUND(E82/500,0)</f>
        <v>97</v>
      </c>
      <c r="E83" s="1">
        <f>IF(D83="","",E82+D83*C83-G82)</f>
        <v>50620</v>
      </c>
      <c r="F83" s="1">
        <f>IF(D83="","",C83*D83)</f>
        <v>1940</v>
      </c>
      <c r="G83" s="9"/>
    </row>
    <row r="84" spans="1:8" ht="13.5" thickBot="1">
      <c r="A84" s="1">
        <f>A77+1</f>
        <v>12</v>
      </c>
      <c r="B84" s="1" t="str">
        <f>B77</f>
        <v>Friday</v>
      </c>
      <c r="C84" s="1">
        <v>20</v>
      </c>
      <c r="D84" s="1">
        <f>ROUND(E83/500,0)</f>
        <v>101</v>
      </c>
      <c r="E84" s="1">
        <f>IF(D84="","",E83+D84*C84-G83)</f>
        <v>52640</v>
      </c>
      <c r="F84" s="1">
        <f>IF(D84="","",C84*D84)</f>
        <v>2020</v>
      </c>
    </row>
    <row r="85" spans="1:8" s="2" customFormat="1" ht="13.5" thickBot="1">
      <c r="A85" s="2" t="s">
        <v>2</v>
      </c>
      <c r="C85" s="7"/>
      <c r="F85" s="8">
        <f>SUM(F80:F84)</f>
        <v>9380</v>
      </c>
      <c r="H85" s="1">
        <f>F85/E79/0.01</f>
        <v>21.68284789644013</v>
      </c>
    </row>
    <row r="86" spans="1:8" ht="12" customHeight="1" thickBot="1">
      <c r="E86" s="3">
        <f>E84</f>
        <v>52640</v>
      </c>
      <c r="G86" s="9"/>
    </row>
    <row r="87" spans="1:8">
      <c r="A87" s="1">
        <f>A80+1</f>
        <v>13</v>
      </c>
      <c r="B87" s="1" t="str">
        <f>B80</f>
        <v>Monday</v>
      </c>
      <c r="C87" s="1">
        <v>20</v>
      </c>
      <c r="D87" s="1">
        <f>ROUND(E86/500,0)</f>
        <v>105</v>
      </c>
      <c r="E87" s="1">
        <f>IF(D87="","",E86+D87*C87-G86)</f>
        <v>54740</v>
      </c>
      <c r="F87" s="1">
        <f>IF(D87="","",C87*D87)</f>
        <v>2100</v>
      </c>
      <c r="G87" s="9"/>
    </row>
    <row r="88" spans="1:8">
      <c r="A88" s="1">
        <f>A81+1</f>
        <v>13</v>
      </c>
      <c r="B88" s="1" t="str">
        <f>B81</f>
        <v>Tuesday</v>
      </c>
      <c r="C88" s="1">
        <v>20</v>
      </c>
      <c r="D88" s="1">
        <f>ROUND(E87/500,0)</f>
        <v>109</v>
      </c>
      <c r="E88" s="1">
        <f>IF(D88="","",E87+D88*C88-G87)</f>
        <v>56920</v>
      </c>
      <c r="F88" s="1">
        <f>IF(D88="","",C88*D88)</f>
        <v>2180</v>
      </c>
      <c r="G88" s="9"/>
    </row>
    <row r="89" spans="1:8">
      <c r="A89" s="1">
        <f>A82+1</f>
        <v>13</v>
      </c>
      <c r="B89" s="1" t="str">
        <f>B82</f>
        <v>Wednesday</v>
      </c>
      <c r="C89" s="1">
        <v>20</v>
      </c>
      <c r="D89" s="1">
        <f>ROUND(E88/500,0)</f>
        <v>114</v>
      </c>
      <c r="E89" s="1">
        <f>IF(D89="","",E88+D89*C89-G88)</f>
        <v>59200</v>
      </c>
      <c r="F89" s="1">
        <f>IF(D89="","",C89*D89)</f>
        <v>2280</v>
      </c>
      <c r="G89" s="9"/>
    </row>
    <row r="90" spans="1:8">
      <c r="A90" s="1">
        <f>A83+1</f>
        <v>13</v>
      </c>
      <c r="B90" s="1" t="str">
        <f>B83</f>
        <v>Thursday</v>
      </c>
      <c r="C90" s="1">
        <v>20</v>
      </c>
      <c r="D90" s="1">
        <f>ROUND(E89/500,0)</f>
        <v>118</v>
      </c>
      <c r="E90" s="1">
        <f>IF(D90="","",E89+D90*C90-G89)</f>
        <v>61560</v>
      </c>
      <c r="F90" s="1">
        <f>IF(D90="","",C90*D90)</f>
        <v>2360</v>
      </c>
      <c r="G90" s="9"/>
    </row>
    <row r="91" spans="1:8" ht="13.5" thickBot="1">
      <c r="A91" s="1">
        <f>A84+1</f>
        <v>13</v>
      </c>
      <c r="B91" s="1" t="str">
        <f>B84</f>
        <v>Friday</v>
      </c>
      <c r="C91" s="1">
        <v>20</v>
      </c>
      <c r="D91" s="1">
        <f>ROUND(E90/500,0)</f>
        <v>123</v>
      </c>
      <c r="E91" s="1">
        <f>IF(D91="","",E90+D91*C91-G90)</f>
        <v>64020</v>
      </c>
      <c r="F91" s="1">
        <f>IF(D91="","",C91*D91)</f>
        <v>2460</v>
      </c>
    </row>
    <row r="92" spans="1:8" s="2" customFormat="1" ht="13.5" thickBot="1">
      <c r="A92" s="2" t="s">
        <v>2</v>
      </c>
      <c r="C92" s="7"/>
      <c r="F92" s="8">
        <f>SUM(F87:F91)</f>
        <v>11380</v>
      </c>
      <c r="H92" s="1">
        <f>F92/E86/0.01</f>
        <v>21.618541033434653</v>
      </c>
    </row>
    <row r="93" spans="1:8" ht="12" customHeight="1" thickBot="1">
      <c r="E93" s="3">
        <f>E91</f>
        <v>64020</v>
      </c>
      <c r="G93" s="9"/>
    </row>
    <row r="94" spans="1:8">
      <c r="A94" s="1">
        <f>A87+1</f>
        <v>14</v>
      </c>
      <c r="B94" s="1" t="str">
        <f>B87</f>
        <v>Monday</v>
      </c>
      <c r="C94" s="1">
        <v>20</v>
      </c>
      <c r="D94" s="1">
        <f>ROUND(E93/500,0)</f>
        <v>128</v>
      </c>
      <c r="E94" s="1">
        <f>IF(D94="","",E93+D94*C94-G93)</f>
        <v>66580</v>
      </c>
      <c r="F94" s="1">
        <f>IF(D94="","",C94*D94)</f>
        <v>2560</v>
      </c>
      <c r="G94" s="9"/>
      <c r="H94" s="12"/>
    </row>
    <row r="95" spans="1:8">
      <c r="A95" s="1">
        <f>A88+1</f>
        <v>14</v>
      </c>
      <c r="B95" s="1" t="str">
        <f>B88</f>
        <v>Tuesday</v>
      </c>
      <c r="C95" s="1">
        <v>20</v>
      </c>
      <c r="D95" s="1">
        <f>ROUND(E94/500,0)</f>
        <v>133</v>
      </c>
      <c r="E95" s="1">
        <f>IF(D95="","",E94+D95*C95-G94)</f>
        <v>69240</v>
      </c>
      <c r="F95" s="1">
        <f>IF(D95="","",C95*D95)</f>
        <v>2660</v>
      </c>
      <c r="G95" s="9"/>
    </row>
    <row r="96" spans="1:8">
      <c r="A96" s="1">
        <f>A89+1</f>
        <v>14</v>
      </c>
      <c r="B96" s="1" t="str">
        <f>B89</f>
        <v>Wednesday</v>
      </c>
      <c r="C96" s="1">
        <v>20</v>
      </c>
      <c r="D96" s="1">
        <f>ROUND(E95/500,0)</f>
        <v>138</v>
      </c>
      <c r="E96" s="1">
        <f>IF(D96="","",E95+D96*C96-G95)</f>
        <v>72000</v>
      </c>
      <c r="F96" s="1">
        <f>IF(D96="","",C96*D96)</f>
        <v>2760</v>
      </c>
      <c r="G96" s="9"/>
    </row>
    <row r="97" spans="1:8">
      <c r="A97" s="1">
        <f>A90+1</f>
        <v>14</v>
      </c>
      <c r="B97" s="1" t="str">
        <f>B90</f>
        <v>Thursday</v>
      </c>
      <c r="C97" s="1">
        <v>20</v>
      </c>
      <c r="D97" s="1">
        <f>ROUND(E96/500,0)</f>
        <v>144</v>
      </c>
      <c r="E97" s="1">
        <f>IF(D97="","",E96+D97*C97-G96)</f>
        <v>74880</v>
      </c>
      <c r="F97" s="1">
        <f>IF(D97="","",C97*D97)</f>
        <v>2880</v>
      </c>
      <c r="G97" s="9"/>
    </row>
    <row r="98" spans="1:8" ht="13.5" thickBot="1">
      <c r="A98" s="1">
        <f>A91+1</f>
        <v>14</v>
      </c>
      <c r="B98" s="1" t="str">
        <f>B91</f>
        <v>Friday</v>
      </c>
      <c r="C98" s="1">
        <v>20</v>
      </c>
      <c r="D98" s="1">
        <f>ROUND(E97/500,0)</f>
        <v>150</v>
      </c>
      <c r="E98" s="1">
        <f>IF(D98="","",E97+D98*C98-G97)</f>
        <v>77880</v>
      </c>
      <c r="F98" s="1">
        <f>IF(D98="","",C98*D98)</f>
        <v>3000</v>
      </c>
    </row>
    <row r="99" spans="1:8" s="2" customFormat="1" ht="13.5" thickBot="1">
      <c r="A99" s="2" t="s">
        <v>2</v>
      </c>
      <c r="C99" s="7"/>
      <c r="F99" s="8">
        <f>SUM(F94:F98)</f>
        <v>13860</v>
      </c>
      <c r="H99" s="1">
        <f>F99/E93/0.01</f>
        <v>21.649484536082475</v>
      </c>
    </row>
    <row r="100" spans="1:8" ht="12" customHeight="1" thickBot="1">
      <c r="E100" s="3">
        <f>E98</f>
        <v>77880</v>
      </c>
      <c r="G100" s="9"/>
    </row>
    <row r="101" spans="1:8">
      <c r="A101" s="1">
        <f>A94+1</f>
        <v>15</v>
      </c>
      <c r="B101" s="1" t="str">
        <f>B94</f>
        <v>Monday</v>
      </c>
      <c r="C101" s="1">
        <v>20</v>
      </c>
      <c r="D101" s="1">
        <f>ROUND(E100/500,0)</f>
        <v>156</v>
      </c>
      <c r="E101" s="1">
        <f>IF(D101="","",E100+D101*C101-G100)</f>
        <v>81000</v>
      </c>
      <c r="F101" s="1">
        <f>IF(D101="","",C101*D101)</f>
        <v>3120</v>
      </c>
      <c r="G101" s="9"/>
    </row>
    <row r="102" spans="1:8">
      <c r="A102" s="1">
        <f>A95+1</f>
        <v>15</v>
      </c>
      <c r="B102" s="1" t="str">
        <f>B95</f>
        <v>Tuesday</v>
      </c>
      <c r="C102" s="1">
        <v>20</v>
      </c>
      <c r="D102" s="1">
        <f>ROUND(E101/500,0)</f>
        <v>162</v>
      </c>
      <c r="E102" s="1">
        <f>IF(D102="","",E101+D102*C102-G101)</f>
        <v>84240</v>
      </c>
      <c r="F102" s="1">
        <f>IF(D102="","",C102*D102)</f>
        <v>3240</v>
      </c>
      <c r="G102" s="9"/>
    </row>
    <row r="103" spans="1:8">
      <c r="A103" s="1">
        <f>A96+1</f>
        <v>15</v>
      </c>
      <c r="B103" s="1" t="str">
        <f>B96</f>
        <v>Wednesday</v>
      </c>
      <c r="C103" s="1">
        <v>20</v>
      </c>
      <c r="D103" s="1">
        <f>ROUND(E102/500,0)</f>
        <v>168</v>
      </c>
      <c r="E103" s="1">
        <f>IF(D103="","",E102+D103*C103-G102)</f>
        <v>87600</v>
      </c>
      <c r="F103" s="1">
        <f>IF(D103="","",C103*D103)</f>
        <v>3360</v>
      </c>
      <c r="G103" s="9"/>
    </row>
    <row r="104" spans="1:8">
      <c r="A104" s="1">
        <f>A97+1</f>
        <v>15</v>
      </c>
      <c r="B104" s="1" t="str">
        <f>B97</f>
        <v>Thursday</v>
      </c>
      <c r="C104" s="1">
        <v>20</v>
      </c>
      <c r="D104" s="1">
        <f>ROUND(E103/500,0)</f>
        <v>175</v>
      </c>
      <c r="E104" s="1">
        <f>IF(D104="","",E103+D104*C104-G103)</f>
        <v>91100</v>
      </c>
      <c r="F104" s="1">
        <f>IF(D104="","",C104*D104)</f>
        <v>3500</v>
      </c>
      <c r="G104" s="9"/>
    </row>
    <row r="105" spans="1:8" ht="13.5" thickBot="1">
      <c r="A105" s="1">
        <f>A98+1</f>
        <v>15</v>
      </c>
      <c r="B105" s="1" t="str">
        <f>B98</f>
        <v>Friday</v>
      </c>
      <c r="C105" s="1">
        <v>20</v>
      </c>
      <c r="D105" s="1">
        <f>ROUND(E104/500,0)</f>
        <v>182</v>
      </c>
      <c r="E105" s="1">
        <f>IF(D105="","",E104+D105*C105-G104)</f>
        <v>94740</v>
      </c>
      <c r="F105" s="1">
        <f>IF(D105="","",C105*D105)</f>
        <v>3640</v>
      </c>
    </row>
    <row r="106" spans="1:8" s="2" customFormat="1" ht="13.5" thickBot="1">
      <c r="A106" s="2" t="s">
        <v>2</v>
      </c>
      <c r="C106" s="7"/>
      <c r="F106" s="8">
        <f>SUM(F101:F105)</f>
        <v>16860</v>
      </c>
      <c r="H106" s="1">
        <f>F106/E100/0.01</f>
        <v>21.648690292758086</v>
      </c>
    </row>
    <row r="107" spans="1:8" ht="12" customHeight="1" thickBot="1">
      <c r="E107" s="3">
        <f>E105</f>
        <v>94740</v>
      </c>
      <c r="G107" s="9"/>
    </row>
    <row r="108" spans="1:8">
      <c r="A108" s="1">
        <f>A101+1</f>
        <v>16</v>
      </c>
      <c r="B108" s="1" t="str">
        <f>B101</f>
        <v>Monday</v>
      </c>
      <c r="C108" s="1">
        <v>20</v>
      </c>
      <c r="D108" s="1">
        <f>ROUND(E107/500,0)</f>
        <v>189</v>
      </c>
      <c r="E108" s="1">
        <f>IF(D108="","",E107+D108*C108-G107)</f>
        <v>98520</v>
      </c>
      <c r="F108" s="1">
        <f>IF(D108="","",C108*D108)</f>
        <v>3780</v>
      </c>
      <c r="G108" s="9"/>
    </row>
    <row r="109" spans="1:8">
      <c r="A109" s="1">
        <f>A102+1</f>
        <v>16</v>
      </c>
      <c r="B109" s="1" t="str">
        <f>B102</f>
        <v>Tuesday</v>
      </c>
      <c r="C109" s="1">
        <v>20</v>
      </c>
      <c r="D109" s="1">
        <f>ROUND(E108/500,0)</f>
        <v>197</v>
      </c>
      <c r="E109" s="1">
        <f>IF(D109="","",E108+D109*C109-G108)</f>
        <v>102460</v>
      </c>
      <c r="F109" s="1">
        <f>IF(D109="","",C109*D109)</f>
        <v>3940</v>
      </c>
      <c r="G109" s="9"/>
      <c r="H109" s="14"/>
    </row>
    <row r="110" spans="1:8">
      <c r="A110" s="1">
        <f>A103+1</f>
        <v>16</v>
      </c>
      <c r="B110" s="1" t="str">
        <f>B103</f>
        <v>Wednesday</v>
      </c>
      <c r="C110" s="1">
        <v>20</v>
      </c>
      <c r="D110" s="1">
        <f>ROUND(E109/500,0)</f>
        <v>205</v>
      </c>
      <c r="E110" s="1">
        <f>IF(D110="","",E109+D110*C110-G109)</f>
        <v>106560</v>
      </c>
      <c r="F110" s="1">
        <f>IF(D110="","",C110*D110)</f>
        <v>4100</v>
      </c>
      <c r="G110" s="9"/>
    </row>
    <row r="111" spans="1:8">
      <c r="A111" s="1">
        <f>A104+1</f>
        <v>16</v>
      </c>
      <c r="B111" s="1" t="str">
        <f>B104</f>
        <v>Thursday</v>
      </c>
      <c r="C111" s="1">
        <v>20</v>
      </c>
      <c r="D111" s="1">
        <f>ROUND(E110/500,0)</f>
        <v>213</v>
      </c>
      <c r="E111" s="1">
        <f>IF(D111="","",E110+D111*C111-G110)</f>
        <v>110820</v>
      </c>
      <c r="F111" s="1">
        <f>IF(D111="","",C111*D111)</f>
        <v>4260</v>
      </c>
      <c r="G111" s="9"/>
    </row>
    <row r="112" spans="1:8" ht="13.5" thickBot="1">
      <c r="A112" s="1">
        <f>A105+1</f>
        <v>16</v>
      </c>
      <c r="B112" s="1" t="str">
        <f>B105</f>
        <v>Friday</v>
      </c>
      <c r="C112" s="1">
        <v>20</v>
      </c>
      <c r="D112" s="1">
        <f>ROUND(E111/500,0)</f>
        <v>222</v>
      </c>
      <c r="E112" s="1">
        <f>IF(D112="","",E111+D112*C112-G111)</f>
        <v>115260</v>
      </c>
      <c r="F112" s="1">
        <f>IF(D112="","",C112*D112)</f>
        <v>4440</v>
      </c>
    </row>
    <row r="113" spans="1:8" s="2" customFormat="1" ht="13.5" thickBot="1">
      <c r="A113" s="2" t="s">
        <v>2</v>
      </c>
      <c r="C113" s="7"/>
      <c r="F113" s="8">
        <f>SUM(F108:F112)</f>
        <v>20520</v>
      </c>
      <c r="H113" s="1">
        <f>F113/E107/0.01</f>
        <v>21.659278024065863</v>
      </c>
    </row>
    <row r="114" spans="1:8" ht="12" customHeight="1" thickBot="1">
      <c r="E114" s="3">
        <f>E112</f>
        <v>115260</v>
      </c>
      <c r="G114" s="9"/>
    </row>
    <row r="115" spans="1:8">
      <c r="A115" s="1">
        <f>A108+1</f>
        <v>17</v>
      </c>
      <c r="B115" s="1" t="str">
        <f>B108</f>
        <v>Monday</v>
      </c>
      <c r="C115" s="1">
        <v>20</v>
      </c>
      <c r="D115" s="1">
        <f>ROUND(E114/500,0)</f>
        <v>231</v>
      </c>
      <c r="E115" s="1">
        <f>IF(D115="","",E114+D115*C115-G114)</f>
        <v>119880</v>
      </c>
      <c r="F115" s="1">
        <f>IF(D115="","",C115*D115)</f>
        <v>4620</v>
      </c>
      <c r="G115" s="9"/>
    </row>
    <row r="116" spans="1:8">
      <c r="A116" s="1">
        <f>A109+1</f>
        <v>17</v>
      </c>
      <c r="B116" s="1" t="str">
        <f>B109</f>
        <v>Tuesday</v>
      </c>
      <c r="C116" s="1">
        <v>20</v>
      </c>
      <c r="D116" s="1">
        <f>ROUND(E115/500,0)</f>
        <v>240</v>
      </c>
      <c r="E116" s="1">
        <f>IF(D116="","",E115+D116*C116-G115)</f>
        <v>124680</v>
      </c>
      <c r="F116" s="1">
        <f>IF(D116="","",C116*D116)</f>
        <v>4800</v>
      </c>
      <c r="G116" s="9"/>
    </row>
    <row r="117" spans="1:8">
      <c r="A117" s="1">
        <f>A110+1</f>
        <v>17</v>
      </c>
      <c r="B117" s="1" t="str">
        <f>B110</f>
        <v>Wednesday</v>
      </c>
      <c r="C117" s="1">
        <v>20</v>
      </c>
      <c r="D117" s="1">
        <f>ROUND(E116/500,0)</f>
        <v>249</v>
      </c>
      <c r="E117" s="1">
        <f>IF(D117="","",E116+D117*C117-G116)</f>
        <v>129660</v>
      </c>
      <c r="F117" s="1">
        <f>IF(D117="","",C117*D117)</f>
        <v>4980</v>
      </c>
      <c r="G117" s="9"/>
    </row>
    <row r="118" spans="1:8">
      <c r="A118" s="1">
        <f>A111+1</f>
        <v>17</v>
      </c>
      <c r="B118" s="1" t="str">
        <f>B111</f>
        <v>Thursday</v>
      </c>
      <c r="C118" s="1">
        <v>20</v>
      </c>
      <c r="D118" s="1">
        <f>ROUND(E117/500,0)</f>
        <v>259</v>
      </c>
      <c r="E118" s="1">
        <f>IF(D118="","",E117+D118*C118-G117)</f>
        <v>134840</v>
      </c>
      <c r="F118" s="1">
        <f>IF(D118="","",C118*D118)</f>
        <v>5180</v>
      </c>
      <c r="G118" s="9"/>
    </row>
    <row r="119" spans="1:8" ht="13.5" thickBot="1">
      <c r="A119" s="1">
        <f>A112+1</f>
        <v>17</v>
      </c>
      <c r="B119" s="1" t="str">
        <f>B112</f>
        <v>Friday</v>
      </c>
      <c r="C119" s="1">
        <v>20</v>
      </c>
      <c r="D119" s="1">
        <f>ROUND(E118/500,0)</f>
        <v>270</v>
      </c>
      <c r="E119" s="1">
        <f>IF(D119="","",E118+D119*C119-G118)</f>
        <v>140240</v>
      </c>
      <c r="F119" s="1">
        <f>IF(D119="","",C119*D119)</f>
        <v>5400</v>
      </c>
    </row>
    <row r="120" spans="1:8" s="2" customFormat="1" ht="13.5" thickBot="1">
      <c r="A120" s="2" t="s">
        <v>2</v>
      </c>
      <c r="C120" s="7"/>
      <c r="F120" s="8">
        <f>SUM(F115:F119)</f>
        <v>24980</v>
      </c>
      <c r="H120" s="1">
        <f>F120/E114/0.01</f>
        <v>21.672739892417145</v>
      </c>
    </row>
    <row r="121" spans="1:8" ht="12" customHeight="1" thickBot="1">
      <c r="E121" s="3">
        <f>E119</f>
        <v>140240</v>
      </c>
      <c r="G121" s="9"/>
    </row>
    <row r="122" spans="1:8">
      <c r="A122" s="1">
        <f>A115+1</f>
        <v>18</v>
      </c>
      <c r="B122" s="1" t="str">
        <f>B115</f>
        <v>Monday</v>
      </c>
      <c r="C122" s="1">
        <v>20</v>
      </c>
      <c r="D122" s="1">
        <f>ROUND(E121/500,0)</f>
        <v>280</v>
      </c>
      <c r="E122" s="1">
        <f>IF(D122="","",E121+D122*C122-G121)</f>
        <v>145840</v>
      </c>
      <c r="F122" s="1">
        <f>IF(D122="","",C122*D122)</f>
        <v>5600</v>
      </c>
      <c r="G122" s="9"/>
      <c r="H122" s="12"/>
    </row>
    <row r="123" spans="1:8">
      <c r="A123" s="1">
        <f>A116+1</f>
        <v>18</v>
      </c>
      <c r="B123" s="1" t="str">
        <f>B116</f>
        <v>Tuesday</v>
      </c>
      <c r="C123" s="1">
        <v>20</v>
      </c>
      <c r="D123" s="1">
        <f>ROUND(E122/500,0)</f>
        <v>292</v>
      </c>
      <c r="E123" s="1">
        <f>IF(D123="","",E122+D123*C123-G122)</f>
        <v>151680</v>
      </c>
      <c r="F123" s="1">
        <f>IF(D123="","",C123*D123)</f>
        <v>5840</v>
      </c>
      <c r="G123" s="9"/>
    </row>
    <row r="124" spans="1:8">
      <c r="A124" s="1">
        <f>A117+1</f>
        <v>18</v>
      </c>
      <c r="B124" s="1" t="str">
        <f>B117</f>
        <v>Wednesday</v>
      </c>
      <c r="C124" s="1">
        <v>20</v>
      </c>
      <c r="D124" s="1">
        <f>ROUND(E123/500,0)</f>
        <v>303</v>
      </c>
      <c r="E124" s="1">
        <f>IF(D124="","",E123+D124*C124-G123)</f>
        <v>157740</v>
      </c>
      <c r="F124" s="1">
        <f>IF(D124="","",C124*D124)</f>
        <v>6060</v>
      </c>
      <c r="G124" s="9"/>
    </row>
    <row r="125" spans="1:8">
      <c r="A125" s="1">
        <f>A118+1</f>
        <v>18</v>
      </c>
      <c r="B125" s="1" t="str">
        <f>B118</f>
        <v>Thursday</v>
      </c>
      <c r="C125" s="1">
        <v>20</v>
      </c>
      <c r="D125" s="1">
        <f>ROUND(E124/500,0)</f>
        <v>315</v>
      </c>
      <c r="E125" s="1">
        <f>IF(D125="","",E124+D125*C125-G124)</f>
        <v>164040</v>
      </c>
      <c r="F125" s="1">
        <f>IF(D125="","",C125*D125)</f>
        <v>6300</v>
      </c>
      <c r="G125" s="9"/>
    </row>
    <row r="126" spans="1:8" ht="13.5" thickBot="1">
      <c r="A126" s="1">
        <f>A119+1</f>
        <v>18</v>
      </c>
      <c r="B126" s="1" t="str">
        <f>B119</f>
        <v>Friday</v>
      </c>
      <c r="C126" s="1">
        <v>20</v>
      </c>
      <c r="D126" s="1">
        <f>ROUND(E125/500,0)</f>
        <v>328</v>
      </c>
      <c r="E126" s="1">
        <f>IF(D126="","",E125+D126*C126-G125)</f>
        <v>170600</v>
      </c>
      <c r="F126" s="1">
        <f>IF(D126="","",C126*D126)</f>
        <v>6560</v>
      </c>
    </row>
    <row r="127" spans="1:8" s="2" customFormat="1" ht="13.5" thickBot="1">
      <c r="A127" s="2" t="s">
        <v>2</v>
      </c>
      <c r="C127" s="7"/>
      <c r="F127" s="8">
        <f>SUM(F122:F126)</f>
        <v>30360</v>
      </c>
      <c r="H127" s="1">
        <f>F127/E121/0.01</f>
        <v>21.648602395892755</v>
      </c>
    </row>
    <row r="128" spans="1:8" ht="12" customHeight="1" thickBot="1">
      <c r="E128" s="3">
        <f>E126</f>
        <v>170600</v>
      </c>
      <c r="G128" s="9"/>
    </row>
    <row r="129" spans="1:8">
      <c r="A129" s="1">
        <f>A122+1</f>
        <v>19</v>
      </c>
      <c r="B129" s="1" t="str">
        <f>B122</f>
        <v>Monday</v>
      </c>
      <c r="C129" s="1">
        <v>20</v>
      </c>
      <c r="D129" s="1">
        <f>ROUND(E128/500,0)</f>
        <v>341</v>
      </c>
      <c r="E129" s="1">
        <f>IF(D129="","",E128+D129*C129-G128)</f>
        <v>177420</v>
      </c>
      <c r="F129" s="1">
        <f>IF(D129="","",C129*D129)</f>
        <v>6820</v>
      </c>
      <c r="G129" s="9"/>
    </row>
    <row r="130" spans="1:8">
      <c r="A130" s="1">
        <f>A123+1</f>
        <v>19</v>
      </c>
      <c r="B130" s="1" t="str">
        <f>B123</f>
        <v>Tuesday</v>
      </c>
      <c r="C130" s="1">
        <v>20</v>
      </c>
      <c r="D130" s="1">
        <f>ROUND(E129/500,0)</f>
        <v>355</v>
      </c>
      <c r="E130" s="1">
        <f>IF(D130="","",E129+D130*C130-G129)</f>
        <v>184520</v>
      </c>
      <c r="F130" s="1">
        <f>IF(D130="","",C130*D130)</f>
        <v>7100</v>
      </c>
      <c r="G130" s="9"/>
    </row>
    <row r="131" spans="1:8">
      <c r="A131" s="1">
        <f>A124+1</f>
        <v>19</v>
      </c>
      <c r="B131" s="1" t="str">
        <f>B124</f>
        <v>Wednesday</v>
      </c>
      <c r="C131" s="1">
        <v>20</v>
      </c>
      <c r="D131" s="1">
        <f>ROUND(E130/500,0)</f>
        <v>369</v>
      </c>
      <c r="E131" s="1">
        <f>IF(D131="","",E130+D131*C131-G130)</f>
        <v>191900</v>
      </c>
      <c r="F131" s="1">
        <f>IF(D131="","",C131*D131)</f>
        <v>7380</v>
      </c>
      <c r="G131" s="9"/>
    </row>
    <row r="132" spans="1:8">
      <c r="A132" s="1">
        <f>A125+1</f>
        <v>19</v>
      </c>
      <c r="B132" s="1" t="str">
        <f>B125</f>
        <v>Thursday</v>
      </c>
      <c r="C132" s="1">
        <v>20</v>
      </c>
      <c r="D132" s="1">
        <f>ROUND(E131/500,0)</f>
        <v>384</v>
      </c>
      <c r="E132" s="1">
        <f>IF(D132="","",E131+D132*C132-G131)</f>
        <v>199580</v>
      </c>
      <c r="F132" s="1">
        <f>IF(D132="","",C132*D132)</f>
        <v>7680</v>
      </c>
      <c r="G132" s="9"/>
    </row>
    <row r="133" spans="1:8" ht="13.5" thickBot="1">
      <c r="A133" s="1">
        <f>A126+1</f>
        <v>19</v>
      </c>
      <c r="B133" s="1" t="str">
        <f>B126</f>
        <v>Friday</v>
      </c>
      <c r="C133" s="1">
        <v>20</v>
      </c>
      <c r="D133" s="1">
        <f>ROUND(E132/500,0)</f>
        <v>399</v>
      </c>
      <c r="E133" s="1">
        <f>IF(D133="","",E132+D133*C133-G132)</f>
        <v>207560</v>
      </c>
      <c r="F133" s="1">
        <f>IF(D133="","",C133*D133)</f>
        <v>7980</v>
      </c>
    </row>
    <row r="134" spans="1:8" s="2" customFormat="1" ht="13.5" thickBot="1">
      <c r="A134" s="2" t="s">
        <v>2</v>
      </c>
      <c r="C134" s="7"/>
      <c r="F134" s="8">
        <f>SUM(F129:F133)</f>
        <v>36960</v>
      </c>
      <c r="H134" s="1">
        <f>F134/E128/0.01</f>
        <v>21.664712778429074</v>
      </c>
    </row>
    <row r="135" spans="1:8" ht="12" customHeight="1" thickBot="1">
      <c r="E135" s="3">
        <f>E133</f>
        <v>207560</v>
      </c>
      <c r="G135" s="9"/>
    </row>
    <row r="136" spans="1:8">
      <c r="A136" s="1">
        <f>A129+1</f>
        <v>20</v>
      </c>
      <c r="B136" s="1" t="str">
        <f>B129</f>
        <v>Monday</v>
      </c>
      <c r="C136" s="1">
        <v>20</v>
      </c>
      <c r="D136" s="1">
        <f>ROUND(E135/500,0)</f>
        <v>415</v>
      </c>
      <c r="E136" s="1">
        <f>IF(D136="","",E135+D136*C136-G135)</f>
        <v>215860</v>
      </c>
      <c r="F136" s="1">
        <f>IF(D136="","",C136*D136)</f>
        <v>8300</v>
      </c>
      <c r="G136" s="9"/>
    </row>
    <row r="137" spans="1:8">
      <c r="A137" s="1">
        <f>A130+1</f>
        <v>20</v>
      </c>
      <c r="B137" s="1" t="str">
        <f>B130</f>
        <v>Tuesday</v>
      </c>
      <c r="C137" s="1">
        <v>20</v>
      </c>
      <c r="D137" s="1">
        <f>ROUND(E136/500,0)</f>
        <v>432</v>
      </c>
      <c r="E137" s="1">
        <f>IF(D137="","",E136+D137*C137-G136)</f>
        <v>224500</v>
      </c>
      <c r="F137" s="1">
        <f>IF(D137="","",C137*D137)</f>
        <v>8640</v>
      </c>
      <c r="G137" s="9"/>
      <c r="H137" s="14"/>
    </row>
    <row r="138" spans="1:8">
      <c r="A138" s="1">
        <f>A131+1</f>
        <v>20</v>
      </c>
      <c r="B138" s="1" t="str">
        <f>B131</f>
        <v>Wednesday</v>
      </c>
      <c r="C138" s="1">
        <v>20</v>
      </c>
      <c r="D138" s="1">
        <f>ROUND(E137/500,0)</f>
        <v>449</v>
      </c>
      <c r="E138" s="1">
        <f>IF(D138="","",E137+D138*C138-G137)</f>
        <v>233480</v>
      </c>
      <c r="F138" s="1">
        <f>IF(D138="","",C138*D138)</f>
        <v>8980</v>
      </c>
      <c r="G138" s="9"/>
    </row>
    <row r="139" spans="1:8">
      <c r="A139" s="1">
        <f>A132+1</f>
        <v>20</v>
      </c>
      <c r="B139" s="1" t="str">
        <f>B132</f>
        <v>Thursday</v>
      </c>
      <c r="C139" s="1">
        <v>20</v>
      </c>
      <c r="D139" s="1">
        <f>ROUND(E138/500,0)</f>
        <v>467</v>
      </c>
      <c r="E139" s="1">
        <f>IF(D139="","",E138+D139*C139-G138)</f>
        <v>242820</v>
      </c>
      <c r="F139" s="1">
        <f>IF(D139="","",C139*D139)</f>
        <v>9340</v>
      </c>
      <c r="G139" s="9"/>
    </row>
    <row r="140" spans="1:8" ht="13.5" thickBot="1">
      <c r="A140" s="1">
        <f>A133+1</f>
        <v>20</v>
      </c>
      <c r="B140" s="1" t="str">
        <f>B133</f>
        <v>Friday</v>
      </c>
      <c r="C140" s="1">
        <v>20</v>
      </c>
      <c r="D140" s="1">
        <f>ROUND(E139/500,0)</f>
        <v>486</v>
      </c>
      <c r="E140" s="1">
        <f>IF(D140="","",E139+D140*C140-G139)</f>
        <v>252540</v>
      </c>
      <c r="F140" s="1">
        <f>IF(D140="","",C140*D140)</f>
        <v>9720</v>
      </c>
    </row>
    <row r="141" spans="1:8" s="2" customFormat="1" ht="13.5" thickBot="1">
      <c r="A141" s="2" t="s">
        <v>2</v>
      </c>
      <c r="C141" s="7"/>
      <c r="F141" s="8">
        <f>SUM(F136:F140)</f>
        <v>44980</v>
      </c>
      <c r="H141" s="1">
        <f>F141/E135/0.01</f>
        <v>21.670842166120639</v>
      </c>
    </row>
    <row r="142" spans="1:8" ht="12" customHeight="1" thickBot="1">
      <c r="E142" s="3">
        <f>E140</f>
        <v>252540</v>
      </c>
      <c r="G142" s="9"/>
    </row>
    <row r="143" spans="1:8">
      <c r="A143" s="1">
        <f>A136+1</f>
        <v>21</v>
      </c>
      <c r="B143" s="1" t="str">
        <f>B136</f>
        <v>Monday</v>
      </c>
      <c r="C143" s="1">
        <v>20</v>
      </c>
      <c r="D143" s="1">
        <f>ROUND(E142/500,0)</f>
        <v>505</v>
      </c>
      <c r="E143" s="1">
        <f>IF(D143="","",E142+D143*C143-G142)</f>
        <v>262640</v>
      </c>
      <c r="F143" s="1">
        <f>IF(D143="","",C143*D143)</f>
        <v>10100</v>
      </c>
      <c r="G143" s="9"/>
    </row>
    <row r="144" spans="1:8">
      <c r="A144" s="1">
        <f>A137+1</f>
        <v>21</v>
      </c>
      <c r="B144" s="1" t="str">
        <f>B137</f>
        <v>Tuesday</v>
      </c>
      <c r="C144" s="1">
        <v>20</v>
      </c>
      <c r="D144" s="1">
        <f>ROUND(E143/500,0)</f>
        <v>525</v>
      </c>
      <c r="E144" s="1">
        <f>IF(D144="","",E143+D144*C144-G143)</f>
        <v>273140</v>
      </c>
      <c r="F144" s="1">
        <f>IF(D144="","",C144*D144)</f>
        <v>10500</v>
      </c>
      <c r="G144" s="9"/>
    </row>
    <row r="145" spans="1:8">
      <c r="A145" s="1">
        <f>A138+1</f>
        <v>21</v>
      </c>
      <c r="B145" s="1" t="str">
        <f>B138</f>
        <v>Wednesday</v>
      </c>
      <c r="C145" s="1">
        <v>20</v>
      </c>
      <c r="D145" s="1">
        <f>ROUND(E144/500,0)</f>
        <v>546</v>
      </c>
      <c r="E145" s="1">
        <f>IF(D145="","",E144+D145*C145-G144)</f>
        <v>284060</v>
      </c>
      <c r="F145" s="1">
        <f>IF(D145="","",C145*D145)</f>
        <v>10920</v>
      </c>
      <c r="G145" s="9"/>
    </row>
    <row r="146" spans="1:8">
      <c r="A146" s="1">
        <f>A139+1</f>
        <v>21</v>
      </c>
      <c r="B146" s="1" t="str">
        <f>B139</f>
        <v>Thursday</v>
      </c>
      <c r="C146" s="1">
        <v>20</v>
      </c>
      <c r="D146" s="1">
        <f>ROUND(E145/500,0)</f>
        <v>568</v>
      </c>
      <c r="E146" s="1">
        <f>IF(D146="","",E145+D146*C146-G145)</f>
        <v>295420</v>
      </c>
      <c r="F146" s="1">
        <f>IF(D146="","",C146*D146)</f>
        <v>11360</v>
      </c>
      <c r="G146" s="9"/>
    </row>
    <row r="147" spans="1:8" ht="13.5" thickBot="1">
      <c r="A147" s="1">
        <f>A140+1</f>
        <v>21</v>
      </c>
      <c r="B147" s="1" t="str">
        <f>B140</f>
        <v>Friday</v>
      </c>
      <c r="C147" s="1">
        <v>20</v>
      </c>
      <c r="D147" s="1">
        <f>ROUND(E146/500,0)</f>
        <v>591</v>
      </c>
      <c r="E147" s="1">
        <f>IF(D147="","",E146+D147*C147-G146)</f>
        <v>307240</v>
      </c>
      <c r="F147" s="1">
        <f>IF(D147="","",C147*D147)</f>
        <v>11820</v>
      </c>
    </row>
    <row r="148" spans="1:8" s="2" customFormat="1" ht="13.5" thickBot="1">
      <c r="A148" s="2" t="s">
        <v>2</v>
      </c>
      <c r="C148" s="7"/>
      <c r="F148" s="8">
        <f>SUM(F143:F147)</f>
        <v>54700</v>
      </c>
      <c r="H148" s="1">
        <f>F148/E142/0.01</f>
        <v>21.65993505979251</v>
      </c>
    </row>
    <row r="149" spans="1:8" ht="12" customHeight="1" thickBot="1">
      <c r="E149" s="3">
        <f>E147</f>
        <v>307240</v>
      </c>
      <c r="G149" s="9"/>
    </row>
    <row r="150" spans="1:8">
      <c r="A150" s="1">
        <f>A143+1</f>
        <v>22</v>
      </c>
      <c r="B150" s="1" t="str">
        <f>B143</f>
        <v>Monday</v>
      </c>
      <c r="C150" s="1">
        <v>20</v>
      </c>
      <c r="D150" s="1">
        <f>ROUND(E149/500,0)</f>
        <v>614</v>
      </c>
      <c r="E150" s="1">
        <f>IF(D150="","",E149+D150*C150-G149)</f>
        <v>319520</v>
      </c>
      <c r="F150" s="1">
        <f>IF(D150="","",C150*D150)</f>
        <v>12280</v>
      </c>
      <c r="G150" s="9"/>
      <c r="H150" s="12"/>
    </row>
    <row r="151" spans="1:8">
      <c r="A151" s="1">
        <f>A144+1</f>
        <v>22</v>
      </c>
      <c r="B151" s="1" t="str">
        <f>B144</f>
        <v>Tuesday</v>
      </c>
      <c r="C151" s="1">
        <v>20</v>
      </c>
      <c r="D151" s="1">
        <f>ROUND(E150/500,0)</f>
        <v>639</v>
      </c>
      <c r="E151" s="1">
        <f>IF(D151="","",E150+D151*C151-G150)</f>
        <v>332300</v>
      </c>
      <c r="F151" s="1">
        <f>IF(D151="","",C151*D151)</f>
        <v>12780</v>
      </c>
      <c r="G151" s="9"/>
    </row>
    <row r="152" spans="1:8">
      <c r="A152" s="1">
        <f>A145+1</f>
        <v>22</v>
      </c>
      <c r="B152" s="1" t="str">
        <f>B145</f>
        <v>Wednesday</v>
      </c>
      <c r="C152" s="1">
        <v>20</v>
      </c>
      <c r="D152" s="1">
        <f>ROUND(E151/500,0)</f>
        <v>665</v>
      </c>
      <c r="E152" s="1">
        <f>IF(D152="","",E151+D152*C152-G151)</f>
        <v>345600</v>
      </c>
      <c r="F152" s="1">
        <f>IF(D152="","",C152*D152)</f>
        <v>13300</v>
      </c>
      <c r="G152" s="9"/>
    </row>
    <row r="153" spans="1:8">
      <c r="A153" s="1">
        <f>A146+1</f>
        <v>22</v>
      </c>
      <c r="B153" s="1" t="str">
        <f>B146</f>
        <v>Thursday</v>
      </c>
      <c r="C153" s="1">
        <v>20</v>
      </c>
      <c r="D153" s="1">
        <f>ROUND(E152/500,0)</f>
        <v>691</v>
      </c>
      <c r="E153" s="1">
        <f>IF(D153="","",E152+D153*C153-G152)</f>
        <v>359420</v>
      </c>
      <c r="F153" s="1">
        <f>IF(D153="","",C153*D153)</f>
        <v>13820</v>
      </c>
      <c r="G153" s="9"/>
    </row>
    <row r="154" spans="1:8" ht="13.5" thickBot="1">
      <c r="A154" s="1">
        <f>A147+1</f>
        <v>22</v>
      </c>
      <c r="B154" s="1" t="str">
        <f>B147</f>
        <v>Friday</v>
      </c>
      <c r="C154" s="1">
        <v>20</v>
      </c>
      <c r="D154" s="1">
        <f>ROUND(E153/500,0)</f>
        <v>719</v>
      </c>
      <c r="E154" s="1">
        <f>IF(D154="","",E153+D154*C154-G153)</f>
        <v>373800</v>
      </c>
      <c r="F154" s="1">
        <f>IF(D154="","",C154*D154)</f>
        <v>14380</v>
      </c>
    </row>
    <row r="155" spans="1:8" s="2" customFormat="1" ht="13.5" thickBot="1">
      <c r="A155" s="2" t="s">
        <v>2</v>
      </c>
      <c r="C155" s="7"/>
      <c r="F155" s="8">
        <f>SUM(F150:F154)</f>
        <v>66560</v>
      </c>
      <c r="H155" s="1">
        <f>F155/E149/0.01</f>
        <v>21.663845853404503</v>
      </c>
    </row>
    <row r="156" spans="1:8" ht="12" customHeight="1" thickBot="1">
      <c r="E156" s="3">
        <f>E154</f>
        <v>373800</v>
      </c>
      <c r="G156" s="9"/>
    </row>
    <row r="157" spans="1:8">
      <c r="A157" s="1">
        <f>A150+1</f>
        <v>23</v>
      </c>
      <c r="B157" s="1" t="str">
        <f>B150</f>
        <v>Monday</v>
      </c>
      <c r="C157" s="1">
        <v>20</v>
      </c>
      <c r="D157" s="1">
        <f>ROUND(E156/500,0)</f>
        <v>748</v>
      </c>
      <c r="E157" s="1">
        <f>IF(D157="","",E156+D157*C157-G156)</f>
        <v>388760</v>
      </c>
      <c r="F157" s="1">
        <f>IF(D157="","",C157*D157)</f>
        <v>14960</v>
      </c>
      <c r="G157" s="9"/>
    </row>
    <row r="158" spans="1:8">
      <c r="A158" s="1">
        <f>A151+1</f>
        <v>23</v>
      </c>
      <c r="B158" s="1" t="str">
        <f>B151</f>
        <v>Tuesday</v>
      </c>
      <c r="C158" s="1">
        <v>20</v>
      </c>
      <c r="D158" s="1">
        <f>ROUND(E157/500,0)</f>
        <v>778</v>
      </c>
      <c r="E158" s="1">
        <f>IF(D158="","",E157+D158*C158-G157)</f>
        <v>404320</v>
      </c>
      <c r="F158" s="1">
        <f>IF(D158="","",C158*D158)</f>
        <v>15560</v>
      </c>
      <c r="G158" s="9"/>
    </row>
    <row r="159" spans="1:8">
      <c r="A159" s="1">
        <f>A152+1</f>
        <v>23</v>
      </c>
      <c r="B159" s="1" t="str">
        <f>B152</f>
        <v>Wednesday</v>
      </c>
      <c r="C159" s="1">
        <v>20</v>
      </c>
      <c r="D159" s="1">
        <f>ROUND(E158/500,0)</f>
        <v>809</v>
      </c>
      <c r="E159" s="1">
        <f>IF(D159="","",E158+D159*C159-G158)</f>
        <v>420500</v>
      </c>
      <c r="F159" s="1">
        <f>IF(D159="","",C159*D159)</f>
        <v>16180</v>
      </c>
      <c r="G159" s="9"/>
    </row>
    <row r="160" spans="1:8">
      <c r="A160" s="1">
        <f>A153+1</f>
        <v>23</v>
      </c>
      <c r="B160" s="1" t="str">
        <f>B153</f>
        <v>Thursday</v>
      </c>
      <c r="C160" s="1">
        <v>20</v>
      </c>
      <c r="D160" s="1">
        <f>ROUND(E159/500,0)</f>
        <v>841</v>
      </c>
      <c r="E160" s="1">
        <f>IF(D160="","",E159+D160*C160-G159)</f>
        <v>437320</v>
      </c>
      <c r="F160" s="1">
        <f>IF(D160="","",C160*D160)</f>
        <v>16820</v>
      </c>
      <c r="G160" s="9"/>
    </row>
    <row r="161" spans="1:8" ht="13.5" thickBot="1">
      <c r="A161" s="1">
        <f>A154+1</f>
        <v>23</v>
      </c>
      <c r="B161" s="1" t="str">
        <f>B154</f>
        <v>Friday</v>
      </c>
      <c r="C161" s="1">
        <v>20</v>
      </c>
      <c r="D161" s="1">
        <f>ROUND(E160/500,0)</f>
        <v>875</v>
      </c>
      <c r="E161" s="1">
        <f>IF(D161="","",E160+D161*C161-G160)</f>
        <v>454820</v>
      </c>
      <c r="F161" s="1">
        <f>IF(D161="","",C161*D161)</f>
        <v>17500</v>
      </c>
    </row>
    <row r="162" spans="1:8" s="2" customFormat="1" ht="13.5" thickBot="1">
      <c r="A162" s="2" t="s">
        <v>2</v>
      </c>
      <c r="C162" s="7"/>
      <c r="F162" s="8">
        <f>SUM(F157:F161)</f>
        <v>81020</v>
      </c>
      <c r="H162" s="1">
        <f>F162/E156/0.01</f>
        <v>21.674692348849653</v>
      </c>
    </row>
    <row r="163" spans="1:8" ht="12" customHeight="1" thickBot="1">
      <c r="E163" s="3">
        <f>E161</f>
        <v>454820</v>
      </c>
      <c r="G163" s="9"/>
    </row>
    <row r="164" spans="1:8">
      <c r="A164" s="1">
        <f>A157+1</f>
        <v>24</v>
      </c>
      <c r="B164" s="1" t="str">
        <f>B157</f>
        <v>Monday</v>
      </c>
      <c r="C164" s="1">
        <v>20</v>
      </c>
      <c r="D164" s="1">
        <f>ROUND(E163/500,0)</f>
        <v>910</v>
      </c>
      <c r="E164" s="1">
        <f>IF(D164="","",E163+D164*C164-G163)</f>
        <v>473020</v>
      </c>
      <c r="F164" s="1">
        <f>IF(D164="","",C164*D164)</f>
        <v>18200</v>
      </c>
      <c r="G164" s="9"/>
    </row>
    <row r="165" spans="1:8">
      <c r="A165" s="1">
        <f>A158+1</f>
        <v>24</v>
      </c>
      <c r="B165" s="1" t="str">
        <f>B158</f>
        <v>Tuesday</v>
      </c>
      <c r="C165" s="1">
        <v>20</v>
      </c>
      <c r="D165" s="1">
        <f>ROUND(E164/500,0)</f>
        <v>946</v>
      </c>
      <c r="E165" s="1">
        <f>IF(D165="","",E164+D165*C165-G164)</f>
        <v>491940</v>
      </c>
      <c r="F165" s="1">
        <f>IF(D165="","",C165*D165)</f>
        <v>18920</v>
      </c>
      <c r="G165" s="9"/>
      <c r="H165" s="14"/>
    </row>
    <row r="166" spans="1:8">
      <c r="A166" s="1">
        <f>A159+1</f>
        <v>24</v>
      </c>
      <c r="B166" s="1" t="str">
        <f>B159</f>
        <v>Wednesday</v>
      </c>
      <c r="C166" s="1">
        <v>20</v>
      </c>
      <c r="D166" s="1">
        <f>ROUND(E165/500,0)</f>
        <v>984</v>
      </c>
      <c r="E166" s="1">
        <f>IF(D166="","",E165+D166*C166-G165)</f>
        <v>511620</v>
      </c>
      <c r="F166" s="1">
        <f>IF(D166="","",C166*D166)</f>
        <v>19680</v>
      </c>
      <c r="G166" s="9"/>
    </row>
    <row r="167" spans="1:8">
      <c r="A167" s="1">
        <f>A160+1</f>
        <v>24</v>
      </c>
      <c r="B167" s="1" t="str">
        <f>B160</f>
        <v>Thursday</v>
      </c>
      <c r="C167" s="1">
        <v>20</v>
      </c>
      <c r="D167" s="1">
        <f>ROUND(E166/500,0)</f>
        <v>1023</v>
      </c>
      <c r="E167" s="1">
        <f>IF(D167="","",E166+D167*C167-G166)</f>
        <v>532080</v>
      </c>
      <c r="F167" s="1">
        <f>IF(D167="","",C167*D167)</f>
        <v>20460</v>
      </c>
      <c r="G167" s="9"/>
    </row>
    <row r="168" spans="1:8" ht="13.5" thickBot="1">
      <c r="A168" s="1">
        <f>A161+1</f>
        <v>24</v>
      </c>
      <c r="B168" s="1" t="str">
        <f>B161</f>
        <v>Friday</v>
      </c>
      <c r="C168" s="1">
        <v>20</v>
      </c>
      <c r="D168" s="1">
        <f>ROUND(E167/500,0)</f>
        <v>1064</v>
      </c>
      <c r="E168" s="1">
        <f>IF(D168="","",E167+D168*C168-G167)</f>
        <v>553360</v>
      </c>
      <c r="F168" s="1">
        <f>IF(D168="","",C168*D168)</f>
        <v>21280</v>
      </c>
    </row>
    <row r="169" spans="1:8" s="2" customFormat="1" ht="13.5" thickBot="1">
      <c r="A169" s="2" t="s">
        <v>2</v>
      </c>
      <c r="C169" s="7"/>
      <c r="F169" s="8">
        <f>SUM(F164:F168)</f>
        <v>98540</v>
      </c>
      <c r="H169" s="1">
        <f>F169/E163/0.01</f>
        <v>21.665713908799084</v>
      </c>
    </row>
    <row r="170" spans="1:8" ht="12" customHeight="1" thickBot="1">
      <c r="E170" s="3">
        <f>E168</f>
        <v>553360</v>
      </c>
      <c r="G170" s="9"/>
    </row>
    <row r="171" spans="1:8">
      <c r="A171" s="1">
        <f>A164+1</f>
        <v>25</v>
      </c>
      <c r="B171" s="1" t="str">
        <f>B164</f>
        <v>Monday</v>
      </c>
      <c r="C171" s="1">
        <v>20</v>
      </c>
      <c r="D171" s="1">
        <f>ROUND(E170/500,0)</f>
        <v>1107</v>
      </c>
      <c r="E171" s="1">
        <f>IF(D171="","",E170+D171*C171-G170)</f>
        <v>575500</v>
      </c>
      <c r="F171" s="1">
        <f>IF(D171="","",C171*D171)</f>
        <v>22140</v>
      </c>
      <c r="G171" s="9"/>
    </row>
    <row r="172" spans="1:8">
      <c r="A172" s="1">
        <f>A165+1</f>
        <v>25</v>
      </c>
      <c r="B172" s="1" t="str">
        <f>B165</f>
        <v>Tuesday</v>
      </c>
      <c r="C172" s="1">
        <v>20</v>
      </c>
      <c r="D172" s="1">
        <f>ROUND(E171/500,0)</f>
        <v>1151</v>
      </c>
      <c r="E172" s="1">
        <f>IF(D172="","",E171+D172*C172-G171)</f>
        <v>598520</v>
      </c>
      <c r="F172" s="1">
        <f>IF(D172="","",C172*D172)</f>
        <v>23020</v>
      </c>
      <c r="G172" s="9"/>
    </row>
    <row r="173" spans="1:8">
      <c r="A173" s="1">
        <f>A166+1</f>
        <v>25</v>
      </c>
      <c r="B173" s="1" t="str">
        <f>B166</f>
        <v>Wednesday</v>
      </c>
      <c r="C173" s="1">
        <v>20</v>
      </c>
      <c r="D173" s="1">
        <f>ROUND(E172/500,0)</f>
        <v>1197</v>
      </c>
      <c r="E173" s="1">
        <f>IF(D173="","",E172+D173*C173-G172)</f>
        <v>622460</v>
      </c>
      <c r="F173" s="1">
        <f>IF(D173="","",C173*D173)</f>
        <v>23940</v>
      </c>
      <c r="G173" s="9"/>
    </row>
    <row r="174" spans="1:8">
      <c r="A174" s="1">
        <f>A167+1</f>
        <v>25</v>
      </c>
      <c r="B174" s="1" t="str">
        <f>B167</f>
        <v>Thursday</v>
      </c>
      <c r="C174" s="1">
        <v>20</v>
      </c>
      <c r="D174" s="1">
        <f>ROUND(E173/500,0)</f>
        <v>1245</v>
      </c>
      <c r="E174" s="1">
        <f>IF(D174="","",E173+D174*C174-G173)</f>
        <v>647360</v>
      </c>
      <c r="F174" s="1">
        <f>IF(D174="","",C174*D174)</f>
        <v>24900</v>
      </c>
      <c r="G174" s="9"/>
    </row>
    <row r="175" spans="1:8" ht="13.5" thickBot="1">
      <c r="A175" s="1">
        <f>A168+1</f>
        <v>25</v>
      </c>
      <c r="B175" s="1" t="str">
        <f>B168</f>
        <v>Friday</v>
      </c>
      <c r="C175" s="1">
        <v>20</v>
      </c>
      <c r="D175" s="1">
        <f>ROUND(E174/500,0)</f>
        <v>1295</v>
      </c>
      <c r="E175" s="1">
        <f>IF(D175="","",E174+D175*C175-G174)</f>
        <v>673260</v>
      </c>
      <c r="F175" s="1">
        <f>IF(D175="","",C175*D175)</f>
        <v>25900</v>
      </c>
    </row>
    <row r="176" spans="1:8" s="2" customFormat="1" ht="13.5" thickBot="1">
      <c r="A176" s="2" t="s">
        <v>2</v>
      </c>
      <c r="C176" s="7"/>
      <c r="F176" s="8">
        <f>SUM(F171:F175)</f>
        <v>119900</v>
      </c>
      <c r="H176" s="1">
        <f>F176/E170/0.01</f>
        <v>21.667630475639729</v>
      </c>
    </row>
    <row r="177" spans="1:8" ht="12" customHeight="1" thickBot="1">
      <c r="E177" s="3">
        <f>E175</f>
        <v>673260</v>
      </c>
      <c r="G177" s="9"/>
    </row>
    <row r="178" spans="1:8">
      <c r="A178" s="1">
        <f>A171+1</f>
        <v>26</v>
      </c>
      <c r="B178" s="1" t="str">
        <f>B171</f>
        <v>Monday</v>
      </c>
      <c r="C178" s="1">
        <v>20</v>
      </c>
      <c r="D178" s="1">
        <f>ROUND(E177/500,0)</f>
        <v>1347</v>
      </c>
      <c r="E178" s="1">
        <f>IF(D178="","",E177+D178*C178-G177)</f>
        <v>700200</v>
      </c>
      <c r="F178" s="1">
        <f>IF(D178="","",C178*D178)</f>
        <v>26940</v>
      </c>
      <c r="G178" s="9"/>
      <c r="H178" s="12"/>
    </row>
    <row r="179" spans="1:8">
      <c r="A179" s="1">
        <f>A172+1</f>
        <v>26</v>
      </c>
      <c r="B179" s="1" t="str">
        <f>B172</f>
        <v>Tuesday</v>
      </c>
      <c r="C179" s="1">
        <v>20</v>
      </c>
      <c r="D179" s="1">
        <f>ROUND(E178/500,0)</f>
        <v>1400</v>
      </c>
      <c r="E179" s="1">
        <f>IF(D179="","",E178+D179*C179-G178)</f>
        <v>728200</v>
      </c>
      <c r="F179" s="1">
        <f>IF(D179="","",C179*D179)</f>
        <v>28000</v>
      </c>
      <c r="G179" s="9"/>
    </row>
    <row r="180" spans="1:8">
      <c r="A180" s="1">
        <f>A173+1</f>
        <v>26</v>
      </c>
      <c r="B180" s="1" t="str">
        <f>B173</f>
        <v>Wednesday</v>
      </c>
      <c r="C180" s="1">
        <v>20</v>
      </c>
      <c r="D180" s="1">
        <f>ROUND(E179/500,0)</f>
        <v>1456</v>
      </c>
      <c r="E180" s="1">
        <f>IF(D180="","",E179+D180*C180-G179)</f>
        <v>757320</v>
      </c>
      <c r="F180" s="1">
        <f>IF(D180="","",C180*D180)</f>
        <v>29120</v>
      </c>
      <c r="G180" s="9"/>
    </row>
    <row r="181" spans="1:8">
      <c r="A181" s="1">
        <f>A174+1</f>
        <v>26</v>
      </c>
      <c r="B181" s="1" t="str">
        <f>B174</f>
        <v>Thursday</v>
      </c>
      <c r="C181" s="1">
        <v>20</v>
      </c>
      <c r="D181" s="1">
        <f>ROUND(E180/500,0)</f>
        <v>1515</v>
      </c>
      <c r="E181" s="1">
        <f>IF(D181="","",E180+D181*C181-G180)</f>
        <v>787620</v>
      </c>
      <c r="F181" s="1">
        <f>IF(D181="","",C181*D181)</f>
        <v>30300</v>
      </c>
      <c r="G181" s="9"/>
    </row>
    <row r="182" spans="1:8" ht="13.5" thickBot="1">
      <c r="A182" s="1">
        <f>A175+1</f>
        <v>26</v>
      </c>
      <c r="B182" s="1" t="str">
        <f>B175</f>
        <v>Friday</v>
      </c>
      <c r="C182" s="1">
        <v>20</v>
      </c>
      <c r="D182" s="1">
        <f>ROUND(E181/500,0)</f>
        <v>1575</v>
      </c>
      <c r="E182" s="1">
        <f>IF(D182="","",E181+D182*C182-G181)</f>
        <v>819120</v>
      </c>
      <c r="F182" s="1">
        <f>IF(D182="","",C182*D182)</f>
        <v>31500</v>
      </c>
    </row>
    <row r="183" spans="1:8" s="2" customFormat="1" ht="13.5" thickBot="1">
      <c r="A183" s="2" t="s">
        <v>2</v>
      </c>
      <c r="C183" s="7"/>
      <c r="F183" s="8">
        <f>SUM(F178:F182)</f>
        <v>145860</v>
      </c>
      <c r="H183" s="1">
        <f>F183/E177/0.01</f>
        <v>21.664735763300953</v>
      </c>
    </row>
    <row r="184" spans="1:8" ht="12" customHeight="1" thickBot="1">
      <c r="E184" s="3">
        <f>E182</f>
        <v>819120</v>
      </c>
      <c r="G184" s="9"/>
    </row>
    <row r="185" spans="1:8">
      <c r="A185" s="1">
        <f>A178+1</f>
        <v>27</v>
      </c>
      <c r="B185" s="1" t="str">
        <f>B178</f>
        <v>Monday</v>
      </c>
      <c r="C185" s="1">
        <v>20</v>
      </c>
      <c r="D185" s="1">
        <f>ROUND(E184/500,0)</f>
        <v>1638</v>
      </c>
      <c r="E185" s="1">
        <f>IF(D185="","",E184+D185*C185-G184)</f>
        <v>851880</v>
      </c>
      <c r="F185" s="1">
        <f>IF(D185="","",C185*D185)</f>
        <v>32760</v>
      </c>
      <c r="G185" s="9"/>
    </row>
    <row r="186" spans="1:8">
      <c r="A186" s="1">
        <f>A179+1</f>
        <v>27</v>
      </c>
      <c r="B186" s="1" t="str">
        <f>B179</f>
        <v>Tuesday</v>
      </c>
      <c r="C186" s="1">
        <v>20</v>
      </c>
      <c r="D186" s="1">
        <f>ROUND(E185/500,0)</f>
        <v>1704</v>
      </c>
      <c r="E186" s="1">
        <f>IF(D186="","",E185+D186*C186-G185)</f>
        <v>885960</v>
      </c>
      <c r="F186" s="1">
        <f>IF(D186="","",C186*D186)</f>
        <v>34080</v>
      </c>
      <c r="G186" s="9"/>
    </row>
    <row r="187" spans="1:8">
      <c r="A187" s="1">
        <f>A180+1</f>
        <v>27</v>
      </c>
      <c r="B187" s="1" t="str">
        <f>B180</f>
        <v>Wednesday</v>
      </c>
      <c r="C187" s="1">
        <v>20</v>
      </c>
      <c r="D187" s="1">
        <f>ROUND(E186/500,0)</f>
        <v>1772</v>
      </c>
      <c r="E187" s="1">
        <f>IF(D187="","",E186+D187*C187-G186)</f>
        <v>921400</v>
      </c>
      <c r="F187" s="1">
        <f>IF(D187="","",C187*D187)</f>
        <v>35440</v>
      </c>
      <c r="G187" s="9"/>
    </row>
    <row r="188" spans="1:8">
      <c r="A188" s="1">
        <f>A181+1</f>
        <v>27</v>
      </c>
      <c r="B188" s="1" t="str">
        <f>B181</f>
        <v>Thursday</v>
      </c>
      <c r="C188" s="1">
        <v>20</v>
      </c>
      <c r="D188" s="1">
        <f>ROUND(E187/500,0)</f>
        <v>1843</v>
      </c>
      <c r="E188" s="1">
        <f>IF(D188="","",E187+D188*C188-G187)</f>
        <v>958260</v>
      </c>
      <c r="F188" s="1">
        <f>IF(D188="","",C188*D188)</f>
        <v>36860</v>
      </c>
      <c r="G188" s="9"/>
    </row>
    <row r="189" spans="1:8" ht="13.5" thickBot="1">
      <c r="A189" s="1">
        <f>A182+1</f>
        <v>27</v>
      </c>
      <c r="B189" s="1" t="str">
        <f>B182</f>
        <v>Friday</v>
      </c>
      <c r="C189" s="1">
        <v>20</v>
      </c>
      <c r="D189" s="1">
        <f>ROUND(E188/500,0)</f>
        <v>1917</v>
      </c>
      <c r="E189" s="1">
        <f>IF(D189="","",E188+D189*C189-G188)</f>
        <v>996600</v>
      </c>
      <c r="F189" s="1">
        <f>IF(D189="","",C189*D189)</f>
        <v>38340</v>
      </c>
    </row>
    <row r="190" spans="1:8" s="2" customFormat="1" ht="13.5" thickBot="1">
      <c r="A190" s="2" t="s">
        <v>2</v>
      </c>
      <c r="C190" s="7"/>
      <c r="F190" s="8">
        <f>SUM(F185:F189)</f>
        <v>177480</v>
      </c>
      <c r="H190" s="1">
        <f>F190/E184/0.01</f>
        <v>21.667154995605038</v>
      </c>
    </row>
    <row r="191" spans="1:8" ht="12" customHeight="1" thickBot="1">
      <c r="E191" s="3">
        <f>E189</f>
        <v>996600</v>
      </c>
      <c r="G191" s="9"/>
    </row>
    <row r="192" spans="1:8">
      <c r="A192" s="1">
        <f>A185+1</f>
        <v>28</v>
      </c>
      <c r="B192" s="1" t="str">
        <f>B185</f>
        <v>Monday</v>
      </c>
      <c r="C192" s="1">
        <v>20</v>
      </c>
      <c r="D192" s="1">
        <f>ROUND(E191/500,0)</f>
        <v>1993</v>
      </c>
      <c r="E192" s="1">
        <f>IF(D192="","",E191+D192*C192-G191)</f>
        <v>1036460</v>
      </c>
      <c r="F192" s="1">
        <f>IF(D192="","",C192*D192)</f>
        <v>39860</v>
      </c>
      <c r="G192" s="9"/>
    </row>
    <row r="193" spans="1:8">
      <c r="A193" s="1">
        <f>A186+1</f>
        <v>28</v>
      </c>
      <c r="B193" s="1" t="str">
        <f>B186</f>
        <v>Tuesday</v>
      </c>
      <c r="C193" s="1">
        <v>20</v>
      </c>
      <c r="D193" s="1">
        <f>ROUND(E192/500,0)</f>
        <v>2073</v>
      </c>
      <c r="E193" s="1">
        <f>IF(D193="","",E192+D193*C193-G192)</f>
        <v>1077920</v>
      </c>
      <c r="F193" s="1">
        <f>IF(D193="","",C193*D193)</f>
        <v>41460</v>
      </c>
      <c r="G193" s="9"/>
      <c r="H193" s="14"/>
    </row>
    <row r="194" spans="1:8">
      <c r="A194" s="1">
        <f>A187+1</f>
        <v>28</v>
      </c>
      <c r="B194" s="1" t="str">
        <f>B187</f>
        <v>Wednesday</v>
      </c>
      <c r="C194" s="1">
        <v>20</v>
      </c>
      <c r="D194" s="1">
        <f>ROUND(E193/500,0)</f>
        <v>2156</v>
      </c>
      <c r="E194" s="1">
        <f>IF(D194="","",E193+D194*C194-G193)</f>
        <v>1121040</v>
      </c>
      <c r="F194" s="1">
        <f>IF(D194="","",C194*D194)</f>
        <v>43120</v>
      </c>
      <c r="G194" s="9"/>
    </row>
    <row r="195" spans="1:8">
      <c r="A195" s="1">
        <f>A188+1</f>
        <v>28</v>
      </c>
      <c r="B195" s="1" t="str">
        <f>B188</f>
        <v>Thursday</v>
      </c>
      <c r="C195" s="1">
        <v>20</v>
      </c>
      <c r="D195" s="1">
        <f>ROUND(E194/500,0)</f>
        <v>2242</v>
      </c>
      <c r="E195" s="1">
        <f>IF(D195="","",E194+D195*C195-G194)</f>
        <v>1165880</v>
      </c>
      <c r="F195" s="1">
        <f>IF(D195="","",C195*D195)</f>
        <v>44840</v>
      </c>
      <c r="G195" s="9"/>
    </row>
    <row r="196" spans="1:8" ht="13.5" thickBot="1">
      <c r="A196" s="1">
        <f>A189+1</f>
        <v>28</v>
      </c>
      <c r="B196" s="1" t="str">
        <f>B189</f>
        <v>Friday</v>
      </c>
      <c r="C196" s="1">
        <v>20</v>
      </c>
      <c r="D196" s="1">
        <f>ROUND(E195/500,0)</f>
        <v>2332</v>
      </c>
      <c r="E196" s="1">
        <f>IF(D196="","",E195+D196*C196-G195)</f>
        <v>1212520</v>
      </c>
      <c r="F196" s="1">
        <f>IF(D196="","",C196*D196)</f>
        <v>46640</v>
      </c>
    </row>
    <row r="197" spans="1:8" s="2" customFormat="1" ht="13.5" thickBot="1">
      <c r="A197" s="2" t="s">
        <v>2</v>
      </c>
      <c r="C197" s="7"/>
      <c r="F197" s="8">
        <f>SUM(F192:F196)</f>
        <v>215920</v>
      </c>
      <c r="H197" s="1">
        <f>F197/E191/0.01</f>
        <v>21.665663255067226</v>
      </c>
    </row>
    <row r="198" spans="1:8" ht="12" customHeight="1" thickBot="1">
      <c r="E198" s="3">
        <f>E196</f>
        <v>1212520</v>
      </c>
      <c r="G198" s="9"/>
    </row>
    <row r="199" spans="1:8">
      <c r="A199" s="1">
        <f>A192+1</f>
        <v>29</v>
      </c>
      <c r="B199" s="1" t="str">
        <f>B192</f>
        <v>Monday</v>
      </c>
      <c r="C199" s="1">
        <v>20</v>
      </c>
      <c r="D199" s="1">
        <f>ROUND(E198/500,0)</f>
        <v>2425</v>
      </c>
      <c r="E199" s="1">
        <f>IF(D199="","",E198+D199*C199-G198)</f>
        <v>1261020</v>
      </c>
      <c r="F199" s="1">
        <f>IF(D199="","",C199*D199)</f>
        <v>48500</v>
      </c>
      <c r="G199" s="9"/>
    </row>
    <row r="200" spans="1:8">
      <c r="A200" s="1">
        <f>A193+1</f>
        <v>29</v>
      </c>
      <c r="B200" s="1" t="str">
        <f>B193</f>
        <v>Tuesday</v>
      </c>
      <c r="C200" s="1">
        <v>20</v>
      </c>
      <c r="D200" s="1">
        <f>ROUND(E199/500,0)</f>
        <v>2522</v>
      </c>
      <c r="E200" s="1">
        <f>IF(D200="","",E199+D200*C200-G199)</f>
        <v>1311460</v>
      </c>
      <c r="F200" s="1">
        <f>IF(D200="","",C200*D200)</f>
        <v>50440</v>
      </c>
      <c r="G200" s="9"/>
    </row>
    <row r="201" spans="1:8">
      <c r="A201" s="1">
        <f>A194+1</f>
        <v>29</v>
      </c>
      <c r="B201" s="1" t="str">
        <f>B194</f>
        <v>Wednesday</v>
      </c>
      <c r="C201" s="1">
        <v>20</v>
      </c>
      <c r="D201" s="1">
        <f>ROUND(E200/500,0)</f>
        <v>2623</v>
      </c>
      <c r="E201" s="1">
        <f>IF(D201="","",E200+D201*C201-G200)</f>
        <v>1363920</v>
      </c>
      <c r="F201" s="1">
        <f>IF(D201="","",C201*D201)</f>
        <v>52460</v>
      </c>
      <c r="G201" s="9"/>
    </row>
    <row r="202" spans="1:8">
      <c r="A202" s="1">
        <f>A195+1</f>
        <v>29</v>
      </c>
      <c r="B202" s="1" t="str">
        <f>B195</f>
        <v>Thursday</v>
      </c>
      <c r="C202" s="1">
        <v>20</v>
      </c>
      <c r="D202" s="1">
        <f>ROUND(E201/500,0)</f>
        <v>2728</v>
      </c>
      <c r="E202" s="1">
        <f>IF(D202="","",E201+D202*C202-G201)</f>
        <v>1418480</v>
      </c>
      <c r="F202" s="1">
        <f>IF(D202="","",C202*D202)</f>
        <v>54560</v>
      </c>
      <c r="G202" s="9"/>
    </row>
    <row r="203" spans="1:8" ht="13.5" thickBot="1">
      <c r="A203" s="1">
        <f>A196+1</f>
        <v>29</v>
      </c>
      <c r="B203" s="1" t="str">
        <f>B196</f>
        <v>Friday</v>
      </c>
      <c r="C203" s="1">
        <v>20</v>
      </c>
      <c r="D203" s="1">
        <f>ROUND(E202/500,0)</f>
        <v>2837</v>
      </c>
      <c r="E203" s="1">
        <f>IF(D203="","",E202+D203*C203-G202)</f>
        <v>1475220</v>
      </c>
      <c r="F203" s="1">
        <f>IF(D203="","",C203*D203)</f>
        <v>56740</v>
      </c>
    </row>
    <row r="204" spans="1:8" s="2" customFormat="1" ht="13.5" thickBot="1">
      <c r="A204" s="2" t="s">
        <v>2</v>
      </c>
      <c r="C204" s="7"/>
      <c r="F204" s="8">
        <f>SUM(F199:F203)</f>
        <v>262700</v>
      </c>
      <c r="H204" s="1">
        <f>F204/E198/0.01</f>
        <v>21.665622010358593</v>
      </c>
    </row>
    <row r="205" spans="1:8" ht="12" customHeight="1" thickBot="1">
      <c r="E205" s="3">
        <f>E203</f>
        <v>1475220</v>
      </c>
      <c r="G205" s="9"/>
    </row>
    <row r="206" spans="1:8">
      <c r="A206" s="1">
        <f>A199+1</f>
        <v>30</v>
      </c>
      <c r="B206" s="1" t="str">
        <f>B199</f>
        <v>Monday</v>
      </c>
      <c r="C206" s="1">
        <v>20</v>
      </c>
      <c r="D206" s="1">
        <f>ROUND(E205/500,0)</f>
        <v>2950</v>
      </c>
      <c r="E206" s="1">
        <f>IF(D206="","",E205+D206*C206-G205)</f>
        <v>1534220</v>
      </c>
      <c r="F206" s="1">
        <f>IF(D206="","",C206*D206)</f>
        <v>59000</v>
      </c>
      <c r="G206" s="9"/>
      <c r="H206" s="12"/>
    </row>
    <row r="207" spans="1:8">
      <c r="A207" s="1">
        <f>A200+1</f>
        <v>30</v>
      </c>
      <c r="B207" s="1" t="str">
        <f>B200</f>
        <v>Tuesday</v>
      </c>
      <c r="C207" s="1">
        <v>20</v>
      </c>
      <c r="D207" s="1">
        <f>ROUND(E206/500,0)</f>
        <v>3068</v>
      </c>
      <c r="E207" s="1">
        <f>IF(D207="","",E206+D207*C207-G206)</f>
        <v>1595580</v>
      </c>
      <c r="F207" s="1">
        <f>IF(D207="","",C207*D207)</f>
        <v>61360</v>
      </c>
      <c r="G207" s="9"/>
    </row>
    <row r="208" spans="1:8">
      <c r="A208" s="1">
        <f>A201+1</f>
        <v>30</v>
      </c>
      <c r="B208" s="1" t="str">
        <f>B201</f>
        <v>Wednesday</v>
      </c>
      <c r="C208" s="1">
        <v>20</v>
      </c>
      <c r="D208" s="1">
        <f>ROUND(E207/500,0)</f>
        <v>3191</v>
      </c>
      <c r="E208" s="1">
        <f>IF(D208="","",E207+D208*C208-G207)</f>
        <v>1659400</v>
      </c>
      <c r="F208" s="1">
        <f>IF(D208="","",C208*D208)</f>
        <v>63820</v>
      </c>
      <c r="G208" s="9"/>
    </row>
    <row r="209" spans="1:8">
      <c r="A209" s="1">
        <f>A202+1</f>
        <v>30</v>
      </c>
      <c r="B209" s="1" t="str">
        <f>B202</f>
        <v>Thursday</v>
      </c>
      <c r="C209" s="1">
        <v>20</v>
      </c>
      <c r="D209" s="1">
        <f>ROUND(E208/500,0)</f>
        <v>3319</v>
      </c>
      <c r="E209" s="1">
        <f>IF(D209="","",E208+D209*C209-G208)</f>
        <v>1725780</v>
      </c>
      <c r="F209" s="1">
        <f>IF(D209="","",C209*D209)</f>
        <v>66380</v>
      </c>
      <c r="G209" s="9"/>
    </row>
    <row r="210" spans="1:8" ht="13.5" thickBot="1">
      <c r="A210" s="1">
        <f>A203+1</f>
        <v>30</v>
      </c>
      <c r="B210" s="1" t="str">
        <f>B203</f>
        <v>Friday</v>
      </c>
      <c r="C210" s="1">
        <v>20</v>
      </c>
      <c r="D210" s="1">
        <f>ROUND(E209/500,0)</f>
        <v>3452</v>
      </c>
      <c r="E210" s="1">
        <f>IF(D210="","",E209+D210*C210-G209)</f>
        <v>1794820</v>
      </c>
      <c r="F210" s="1">
        <f>IF(D210="","",C210*D210)</f>
        <v>69040</v>
      </c>
    </row>
    <row r="211" spans="1:8" s="2" customFormat="1" ht="13.5" thickBot="1">
      <c r="A211" s="2" t="s">
        <v>2</v>
      </c>
      <c r="C211" s="7"/>
      <c r="F211" s="8">
        <f>SUM(F206:F210)</f>
        <v>319600</v>
      </c>
      <c r="H211" s="1">
        <f>F211/E205/0.01</f>
        <v>21.664565285177801</v>
      </c>
    </row>
    <row r="212" spans="1:8" ht="12" customHeight="1" thickBot="1">
      <c r="E212" s="3">
        <f>E210</f>
        <v>1794820</v>
      </c>
      <c r="G212" s="9"/>
    </row>
    <row r="213" spans="1:8">
      <c r="A213" s="1">
        <f>A206+1</f>
        <v>31</v>
      </c>
      <c r="B213" s="1" t="str">
        <f>B206</f>
        <v>Monday</v>
      </c>
      <c r="C213" s="1">
        <v>20</v>
      </c>
      <c r="D213" s="1">
        <f>ROUND(E212/500,0)</f>
        <v>3590</v>
      </c>
      <c r="E213" s="1">
        <f>IF(D213="","",E212+D213*C213-G212)</f>
        <v>1866620</v>
      </c>
      <c r="F213" s="1">
        <f>IF(D213="","",C213*D213)</f>
        <v>71800</v>
      </c>
      <c r="G213" s="9"/>
    </row>
    <row r="214" spans="1:8">
      <c r="A214" s="1">
        <f>A207+1</f>
        <v>31</v>
      </c>
      <c r="B214" s="1" t="str">
        <f>B207</f>
        <v>Tuesday</v>
      </c>
      <c r="C214" s="1">
        <v>20</v>
      </c>
      <c r="D214" s="1">
        <f>ROUND(E213/500,0)</f>
        <v>3733</v>
      </c>
      <c r="E214" s="1">
        <f>IF(D214="","",E213+D214*C214-G213)</f>
        <v>1941280</v>
      </c>
      <c r="F214" s="1">
        <f>IF(D214="","",C214*D214)</f>
        <v>74660</v>
      </c>
      <c r="G214" s="9"/>
    </row>
    <row r="215" spans="1:8">
      <c r="A215" s="1">
        <f>A208+1</f>
        <v>31</v>
      </c>
      <c r="B215" s="1" t="str">
        <f>B208</f>
        <v>Wednesday</v>
      </c>
      <c r="C215" s="1">
        <v>20</v>
      </c>
      <c r="D215" s="1">
        <f>ROUND(E214/500,0)</f>
        <v>3883</v>
      </c>
      <c r="E215" s="1">
        <f>IF(D215="","",E214+D215*C215-G214)</f>
        <v>2018940</v>
      </c>
      <c r="F215" s="1">
        <f>IF(D215="","",C215*D215)</f>
        <v>77660</v>
      </c>
      <c r="G215" s="9"/>
    </row>
    <row r="216" spans="1:8">
      <c r="A216" s="1">
        <f>A209+1</f>
        <v>31</v>
      </c>
      <c r="B216" s="1" t="str">
        <f>B209</f>
        <v>Thursday</v>
      </c>
      <c r="C216" s="1">
        <v>20</v>
      </c>
      <c r="D216" s="1">
        <f>ROUND(E215/500,0)</f>
        <v>4038</v>
      </c>
      <c r="E216" s="1">
        <f>IF(D216="","",E215+D216*C216-G215)</f>
        <v>2099700</v>
      </c>
      <c r="F216" s="1">
        <f>IF(D216="","",C216*D216)</f>
        <v>80760</v>
      </c>
      <c r="G216" s="9"/>
    </row>
    <row r="217" spans="1:8" ht="13.5" thickBot="1">
      <c r="A217" s="1">
        <f>A210+1</f>
        <v>31</v>
      </c>
      <c r="B217" s="1" t="str">
        <f>B210</f>
        <v>Friday</v>
      </c>
      <c r="C217" s="1">
        <v>20</v>
      </c>
      <c r="D217" s="1">
        <f>ROUND(E216/500,0)</f>
        <v>4199</v>
      </c>
      <c r="E217" s="1">
        <f>IF(D217="","",E216+D217*C217-G216)</f>
        <v>2183680</v>
      </c>
      <c r="F217" s="1">
        <f>IF(D217="","",C217*D217)</f>
        <v>83980</v>
      </c>
    </row>
    <row r="218" spans="1:8" s="2" customFormat="1" ht="13.5" thickBot="1">
      <c r="A218" s="2" t="s">
        <v>2</v>
      </c>
      <c r="C218" s="7"/>
      <c r="F218" s="8">
        <f>SUM(F213:F217)</f>
        <v>388860</v>
      </c>
      <c r="H218" s="1">
        <f>F218/E212/0.01</f>
        <v>21.665682352547886</v>
      </c>
    </row>
    <row r="219" spans="1:8" ht="12" customHeight="1" thickBot="1">
      <c r="E219" s="3">
        <f>E217</f>
        <v>2183680</v>
      </c>
      <c r="G219" s="9"/>
    </row>
    <row r="220" spans="1:8">
      <c r="A220" s="1">
        <f>A213+1</f>
        <v>32</v>
      </c>
      <c r="B220" s="1" t="str">
        <f>B213</f>
        <v>Monday</v>
      </c>
      <c r="C220" s="1">
        <v>20</v>
      </c>
      <c r="D220" s="1">
        <f>ROUND(E219/500,0)</f>
        <v>4367</v>
      </c>
      <c r="E220" s="1">
        <f>IF(D220="","",E219+D220*C220-G219)</f>
        <v>2271020</v>
      </c>
      <c r="F220" s="1">
        <f>IF(D220="","",C220*D220)</f>
        <v>87340</v>
      </c>
      <c r="G220" s="9"/>
    </row>
    <row r="221" spans="1:8">
      <c r="A221" s="1">
        <f>A214+1</f>
        <v>32</v>
      </c>
      <c r="B221" s="1" t="str">
        <f>B214</f>
        <v>Tuesday</v>
      </c>
      <c r="C221" s="1">
        <v>20</v>
      </c>
      <c r="D221" s="1">
        <f>ROUND(E220/500,0)</f>
        <v>4542</v>
      </c>
      <c r="E221" s="1">
        <f>IF(D221="","",E220+D221*C221-G220)</f>
        <v>2361860</v>
      </c>
      <c r="F221" s="1">
        <f>IF(D221="","",C221*D221)</f>
        <v>90840</v>
      </c>
      <c r="G221" s="9"/>
      <c r="H221" s="14"/>
    </row>
    <row r="222" spans="1:8">
      <c r="A222" s="1">
        <f>A215+1</f>
        <v>32</v>
      </c>
      <c r="B222" s="1" t="str">
        <f>B215</f>
        <v>Wednesday</v>
      </c>
      <c r="C222" s="1">
        <v>20</v>
      </c>
      <c r="D222" s="1">
        <f>ROUND(E221/500,0)</f>
        <v>4724</v>
      </c>
      <c r="E222" s="1">
        <f>IF(D222="","",E221+D222*C222-G221)</f>
        <v>2456340</v>
      </c>
      <c r="F222" s="1">
        <f>IF(D222="","",C222*D222)</f>
        <v>94480</v>
      </c>
      <c r="G222" s="9"/>
    </row>
    <row r="223" spans="1:8">
      <c r="A223" s="1">
        <f>A216+1</f>
        <v>32</v>
      </c>
      <c r="B223" s="1" t="str">
        <f>B216</f>
        <v>Thursday</v>
      </c>
      <c r="C223" s="1">
        <v>20</v>
      </c>
      <c r="D223" s="1">
        <f>ROUND(E222/500,0)</f>
        <v>4913</v>
      </c>
      <c r="E223" s="1">
        <f>IF(D223="","",E222+D223*C223-G222)</f>
        <v>2554600</v>
      </c>
      <c r="F223" s="1">
        <f>IF(D223="","",C223*D223)</f>
        <v>98260</v>
      </c>
      <c r="G223" s="9"/>
    </row>
    <row r="224" spans="1:8" ht="13.5" thickBot="1">
      <c r="A224" s="1">
        <f>A217+1</f>
        <v>32</v>
      </c>
      <c r="B224" s="1" t="str">
        <f>B217</f>
        <v>Friday</v>
      </c>
      <c r="C224" s="1">
        <v>20</v>
      </c>
      <c r="D224" s="1">
        <f>ROUND(E223/500,0)</f>
        <v>5109</v>
      </c>
      <c r="E224" s="1">
        <f>IF(D224="","",E223+D224*C224-G223)</f>
        <v>2656780</v>
      </c>
      <c r="F224" s="1">
        <f>IF(D224="","",C224*D224)</f>
        <v>102180</v>
      </c>
    </row>
    <row r="225" spans="1:8" s="2" customFormat="1" ht="13.5" thickBot="1">
      <c r="A225" s="2" t="s">
        <v>2</v>
      </c>
      <c r="C225" s="7"/>
      <c r="F225" s="8">
        <f>SUM(F220:F224)</f>
        <v>473100</v>
      </c>
      <c r="H225" s="1">
        <f>F225/E219/0.01</f>
        <v>21.665262309495898</v>
      </c>
    </row>
    <row r="226" spans="1:8" ht="12" customHeight="1" thickBot="1">
      <c r="E226" s="3">
        <f>E224</f>
        <v>2656780</v>
      </c>
      <c r="G226" s="9"/>
    </row>
    <row r="227" spans="1:8">
      <c r="A227" s="1">
        <f>A220+1</f>
        <v>33</v>
      </c>
      <c r="B227" s="1" t="str">
        <f>B220</f>
        <v>Monday</v>
      </c>
      <c r="C227" s="1">
        <v>20</v>
      </c>
      <c r="D227" s="1">
        <f>ROUND(E226/500,0)</f>
        <v>5314</v>
      </c>
      <c r="E227" s="1">
        <f>IF(D227="","",E226+D227*C227-G226)</f>
        <v>2763060</v>
      </c>
      <c r="F227" s="1">
        <f>IF(D227="","",C227*D227)</f>
        <v>106280</v>
      </c>
      <c r="G227" s="9"/>
    </row>
    <row r="228" spans="1:8">
      <c r="A228" s="1">
        <f>A221+1</f>
        <v>33</v>
      </c>
      <c r="B228" s="1" t="str">
        <f>B221</f>
        <v>Tuesday</v>
      </c>
      <c r="C228" s="1">
        <v>20</v>
      </c>
      <c r="D228" s="1">
        <f>ROUND(E227/500,0)</f>
        <v>5526</v>
      </c>
      <c r="E228" s="1">
        <f>IF(D228="","",E227+D228*C228-G227)</f>
        <v>2873580</v>
      </c>
      <c r="F228" s="1">
        <f>IF(D228="","",C228*D228)</f>
        <v>110520</v>
      </c>
      <c r="G228" s="9"/>
    </row>
    <row r="229" spans="1:8">
      <c r="A229" s="1">
        <f>A222+1</f>
        <v>33</v>
      </c>
      <c r="B229" s="1" t="str">
        <f>B222</f>
        <v>Wednesday</v>
      </c>
      <c r="C229" s="1">
        <v>20</v>
      </c>
      <c r="D229" s="1">
        <f>ROUND(E228/500,0)</f>
        <v>5747</v>
      </c>
      <c r="E229" s="1">
        <f>IF(D229="","",E228+D229*C229-G228)</f>
        <v>2988520</v>
      </c>
      <c r="F229" s="1">
        <f>IF(D229="","",C229*D229)</f>
        <v>114940</v>
      </c>
      <c r="G229" s="9"/>
    </row>
    <row r="230" spans="1:8">
      <c r="A230" s="1">
        <f>A223+1</f>
        <v>33</v>
      </c>
      <c r="B230" s="1" t="str">
        <f>B223</f>
        <v>Thursday</v>
      </c>
      <c r="C230" s="1">
        <v>20</v>
      </c>
      <c r="D230" s="1">
        <f>ROUND(E229/500,0)</f>
        <v>5977</v>
      </c>
      <c r="E230" s="1">
        <f>IF(D230="","",E229+D230*C230-G229)</f>
        <v>3108060</v>
      </c>
      <c r="F230" s="1">
        <f>IF(D230="","",C230*D230)</f>
        <v>119540</v>
      </c>
      <c r="G230" s="9"/>
    </row>
    <row r="231" spans="1:8" ht="13.5" thickBot="1">
      <c r="A231" s="1">
        <f>A224+1</f>
        <v>33</v>
      </c>
      <c r="B231" s="1" t="str">
        <f>B224</f>
        <v>Friday</v>
      </c>
      <c r="C231" s="1">
        <v>20</v>
      </c>
      <c r="D231" s="1">
        <f>ROUND(E230/500,0)</f>
        <v>6216</v>
      </c>
      <c r="E231" s="1">
        <f>IF(D231="","",E230+D231*C231-G230)</f>
        <v>3232380</v>
      </c>
      <c r="F231" s="1">
        <f>IF(D231="","",C231*D231)</f>
        <v>124320</v>
      </c>
    </row>
    <row r="232" spans="1:8" s="2" customFormat="1" ht="13.5" thickBot="1">
      <c r="A232" s="2" t="s">
        <v>2</v>
      </c>
      <c r="C232" s="7"/>
      <c r="F232" s="8">
        <f>SUM(F227:F231)</f>
        <v>575600</v>
      </c>
      <c r="H232" s="1">
        <f>F232/E226/0.01</f>
        <v>21.665324189432319</v>
      </c>
    </row>
    <row r="233" spans="1:8" ht="12" customHeight="1" thickBot="1">
      <c r="E233" s="3">
        <f>E231</f>
        <v>3232380</v>
      </c>
      <c r="G233" s="9"/>
    </row>
    <row r="234" spans="1:8">
      <c r="A234" s="1">
        <f>A227+1</f>
        <v>34</v>
      </c>
      <c r="B234" s="1" t="str">
        <f>B227</f>
        <v>Monday</v>
      </c>
      <c r="C234" s="1">
        <v>20</v>
      </c>
      <c r="D234" s="1">
        <f>ROUND(E233/500,0)</f>
        <v>6465</v>
      </c>
      <c r="E234" s="1">
        <f>IF(D234="","",E233+D234*C234-G233)</f>
        <v>3361680</v>
      </c>
      <c r="F234" s="1">
        <f>IF(D234="","",C234*D234)</f>
        <v>129300</v>
      </c>
      <c r="G234" s="9"/>
      <c r="H234" s="12"/>
    </row>
    <row r="235" spans="1:8">
      <c r="A235" s="1">
        <f>A228+1</f>
        <v>34</v>
      </c>
      <c r="B235" s="1" t="str">
        <f>B228</f>
        <v>Tuesday</v>
      </c>
      <c r="C235" s="1">
        <v>20</v>
      </c>
      <c r="D235" s="1">
        <f>ROUND(E234/500,0)</f>
        <v>6723</v>
      </c>
      <c r="E235" s="1">
        <f>IF(D235="","",E234+D235*C235-G234)</f>
        <v>3496140</v>
      </c>
      <c r="F235" s="1">
        <f>IF(D235="","",C235*D235)</f>
        <v>134460</v>
      </c>
      <c r="G235" s="9"/>
    </row>
    <row r="236" spans="1:8">
      <c r="A236" s="1">
        <f>A229+1</f>
        <v>34</v>
      </c>
      <c r="B236" s="1" t="str">
        <f>B229</f>
        <v>Wednesday</v>
      </c>
      <c r="C236" s="1">
        <v>20</v>
      </c>
      <c r="D236" s="1">
        <f>ROUND(E235/500,0)</f>
        <v>6992</v>
      </c>
      <c r="E236" s="1">
        <f>IF(D236="","",E235+D236*C236-G235)</f>
        <v>3635980</v>
      </c>
      <c r="F236" s="1">
        <f>IF(D236="","",C236*D236)</f>
        <v>139840</v>
      </c>
      <c r="G236" s="9"/>
    </row>
    <row r="237" spans="1:8">
      <c r="A237" s="1">
        <f>A230+1</f>
        <v>34</v>
      </c>
      <c r="B237" s="1" t="str">
        <f>B230</f>
        <v>Thursday</v>
      </c>
      <c r="C237" s="1">
        <v>20</v>
      </c>
      <c r="D237" s="1">
        <f>ROUND(E236/500,0)</f>
        <v>7272</v>
      </c>
      <c r="E237" s="1">
        <f>IF(D237="","",E236+D237*C237-G236)</f>
        <v>3781420</v>
      </c>
      <c r="F237" s="1">
        <f>IF(D237="","",C237*D237)</f>
        <v>145440</v>
      </c>
      <c r="G237" s="9"/>
    </row>
    <row r="238" spans="1:8" ht="13.5" thickBot="1">
      <c r="A238" s="1">
        <f>A231+1</f>
        <v>34</v>
      </c>
      <c r="B238" s="1" t="str">
        <f>B231</f>
        <v>Friday</v>
      </c>
      <c r="C238" s="1">
        <v>20</v>
      </c>
      <c r="D238" s="1">
        <f>ROUND(E237/500,0)</f>
        <v>7563</v>
      </c>
      <c r="E238" s="1">
        <f>IF(D238="","",E237+D238*C238-G237)</f>
        <v>3932680</v>
      </c>
      <c r="F238" s="1">
        <f>IF(D238="","",C238*D238)</f>
        <v>151260</v>
      </c>
    </row>
    <row r="239" spans="1:8" s="2" customFormat="1" ht="13.5" thickBot="1">
      <c r="A239" s="2" t="s">
        <v>2</v>
      </c>
      <c r="C239" s="7"/>
      <c r="F239" s="8">
        <f>SUM(F234:F238)</f>
        <v>700300</v>
      </c>
      <c r="H239" s="1">
        <f>F239/E233/0.01</f>
        <v>21.665150755789853</v>
      </c>
    </row>
    <row r="240" spans="1:8" ht="12" customHeight="1" thickBot="1">
      <c r="E240" s="3">
        <f>E238</f>
        <v>3932680</v>
      </c>
      <c r="G240" s="9"/>
    </row>
    <row r="241" spans="1:8">
      <c r="A241" s="1">
        <f>A234+1</f>
        <v>35</v>
      </c>
      <c r="B241" s="1" t="str">
        <f>B234</f>
        <v>Monday</v>
      </c>
      <c r="C241" s="1">
        <v>20</v>
      </c>
      <c r="D241" s="1">
        <f>ROUND(E240/500,0)</f>
        <v>7865</v>
      </c>
      <c r="E241" s="1">
        <f>IF(D241="","",E240+D241*C241-G240)</f>
        <v>4089980</v>
      </c>
      <c r="F241" s="1">
        <f>IF(D241="","",C241*D241)</f>
        <v>157300</v>
      </c>
      <c r="G241" s="9"/>
    </row>
    <row r="242" spans="1:8">
      <c r="A242" s="1">
        <f>A235+1</f>
        <v>35</v>
      </c>
      <c r="B242" s="1" t="str">
        <f>B235</f>
        <v>Tuesday</v>
      </c>
      <c r="C242" s="1">
        <v>20</v>
      </c>
      <c r="D242" s="1">
        <f>ROUND(E241/500,0)</f>
        <v>8180</v>
      </c>
      <c r="E242" s="1">
        <f>IF(D242="","",E241+D242*C242-G241)</f>
        <v>4253580</v>
      </c>
      <c r="F242" s="1">
        <f>IF(D242="","",C242*D242)</f>
        <v>163600</v>
      </c>
      <c r="G242" s="9"/>
    </row>
    <row r="243" spans="1:8">
      <c r="A243" s="1">
        <f>A236+1</f>
        <v>35</v>
      </c>
      <c r="B243" s="1" t="str">
        <f>B236</f>
        <v>Wednesday</v>
      </c>
      <c r="C243" s="1">
        <v>20</v>
      </c>
      <c r="D243" s="1">
        <f>ROUND(E242/500,0)</f>
        <v>8507</v>
      </c>
      <c r="E243" s="1">
        <f>IF(D243="","",E242+D243*C243-G242)</f>
        <v>4423720</v>
      </c>
      <c r="F243" s="1">
        <f>IF(D243="","",C243*D243)</f>
        <v>170140</v>
      </c>
      <c r="G243" s="9"/>
    </row>
    <row r="244" spans="1:8">
      <c r="A244" s="1">
        <f>A237+1</f>
        <v>35</v>
      </c>
      <c r="B244" s="1" t="str">
        <f>B237</f>
        <v>Thursday</v>
      </c>
      <c r="C244" s="1">
        <v>20</v>
      </c>
      <c r="D244" s="1">
        <f>ROUND(E243/500,0)</f>
        <v>8847</v>
      </c>
      <c r="E244" s="1">
        <f>IF(D244="","",E243+D244*C244-G243)</f>
        <v>4600660</v>
      </c>
      <c r="F244" s="1">
        <f>IF(D244="","",C244*D244)</f>
        <v>176940</v>
      </c>
      <c r="G244" s="9"/>
    </row>
    <row r="245" spans="1:8" ht="13.5" thickBot="1">
      <c r="A245" s="1">
        <f>A238+1</f>
        <v>35</v>
      </c>
      <c r="B245" s="1" t="str">
        <f>B238</f>
        <v>Friday</v>
      </c>
      <c r="C245" s="1">
        <v>20</v>
      </c>
      <c r="D245" s="1">
        <f>ROUND(E244/500,0)</f>
        <v>9201</v>
      </c>
      <c r="E245" s="1">
        <f>IF(D245="","",E244+D245*C245-G244)</f>
        <v>4784680</v>
      </c>
      <c r="F245" s="1">
        <f>IF(D245="","",C245*D245)</f>
        <v>184020</v>
      </c>
    </row>
    <row r="246" spans="1:8" s="2" customFormat="1" ht="13.5" thickBot="1">
      <c r="A246" s="2" t="s">
        <v>2</v>
      </c>
      <c r="C246" s="7"/>
      <c r="F246" s="8">
        <f>SUM(F241:F245)</f>
        <v>852000</v>
      </c>
      <c r="H246" s="1">
        <f>F246/E240/0.01</f>
        <v>21.664615478503208</v>
      </c>
    </row>
    <row r="247" spans="1:8" ht="12" customHeight="1" thickBot="1">
      <c r="E247" s="3">
        <f>E245</f>
        <v>4784680</v>
      </c>
      <c r="G247" s="9"/>
    </row>
    <row r="248" spans="1:8">
      <c r="A248" s="1">
        <f>A241+1</f>
        <v>36</v>
      </c>
      <c r="B248" s="1" t="str">
        <f>B241</f>
        <v>Monday</v>
      </c>
      <c r="C248" s="1">
        <v>20</v>
      </c>
      <c r="D248" s="1">
        <f>ROUND(E247/500,0)</f>
        <v>9569</v>
      </c>
      <c r="E248" s="1">
        <f>IF(D248="","",E247+D248*C248-G247)</f>
        <v>4976060</v>
      </c>
      <c r="F248" s="1">
        <f>IF(D248="","",C248*D248)</f>
        <v>191380</v>
      </c>
      <c r="G248" s="9"/>
    </row>
    <row r="249" spans="1:8">
      <c r="A249" s="1">
        <f>A242+1</f>
        <v>36</v>
      </c>
      <c r="B249" s="1" t="str">
        <f>B242</f>
        <v>Tuesday</v>
      </c>
      <c r="C249" s="1">
        <v>20</v>
      </c>
      <c r="D249" s="1">
        <f>ROUND(E248/500,0)</f>
        <v>9952</v>
      </c>
      <c r="E249" s="1">
        <f>IF(D249="","",E248+D249*C249-G248)</f>
        <v>5175100</v>
      </c>
      <c r="F249" s="1">
        <f>IF(D249="","",C249*D249)</f>
        <v>199040</v>
      </c>
      <c r="G249" s="9"/>
      <c r="H249" s="14"/>
    </row>
    <row r="250" spans="1:8">
      <c r="A250" s="1">
        <f>A243+1</f>
        <v>36</v>
      </c>
      <c r="B250" s="1" t="str">
        <f>B243</f>
        <v>Wednesday</v>
      </c>
      <c r="C250" s="1">
        <v>20</v>
      </c>
      <c r="D250" s="1">
        <f>ROUND(E249/500,0)</f>
        <v>10350</v>
      </c>
      <c r="E250" s="1">
        <f>IF(D250="","",E249+D250*C250-G249)</f>
        <v>5382100</v>
      </c>
      <c r="F250" s="1">
        <f>IF(D250="","",C250*D250)</f>
        <v>207000</v>
      </c>
      <c r="G250" s="9"/>
    </row>
    <row r="251" spans="1:8">
      <c r="A251" s="1">
        <f>A244+1</f>
        <v>36</v>
      </c>
      <c r="B251" s="1" t="str">
        <f>B244</f>
        <v>Thursday</v>
      </c>
      <c r="C251" s="1">
        <v>20</v>
      </c>
      <c r="D251" s="1">
        <f>ROUND(E250/500,0)</f>
        <v>10764</v>
      </c>
      <c r="E251" s="1">
        <f>IF(D251="","",E250+D251*C251-G250)</f>
        <v>5597380</v>
      </c>
      <c r="F251" s="1">
        <f>IF(D251="","",C251*D251)</f>
        <v>215280</v>
      </c>
      <c r="G251" s="9"/>
    </row>
    <row r="252" spans="1:8" ht="13.5" thickBot="1">
      <c r="A252" s="1">
        <f>A245+1</f>
        <v>36</v>
      </c>
      <c r="B252" s="1" t="str">
        <f>B245</f>
        <v>Friday</v>
      </c>
      <c r="C252" s="1">
        <v>20</v>
      </c>
      <c r="D252" s="1">
        <f>ROUND(E251/500,0)</f>
        <v>11195</v>
      </c>
      <c r="E252" s="1">
        <f>IF(D252="","",E251+D252*C252-G251)</f>
        <v>5821280</v>
      </c>
      <c r="F252" s="1">
        <f>IF(D252="","",C252*D252)</f>
        <v>223900</v>
      </c>
    </row>
    <row r="253" spans="1:8" s="2" customFormat="1" ht="13.5" thickBot="1">
      <c r="A253" s="2" t="s">
        <v>2</v>
      </c>
      <c r="C253" s="7"/>
      <c r="F253" s="8">
        <f>SUM(F248:F252)</f>
        <v>1036600</v>
      </c>
      <c r="H253" s="1">
        <f>F253/E247/0.01</f>
        <v>21.664980730163769</v>
      </c>
    </row>
    <row r="254" spans="1:8" ht="12" customHeight="1" thickBot="1">
      <c r="E254" s="3">
        <f>E252</f>
        <v>5821280</v>
      </c>
      <c r="G254" s="9"/>
    </row>
    <row r="255" spans="1:8">
      <c r="A255" s="1">
        <f>A248+1</f>
        <v>37</v>
      </c>
      <c r="B255" s="1" t="str">
        <f>B248</f>
        <v>Monday</v>
      </c>
      <c r="C255" s="1">
        <v>20</v>
      </c>
      <c r="D255" s="1">
        <f>ROUND(E254/500,0)</f>
        <v>11643</v>
      </c>
      <c r="E255" s="1">
        <f>IF(D255="","",E254+D255*C255-G254)</f>
        <v>6054140</v>
      </c>
      <c r="F255" s="1">
        <f>IF(D255="","",C255*D255)</f>
        <v>232860</v>
      </c>
      <c r="G255" s="9"/>
    </row>
    <row r="256" spans="1:8">
      <c r="A256" s="1">
        <f>A249+1</f>
        <v>37</v>
      </c>
      <c r="B256" s="1" t="str">
        <f>B249</f>
        <v>Tuesday</v>
      </c>
      <c r="C256" s="1">
        <v>20</v>
      </c>
      <c r="D256" s="1">
        <f>ROUND(E255/500,0)</f>
        <v>12108</v>
      </c>
      <c r="E256" s="1">
        <f>IF(D256="","",E255+D256*C256-G255)</f>
        <v>6296300</v>
      </c>
      <c r="F256" s="1">
        <f>IF(D256="","",C256*D256)</f>
        <v>242160</v>
      </c>
      <c r="G256" s="9"/>
    </row>
    <row r="257" spans="1:8">
      <c r="A257" s="1">
        <f>A250+1</f>
        <v>37</v>
      </c>
      <c r="B257" s="1" t="str">
        <f>B250</f>
        <v>Wednesday</v>
      </c>
      <c r="C257" s="1">
        <v>20</v>
      </c>
      <c r="D257" s="1">
        <f>ROUND(E256/500,0)</f>
        <v>12593</v>
      </c>
      <c r="E257" s="1">
        <f>IF(D257="","",E256+D257*C257-G256)</f>
        <v>6548160</v>
      </c>
      <c r="F257" s="1">
        <f>IF(D257="","",C257*D257)</f>
        <v>251860</v>
      </c>
      <c r="G257" s="9"/>
    </row>
    <row r="258" spans="1:8">
      <c r="A258" s="1">
        <f>A251+1</f>
        <v>37</v>
      </c>
      <c r="B258" s="1" t="str">
        <f>B251</f>
        <v>Thursday</v>
      </c>
      <c r="C258" s="1">
        <v>20</v>
      </c>
      <c r="D258" s="1">
        <f>ROUND(E257/500,0)</f>
        <v>13096</v>
      </c>
      <c r="E258" s="1">
        <f>IF(D258="","",E257+D258*C258-G257)</f>
        <v>6810080</v>
      </c>
      <c r="F258" s="1">
        <f>IF(D258="","",C258*D258)</f>
        <v>261920</v>
      </c>
      <c r="G258" s="9"/>
    </row>
    <row r="259" spans="1:8" ht="13.5" thickBot="1">
      <c r="A259" s="1">
        <f>A252+1</f>
        <v>37</v>
      </c>
      <c r="B259" s="1" t="str">
        <f>B252</f>
        <v>Friday</v>
      </c>
      <c r="C259" s="1">
        <v>20</v>
      </c>
      <c r="D259" s="1">
        <f>ROUND(E258/500,0)</f>
        <v>13620</v>
      </c>
      <c r="E259" s="1">
        <f>IF(D259="","",E258+D259*C259-G258)</f>
        <v>7082480</v>
      </c>
      <c r="F259" s="1">
        <f>IF(D259="","",C259*D259)</f>
        <v>272400</v>
      </c>
    </row>
    <row r="260" spans="1:8" s="2" customFormat="1" ht="13.5" thickBot="1">
      <c r="A260" s="2" t="s">
        <v>2</v>
      </c>
      <c r="C260" s="7"/>
      <c r="F260" s="8">
        <f>SUM(F255:F259)</f>
        <v>1261200</v>
      </c>
      <c r="H260" s="1">
        <f>F260/E254/0.01</f>
        <v>21.665338207404556</v>
      </c>
    </row>
    <row r="261" spans="1:8" ht="12" customHeight="1" thickBot="1">
      <c r="E261" s="3">
        <f>E259</f>
        <v>7082480</v>
      </c>
      <c r="G261" s="9"/>
    </row>
    <row r="262" spans="1:8">
      <c r="A262" s="1">
        <f>A255+1</f>
        <v>38</v>
      </c>
      <c r="B262" s="1" t="str">
        <f>B255</f>
        <v>Monday</v>
      </c>
      <c r="C262" s="1">
        <v>20</v>
      </c>
      <c r="D262" s="1">
        <f>ROUND(E261/500,0)</f>
        <v>14165</v>
      </c>
      <c r="E262" s="1">
        <f>IF(D262="","",E261+D262*C262-G261)</f>
        <v>7365780</v>
      </c>
      <c r="F262" s="1">
        <f>IF(D262="","",C262*D262)</f>
        <v>283300</v>
      </c>
      <c r="G262" s="9"/>
      <c r="H262" s="12"/>
    </row>
    <row r="263" spans="1:8">
      <c r="A263" s="1">
        <f>A256+1</f>
        <v>38</v>
      </c>
      <c r="B263" s="1" t="str">
        <f>B256</f>
        <v>Tuesday</v>
      </c>
      <c r="C263" s="1">
        <v>20</v>
      </c>
      <c r="D263" s="1">
        <f>ROUND(E262/500,0)</f>
        <v>14732</v>
      </c>
      <c r="E263" s="1">
        <f>IF(D263="","",E262+D263*C263-G262)</f>
        <v>7660420</v>
      </c>
      <c r="F263" s="1">
        <f>IF(D263="","",C263*D263)</f>
        <v>294640</v>
      </c>
      <c r="G263" s="9"/>
    </row>
    <row r="264" spans="1:8">
      <c r="A264" s="1">
        <f>A257+1</f>
        <v>38</v>
      </c>
      <c r="B264" s="1" t="str">
        <f>B257</f>
        <v>Wednesday</v>
      </c>
      <c r="C264" s="1">
        <v>20</v>
      </c>
      <c r="D264" s="1">
        <f>ROUND(E263/500,0)</f>
        <v>15321</v>
      </c>
      <c r="E264" s="1">
        <f>IF(D264="","",E263+D264*C264-G263)</f>
        <v>7966840</v>
      </c>
      <c r="F264" s="1">
        <f>IF(D264="","",C264*D264)</f>
        <v>306420</v>
      </c>
      <c r="G264" s="9"/>
    </row>
    <row r="265" spans="1:8">
      <c r="A265" s="1">
        <f>A258+1</f>
        <v>38</v>
      </c>
      <c r="B265" s="1" t="str">
        <f>B258</f>
        <v>Thursday</v>
      </c>
      <c r="C265" s="1">
        <v>20</v>
      </c>
      <c r="D265" s="1">
        <f>ROUND(E264/500,0)</f>
        <v>15934</v>
      </c>
      <c r="E265" s="1">
        <f>IF(D265="","",E264+D265*C265-G264)</f>
        <v>8285520</v>
      </c>
      <c r="F265" s="1">
        <f>IF(D265="","",C265*D265)</f>
        <v>318680</v>
      </c>
      <c r="G265" s="9"/>
    </row>
    <row r="266" spans="1:8" ht="13.5" thickBot="1">
      <c r="A266" s="1">
        <f>A259+1</f>
        <v>38</v>
      </c>
      <c r="B266" s="1" t="str">
        <f>B259</f>
        <v>Friday</v>
      </c>
      <c r="C266" s="1">
        <v>20</v>
      </c>
      <c r="D266" s="1">
        <f>ROUND(E265/500,0)</f>
        <v>16571</v>
      </c>
      <c r="E266" s="1">
        <f>IF(D266="","",E265+D266*C266-G265)</f>
        <v>8616940</v>
      </c>
      <c r="F266" s="1">
        <f>IF(D266="","",C266*D266)</f>
        <v>331420</v>
      </c>
    </row>
    <row r="267" spans="1:8" s="2" customFormat="1" ht="13.5" thickBot="1">
      <c r="A267" s="2" t="s">
        <v>2</v>
      </c>
      <c r="C267" s="7"/>
      <c r="F267" s="8">
        <f>SUM(F262:F266)</f>
        <v>1534460</v>
      </c>
      <c r="H267" s="1">
        <f>F267/E261/0.01</f>
        <v>21.665574770419401</v>
      </c>
    </row>
    <row r="268" spans="1:8" ht="12" customHeight="1" thickBot="1">
      <c r="E268" s="3">
        <f>E266</f>
        <v>8616940</v>
      </c>
      <c r="G268" s="9"/>
    </row>
    <row r="269" spans="1:8">
      <c r="A269" s="1">
        <f>A262+1</f>
        <v>39</v>
      </c>
      <c r="B269" s="1" t="str">
        <f>B262</f>
        <v>Monday</v>
      </c>
      <c r="C269" s="1">
        <v>20</v>
      </c>
      <c r="D269" s="1">
        <f>ROUND(E268/500,0)</f>
        <v>17234</v>
      </c>
      <c r="E269" s="1">
        <f>IF(D269="","",E268+D269*C269-G268)</f>
        <v>8961620</v>
      </c>
      <c r="F269" s="1">
        <f>IF(D269="","",C269*D269)</f>
        <v>344680</v>
      </c>
      <c r="G269" s="9"/>
    </row>
    <row r="270" spans="1:8">
      <c r="A270" s="1">
        <f>A263+1</f>
        <v>39</v>
      </c>
      <c r="B270" s="1" t="str">
        <f>B263</f>
        <v>Tuesday</v>
      </c>
      <c r="C270" s="1">
        <v>20</v>
      </c>
      <c r="D270" s="1">
        <f>ROUND(E269/500,0)</f>
        <v>17923</v>
      </c>
      <c r="E270" s="1">
        <f>IF(D270="","",E269+D270*C270-G269)</f>
        <v>9320080</v>
      </c>
      <c r="F270" s="1">
        <f>IF(D270="","",C270*D270)</f>
        <v>358460</v>
      </c>
      <c r="G270" s="9"/>
    </row>
    <row r="271" spans="1:8">
      <c r="A271" s="1">
        <f>A264+1</f>
        <v>39</v>
      </c>
      <c r="B271" s="1" t="str">
        <f>B264</f>
        <v>Wednesday</v>
      </c>
      <c r="C271" s="1">
        <v>20</v>
      </c>
      <c r="D271" s="1">
        <f>ROUND(E270/500,0)</f>
        <v>18640</v>
      </c>
      <c r="E271" s="1">
        <f>IF(D271="","",E270+D271*C271-G270)</f>
        <v>9692880</v>
      </c>
      <c r="F271" s="1">
        <f>IF(D271="","",C271*D271)</f>
        <v>372800</v>
      </c>
      <c r="G271" s="9"/>
    </row>
    <row r="272" spans="1:8">
      <c r="A272" s="1">
        <f>A265+1</f>
        <v>39</v>
      </c>
      <c r="B272" s="1" t="str">
        <f>B265</f>
        <v>Thursday</v>
      </c>
      <c r="C272" s="1">
        <v>20</v>
      </c>
      <c r="D272" s="1">
        <f>ROUND(E271/500,0)</f>
        <v>19386</v>
      </c>
      <c r="E272" s="1">
        <f>IF(D272="","",E271+D272*C272-G271)</f>
        <v>10080600</v>
      </c>
      <c r="F272" s="1">
        <f>IF(D272="","",C272*D272)</f>
        <v>387720</v>
      </c>
      <c r="G272" s="9"/>
    </row>
    <row r="273" spans="1:8" ht="13.5" thickBot="1">
      <c r="A273" s="1">
        <f>A266+1</f>
        <v>39</v>
      </c>
      <c r="B273" s="1" t="str">
        <f>B266</f>
        <v>Friday</v>
      </c>
      <c r="C273" s="1">
        <v>20</v>
      </c>
      <c r="D273" s="1">
        <f>ROUND(E272/500,0)</f>
        <v>20161</v>
      </c>
      <c r="E273" s="1">
        <f>IF(D273="","",E272+D273*C273-G272)</f>
        <v>10483820</v>
      </c>
      <c r="F273" s="1">
        <f>IF(D273="","",C273*D273)</f>
        <v>403220</v>
      </c>
    </row>
    <row r="274" spans="1:8" s="2" customFormat="1" ht="13.5" thickBot="1">
      <c r="A274" s="2" t="s">
        <v>2</v>
      </c>
      <c r="C274" s="7"/>
      <c r="F274" s="8">
        <f>SUM(F269:F273)</f>
        <v>1866880</v>
      </c>
      <c r="H274" s="1">
        <f>F274/E268/0.01</f>
        <v>21.665231509097197</v>
      </c>
    </row>
    <row r="275" spans="1:8" ht="12" customHeight="1" thickBot="1">
      <c r="E275" s="3">
        <f>E273</f>
        <v>10483820</v>
      </c>
      <c r="G275" s="9"/>
    </row>
    <row r="276" spans="1:8">
      <c r="A276" s="1">
        <f>A269+1</f>
        <v>40</v>
      </c>
      <c r="B276" s="1" t="str">
        <f>B269</f>
        <v>Monday</v>
      </c>
      <c r="C276" s="1">
        <v>20</v>
      </c>
      <c r="D276" s="1">
        <f>ROUND(E275/500,0)</f>
        <v>20968</v>
      </c>
      <c r="E276" s="1">
        <f>IF(D276="","",E275+D276*C276-G275)</f>
        <v>10903180</v>
      </c>
      <c r="F276" s="1">
        <f>IF(D276="","",C276*D276)</f>
        <v>419360</v>
      </c>
      <c r="G276" s="9"/>
    </row>
    <row r="277" spans="1:8">
      <c r="A277" s="1">
        <f>A270+1</f>
        <v>40</v>
      </c>
      <c r="B277" s="1" t="str">
        <f>B270</f>
        <v>Tuesday</v>
      </c>
      <c r="C277" s="1">
        <v>20</v>
      </c>
      <c r="D277" s="1">
        <f>ROUND(E276/500,0)</f>
        <v>21806</v>
      </c>
      <c r="E277" s="1">
        <f>IF(D277="","",E276+D277*C277-G276)</f>
        <v>11339300</v>
      </c>
      <c r="F277" s="1">
        <f>IF(D277="","",C277*D277)</f>
        <v>436120</v>
      </c>
      <c r="G277" s="9"/>
      <c r="H277" s="14"/>
    </row>
    <row r="278" spans="1:8">
      <c r="A278" s="1">
        <f>A271+1</f>
        <v>40</v>
      </c>
      <c r="B278" s="1" t="str">
        <f>B271</f>
        <v>Wednesday</v>
      </c>
      <c r="C278" s="1">
        <v>20</v>
      </c>
      <c r="D278" s="1">
        <f>ROUND(E277/500,0)</f>
        <v>22679</v>
      </c>
      <c r="E278" s="1">
        <f>IF(D278="","",E277+D278*C278-G277)</f>
        <v>11792880</v>
      </c>
      <c r="F278" s="1">
        <f>IF(D278="","",C278*D278)</f>
        <v>453580</v>
      </c>
      <c r="G278" s="9"/>
    </row>
    <row r="279" spans="1:8">
      <c r="A279" s="1">
        <f>A272+1</f>
        <v>40</v>
      </c>
      <c r="B279" s="1" t="str">
        <f>B272</f>
        <v>Thursday</v>
      </c>
      <c r="C279" s="1">
        <v>20</v>
      </c>
      <c r="D279" s="1">
        <f>ROUND(E278/500,0)</f>
        <v>23586</v>
      </c>
      <c r="E279" s="1">
        <f>IF(D279="","",E278+D279*C279-G278)</f>
        <v>12264600</v>
      </c>
      <c r="F279" s="1">
        <f>IF(D279="","",C279*D279)</f>
        <v>471720</v>
      </c>
      <c r="G279" s="9"/>
    </row>
    <row r="280" spans="1:8" ht="13.5" thickBot="1">
      <c r="A280" s="1">
        <f>A273+1</f>
        <v>40</v>
      </c>
      <c r="B280" s="1" t="str">
        <f>B273</f>
        <v>Friday</v>
      </c>
      <c r="C280" s="1">
        <v>20</v>
      </c>
      <c r="D280" s="1">
        <f>ROUND(E279/500,0)</f>
        <v>24529</v>
      </c>
      <c r="E280" s="1">
        <f>IF(D280="","",E279+D280*C280-G279)</f>
        <v>12755180</v>
      </c>
      <c r="F280" s="1">
        <f>IF(D280="","",C280*D280)</f>
        <v>490580</v>
      </c>
    </row>
    <row r="281" spans="1:8" s="2" customFormat="1" ht="13.5" thickBot="1">
      <c r="A281" s="2" t="s">
        <v>2</v>
      </c>
      <c r="C281" s="7"/>
      <c r="F281" s="8">
        <f>SUM(F276:F280)</f>
        <v>2271360</v>
      </c>
      <c r="H281" s="1">
        <f>F281/E275/0.01</f>
        <v>21.665385327104051</v>
      </c>
    </row>
    <row r="282" spans="1:8" ht="12" customHeight="1" thickBot="1">
      <c r="E282" s="3">
        <f>E280</f>
        <v>12755180</v>
      </c>
      <c r="G282" s="9"/>
    </row>
    <row r="283" spans="1:8">
      <c r="A283" s="1">
        <f>A276+1</f>
        <v>41</v>
      </c>
      <c r="B283" s="1" t="str">
        <f>B276</f>
        <v>Monday</v>
      </c>
      <c r="C283" s="1">
        <v>20</v>
      </c>
      <c r="D283" s="1">
        <f>ROUND(E282/500,0)</f>
        <v>25510</v>
      </c>
      <c r="E283" s="1">
        <f>IF(D283="","",E282+D283*C283-G282)</f>
        <v>13265380</v>
      </c>
      <c r="F283" s="1">
        <f>IF(D283="","",C283*D283)</f>
        <v>510200</v>
      </c>
      <c r="G283" s="9"/>
    </row>
    <row r="284" spans="1:8">
      <c r="A284" s="1">
        <f>A277+1</f>
        <v>41</v>
      </c>
      <c r="B284" s="1" t="str">
        <f>B277</f>
        <v>Tuesday</v>
      </c>
      <c r="C284" s="1">
        <v>20</v>
      </c>
      <c r="D284" s="1">
        <f>ROUND(E283/500,0)</f>
        <v>26531</v>
      </c>
      <c r="E284" s="1">
        <f>IF(D284="","",E283+D284*C284-G283)</f>
        <v>13796000</v>
      </c>
      <c r="F284" s="1">
        <f>IF(D284="","",C284*D284)</f>
        <v>530620</v>
      </c>
      <c r="G284" s="9"/>
    </row>
    <row r="285" spans="1:8">
      <c r="A285" s="1">
        <f>A278+1</f>
        <v>41</v>
      </c>
      <c r="B285" s="1" t="str">
        <f>B278</f>
        <v>Wednesday</v>
      </c>
      <c r="C285" s="1">
        <v>20</v>
      </c>
      <c r="D285" s="1">
        <f>ROUND(E284/500,0)</f>
        <v>27592</v>
      </c>
      <c r="E285" s="1">
        <f>IF(D285="","",E284+D285*C285-G284)</f>
        <v>14347840</v>
      </c>
      <c r="F285" s="1">
        <f>IF(D285="","",C285*D285)</f>
        <v>551840</v>
      </c>
      <c r="G285" s="9"/>
    </row>
    <row r="286" spans="1:8">
      <c r="A286" s="1">
        <f>A279+1</f>
        <v>41</v>
      </c>
      <c r="B286" s="1" t="str">
        <f>B279</f>
        <v>Thursday</v>
      </c>
      <c r="C286" s="1">
        <v>20</v>
      </c>
      <c r="D286" s="1">
        <f>ROUND(E285/500,0)</f>
        <v>28696</v>
      </c>
      <c r="E286" s="1">
        <f>IF(D286="","",E285+D286*C286-G285)</f>
        <v>14921760</v>
      </c>
      <c r="F286" s="1">
        <f>IF(D286="","",C286*D286)</f>
        <v>573920</v>
      </c>
      <c r="G286" s="9"/>
    </row>
    <row r="287" spans="1:8" ht="13.5" thickBot="1">
      <c r="A287" s="1">
        <f>A280+1</f>
        <v>41</v>
      </c>
      <c r="B287" s="1" t="str">
        <f>B280</f>
        <v>Friday</v>
      </c>
      <c r="C287" s="1">
        <v>20</v>
      </c>
      <c r="D287" s="1">
        <f>ROUND(E286/500,0)</f>
        <v>29844</v>
      </c>
      <c r="E287" s="1">
        <f>IF(D287="","",E286+D287*C287-G286)</f>
        <v>15518640</v>
      </c>
      <c r="F287" s="1">
        <f>IF(D287="","",C287*D287)</f>
        <v>596880</v>
      </c>
    </row>
    <row r="288" spans="1:8" s="2" customFormat="1" ht="13.5" thickBot="1">
      <c r="A288" s="2" t="s">
        <v>2</v>
      </c>
      <c r="C288" s="7"/>
      <c r="F288" s="8">
        <f>SUM(F283:F287)</f>
        <v>2763460</v>
      </c>
      <c r="H288" s="1">
        <f>F288/E282/0.01</f>
        <v>21.665393981111986</v>
      </c>
    </row>
    <row r="289" spans="1:8" ht="12" customHeight="1" thickBot="1">
      <c r="E289" s="3">
        <f>E287</f>
        <v>15518640</v>
      </c>
      <c r="G289" s="9"/>
    </row>
    <row r="290" spans="1:8">
      <c r="A290" s="1">
        <f>A283+1</f>
        <v>42</v>
      </c>
      <c r="B290" s="1" t="str">
        <f>B283</f>
        <v>Monday</v>
      </c>
      <c r="C290" s="1">
        <v>20</v>
      </c>
      <c r="D290" s="1">
        <f>ROUND(E289/500,0)</f>
        <v>31037</v>
      </c>
      <c r="E290" s="1">
        <f>IF(D290="","",E289+D290*C290-G289)</f>
        <v>16139380</v>
      </c>
      <c r="F290" s="1">
        <f>IF(D290="","",C290*D290)</f>
        <v>620740</v>
      </c>
      <c r="G290" s="9"/>
      <c r="H290" s="12"/>
    </row>
    <row r="291" spans="1:8">
      <c r="A291" s="1">
        <f>A284+1</f>
        <v>42</v>
      </c>
      <c r="B291" s="1" t="str">
        <f>B284</f>
        <v>Tuesday</v>
      </c>
      <c r="C291" s="1">
        <v>20</v>
      </c>
      <c r="D291" s="1">
        <f>ROUND(E290/500,0)</f>
        <v>32279</v>
      </c>
      <c r="E291" s="1">
        <f>IF(D291="","",E290+D291*C291-G290)</f>
        <v>16784960</v>
      </c>
      <c r="F291" s="1">
        <f>IF(D291="","",C291*D291)</f>
        <v>645580</v>
      </c>
      <c r="G291" s="9"/>
    </row>
    <row r="292" spans="1:8">
      <c r="A292" s="1">
        <f>A285+1</f>
        <v>42</v>
      </c>
      <c r="B292" s="1" t="str">
        <f>B285</f>
        <v>Wednesday</v>
      </c>
      <c r="C292" s="1">
        <v>20</v>
      </c>
      <c r="D292" s="1">
        <f>ROUND(E291/500,0)</f>
        <v>33570</v>
      </c>
      <c r="E292" s="1">
        <f>IF(D292="","",E291+D292*C292-G291)</f>
        <v>17456360</v>
      </c>
      <c r="F292" s="1">
        <f>IF(D292="","",C292*D292)</f>
        <v>671400</v>
      </c>
      <c r="G292" s="9"/>
    </row>
    <row r="293" spans="1:8">
      <c r="A293" s="1">
        <f>A286+1</f>
        <v>42</v>
      </c>
      <c r="B293" s="1" t="str">
        <f>B286</f>
        <v>Thursday</v>
      </c>
      <c r="C293" s="1">
        <v>20</v>
      </c>
      <c r="D293" s="1">
        <f>ROUND(E292/500,0)</f>
        <v>34913</v>
      </c>
      <c r="E293" s="1">
        <f>IF(D293="","",E292+D293*C293-G292)</f>
        <v>18154620</v>
      </c>
      <c r="F293" s="1">
        <f>IF(D293="","",C293*D293)</f>
        <v>698260</v>
      </c>
      <c r="G293" s="9"/>
    </row>
    <row r="294" spans="1:8" ht="13.5" thickBot="1">
      <c r="A294" s="1">
        <f>A287+1</f>
        <v>42</v>
      </c>
      <c r="B294" s="1" t="str">
        <f>B287</f>
        <v>Friday</v>
      </c>
      <c r="C294" s="1">
        <v>20</v>
      </c>
      <c r="D294" s="1">
        <f>ROUND(E293/500,0)</f>
        <v>36309</v>
      </c>
      <c r="E294" s="1">
        <f>IF(D294="","",E293+D294*C294-G293)</f>
        <v>18880800</v>
      </c>
      <c r="F294" s="1">
        <f>IF(D294="","",C294*D294)</f>
        <v>726180</v>
      </c>
    </row>
    <row r="295" spans="1:8" s="2" customFormat="1" ht="13.5" thickBot="1">
      <c r="A295" s="2" t="s">
        <v>2</v>
      </c>
      <c r="C295" s="7"/>
      <c r="F295" s="8">
        <f>SUM(F290:F294)</f>
        <v>3362160</v>
      </c>
      <c r="H295" s="1">
        <f>F295/E289/0.01</f>
        <v>21.66530056757551</v>
      </c>
    </row>
    <row r="296" spans="1:8" ht="12" customHeight="1" thickBot="1">
      <c r="E296" s="3">
        <f>E294</f>
        <v>18880800</v>
      </c>
      <c r="G296" s="9"/>
    </row>
    <row r="297" spans="1:8">
      <c r="A297" s="1">
        <f>A290+1</f>
        <v>43</v>
      </c>
      <c r="B297" s="1" t="str">
        <f>B290</f>
        <v>Monday</v>
      </c>
      <c r="C297" s="1">
        <v>20</v>
      </c>
      <c r="D297" s="1">
        <f>ROUND(E296/500,0)</f>
        <v>37762</v>
      </c>
      <c r="E297" s="1">
        <f>IF(D297="","",E296+D297*C297-G296)</f>
        <v>19636040</v>
      </c>
      <c r="F297" s="1">
        <f>IF(D297="","",C297*D297)</f>
        <v>755240</v>
      </c>
      <c r="G297" s="9"/>
    </row>
    <row r="298" spans="1:8">
      <c r="A298" s="1">
        <f>A291+1</f>
        <v>43</v>
      </c>
      <c r="B298" s="1" t="str">
        <f>B291</f>
        <v>Tuesday</v>
      </c>
      <c r="C298" s="1">
        <v>20</v>
      </c>
      <c r="D298" s="1">
        <f>ROUND(E297/500,0)</f>
        <v>39272</v>
      </c>
      <c r="E298" s="1">
        <f>IF(D298="","",E297+D298*C298-G297)</f>
        <v>20421480</v>
      </c>
      <c r="F298" s="1">
        <f>IF(D298="","",C298*D298)</f>
        <v>785440</v>
      </c>
      <c r="G298" s="9"/>
    </row>
    <row r="299" spans="1:8">
      <c r="A299" s="1">
        <f>A292+1</f>
        <v>43</v>
      </c>
      <c r="B299" s="1" t="str">
        <f>B292</f>
        <v>Wednesday</v>
      </c>
      <c r="C299" s="1">
        <v>20</v>
      </c>
      <c r="D299" s="1">
        <f>ROUND(E298/500,0)</f>
        <v>40843</v>
      </c>
      <c r="E299" s="1">
        <f>IF(D299="","",E298+D299*C299-G298)</f>
        <v>21238340</v>
      </c>
      <c r="F299" s="1">
        <f>IF(D299="","",C299*D299)</f>
        <v>816860</v>
      </c>
      <c r="G299" s="9"/>
    </row>
    <row r="300" spans="1:8">
      <c r="A300" s="1">
        <f>A293+1</f>
        <v>43</v>
      </c>
      <c r="B300" s="1" t="str">
        <f>B293</f>
        <v>Thursday</v>
      </c>
      <c r="C300" s="1">
        <v>20</v>
      </c>
      <c r="D300" s="1">
        <f>ROUND(E299/500,0)</f>
        <v>42477</v>
      </c>
      <c r="E300" s="1">
        <f>IF(D300="","",E299+D300*C300-G299)</f>
        <v>22087880</v>
      </c>
      <c r="F300" s="1">
        <f>IF(D300="","",C300*D300)</f>
        <v>849540</v>
      </c>
      <c r="G300" s="9"/>
    </row>
    <row r="301" spans="1:8" ht="13.5" thickBot="1">
      <c r="A301" s="1">
        <f>A294+1</f>
        <v>43</v>
      </c>
      <c r="B301" s="1" t="str">
        <f>B294</f>
        <v>Friday</v>
      </c>
      <c r="C301" s="1">
        <v>20</v>
      </c>
      <c r="D301" s="1">
        <f>ROUND(E300/500,0)</f>
        <v>44176</v>
      </c>
      <c r="E301" s="1">
        <f>IF(D301="","",E300+D301*C301-G300)</f>
        <v>22971400</v>
      </c>
      <c r="F301" s="1">
        <f>IF(D301="","",C301*D301)</f>
        <v>883520</v>
      </c>
    </row>
    <row r="302" spans="1:8" s="2" customFormat="1" ht="13.5" thickBot="1">
      <c r="A302" s="2" t="s">
        <v>2</v>
      </c>
      <c r="C302" s="7"/>
      <c r="F302" s="8">
        <f>SUM(F297:F301)</f>
        <v>4090600</v>
      </c>
      <c r="H302" s="1">
        <f>F302/E296/0.01</f>
        <v>21.665395534087537</v>
      </c>
    </row>
    <row r="303" spans="1:8" ht="12" customHeight="1" thickBot="1">
      <c r="E303" s="3">
        <f>E301</f>
        <v>22971400</v>
      </c>
      <c r="G303" s="9"/>
    </row>
    <row r="304" spans="1:8">
      <c r="A304" s="1">
        <f>A297+1</f>
        <v>44</v>
      </c>
      <c r="B304" s="1" t="str">
        <f>B297</f>
        <v>Monday</v>
      </c>
      <c r="C304" s="1">
        <v>20</v>
      </c>
      <c r="D304" s="1">
        <f>ROUND(E303/500,0)</f>
        <v>45943</v>
      </c>
      <c r="E304" s="1">
        <f>IF(D304="","",E303+D304*C304-G303)</f>
        <v>23890260</v>
      </c>
      <c r="F304" s="1">
        <f>IF(D304="","",C304*D304)</f>
        <v>918860</v>
      </c>
      <c r="G304" s="9"/>
    </row>
    <row r="305" spans="1:8">
      <c r="A305" s="1">
        <f>A298+1</f>
        <v>44</v>
      </c>
      <c r="B305" s="1" t="str">
        <f>B298</f>
        <v>Tuesday</v>
      </c>
      <c r="C305" s="1">
        <v>20</v>
      </c>
      <c r="D305" s="1">
        <f>ROUND(E304/500,0)</f>
        <v>47781</v>
      </c>
      <c r="E305" s="1">
        <f>IF(D305="","",E304+D305*C305-G304)</f>
        <v>24845880</v>
      </c>
      <c r="F305" s="1">
        <f>IF(D305="","",C305*D305)</f>
        <v>955620</v>
      </c>
      <c r="G305" s="9"/>
      <c r="H305" s="14"/>
    </row>
    <row r="306" spans="1:8">
      <c r="A306" s="1">
        <f>A299+1</f>
        <v>44</v>
      </c>
      <c r="B306" s="1" t="str">
        <f>B299</f>
        <v>Wednesday</v>
      </c>
      <c r="C306" s="1">
        <v>20</v>
      </c>
      <c r="D306" s="1">
        <f>ROUND(E305/500,0)</f>
        <v>49692</v>
      </c>
      <c r="E306" s="1">
        <f>IF(D306="","",E305+D306*C306-G305)</f>
        <v>25839720</v>
      </c>
      <c r="F306" s="1">
        <f>IF(D306="","",C306*D306)</f>
        <v>993840</v>
      </c>
      <c r="G306" s="9"/>
    </row>
    <row r="307" spans="1:8">
      <c r="A307" s="1">
        <f>A300+1</f>
        <v>44</v>
      </c>
      <c r="B307" s="1" t="str">
        <f>B300</f>
        <v>Thursday</v>
      </c>
      <c r="C307" s="1">
        <v>20</v>
      </c>
      <c r="D307" s="1">
        <f>ROUND(E306/500,0)</f>
        <v>51679</v>
      </c>
      <c r="E307" s="1">
        <f>IF(D307="","",E306+D307*C307-G306)</f>
        <v>26873300</v>
      </c>
      <c r="F307" s="1">
        <f>IF(D307="","",C307*D307)</f>
        <v>1033580</v>
      </c>
      <c r="G307" s="9"/>
    </row>
    <row r="308" spans="1:8" ht="13.5" thickBot="1">
      <c r="A308" s="1">
        <f>A301+1</f>
        <v>44</v>
      </c>
      <c r="B308" s="1" t="str">
        <f>B301</f>
        <v>Friday</v>
      </c>
      <c r="C308" s="1">
        <v>20</v>
      </c>
      <c r="D308" s="1">
        <f>ROUND(E307/500,0)</f>
        <v>53747</v>
      </c>
      <c r="E308" s="1">
        <f>IF(D308="","",E307+D308*C308-G307)</f>
        <v>27948240</v>
      </c>
      <c r="F308" s="1">
        <f>IF(D308="","",C308*D308)</f>
        <v>1074940</v>
      </c>
    </row>
    <row r="309" spans="1:8" s="2" customFormat="1" ht="13.5" thickBot="1">
      <c r="A309" s="2" t="s">
        <v>2</v>
      </c>
      <c r="C309" s="7"/>
      <c r="F309" s="8">
        <f>SUM(F304:F308)</f>
        <v>4976840</v>
      </c>
      <c r="H309" s="1">
        <f>F309/E303/0.01</f>
        <v>21.665375205690555</v>
      </c>
    </row>
    <row r="310" spans="1:8" ht="12" customHeight="1" thickBot="1">
      <c r="E310" s="3">
        <f>E308</f>
        <v>27948240</v>
      </c>
      <c r="G310" s="9"/>
    </row>
    <row r="311" spans="1:8">
      <c r="A311" s="1">
        <f>A304+1</f>
        <v>45</v>
      </c>
      <c r="B311" s="1" t="str">
        <f>B304</f>
        <v>Monday</v>
      </c>
      <c r="C311" s="1">
        <v>20</v>
      </c>
      <c r="D311" s="1">
        <f>ROUND(E310/500,0)</f>
        <v>55896</v>
      </c>
      <c r="E311" s="1">
        <f>IF(D311="","",E310+D311*C311-G310)</f>
        <v>29066160</v>
      </c>
      <c r="F311" s="1">
        <f>IF(D311="","",C311*D311)</f>
        <v>1117920</v>
      </c>
      <c r="G311" s="9"/>
    </row>
    <row r="312" spans="1:8">
      <c r="A312" s="1">
        <f>A305+1</f>
        <v>45</v>
      </c>
      <c r="B312" s="1" t="str">
        <f>B305</f>
        <v>Tuesday</v>
      </c>
      <c r="C312" s="1">
        <v>20</v>
      </c>
      <c r="D312" s="1">
        <f>ROUND(E311/500,0)</f>
        <v>58132</v>
      </c>
      <c r="E312" s="1">
        <f>IF(D312="","",E311+D312*C312-G311)</f>
        <v>30228800</v>
      </c>
      <c r="F312" s="1">
        <f>IF(D312="","",C312*D312)</f>
        <v>1162640</v>
      </c>
      <c r="G312" s="9"/>
    </row>
    <row r="313" spans="1:8">
      <c r="A313" s="1">
        <f>A306+1</f>
        <v>45</v>
      </c>
      <c r="B313" s="1" t="str">
        <f>B306</f>
        <v>Wednesday</v>
      </c>
      <c r="C313" s="1">
        <v>20</v>
      </c>
      <c r="D313" s="1">
        <f>ROUND(E312/500,0)</f>
        <v>60458</v>
      </c>
      <c r="E313" s="1">
        <f>IF(D313="","",E312+D313*C313-G312)</f>
        <v>31437960</v>
      </c>
      <c r="F313" s="1">
        <f>IF(D313="","",C313*D313)</f>
        <v>1209160</v>
      </c>
      <c r="G313" s="9"/>
    </row>
    <row r="314" spans="1:8">
      <c r="A314" s="1">
        <f>A307+1</f>
        <v>45</v>
      </c>
      <c r="B314" s="1" t="str">
        <f>B307</f>
        <v>Thursday</v>
      </c>
      <c r="C314" s="1">
        <v>20</v>
      </c>
      <c r="D314" s="1">
        <f>ROUND(E313/500,0)</f>
        <v>62876</v>
      </c>
      <c r="E314" s="1">
        <f>IF(D314="","",E313+D314*C314-G313)</f>
        <v>32695480</v>
      </c>
      <c r="F314" s="1">
        <f>IF(D314="","",C314*D314)</f>
        <v>1257520</v>
      </c>
      <c r="G314" s="9"/>
    </row>
    <row r="315" spans="1:8" ht="13.5" thickBot="1">
      <c r="A315" s="1">
        <f>A308+1</f>
        <v>45</v>
      </c>
      <c r="B315" s="1" t="str">
        <f>B308</f>
        <v>Friday</v>
      </c>
      <c r="C315" s="1">
        <v>20</v>
      </c>
      <c r="D315" s="1">
        <f>ROUND(E314/500,0)</f>
        <v>65391</v>
      </c>
      <c r="E315" s="1">
        <f>IF(D315="","",E314+D315*C315-G314)</f>
        <v>34003300</v>
      </c>
      <c r="F315" s="1">
        <f>IF(D315="","",C315*D315)</f>
        <v>1307820</v>
      </c>
    </row>
    <row r="316" spans="1:8" s="2" customFormat="1" ht="13.5" thickBot="1">
      <c r="A316" s="2" t="s">
        <v>2</v>
      </c>
      <c r="C316" s="7"/>
      <c r="F316" s="8">
        <f>SUM(F311:F315)</f>
        <v>6055060</v>
      </c>
      <c r="H316" s="1">
        <f>F316/E310/0.01</f>
        <v>21.665264073873701</v>
      </c>
    </row>
    <row r="317" spans="1:8" ht="12" customHeight="1" thickBot="1">
      <c r="E317" s="3">
        <f>E315</f>
        <v>34003300</v>
      </c>
      <c r="G317" s="9"/>
    </row>
    <row r="318" spans="1:8">
      <c r="A318" s="1">
        <f>A311+1</f>
        <v>46</v>
      </c>
      <c r="B318" s="1" t="str">
        <f>B311</f>
        <v>Monday</v>
      </c>
      <c r="C318" s="1">
        <v>20</v>
      </c>
      <c r="D318" s="1">
        <f>ROUND(E317/500,0)</f>
        <v>68007</v>
      </c>
      <c r="E318" s="1">
        <f>IF(D318="","",E317+D318*C318-G317)</f>
        <v>35363440</v>
      </c>
      <c r="F318" s="1">
        <f>IF(D318="","",C318*D318)</f>
        <v>1360140</v>
      </c>
      <c r="G318" s="9"/>
      <c r="H318" s="12"/>
    </row>
    <row r="319" spans="1:8">
      <c r="A319" s="1">
        <f>A312+1</f>
        <v>46</v>
      </c>
      <c r="B319" s="1" t="str">
        <f>B312</f>
        <v>Tuesday</v>
      </c>
      <c r="C319" s="1">
        <v>20</v>
      </c>
      <c r="D319" s="1">
        <f>ROUND(E318/500,0)</f>
        <v>70727</v>
      </c>
      <c r="E319" s="1">
        <f>IF(D319="","",E318+D319*C319-G318)</f>
        <v>36777980</v>
      </c>
      <c r="F319" s="1">
        <f>IF(D319="","",C319*D319)</f>
        <v>1414540</v>
      </c>
      <c r="G319" s="9"/>
    </row>
    <row r="320" spans="1:8">
      <c r="A320" s="1">
        <f>A313+1</f>
        <v>46</v>
      </c>
      <c r="B320" s="1" t="str">
        <f>B313</f>
        <v>Wednesday</v>
      </c>
      <c r="C320" s="1">
        <v>20</v>
      </c>
      <c r="D320" s="1">
        <f>ROUND(E319/500,0)</f>
        <v>73556</v>
      </c>
      <c r="E320" s="1">
        <f>IF(D320="","",E319+D320*C320-G319)</f>
        <v>38249100</v>
      </c>
      <c r="F320" s="1">
        <f>IF(D320="","",C320*D320)</f>
        <v>1471120</v>
      </c>
      <c r="G320" s="9"/>
    </row>
    <row r="321" spans="1:8">
      <c r="A321" s="1">
        <f>A314+1</f>
        <v>46</v>
      </c>
      <c r="B321" s="1" t="str">
        <f>B314</f>
        <v>Thursday</v>
      </c>
      <c r="C321" s="1">
        <v>20</v>
      </c>
      <c r="D321" s="1">
        <f>ROUND(E320/500,0)</f>
        <v>76498</v>
      </c>
      <c r="E321" s="1">
        <f>IF(D321="","",E320+D321*C321-G320)</f>
        <v>39779060</v>
      </c>
      <c r="F321" s="1">
        <f>IF(D321="","",C321*D321)</f>
        <v>1529960</v>
      </c>
      <c r="G321" s="9"/>
    </row>
    <row r="322" spans="1:8" ht="13.5" thickBot="1">
      <c r="A322" s="1">
        <f>A315+1</f>
        <v>46</v>
      </c>
      <c r="B322" s="1" t="str">
        <f>B315</f>
        <v>Friday</v>
      </c>
      <c r="C322" s="1">
        <v>20</v>
      </c>
      <c r="D322" s="1">
        <f>ROUND(E321/500,0)</f>
        <v>79558</v>
      </c>
      <c r="E322" s="1">
        <f>IF(D322="","",E321+D322*C322-G321)</f>
        <v>41370220</v>
      </c>
      <c r="F322" s="1">
        <f>IF(D322="","",C322*D322)</f>
        <v>1591160</v>
      </c>
    </row>
    <row r="323" spans="1:8" s="2" customFormat="1" ht="13.5" thickBot="1">
      <c r="A323" s="2" t="s">
        <v>2</v>
      </c>
      <c r="C323" s="7"/>
      <c r="F323" s="8">
        <f>SUM(F318:F322)</f>
        <v>7366920</v>
      </c>
      <c r="H323" s="1">
        <f>F323/E317/0.01</f>
        <v>21.665308955307278</v>
      </c>
    </row>
    <row r="324" spans="1:8" ht="12" customHeight="1" thickBot="1">
      <c r="E324" s="3">
        <f>E322</f>
        <v>41370220</v>
      </c>
      <c r="G324" s="9"/>
    </row>
    <row r="325" spans="1:8">
      <c r="A325" s="1">
        <f>A318+1</f>
        <v>47</v>
      </c>
      <c r="B325" s="1" t="str">
        <f>B318</f>
        <v>Monday</v>
      </c>
      <c r="C325" s="1">
        <v>20</v>
      </c>
      <c r="D325" s="1">
        <f>ROUND(E324/500,0)</f>
        <v>82740</v>
      </c>
      <c r="E325" s="1">
        <f>IF(D325="","",E324+D325*C325-G324)</f>
        <v>43025020</v>
      </c>
      <c r="F325" s="1">
        <f>IF(D325="","",C325*D325)</f>
        <v>1654800</v>
      </c>
      <c r="G325" s="9"/>
    </row>
    <row r="326" spans="1:8">
      <c r="A326" s="1">
        <f>A319+1</f>
        <v>47</v>
      </c>
      <c r="B326" s="1" t="str">
        <f>B319</f>
        <v>Tuesday</v>
      </c>
      <c r="C326" s="1">
        <v>20</v>
      </c>
      <c r="D326" s="1">
        <f>ROUND(E325/500,0)</f>
        <v>86050</v>
      </c>
      <c r="E326" s="1">
        <f>IF(D326="","",E325+D326*C326-G325)</f>
        <v>44746020</v>
      </c>
      <c r="F326" s="1">
        <f>IF(D326="","",C326*D326)</f>
        <v>1721000</v>
      </c>
      <c r="G326" s="9"/>
    </row>
    <row r="327" spans="1:8">
      <c r="A327" s="1">
        <f>A320+1</f>
        <v>47</v>
      </c>
      <c r="B327" s="1" t="str">
        <f>B320</f>
        <v>Wednesday</v>
      </c>
      <c r="C327" s="1">
        <v>20</v>
      </c>
      <c r="D327" s="1">
        <f>ROUND(E326/500,0)</f>
        <v>89492</v>
      </c>
      <c r="E327" s="1">
        <f>IF(D327="","",E326+D327*C327-G326)</f>
        <v>46535860</v>
      </c>
      <c r="F327" s="1">
        <f>IF(D327="","",C327*D327)</f>
        <v>1789840</v>
      </c>
      <c r="G327" s="9"/>
    </row>
    <row r="328" spans="1:8">
      <c r="A328" s="1">
        <f>A321+1</f>
        <v>47</v>
      </c>
      <c r="B328" s="1" t="str">
        <f>B321</f>
        <v>Thursday</v>
      </c>
      <c r="C328" s="1">
        <v>20</v>
      </c>
      <c r="D328" s="1">
        <f>ROUND(E327/500,0)</f>
        <v>93072</v>
      </c>
      <c r="E328" s="1">
        <f>IF(D328="","",E327+D328*C328-G327)</f>
        <v>48397300</v>
      </c>
      <c r="F328" s="1">
        <f>IF(D328="","",C328*D328)</f>
        <v>1861440</v>
      </c>
      <c r="G328" s="9"/>
    </row>
    <row r="329" spans="1:8" ht="13.5" thickBot="1">
      <c r="A329" s="1">
        <f>A322+1</f>
        <v>47</v>
      </c>
      <c r="B329" s="1" t="str">
        <f>B322</f>
        <v>Friday</v>
      </c>
      <c r="C329" s="1">
        <v>20</v>
      </c>
      <c r="D329" s="1">
        <f>ROUND(E328/500,0)</f>
        <v>96795</v>
      </c>
      <c r="E329" s="1">
        <f>IF(D329="","",E328+D329*C329-G328)</f>
        <v>50333200</v>
      </c>
      <c r="F329" s="1">
        <f>IF(D329="","",C329*D329)</f>
        <v>1935900</v>
      </c>
    </row>
    <row r="330" spans="1:8" s="2" customFormat="1" ht="13.5" thickBot="1">
      <c r="A330" s="2" t="s">
        <v>2</v>
      </c>
      <c r="C330" s="7"/>
      <c r="F330" s="8">
        <f>SUM(F325:F329)</f>
        <v>8962980</v>
      </c>
      <c r="H330" s="1">
        <f>F330/E324/0.01</f>
        <v>21.665294504114314</v>
      </c>
    </row>
    <row r="331" spans="1:8" ht="12" customHeight="1" thickBot="1">
      <c r="E331" s="3">
        <f>E329</f>
        <v>50333200</v>
      </c>
      <c r="G331" s="9"/>
    </row>
    <row r="332" spans="1:8">
      <c r="A332" s="1">
        <f>A325+1</f>
        <v>48</v>
      </c>
      <c r="B332" s="1" t="str">
        <f>B325</f>
        <v>Monday</v>
      </c>
      <c r="C332" s="1">
        <v>20</v>
      </c>
      <c r="D332" s="1">
        <f>ROUND(E331/500,0)</f>
        <v>100666</v>
      </c>
      <c r="E332" s="1">
        <f>IF(D332="","",E331+D332*C332-G331)</f>
        <v>52346520</v>
      </c>
      <c r="F332" s="1">
        <f>IF(D332="","",C332*D332)</f>
        <v>2013320</v>
      </c>
      <c r="G332" s="9"/>
    </row>
    <row r="333" spans="1:8">
      <c r="A333" s="1">
        <f>A326+1</f>
        <v>48</v>
      </c>
      <c r="B333" s="1" t="str">
        <f>B326</f>
        <v>Tuesday</v>
      </c>
      <c r="C333" s="1">
        <v>20</v>
      </c>
      <c r="D333" s="1">
        <f>ROUND(E332/500,0)</f>
        <v>104693</v>
      </c>
      <c r="E333" s="1">
        <f>IF(D333="","",E332+D333*C333-G332)</f>
        <v>54440380</v>
      </c>
      <c r="F333" s="1">
        <f>IF(D333="","",C333*D333)</f>
        <v>2093860</v>
      </c>
      <c r="G333" s="9"/>
      <c r="H333" s="14"/>
    </row>
    <row r="334" spans="1:8">
      <c r="A334" s="1">
        <f>A327+1</f>
        <v>48</v>
      </c>
      <c r="B334" s="1" t="str">
        <f>B327</f>
        <v>Wednesday</v>
      </c>
      <c r="C334" s="1">
        <v>20</v>
      </c>
      <c r="D334" s="1">
        <f>ROUND(E333/500,0)</f>
        <v>108881</v>
      </c>
      <c r="E334" s="1">
        <f>IF(D334="","",E333+D334*C334-G333)</f>
        <v>56618000</v>
      </c>
      <c r="F334" s="1">
        <f>IF(D334="","",C334*D334)</f>
        <v>2177620</v>
      </c>
      <c r="G334" s="9"/>
    </row>
    <row r="335" spans="1:8">
      <c r="A335" s="1">
        <f>A328+1</f>
        <v>48</v>
      </c>
      <c r="B335" s="1" t="str">
        <f>B328</f>
        <v>Thursday</v>
      </c>
      <c r="C335" s="1">
        <v>20</v>
      </c>
      <c r="D335" s="1">
        <f>ROUND(E334/500,0)</f>
        <v>113236</v>
      </c>
      <c r="E335" s="1">
        <f>IF(D335="","",E334+D335*C335-G334)</f>
        <v>58882720</v>
      </c>
      <c r="F335" s="1">
        <f>IF(D335="","",C335*D335)</f>
        <v>2264720</v>
      </c>
      <c r="G335" s="9"/>
    </row>
    <row r="336" spans="1:8" ht="13.5" thickBot="1">
      <c r="A336" s="1">
        <f>A329+1</f>
        <v>48</v>
      </c>
      <c r="B336" s="1" t="str">
        <f>B329</f>
        <v>Friday</v>
      </c>
      <c r="C336" s="1">
        <v>20</v>
      </c>
      <c r="D336" s="1">
        <f>ROUND(E335/500,0)</f>
        <v>117765</v>
      </c>
      <c r="E336" s="1">
        <f>IF(D336="","",E335+D336*C336-G335)</f>
        <v>61238020</v>
      </c>
      <c r="F336" s="1">
        <f>IF(D336="","",C336*D336)</f>
        <v>2355300</v>
      </c>
    </row>
    <row r="337" spans="1:8" s="2" customFormat="1" ht="13.5" thickBot="1">
      <c r="A337" s="2" t="s">
        <v>2</v>
      </c>
      <c r="C337" s="7"/>
      <c r="F337" s="8">
        <f>SUM(F332:F336)</f>
        <v>10904820</v>
      </c>
      <c r="H337" s="1">
        <f>F337/E331/0.01</f>
        <v>21.665262689437586</v>
      </c>
    </row>
    <row r="338" spans="1:8" ht="12" customHeight="1" thickBot="1">
      <c r="E338" s="3">
        <f>E336</f>
        <v>61238020</v>
      </c>
      <c r="G338" s="9"/>
    </row>
    <row r="339" spans="1:8">
      <c r="A339" s="1">
        <f>A332+1</f>
        <v>49</v>
      </c>
      <c r="B339" s="1" t="str">
        <f>B332</f>
        <v>Monday</v>
      </c>
      <c r="C339" s="1">
        <v>20</v>
      </c>
      <c r="D339" s="1">
        <f>ROUND(E338/500,0)</f>
        <v>122476</v>
      </c>
      <c r="E339" s="1">
        <f>IF(D339="","",E338+D339*C339-G338)</f>
        <v>63687540</v>
      </c>
      <c r="F339" s="1">
        <f>IF(D339="","",C339*D339)</f>
        <v>2449520</v>
      </c>
      <c r="G339" s="9"/>
    </row>
    <row r="340" spans="1:8">
      <c r="A340" s="1">
        <f>A333+1</f>
        <v>49</v>
      </c>
      <c r="B340" s="1" t="str">
        <f>B333</f>
        <v>Tuesday</v>
      </c>
      <c r="C340" s="1">
        <v>20</v>
      </c>
      <c r="D340" s="1">
        <f>ROUND(E339/500,0)</f>
        <v>127375</v>
      </c>
      <c r="E340" s="1">
        <f>IF(D340="","",E339+D340*C340-G339)</f>
        <v>66235040</v>
      </c>
      <c r="F340" s="1">
        <f>IF(D340="","",C340*D340)</f>
        <v>2547500</v>
      </c>
      <c r="G340" s="9"/>
    </row>
    <row r="341" spans="1:8">
      <c r="A341" s="1">
        <f>A334+1</f>
        <v>49</v>
      </c>
      <c r="B341" s="1" t="str">
        <f>B334</f>
        <v>Wednesday</v>
      </c>
      <c r="C341" s="1">
        <v>20</v>
      </c>
      <c r="D341" s="1">
        <f>ROUND(E340/500,0)</f>
        <v>132470</v>
      </c>
      <c r="E341" s="1">
        <f>IF(D341="","",E340+D341*C341-G340)</f>
        <v>68884440</v>
      </c>
      <c r="F341" s="1">
        <f>IF(D341="","",C341*D341)</f>
        <v>2649400</v>
      </c>
      <c r="G341" s="9"/>
    </row>
    <row r="342" spans="1:8">
      <c r="A342" s="1">
        <f>A335+1</f>
        <v>49</v>
      </c>
      <c r="B342" s="1" t="str">
        <f>B335</f>
        <v>Thursday</v>
      </c>
      <c r="C342" s="1">
        <v>20</v>
      </c>
      <c r="D342" s="1">
        <f>ROUND(E341/500,0)</f>
        <v>137769</v>
      </c>
      <c r="E342" s="1">
        <f>IF(D342="","",E341+D342*C342-G341)</f>
        <v>71639820</v>
      </c>
      <c r="F342" s="1">
        <f>IF(D342="","",C342*D342)</f>
        <v>2755380</v>
      </c>
      <c r="G342" s="9"/>
    </row>
    <row r="343" spans="1:8" ht="13.5" thickBot="1">
      <c r="A343" s="1">
        <f>A336+1</f>
        <v>49</v>
      </c>
      <c r="B343" s="1" t="str">
        <f>B336</f>
        <v>Friday</v>
      </c>
      <c r="C343" s="1">
        <v>20</v>
      </c>
      <c r="D343" s="1">
        <f>ROUND(E342/500,0)</f>
        <v>143280</v>
      </c>
      <c r="E343" s="1">
        <f>IF(D343="","",E342+D343*C343-G342)</f>
        <v>74505420</v>
      </c>
      <c r="F343" s="1">
        <f>IF(D343="","",C343*D343)</f>
        <v>2865600</v>
      </c>
    </row>
    <row r="344" spans="1:8" s="2" customFormat="1" ht="13.5" thickBot="1">
      <c r="A344" s="2" t="s">
        <v>2</v>
      </c>
      <c r="C344" s="7"/>
      <c r="F344" s="8">
        <f>SUM(F339:F343)</f>
        <v>13267400</v>
      </c>
      <c r="H344" s="1">
        <f>F344/E338/0.01</f>
        <v>21.665298780071595</v>
      </c>
    </row>
    <row r="345" spans="1:8" ht="12" customHeight="1" thickBot="1">
      <c r="E345" s="3">
        <f>E343</f>
        <v>74505420</v>
      </c>
      <c r="G345" s="9"/>
    </row>
    <row r="346" spans="1:8">
      <c r="A346" s="1">
        <f>A339+1</f>
        <v>50</v>
      </c>
      <c r="B346" s="1" t="str">
        <f>B339</f>
        <v>Monday</v>
      </c>
      <c r="C346" s="1">
        <v>20</v>
      </c>
      <c r="D346" s="1">
        <f>ROUND(E345/500,0)</f>
        <v>149011</v>
      </c>
      <c r="E346" s="1">
        <f>IF(D346="","",E345+D346*C346-G345)</f>
        <v>77485640</v>
      </c>
      <c r="F346" s="1">
        <f>IF(D346="","",C346*D346)</f>
        <v>2980220</v>
      </c>
      <c r="G346" s="9"/>
      <c r="H346" s="12"/>
    </row>
    <row r="347" spans="1:8">
      <c r="A347" s="1">
        <f>A340+1</f>
        <v>50</v>
      </c>
      <c r="B347" s="1" t="str">
        <f>B340</f>
        <v>Tuesday</v>
      </c>
      <c r="C347" s="1">
        <v>20</v>
      </c>
      <c r="D347" s="1">
        <f>ROUND(E346/500,0)</f>
        <v>154971</v>
      </c>
      <c r="E347" s="1">
        <f>IF(D347="","",E346+D347*C347-G346)</f>
        <v>80585060</v>
      </c>
      <c r="F347" s="1">
        <f>IF(D347="","",C347*D347)</f>
        <v>3099420</v>
      </c>
      <c r="G347" s="9"/>
    </row>
    <row r="348" spans="1:8">
      <c r="A348" s="1">
        <f>A341+1</f>
        <v>50</v>
      </c>
      <c r="B348" s="1" t="str">
        <f>B341</f>
        <v>Wednesday</v>
      </c>
      <c r="C348" s="1">
        <v>20</v>
      </c>
      <c r="D348" s="1">
        <f>ROUND(E347/500,0)</f>
        <v>161170</v>
      </c>
      <c r="E348" s="1">
        <f>IF(D348="","",E347+D348*C348-G347)</f>
        <v>83808460</v>
      </c>
      <c r="F348" s="1">
        <f>IF(D348="","",C348*D348)</f>
        <v>3223400</v>
      </c>
      <c r="G348" s="9"/>
    </row>
    <row r="349" spans="1:8">
      <c r="A349" s="1">
        <f>A342+1</f>
        <v>50</v>
      </c>
      <c r="B349" s="1" t="str">
        <f>B342</f>
        <v>Thursday</v>
      </c>
      <c r="C349" s="1">
        <v>20</v>
      </c>
      <c r="D349" s="1">
        <f>ROUND(E348/500,0)</f>
        <v>167617</v>
      </c>
      <c r="E349" s="1">
        <f>IF(D349="","",E348+D349*C349-G348)</f>
        <v>87160800</v>
      </c>
      <c r="F349" s="1">
        <f>IF(D349="","",C349*D349)</f>
        <v>3352340</v>
      </c>
      <c r="G349" s="9"/>
    </row>
    <row r="350" spans="1:8" ht="13.5" thickBot="1">
      <c r="A350" s="1">
        <f>A343+1</f>
        <v>50</v>
      </c>
      <c r="B350" s="1" t="str">
        <f>B343</f>
        <v>Friday</v>
      </c>
      <c r="C350" s="1">
        <v>20</v>
      </c>
      <c r="D350" s="1">
        <f>ROUND(E349/500,0)</f>
        <v>174322</v>
      </c>
      <c r="E350" s="1">
        <f>IF(D350="","",E349+D350*C350-G349)</f>
        <v>90647240</v>
      </c>
      <c r="F350" s="1">
        <f>IF(D350="","",C350*D350)</f>
        <v>3486440</v>
      </c>
    </row>
    <row r="351" spans="1:8" s="2" customFormat="1" ht="13.5" thickBot="1">
      <c r="A351" s="2" t="s">
        <v>2</v>
      </c>
      <c r="C351" s="7"/>
      <c r="F351" s="8">
        <f>SUM(F346:F350)</f>
        <v>16141820</v>
      </c>
      <c r="H351" s="1">
        <f>F351/E345/0.01</f>
        <v>21.665296296564733</v>
      </c>
    </row>
    <row r="352" spans="1:8" ht="12" customHeight="1" thickBot="1">
      <c r="E352" s="3">
        <f>E350</f>
        <v>90647240</v>
      </c>
      <c r="G352" s="9"/>
    </row>
    <row r="353" spans="1:8">
      <c r="A353" s="1">
        <f>A346+1</f>
        <v>51</v>
      </c>
      <c r="B353" s="1" t="str">
        <f>B346</f>
        <v>Monday</v>
      </c>
      <c r="C353" s="1">
        <v>20</v>
      </c>
      <c r="D353" s="1">
        <f>ROUND(E352/500,0)</f>
        <v>181294</v>
      </c>
      <c r="E353" s="1">
        <f>IF(D353="","",E352+D353*C353-G352)</f>
        <v>94273120</v>
      </c>
      <c r="F353" s="1">
        <f>IF(D353="","",C353*D353)</f>
        <v>3625880</v>
      </c>
      <c r="G353" s="9"/>
    </row>
    <row r="354" spans="1:8">
      <c r="A354" s="1">
        <f>A347+1</f>
        <v>51</v>
      </c>
      <c r="B354" s="1" t="str">
        <f>B347</f>
        <v>Tuesday</v>
      </c>
      <c r="C354" s="1">
        <v>20</v>
      </c>
      <c r="D354" s="1">
        <f>ROUND(E353/500,0)</f>
        <v>188546</v>
      </c>
      <c r="E354" s="1">
        <f>IF(D354="","",E353+D354*C354-G353)</f>
        <v>98044040</v>
      </c>
      <c r="F354" s="1">
        <f>IF(D354="","",C354*D354)</f>
        <v>3770920</v>
      </c>
      <c r="G354" s="9"/>
    </row>
    <row r="355" spans="1:8">
      <c r="A355" s="1">
        <f>A348+1</f>
        <v>51</v>
      </c>
      <c r="B355" s="1" t="str">
        <f>B348</f>
        <v>Wednesday</v>
      </c>
      <c r="C355" s="1">
        <v>20</v>
      </c>
      <c r="D355" s="1">
        <f>ROUND(E354/500,0)</f>
        <v>196088</v>
      </c>
      <c r="E355" s="1">
        <f>IF(D355="","",E354+D355*C355-G354)</f>
        <v>101965800</v>
      </c>
      <c r="F355" s="1">
        <f>IF(D355="","",C355*D355)</f>
        <v>3921760</v>
      </c>
      <c r="G355" s="9"/>
    </row>
    <row r="356" spans="1:8">
      <c r="A356" s="1">
        <f>A349+1</f>
        <v>51</v>
      </c>
      <c r="B356" s="1" t="str">
        <f>B349</f>
        <v>Thursday</v>
      </c>
      <c r="C356" s="1">
        <v>20</v>
      </c>
      <c r="D356" s="1">
        <f>ROUND(E355/500,0)</f>
        <v>203932</v>
      </c>
      <c r="E356" s="1">
        <f>IF(D356="","",E355+D356*C356-G355)</f>
        <v>106044440</v>
      </c>
      <c r="F356" s="1">
        <f>IF(D356="","",C356*D356)</f>
        <v>4078640</v>
      </c>
      <c r="G356" s="9"/>
    </row>
    <row r="357" spans="1:8" ht="13.5" thickBot="1">
      <c r="A357" s="1">
        <f>A350+1</f>
        <v>51</v>
      </c>
      <c r="B357" s="1" t="str">
        <f>B350</f>
        <v>Friday</v>
      </c>
      <c r="C357" s="1">
        <v>20</v>
      </c>
      <c r="D357" s="1">
        <f>ROUND(E356/500,0)</f>
        <v>212089</v>
      </c>
      <c r="E357" s="1">
        <f>IF(D357="","",E356+D357*C357-G356)</f>
        <v>110286220</v>
      </c>
      <c r="F357" s="1">
        <f>IF(D357="","",C357*D357)</f>
        <v>4241780</v>
      </c>
    </row>
    <row r="358" spans="1:8" s="2" customFormat="1" ht="13.5" thickBot="1">
      <c r="A358" s="2" t="s">
        <v>2</v>
      </c>
      <c r="C358" s="7"/>
      <c r="F358" s="8">
        <f>SUM(F353:F357)</f>
        <v>19638980</v>
      </c>
      <c r="H358" s="1">
        <f>F358/E352/0.01</f>
        <v>21.66528181111747</v>
      </c>
    </row>
    <row r="359" spans="1:8" ht="12" customHeight="1" thickBot="1">
      <c r="E359" s="3">
        <f>E357</f>
        <v>110286220</v>
      </c>
      <c r="G359" s="9"/>
    </row>
    <row r="360" spans="1:8">
      <c r="A360" s="1">
        <f>A353+1</f>
        <v>52</v>
      </c>
      <c r="B360" s="1" t="str">
        <f>B353</f>
        <v>Monday</v>
      </c>
      <c r="C360" s="1">
        <v>20</v>
      </c>
      <c r="D360" s="1">
        <f>ROUND(E359/500,0)</f>
        <v>220572</v>
      </c>
      <c r="E360" s="1">
        <f>IF(D360="","",E359+D360*C360-G359)</f>
        <v>114697660</v>
      </c>
      <c r="F360" s="1">
        <f>IF(D360="","",C360*D360)</f>
        <v>4411440</v>
      </c>
      <c r="G360" s="9"/>
    </row>
    <row r="361" spans="1:8">
      <c r="A361" s="1">
        <f>A354+1</f>
        <v>52</v>
      </c>
      <c r="B361" s="1" t="str">
        <f>B354</f>
        <v>Tuesday</v>
      </c>
      <c r="C361" s="1">
        <v>20</v>
      </c>
      <c r="D361" s="1">
        <f>ROUND(E360/500,0)</f>
        <v>229395</v>
      </c>
      <c r="E361" s="1">
        <f>IF(D361="","",E360+D361*C361-G360)</f>
        <v>119285560</v>
      </c>
      <c r="F361" s="1">
        <f>IF(D361="","",C361*D361)</f>
        <v>4587900</v>
      </c>
      <c r="G361" s="9"/>
      <c r="H361" s="14"/>
    </row>
    <row r="362" spans="1:8">
      <c r="A362" s="1">
        <f>A355+1</f>
        <v>52</v>
      </c>
      <c r="B362" s="1" t="str">
        <f>B355</f>
        <v>Wednesday</v>
      </c>
      <c r="C362" s="1">
        <v>20</v>
      </c>
      <c r="D362" s="1">
        <f>ROUND(E361/500,0)</f>
        <v>238571</v>
      </c>
      <c r="E362" s="1">
        <f>IF(D362="","",E361+D362*C362-G361)</f>
        <v>124056980</v>
      </c>
      <c r="F362" s="1">
        <f>IF(D362="","",C362*D362)</f>
        <v>4771420</v>
      </c>
      <c r="G362" s="9"/>
    </row>
    <row r="363" spans="1:8">
      <c r="A363" s="1">
        <f>A356+1</f>
        <v>52</v>
      </c>
      <c r="B363" s="1" t="str">
        <f>B356</f>
        <v>Thursday</v>
      </c>
      <c r="C363" s="1">
        <v>20</v>
      </c>
      <c r="D363" s="1">
        <f>ROUND(E362/500,0)</f>
        <v>248114</v>
      </c>
      <c r="E363" s="1">
        <f>IF(D363="","",E362+D363*C363-G362)</f>
        <v>129019260</v>
      </c>
      <c r="F363" s="1">
        <f>IF(D363="","",C363*D363)</f>
        <v>4962280</v>
      </c>
      <c r="G363" s="9"/>
    </row>
    <row r="364" spans="1:8" ht="13.5" thickBot="1">
      <c r="A364" s="1">
        <f>A357+1</f>
        <v>52</v>
      </c>
      <c r="B364" s="1" t="str">
        <f>B357</f>
        <v>Friday</v>
      </c>
      <c r="C364" s="1">
        <v>20</v>
      </c>
      <c r="D364" s="1">
        <f>ROUND(E363/500,0)</f>
        <v>258039</v>
      </c>
      <c r="E364" s="1">
        <f>IF(D364="","",E363+D364*C364-G363)</f>
        <v>134180040</v>
      </c>
      <c r="F364" s="1">
        <f>IF(D364="","",C364*D364)</f>
        <v>5160780</v>
      </c>
    </row>
    <row r="365" spans="1:8" s="2" customFormat="1" ht="13.5" thickBot="1">
      <c r="A365" s="2" t="s">
        <v>2</v>
      </c>
      <c r="C365" s="7"/>
      <c r="F365" s="8">
        <f>SUM(F360:F364)</f>
        <v>23893820</v>
      </c>
      <c r="H365" s="1">
        <f>F365/E359/0.01</f>
        <v>21.665281483035685</v>
      </c>
    </row>
    <row r="366" spans="1:8" s="10" customFormat="1" ht="12" customHeight="1" thickBot="1">
      <c r="B366" s="1"/>
      <c r="C366" s="1"/>
      <c r="D366" s="1"/>
      <c r="E366" s="3">
        <f>E364</f>
        <v>134180040</v>
      </c>
      <c r="F366" s="1"/>
      <c r="G366" s="9"/>
    </row>
    <row r="367" spans="1:8" s="10" customFormat="1">
      <c r="B367" s="1"/>
      <c r="C367" s="1"/>
      <c r="D367" s="1"/>
      <c r="E367" s="1"/>
      <c r="F367" s="1"/>
      <c r="G367" s="9"/>
    </row>
    <row r="368" spans="1:8" s="10" customFormat="1">
      <c r="B368" s="1"/>
      <c r="C368" s="1"/>
      <c r="D368" s="1"/>
      <c r="E368" s="1"/>
      <c r="F368" s="1"/>
      <c r="G368" s="9"/>
    </row>
    <row r="369" spans="2:7" s="10" customFormat="1">
      <c r="B369" s="1"/>
      <c r="C369" s="1"/>
      <c r="D369" s="1"/>
      <c r="E369" s="1"/>
      <c r="F369" s="1"/>
      <c r="G369" s="9"/>
    </row>
    <row r="370" spans="2:7" s="10" customFormat="1">
      <c r="B370" s="1"/>
      <c r="C370" s="1"/>
      <c r="D370" s="1"/>
      <c r="E370" s="1"/>
      <c r="F370" s="1"/>
      <c r="G370" s="9"/>
    </row>
    <row r="371" spans="2:7" s="10" customFormat="1" ht="13.5" thickBot="1">
      <c r="B371" s="1"/>
      <c r="C371" s="1"/>
      <c r="D371" s="1"/>
      <c r="E371" s="1"/>
      <c r="F371" s="1"/>
      <c r="G371" s="1"/>
    </row>
    <row r="372" spans="2:7" s="11" customFormat="1" ht="13.5" thickBot="1">
      <c r="B372" s="2"/>
      <c r="C372" s="7"/>
      <c r="D372" s="2"/>
      <c r="E372" s="2"/>
      <c r="F372" s="8"/>
      <c r="G372" s="2"/>
    </row>
    <row r="373" spans="2:7" s="10" customFormat="1" ht="12" customHeight="1" thickBot="1">
      <c r="B373" s="1"/>
      <c r="C373" s="1"/>
      <c r="D373" s="1"/>
      <c r="E373" s="3"/>
      <c r="F373" s="1"/>
      <c r="G373" s="9"/>
    </row>
    <row r="374" spans="2:7" s="10" customFormat="1">
      <c r="D374" s="1"/>
    </row>
    <row r="375" spans="2:7" s="10" customFormat="1">
      <c r="D375" s="1"/>
    </row>
    <row r="376" spans="2:7" s="10" customFormat="1">
      <c r="D376" s="1"/>
    </row>
    <row r="377" spans="2:7" s="10" customFormat="1">
      <c r="D377" s="1"/>
    </row>
    <row r="378" spans="2:7" s="10" customFormat="1">
      <c r="D378" s="1"/>
    </row>
    <row r="379" spans="2:7" s="11" customFormat="1">
      <c r="D379" s="2"/>
    </row>
    <row r="380" spans="2:7" s="10" customFormat="1" ht="12" customHeight="1">
      <c r="D380" s="1"/>
      <c r="E380" s="11"/>
    </row>
    <row r="381" spans="2:7" s="10" customFormat="1">
      <c r="D381" s="1"/>
    </row>
    <row r="382" spans="2:7" s="10" customFormat="1">
      <c r="D382" s="1"/>
    </row>
    <row r="383" spans="2:7" s="10" customFormat="1">
      <c r="D383" s="1"/>
    </row>
    <row r="384" spans="2:7" s="10" customFormat="1">
      <c r="D384" s="1"/>
    </row>
    <row r="385" spans="4:5" s="10" customFormat="1">
      <c r="D385" s="1"/>
    </row>
    <row r="386" spans="4:5" s="11" customFormat="1">
      <c r="D386" s="2"/>
    </row>
    <row r="387" spans="4:5" s="10" customFormat="1" ht="12" customHeight="1">
      <c r="D387" s="1"/>
      <c r="E387" s="11"/>
    </row>
    <row r="388" spans="4:5" s="10" customFormat="1">
      <c r="D388" s="1"/>
    </row>
    <row r="389" spans="4:5" s="10" customFormat="1">
      <c r="D389" s="1"/>
    </row>
    <row r="390" spans="4:5" s="10" customFormat="1">
      <c r="D390" s="1"/>
    </row>
    <row r="391" spans="4:5" s="10" customFormat="1">
      <c r="D391" s="1"/>
    </row>
    <row r="392" spans="4:5" s="10" customFormat="1">
      <c r="D392" s="1"/>
    </row>
    <row r="393" spans="4:5" s="11" customFormat="1">
      <c r="D393" s="2"/>
    </row>
    <row r="394" spans="4:5" s="10" customFormat="1" ht="12" customHeight="1">
      <c r="D394" s="1"/>
      <c r="E394" s="11"/>
    </row>
    <row r="395" spans="4:5" s="10" customFormat="1">
      <c r="D395" s="1"/>
    </row>
    <row r="396" spans="4:5" s="10" customFormat="1">
      <c r="D396" s="1"/>
    </row>
    <row r="397" spans="4:5" s="10" customFormat="1">
      <c r="D397" s="1"/>
    </row>
    <row r="398" spans="4:5" s="10" customFormat="1">
      <c r="D398" s="1"/>
    </row>
    <row r="399" spans="4:5" s="10" customFormat="1">
      <c r="D399" s="1"/>
    </row>
    <row r="400" spans="4:5" s="11" customFormat="1"/>
    <row r="401" spans="5:5" s="10" customFormat="1" ht="12" customHeight="1">
      <c r="E401" s="11"/>
    </row>
    <row r="402" spans="5:5" s="10" customFormat="1"/>
    <row r="403" spans="5:5" s="10" customFormat="1"/>
    <row r="404" spans="5:5" s="10" customFormat="1"/>
    <row r="405" spans="5:5" s="10" customFormat="1"/>
    <row r="406" spans="5:5" s="10" customFormat="1"/>
    <row r="407" spans="5:5" s="11" customFormat="1"/>
    <row r="408" spans="5:5" s="10" customFormat="1" ht="12" customHeight="1">
      <c r="E408" s="11"/>
    </row>
    <row r="409" spans="5:5" s="10" customFormat="1"/>
    <row r="410" spans="5:5" s="10" customFormat="1"/>
    <row r="411" spans="5:5" s="10" customFormat="1"/>
    <row r="412" spans="5:5" s="10" customFormat="1"/>
    <row r="413" spans="5:5" s="10" customFormat="1"/>
    <row r="414" spans="5:5" s="11" customFormat="1"/>
    <row r="415" spans="5:5" s="10" customFormat="1"/>
    <row r="416" spans="5:5" s="10" customFormat="1"/>
    <row r="417" s="10" customFormat="1"/>
    <row r="418" s="10" customFormat="1"/>
    <row r="419" s="10" customFormat="1"/>
    <row r="420" s="10" customFormat="1"/>
    <row r="421" s="10" customFormat="1"/>
    <row r="422" s="10" customFormat="1"/>
    <row r="423" s="10" customFormat="1"/>
    <row r="424" s="10" customFormat="1"/>
    <row r="425" s="10" customFormat="1"/>
    <row r="426" s="10" customFormat="1"/>
    <row r="427" s="10" customFormat="1"/>
    <row r="428" s="10" customFormat="1"/>
    <row r="429" s="10" customFormat="1"/>
    <row r="430" s="10" customFormat="1"/>
    <row r="431" s="10" customFormat="1"/>
    <row r="432" s="10" customFormat="1"/>
    <row r="433" s="10" customFormat="1"/>
    <row r="434" s="10" customFormat="1"/>
    <row r="435" s="10" customFormat="1"/>
    <row r="436" s="10" customFormat="1"/>
    <row r="437" s="10" customFormat="1"/>
    <row r="438" s="10" customFormat="1"/>
    <row r="439" s="10" customFormat="1"/>
    <row r="440" s="10" customFormat="1"/>
    <row r="441" s="10" customFormat="1"/>
    <row r="442" s="10" customFormat="1"/>
    <row r="443" s="10" customFormat="1"/>
    <row r="444" s="10" customFormat="1"/>
    <row r="445" s="10" customFormat="1"/>
    <row r="446" s="10" customFormat="1"/>
    <row r="447" s="10" customFormat="1"/>
    <row r="448" s="10" customFormat="1"/>
    <row r="449" s="10" customFormat="1"/>
    <row r="450" s="10" customFormat="1"/>
    <row r="451" s="10" customFormat="1"/>
    <row r="452" s="10" customFormat="1"/>
    <row r="453" s="10" customFormat="1"/>
    <row r="454" s="10" customFormat="1"/>
    <row r="455" s="10" customFormat="1"/>
    <row r="456" s="10" customFormat="1"/>
    <row r="457" s="10" customFormat="1"/>
    <row r="458" s="10" customFormat="1"/>
    <row r="459" s="10" customFormat="1"/>
    <row r="460" s="10" customFormat="1"/>
    <row r="461" s="10" customFormat="1"/>
    <row r="462" s="10" customFormat="1"/>
    <row r="463" s="10" customFormat="1"/>
    <row r="464" s="10" customFormat="1"/>
    <row r="465" s="10" customFormat="1"/>
    <row r="466" s="10" customFormat="1"/>
    <row r="467" s="10" customFormat="1"/>
    <row r="468" s="10" customFormat="1"/>
    <row r="469" s="10" customFormat="1"/>
    <row r="470" s="10" customFormat="1"/>
    <row r="471" s="10" customFormat="1"/>
    <row r="472" s="10" customFormat="1"/>
    <row r="473" s="10" customFormat="1"/>
    <row r="474" s="10" customFormat="1"/>
    <row r="475" s="10" customFormat="1"/>
    <row r="476" s="10" customFormat="1"/>
    <row r="477" s="10" customFormat="1"/>
    <row r="478" s="10" customFormat="1"/>
    <row r="479" s="10" customFormat="1"/>
    <row r="480" s="10" customFormat="1"/>
    <row r="481" s="10" customFormat="1"/>
    <row r="482" s="10" customFormat="1"/>
    <row r="483" s="10" customFormat="1"/>
    <row r="484" s="10" customFormat="1"/>
    <row r="485" s="10" customFormat="1"/>
    <row r="486" s="10" customFormat="1"/>
    <row r="487" s="10" customFormat="1"/>
    <row r="488" s="10" customFormat="1"/>
    <row r="489" s="10" customFormat="1"/>
    <row r="490" s="10" customFormat="1"/>
    <row r="491" s="10" customFormat="1"/>
    <row r="492" s="10" customFormat="1"/>
    <row r="493" s="10" customFormat="1"/>
    <row r="494" s="10" customFormat="1"/>
    <row r="495" s="10" customFormat="1"/>
    <row r="496" s="10" customFormat="1"/>
    <row r="497" s="10" customFormat="1"/>
    <row r="498" s="10" customFormat="1"/>
    <row r="499" s="10" customFormat="1"/>
    <row r="500" s="10" customFormat="1"/>
    <row r="501" s="10" customFormat="1"/>
    <row r="502" s="10" customFormat="1"/>
    <row r="503" s="10" customFormat="1"/>
    <row r="504" s="10" customFormat="1"/>
    <row r="505" s="10" customFormat="1"/>
    <row r="506" s="10" customFormat="1"/>
    <row r="507" s="10" customFormat="1"/>
    <row r="508" s="10" customFormat="1"/>
    <row r="509" s="10" customFormat="1"/>
    <row r="510" s="10" customFormat="1"/>
    <row r="511" s="10" customFormat="1"/>
    <row r="512" s="10" customFormat="1"/>
    <row r="513" s="10" customFormat="1"/>
    <row r="514" s="10" customFormat="1"/>
    <row r="515" s="10" customFormat="1"/>
    <row r="516" s="10" customFormat="1"/>
    <row r="517" s="10" customFormat="1"/>
    <row r="518" s="10" customFormat="1"/>
    <row r="519" s="10" customFormat="1"/>
    <row r="520" s="10" customFormat="1"/>
    <row r="521" s="10" customFormat="1"/>
    <row r="522" s="10" customFormat="1"/>
    <row r="523" s="10" customFormat="1"/>
    <row r="524" s="10" customFormat="1"/>
    <row r="525" s="10" customFormat="1"/>
    <row r="526" s="10" customFormat="1"/>
    <row r="527" s="10" customFormat="1"/>
    <row r="528" s="10" customFormat="1"/>
    <row r="529" s="10" customFormat="1"/>
    <row r="530" s="10" customFormat="1"/>
    <row r="531" s="10" customFormat="1"/>
    <row r="532" s="10" customFormat="1"/>
    <row r="533" s="10" customFormat="1"/>
    <row r="534" s="10" customFormat="1"/>
    <row r="535" s="10" customFormat="1"/>
    <row r="536" s="10" customFormat="1"/>
    <row r="537" s="10" customFormat="1"/>
    <row r="538" s="10" customFormat="1"/>
    <row r="539" s="10" customFormat="1"/>
    <row r="540" s="10" customFormat="1"/>
    <row r="541" s="10" customFormat="1"/>
    <row r="542" s="10" customFormat="1"/>
    <row r="543" s="10" customFormat="1"/>
    <row r="544" s="10" customFormat="1"/>
    <row r="545" s="10" customFormat="1"/>
    <row r="546" s="10" customFormat="1"/>
    <row r="547" s="10" customFormat="1"/>
    <row r="548" s="10" customFormat="1"/>
    <row r="549" s="10" customFormat="1"/>
    <row r="550" s="10" customFormat="1"/>
    <row r="551" s="10" customFormat="1"/>
    <row r="552" s="10" customFormat="1"/>
    <row r="553" s="10" customFormat="1"/>
    <row r="554" s="10" customFormat="1"/>
    <row r="555" s="10" customFormat="1"/>
    <row r="556" s="10" customFormat="1"/>
    <row r="557" s="10" customFormat="1"/>
    <row r="558" s="10" customFormat="1"/>
    <row r="559" s="10" customFormat="1"/>
    <row r="560" s="10" customFormat="1"/>
    <row r="561" s="10" customFormat="1"/>
    <row r="562" s="10" customFormat="1"/>
    <row r="563" s="10" customFormat="1"/>
    <row r="564" s="10" customFormat="1"/>
    <row r="565" s="10" customFormat="1"/>
    <row r="566" s="10" customFormat="1"/>
    <row r="567" s="10" customFormat="1"/>
    <row r="568" s="10" customFormat="1"/>
    <row r="569" s="10" customFormat="1"/>
    <row r="570" s="10" customFormat="1"/>
    <row r="571" s="10" customFormat="1"/>
    <row r="572" s="10" customFormat="1"/>
    <row r="573" s="10" customFormat="1"/>
    <row r="574" s="10" customFormat="1"/>
    <row r="575" s="10" customFormat="1"/>
    <row r="576" s="10" customFormat="1"/>
    <row r="577" s="10" customFormat="1"/>
    <row r="578" s="10" customFormat="1"/>
    <row r="579" s="10" customFormat="1"/>
    <row r="580" s="10" customFormat="1"/>
    <row r="581" s="10" customFormat="1"/>
    <row r="582" s="10" customFormat="1"/>
    <row r="583" s="10" customFormat="1"/>
    <row r="584" s="10" customFormat="1"/>
    <row r="585" s="10" customFormat="1"/>
    <row r="586" s="10" customFormat="1"/>
    <row r="587" s="10" customFormat="1"/>
    <row r="588" s="10" customFormat="1"/>
    <row r="589" s="10" customFormat="1"/>
    <row r="590" s="10" customFormat="1"/>
    <row r="591" s="10" customFormat="1"/>
    <row r="592" s="10" customFormat="1"/>
    <row r="593" s="10" customFormat="1"/>
    <row r="594" s="10" customFormat="1"/>
    <row r="595" s="10" customFormat="1"/>
    <row r="596" s="10" customFormat="1"/>
    <row r="597" s="10" customFormat="1"/>
    <row r="598" s="10" customFormat="1"/>
    <row r="599" s="10" customFormat="1"/>
    <row r="600" s="10" customFormat="1"/>
    <row r="601" s="10" customFormat="1"/>
    <row r="602" s="10" customFormat="1"/>
    <row r="603" s="10" customFormat="1"/>
    <row r="604" s="10" customFormat="1"/>
    <row r="605" s="10" customFormat="1"/>
    <row r="606" s="10" customFormat="1"/>
    <row r="607" s="10" customFormat="1"/>
    <row r="608" s="10" customFormat="1"/>
    <row r="609" s="10" customFormat="1"/>
    <row r="610" s="10" customFormat="1"/>
    <row r="611" s="10" customFormat="1"/>
    <row r="612" s="10" customFormat="1"/>
    <row r="613" s="10" customFormat="1"/>
    <row r="614" s="10" customFormat="1"/>
    <row r="615" s="10" customFormat="1"/>
    <row r="616" s="10" customFormat="1"/>
    <row r="617" s="10" customFormat="1"/>
    <row r="618" s="10" customFormat="1"/>
    <row r="619" s="10" customFormat="1"/>
    <row r="620" s="10" customFormat="1"/>
    <row r="621" s="10" customFormat="1"/>
    <row r="622" s="10" customFormat="1"/>
    <row r="623" s="10" customFormat="1"/>
    <row r="624" s="10" customFormat="1"/>
    <row r="625" s="10" customFormat="1"/>
    <row r="626" s="10" customFormat="1"/>
    <row r="627" s="10" customFormat="1"/>
    <row r="628" s="10" customFormat="1"/>
    <row r="629" s="10" customFormat="1"/>
    <row r="630" s="10" customFormat="1"/>
    <row r="631" s="10" customFormat="1"/>
    <row r="632" s="10" customFormat="1"/>
    <row r="633" s="10" customFormat="1"/>
    <row r="634" s="10" customFormat="1"/>
    <row r="635" s="10" customFormat="1"/>
    <row r="636" s="10" customFormat="1"/>
    <row r="637" s="10" customFormat="1"/>
    <row r="638" s="10" customFormat="1"/>
    <row r="639" s="10" customFormat="1"/>
    <row r="640" s="10" customFormat="1"/>
    <row r="641" s="10" customFormat="1"/>
    <row r="642" s="10" customFormat="1"/>
    <row r="643" s="10" customFormat="1"/>
    <row r="644" s="10" customFormat="1"/>
    <row r="645" s="10" customFormat="1"/>
    <row r="646" s="10" customFormat="1"/>
    <row r="647" s="10" customFormat="1"/>
    <row r="648" s="10" customFormat="1"/>
    <row r="649" s="10" customFormat="1"/>
    <row r="650" s="10" customFormat="1"/>
    <row r="651" s="10" customFormat="1"/>
    <row r="652" s="10" customFormat="1"/>
    <row r="653" s="10" customFormat="1"/>
    <row r="654" s="10" customFormat="1"/>
    <row r="655" s="10" customFormat="1"/>
    <row r="656" s="10" customFormat="1"/>
    <row r="657" s="10" customFormat="1"/>
    <row r="658" s="10" customFormat="1"/>
    <row r="659" s="10" customFormat="1"/>
    <row r="660" s="10" customFormat="1"/>
    <row r="661" s="10" customFormat="1"/>
    <row r="662" s="10" customFormat="1"/>
    <row r="663" s="10" customFormat="1"/>
    <row r="664" s="10" customFormat="1"/>
    <row r="665" s="10" customFormat="1"/>
    <row r="666" s="10" customFormat="1"/>
    <row r="667" s="10" customFormat="1"/>
    <row r="668" s="10" customFormat="1"/>
    <row r="669" s="10" customFormat="1"/>
    <row r="670" s="10" customFormat="1"/>
    <row r="671" s="10" customFormat="1"/>
    <row r="672" s="10" customFormat="1"/>
    <row r="673" s="10" customFormat="1"/>
    <row r="674" s="10" customFormat="1"/>
    <row r="675" s="10" customFormat="1"/>
    <row r="676" s="10" customFormat="1"/>
    <row r="677" s="10" customFormat="1"/>
    <row r="678" s="10" customFormat="1"/>
    <row r="679" s="10" customFormat="1"/>
    <row r="680" s="10" customFormat="1"/>
    <row r="681" s="10" customFormat="1"/>
    <row r="682" s="10" customFormat="1"/>
    <row r="683" s="10" customFormat="1"/>
    <row r="684" s="10" customFormat="1"/>
    <row r="685" s="10" customFormat="1"/>
    <row r="686" s="10" customFormat="1"/>
    <row r="687" s="10" customFormat="1"/>
    <row r="688" s="10" customFormat="1"/>
    <row r="689" s="10" customFormat="1"/>
    <row r="690" s="10" customFormat="1"/>
    <row r="691" s="10" customFormat="1"/>
    <row r="692" s="10" customFormat="1"/>
    <row r="693" s="10" customFormat="1"/>
    <row r="694" s="10" customFormat="1"/>
    <row r="695" s="10" customFormat="1"/>
    <row r="696" s="10" customFormat="1"/>
    <row r="697" s="10" customFormat="1"/>
    <row r="698" s="10" customFormat="1"/>
    <row r="699" s="10" customFormat="1"/>
    <row r="700" s="10" customFormat="1"/>
    <row r="701" s="10" customFormat="1"/>
    <row r="702" s="10" customFormat="1"/>
    <row r="703" s="10" customFormat="1"/>
    <row r="704" s="10" customFormat="1"/>
    <row r="705" s="10" customFormat="1"/>
    <row r="706" s="10" customFormat="1"/>
    <row r="707" s="10" customFormat="1"/>
    <row r="708" s="10" customFormat="1"/>
    <row r="709" s="10" customFormat="1"/>
    <row r="710" s="10" customFormat="1"/>
    <row r="711" s="10" customFormat="1"/>
    <row r="712" s="10" customFormat="1"/>
    <row r="713" s="10" customFormat="1"/>
    <row r="714" s="10" customFormat="1"/>
    <row r="715" s="10" customFormat="1"/>
    <row r="716" s="10" customFormat="1"/>
    <row r="717" s="10" customFormat="1"/>
    <row r="718" s="10" customFormat="1"/>
    <row r="719" s="10" customFormat="1"/>
    <row r="720" s="10" customFormat="1"/>
    <row r="721" s="10" customFormat="1"/>
    <row r="722" s="10" customFormat="1"/>
    <row r="723" s="10" customFormat="1"/>
    <row r="724" s="10" customFormat="1"/>
    <row r="725" s="10" customFormat="1"/>
    <row r="726" s="10" customFormat="1"/>
    <row r="727" s="10" customFormat="1"/>
    <row r="728" s="10" customFormat="1"/>
    <row r="729" s="10" customFormat="1"/>
    <row r="730" s="10" customFormat="1"/>
    <row r="731" s="10" customFormat="1"/>
    <row r="732" s="10" customFormat="1"/>
    <row r="733" s="10" customFormat="1"/>
    <row r="734" s="10" customFormat="1"/>
    <row r="735" s="10" customFormat="1"/>
    <row r="736" s="10" customFormat="1"/>
    <row r="737" s="10" customFormat="1"/>
    <row r="738" s="10" customFormat="1"/>
    <row r="739" s="10" customFormat="1"/>
    <row r="740" s="10" customFormat="1"/>
    <row r="741" s="10" customFormat="1"/>
    <row r="742" s="10" customFormat="1"/>
    <row r="743" s="10" customFormat="1"/>
    <row r="744" s="10" customFormat="1"/>
    <row r="745" s="10" customFormat="1"/>
    <row r="746" s="10" customFormat="1"/>
    <row r="747" s="10" customFormat="1"/>
    <row r="748" s="10" customFormat="1"/>
    <row r="749" s="10" customFormat="1"/>
    <row r="750" s="10" customFormat="1"/>
    <row r="751" s="10" customFormat="1"/>
    <row r="752" s="10" customFormat="1"/>
    <row r="753" s="10" customFormat="1"/>
    <row r="754" s="10" customFormat="1"/>
    <row r="755" s="10" customFormat="1"/>
    <row r="756" s="10" customFormat="1"/>
    <row r="757" s="10" customFormat="1"/>
    <row r="758" s="10" customFormat="1"/>
    <row r="759" s="10" customFormat="1"/>
    <row r="760" s="10" customFormat="1"/>
    <row r="761" s="10" customFormat="1"/>
    <row r="762" s="10" customFormat="1"/>
    <row r="763" s="10" customFormat="1"/>
    <row r="764" s="10" customFormat="1"/>
    <row r="765" s="10" customFormat="1"/>
    <row r="766" s="10" customFormat="1"/>
    <row r="767" s="10" customFormat="1"/>
    <row r="768" s="10" customFormat="1"/>
    <row r="769" s="10" customFormat="1"/>
    <row r="770" s="10" customFormat="1"/>
    <row r="771" s="10" customFormat="1"/>
    <row r="772" s="10" customFormat="1"/>
    <row r="773" s="10" customFormat="1"/>
    <row r="774" s="10" customFormat="1"/>
    <row r="775" s="10" customFormat="1"/>
    <row r="776" s="10" customFormat="1"/>
    <row r="777" s="10" customFormat="1"/>
    <row r="778" s="10" customFormat="1"/>
    <row r="779" s="10" customFormat="1"/>
    <row r="780" s="10" customFormat="1"/>
    <row r="781" s="10" customFormat="1"/>
    <row r="782" s="10" customFormat="1"/>
    <row r="783" s="10" customFormat="1"/>
    <row r="784" s="10" customFormat="1"/>
    <row r="785" s="10" customFormat="1"/>
    <row r="786" s="10" customFormat="1"/>
    <row r="787" s="10" customFormat="1"/>
    <row r="788" s="10" customFormat="1"/>
    <row r="789" s="10" customFormat="1"/>
    <row r="790" s="10" customFormat="1"/>
    <row r="791" s="10" customFormat="1"/>
    <row r="792" s="10" customFormat="1"/>
    <row r="793" s="10" customFormat="1"/>
    <row r="794" s="10" customFormat="1"/>
    <row r="795" s="10" customFormat="1"/>
    <row r="796" s="10" customFormat="1"/>
    <row r="797" s="10" customFormat="1"/>
    <row r="798" s="10" customFormat="1"/>
    <row r="799" s="10" customFormat="1"/>
    <row r="800" s="10" customFormat="1"/>
    <row r="801" s="10" customFormat="1"/>
    <row r="802" s="10" customFormat="1"/>
    <row r="803" s="10" customFormat="1"/>
    <row r="804" s="10" customFormat="1"/>
    <row r="805" s="10" customFormat="1"/>
    <row r="806" s="10" customFormat="1"/>
    <row r="807" s="10" customFormat="1"/>
    <row r="808" s="10" customFormat="1"/>
    <row r="809" s="10" customFormat="1"/>
    <row r="810" s="10" customFormat="1"/>
    <row r="811" s="10" customFormat="1"/>
    <row r="812" s="10" customFormat="1"/>
    <row r="813" s="10" customFormat="1"/>
    <row r="814" s="10" customFormat="1"/>
    <row r="815" s="10" customFormat="1"/>
    <row r="816" s="10" customFormat="1"/>
    <row r="817" s="10" customFormat="1"/>
    <row r="818" s="10" customFormat="1"/>
    <row r="819" s="10" customFormat="1"/>
    <row r="820" s="10" customFormat="1"/>
    <row r="821" s="10" customFormat="1"/>
    <row r="822" s="10" customFormat="1"/>
    <row r="823" s="10" customFormat="1"/>
    <row r="824" s="10" customFormat="1"/>
    <row r="825" s="10" customFormat="1"/>
    <row r="826" s="10" customFormat="1"/>
    <row r="827" s="10" customFormat="1"/>
    <row r="828" s="10" customFormat="1"/>
    <row r="829" s="10" customFormat="1"/>
    <row r="830" s="10" customFormat="1"/>
    <row r="831" s="10" customFormat="1"/>
    <row r="832" s="10" customFormat="1"/>
    <row r="833" s="10" customFormat="1"/>
    <row r="834" s="10" customFormat="1"/>
    <row r="835" s="10" customFormat="1"/>
    <row r="836" s="10" customFormat="1"/>
    <row r="837" s="10" customFormat="1"/>
    <row r="838" s="10" customFormat="1"/>
    <row r="839" s="10" customFormat="1"/>
    <row r="840" s="10" customFormat="1"/>
    <row r="841" s="10" customFormat="1"/>
    <row r="842" s="10" customFormat="1"/>
    <row r="843" s="10" customFormat="1"/>
    <row r="844" s="10" customFormat="1"/>
    <row r="845" s="10" customFormat="1"/>
    <row r="846" s="10" customFormat="1"/>
    <row r="847" s="10" customFormat="1"/>
    <row r="848" s="10" customFormat="1"/>
    <row r="849" s="10" customFormat="1"/>
    <row r="850" s="10" customFormat="1"/>
    <row r="851" s="10" customFormat="1"/>
    <row r="852" s="10" customFormat="1"/>
    <row r="853" s="10" customFormat="1"/>
    <row r="854" s="10" customFormat="1"/>
    <row r="855" s="10" customFormat="1"/>
    <row r="856" s="10" customFormat="1"/>
    <row r="857" s="10" customFormat="1"/>
    <row r="858" s="10" customFormat="1"/>
    <row r="859" s="10" customFormat="1"/>
    <row r="860" s="10" customFormat="1"/>
    <row r="861" s="10" customFormat="1"/>
    <row r="862" s="10" customFormat="1"/>
    <row r="863" s="10" customFormat="1"/>
    <row r="864" s="10" customFormat="1"/>
    <row r="865" s="10" customFormat="1"/>
    <row r="866" s="10" customFormat="1"/>
    <row r="867" s="10" customFormat="1"/>
    <row r="868" s="10" customFormat="1"/>
    <row r="869" s="10" customFormat="1"/>
    <row r="870" s="10" customFormat="1"/>
    <row r="871" s="10" customFormat="1"/>
    <row r="872" s="10" customFormat="1"/>
    <row r="873" s="10" customFormat="1"/>
    <row r="874" s="10" customFormat="1"/>
    <row r="875" s="10" customFormat="1"/>
    <row r="876" s="10" customFormat="1"/>
    <row r="877" s="10" customFormat="1"/>
    <row r="878" s="10" customFormat="1"/>
    <row r="879" s="10" customFormat="1"/>
    <row r="880" s="10" customFormat="1"/>
    <row r="881" s="10" customFormat="1"/>
    <row r="882" s="10" customFormat="1"/>
    <row r="883" s="10" customFormat="1"/>
    <row r="884" s="10" customFormat="1"/>
    <row r="885" s="10" customFormat="1"/>
    <row r="886" s="10" customFormat="1"/>
    <row r="887" s="10" customFormat="1"/>
    <row r="888" s="10" customFormat="1"/>
    <row r="889" s="10" customFormat="1"/>
    <row r="890" s="10" customFormat="1"/>
    <row r="891" s="10" customFormat="1"/>
    <row r="892" s="10" customFormat="1"/>
    <row r="893" s="10" customFormat="1"/>
    <row r="894" s="10" customFormat="1"/>
    <row r="895" s="10" customFormat="1"/>
    <row r="896" s="10" customFormat="1"/>
    <row r="897" s="10" customFormat="1"/>
    <row r="898" s="10" customFormat="1"/>
    <row r="899" s="10" customFormat="1"/>
    <row r="900" s="10" customFormat="1"/>
    <row r="901" s="10" customFormat="1"/>
    <row r="902" s="10" customFormat="1"/>
    <row r="903" s="10" customFormat="1"/>
    <row r="904" s="10" customFormat="1"/>
    <row r="905" s="10" customFormat="1"/>
    <row r="906" s="10" customFormat="1"/>
    <row r="907" s="10" customFormat="1"/>
    <row r="908" s="10" customFormat="1"/>
    <row r="909" s="10" customFormat="1"/>
    <row r="910" s="10" customFormat="1"/>
    <row r="911" s="10" customFormat="1"/>
    <row r="912" s="10" customFormat="1"/>
    <row r="913" s="10" customFormat="1"/>
    <row r="914" s="10" customFormat="1"/>
    <row r="915" s="10" customFormat="1"/>
    <row r="916" s="10" customFormat="1"/>
    <row r="917" s="10" customFormat="1"/>
    <row r="918" s="10" customFormat="1"/>
    <row r="919" s="10" customFormat="1"/>
    <row r="920" s="10" customFormat="1"/>
    <row r="921" s="10" customFormat="1"/>
    <row r="922" s="10" customFormat="1"/>
    <row r="923" s="10" customFormat="1"/>
    <row r="924" s="10" customFormat="1"/>
    <row r="925" s="10" customFormat="1"/>
    <row r="926" s="10" customFormat="1"/>
    <row r="927" s="10" customFormat="1"/>
    <row r="928" s="10" customFormat="1"/>
    <row r="929" s="10" customFormat="1"/>
    <row r="930" s="10" customFormat="1"/>
    <row r="931" s="10" customFormat="1"/>
    <row r="932" s="10" customFormat="1"/>
    <row r="933" s="10" customFormat="1"/>
    <row r="934" s="10" customFormat="1"/>
    <row r="935" s="10" customFormat="1"/>
    <row r="936" s="10" customFormat="1"/>
    <row r="937" s="10" customFormat="1"/>
    <row r="938" s="10" customFormat="1"/>
    <row r="939" s="10" customFormat="1"/>
    <row r="940" s="10" customFormat="1"/>
    <row r="941" s="10" customFormat="1"/>
    <row r="942" s="10" customFormat="1"/>
    <row r="943" s="10" customFormat="1"/>
    <row r="944" s="10" customFormat="1"/>
    <row r="945" s="10" customFormat="1"/>
    <row r="946" s="10" customFormat="1"/>
    <row r="947" s="10" customFormat="1"/>
    <row r="948" s="10" customFormat="1"/>
    <row r="949" s="10" customFormat="1"/>
    <row r="950" s="10" customFormat="1"/>
    <row r="951" s="10" customFormat="1"/>
    <row r="952" s="10" customFormat="1"/>
    <row r="953" s="10" customFormat="1"/>
    <row r="954" s="10" customFormat="1"/>
    <row r="955" s="10" customFormat="1"/>
    <row r="956" s="10" customFormat="1"/>
    <row r="957" s="10" customFormat="1"/>
    <row r="958" s="10" customFormat="1"/>
    <row r="959" s="10" customFormat="1"/>
    <row r="960" s="10" customFormat="1"/>
    <row r="961" s="10" customFormat="1"/>
    <row r="962" s="10" customFormat="1"/>
    <row r="963" s="10" customFormat="1"/>
    <row r="964" s="10" customFormat="1"/>
    <row r="965" s="10" customFormat="1"/>
    <row r="966" s="10" customFormat="1"/>
    <row r="967" s="10" customFormat="1"/>
    <row r="968" s="10" customFormat="1"/>
    <row r="969" s="10" customFormat="1"/>
    <row r="970" s="10" customFormat="1"/>
    <row r="971" s="10" customFormat="1"/>
    <row r="972" s="10" customFormat="1"/>
    <row r="973" s="10" customFormat="1"/>
    <row r="974" s="10" customFormat="1"/>
    <row r="975" s="10" customFormat="1"/>
    <row r="976" s="10" customFormat="1"/>
    <row r="977" s="10" customFormat="1"/>
    <row r="978" s="10" customFormat="1"/>
    <row r="979" s="10" customFormat="1"/>
    <row r="980" s="10" customFormat="1"/>
    <row r="981" s="10" customFormat="1"/>
    <row r="982" s="10" customFormat="1"/>
    <row r="983" s="10" customFormat="1"/>
    <row r="984" s="10" customFormat="1"/>
    <row r="985" s="10" customFormat="1"/>
    <row r="986" s="10" customFormat="1"/>
    <row r="987" s="10" customFormat="1"/>
    <row r="988" s="10" customFormat="1"/>
    <row r="989" s="10" customFormat="1"/>
    <row r="990" s="10" customFormat="1"/>
    <row r="991" s="10" customFormat="1"/>
    <row r="992" s="10" customFormat="1"/>
    <row r="993" s="10" customFormat="1"/>
    <row r="994" s="10" customFormat="1"/>
    <row r="995" s="10" customFormat="1"/>
    <row r="996" s="10" customFormat="1"/>
    <row r="997" s="10" customFormat="1"/>
    <row r="998" s="10" customFormat="1"/>
    <row r="999" s="10" customFormat="1"/>
    <row r="1000" s="10" customFormat="1"/>
    <row r="1001" s="10" customFormat="1"/>
    <row r="1002" s="10" customFormat="1"/>
    <row r="1003" s="10" customFormat="1"/>
    <row r="1004" s="10" customFormat="1"/>
    <row r="1005" s="10" customFormat="1"/>
    <row r="1006" s="10" customFormat="1"/>
    <row r="1007" s="10" customFormat="1"/>
    <row r="1008" s="10" customFormat="1"/>
    <row r="1009" s="10" customFormat="1"/>
    <row r="1010" s="10" customFormat="1"/>
    <row r="1011" s="10" customFormat="1"/>
    <row r="1012" s="10" customFormat="1"/>
    <row r="1013" s="10" customFormat="1"/>
    <row r="1014" s="10" customFormat="1"/>
    <row r="1015" s="10" customFormat="1"/>
    <row r="1016" s="10" customFormat="1"/>
    <row r="1017" s="10" customFormat="1"/>
    <row r="1018" s="10" customFormat="1"/>
    <row r="1019" s="10" customFormat="1"/>
    <row r="1020" s="10" customFormat="1"/>
    <row r="1021" s="10" customFormat="1"/>
    <row r="1022" s="10" customFormat="1"/>
    <row r="1023" s="10" customFormat="1"/>
    <row r="1024" s="10" customFormat="1"/>
    <row r="1025" s="10" customFormat="1"/>
    <row r="1026" s="10" customFormat="1"/>
    <row r="1027" s="10" customFormat="1"/>
    <row r="1028" s="10" customFormat="1"/>
    <row r="1029" s="10" customFormat="1"/>
    <row r="1030" s="10" customFormat="1"/>
    <row r="1031" s="10" customFormat="1"/>
    <row r="1032" s="10" customFormat="1"/>
    <row r="1033" s="10" customFormat="1"/>
    <row r="1034" s="10" customFormat="1"/>
    <row r="1035" s="10" customFormat="1"/>
    <row r="1036" s="10" customFormat="1"/>
    <row r="1037" s="10" customFormat="1"/>
    <row r="1038" s="10" customFormat="1"/>
    <row r="1039" s="10" customFormat="1"/>
    <row r="1040" s="10" customFormat="1"/>
    <row r="1041" s="10" customFormat="1"/>
    <row r="1042" s="10" customFormat="1"/>
    <row r="1043" s="10" customFormat="1"/>
    <row r="1044" s="10" customFormat="1"/>
    <row r="1045" s="10" customFormat="1"/>
    <row r="1046" s="10" customFormat="1"/>
    <row r="1047" s="10" customFormat="1"/>
    <row r="1048" s="10" customFormat="1"/>
    <row r="1049" s="10" customFormat="1"/>
    <row r="1050" s="10" customFormat="1"/>
    <row r="1051" s="10" customFormat="1"/>
    <row r="1052" s="10" customFormat="1"/>
    <row r="1053" s="10" customFormat="1"/>
    <row r="1054" s="10" customFormat="1"/>
    <row r="1055" s="10" customFormat="1"/>
    <row r="1056" s="10" customFormat="1"/>
    <row r="1057" s="10" customFormat="1"/>
    <row r="1058" s="10" customFormat="1"/>
    <row r="1059" s="10" customFormat="1"/>
    <row r="1060" s="10" customFormat="1"/>
    <row r="1061" s="10" customFormat="1"/>
    <row r="1062" s="10" customFormat="1"/>
    <row r="1063" s="10" customFormat="1"/>
    <row r="1064" s="10" customFormat="1"/>
    <row r="1065" s="10" customFormat="1"/>
    <row r="1066" s="10" customFormat="1"/>
    <row r="1067" s="10" customFormat="1"/>
    <row r="1068" s="10" customFormat="1"/>
    <row r="1069" s="10" customFormat="1"/>
    <row r="1070" s="10" customFormat="1"/>
    <row r="1071" s="10" customFormat="1"/>
    <row r="1072" s="10" customFormat="1"/>
    <row r="1073" s="10" customFormat="1"/>
    <row r="1074" s="10" customFormat="1"/>
    <row r="1075" s="10" customFormat="1"/>
    <row r="1076" s="10" customFormat="1"/>
    <row r="1077" s="10" customFormat="1"/>
    <row r="1078" s="10" customFormat="1"/>
    <row r="1079" s="10" customFormat="1"/>
    <row r="1080" s="10" customFormat="1"/>
    <row r="1081" s="10" customFormat="1"/>
    <row r="1082" s="10" customFormat="1"/>
    <row r="1083" s="10" customFormat="1"/>
    <row r="1084" s="10" customFormat="1"/>
    <row r="1085" s="10" customFormat="1"/>
    <row r="1086" s="10" customFormat="1"/>
    <row r="1087" s="10" customFormat="1"/>
    <row r="1088" s="10" customFormat="1"/>
    <row r="1089" s="10" customFormat="1"/>
    <row r="1090" s="10" customFormat="1"/>
    <row r="1091" s="10" customFormat="1"/>
    <row r="1092" s="10" customFormat="1"/>
    <row r="1093" s="10" customFormat="1"/>
    <row r="1094" s="10" customFormat="1"/>
    <row r="1095" s="10" customFormat="1"/>
    <row r="1096" s="10" customFormat="1"/>
    <row r="1097" s="10" customFormat="1"/>
    <row r="1098" s="10" customFormat="1"/>
    <row r="1099" s="10" customFormat="1"/>
    <row r="1100" s="10" customFormat="1"/>
    <row r="1101" s="10" customFormat="1"/>
    <row r="1102" s="10" customFormat="1"/>
    <row r="1103" s="10" customFormat="1"/>
    <row r="1104" s="10" customFormat="1"/>
    <row r="1105" s="10" customFormat="1"/>
    <row r="1106" s="10" customFormat="1"/>
    <row r="1107" s="10" customFormat="1"/>
    <row r="1108" s="10" customFormat="1"/>
    <row r="1109" s="10" customFormat="1"/>
    <row r="1110" s="10" customFormat="1"/>
    <row r="1111" s="10" customFormat="1"/>
    <row r="1112" s="10" customFormat="1"/>
    <row r="1113" s="10" customFormat="1"/>
    <row r="1114" s="10" customFormat="1"/>
    <row r="1115" s="10" customFormat="1"/>
    <row r="1116" s="10" customFormat="1"/>
    <row r="1117" s="10" customFormat="1"/>
    <row r="1118" s="10" customFormat="1"/>
    <row r="1119" s="10" customFormat="1"/>
    <row r="1120" s="10" customFormat="1"/>
    <row r="1121" s="10" customFormat="1"/>
    <row r="1122" s="10" customFormat="1"/>
    <row r="1123" s="10" customFormat="1"/>
    <row r="1124" s="10" customFormat="1"/>
    <row r="1125" s="10" customFormat="1"/>
    <row r="1126" s="10" customFormat="1"/>
    <row r="1127" s="10" customFormat="1"/>
    <row r="1128" s="10" customFormat="1"/>
    <row r="1129" s="10" customFormat="1"/>
    <row r="1130" s="10" customFormat="1"/>
    <row r="1131" s="10" customFormat="1"/>
    <row r="1132" s="10" customFormat="1"/>
    <row r="1133" s="10" customFormat="1"/>
    <row r="1134" s="10" customFormat="1"/>
    <row r="1135" s="10" customFormat="1"/>
    <row r="1136" s="10" customFormat="1"/>
    <row r="1137" s="10" customFormat="1"/>
    <row r="1138" s="10" customFormat="1"/>
    <row r="1139" s="10" customFormat="1"/>
    <row r="1140" s="10" customFormat="1"/>
    <row r="1141" s="10" customFormat="1"/>
    <row r="1142" s="10" customFormat="1"/>
    <row r="1143" s="10" customFormat="1"/>
    <row r="1144" s="10" customFormat="1"/>
    <row r="1145" s="10" customFormat="1"/>
    <row r="1146" s="10" customFormat="1"/>
    <row r="1147" s="10" customFormat="1"/>
    <row r="1148" s="10" customFormat="1"/>
    <row r="1149" s="10" customFormat="1"/>
    <row r="1150" s="10" customFormat="1"/>
    <row r="1151" s="10" customFormat="1"/>
    <row r="1152" s="10" customFormat="1"/>
    <row r="1153" s="10" customFormat="1"/>
    <row r="1154" s="10" customFormat="1"/>
    <row r="1155" s="10" customFormat="1"/>
    <row r="1156" s="10" customFormat="1"/>
    <row r="1157" s="10" customFormat="1"/>
    <row r="1158" s="10" customFormat="1"/>
    <row r="1159" s="10" customFormat="1"/>
    <row r="1160" s="10" customFormat="1"/>
    <row r="1161" s="10" customFormat="1"/>
    <row r="1162" s="10" customFormat="1"/>
    <row r="1163" s="10" customFormat="1"/>
    <row r="1164" s="10" customFormat="1"/>
    <row r="1165" s="10" customFormat="1"/>
    <row r="1166" s="10" customFormat="1"/>
    <row r="1167" s="10" customFormat="1"/>
    <row r="1168" s="10" customFormat="1"/>
    <row r="1169" s="10" customFormat="1"/>
    <row r="1170" s="10" customFormat="1"/>
    <row r="1171" s="10" customFormat="1"/>
    <row r="1172" s="10" customFormat="1"/>
    <row r="1173" s="10" customFormat="1"/>
    <row r="1174" s="10" customFormat="1"/>
    <row r="1175" s="10" customFormat="1"/>
    <row r="1176" s="10" customFormat="1"/>
    <row r="1177" s="10" customFormat="1"/>
    <row r="1178" s="10" customFormat="1"/>
    <row r="1179" s="10" customFormat="1"/>
    <row r="1180" s="10" customFormat="1"/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</dc:creator>
  <cp:lastModifiedBy>George</cp:lastModifiedBy>
  <cp:lastPrinted>2011-07-21T10:37:54Z</cp:lastPrinted>
  <dcterms:created xsi:type="dcterms:W3CDTF">2008-02-16T11:55:06Z</dcterms:created>
  <dcterms:modified xsi:type="dcterms:W3CDTF">2019-05-05T09:23:53Z</dcterms:modified>
</cp:coreProperties>
</file>